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nb2\Broadie Dropbox\Mark Broadie\birdie_6\courses\sports_analytics\homework\block-2022-assignments\rating_fg_kickers\"/>
    </mc:Choice>
  </mc:AlternateContent>
  <bookViews>
    <workbookView xWindow="0" yWindow="0" windowWidth="21570" windowHeight="9660"/>
  </bookViews>
  <sheets>
    <sheet name="answer" sheetId="4" r:id="rId1"/>
    <sheet name="data" sheetId="2" r:id="rId2"/>
    <sheet name="raw_data" sheetId="1" r:id="rId3"/>
  </sheets>
  <calcPr calcId="152511"/>
</workbook>
</file>

<file path=xl/calcChain.xml><?xml version="1.0" encoding="utf-8"?>
<calcChain xmlns="http://schemas.openxmlformats.org/spreadsheetml/2006/main">
  <c r="H4" i="2" l="1"/>
  <c r="T7" i="2" l="1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6" i="2"/>
  <c r="E13" i="4"/>
  <c r="F13" i="4"/>
  <c r="G13" i="4"/>
  <c r="H13" i="4"/>
  <c r="D13" i="4"/>
  <c r="C13" i="4"/>
  <c r="B13" i="4"/>
  <c r="A13" i="4"/>
  <c r="V5" i="2" a="1"/>
  <c r="V5" i="2" l="1"/>
  <c r="Y6" i="2"/>
  <c r="W8" i="2"/>
  <c r="Z9" i="2"/>
  <c r="X11" i="2"/>
  <c r="V13" i="2"/>
  <c r="K21" i="4" s="1"/>
  <c r="Y14" i="2"/>
  <c r="N22" i="4" s="1"/>
  <c r="W16" i="2"/>
  <c r="Z17" i="2"/>
  <c r="X19" i="2"/>
  <c r="V21" i="2"/>
  <c r="Y22" i="2"/>
  <c r="W24" i="2"/>
  <c r="Z25" i="2"/>
  <c r="X27" i="2"/>
  <c r="V29" i="2"/>
  <c r="Y30" i="2"/>
  <c r="W32" i="2"/>
  <c r="Z33" i="2"/>
  <c r="X35" i="2"/>
  <c r="V37" i="2"/>
  <c r="V7" i="2"/>
  <c r="W10" i="2"/>
  <c r="X13" i="2"/>
  <c r="M21" i="4" s="1"/>
  <c r="Y16" i="2"/>
  <c r="Z19" i="2"/>
  <c r="V23" i="2"/>
  <c r="X29" i="2"/>
  <c r="W7" i="2"/>
  <c r="Z8" i="2"/>
  <c r="V12" i="2"/>
  <c r="K20" i="4" s="1"/>
  <c r="W15" i="2"/>
  <c r="L23" i="4" s="1"/>
  <c r="V20" i="2"/>
  <c r="W23" i="2"/>
  <c r="X26" i="2"/>
  <c r="Y29" i="2"/>
  <c r="Z32" i="2"/>
  <c r="Y37" i="2"/>
  <c r="X7" i="2"/>
  <c r="Y10" i="2"/>
  <c r="Z13" i="2"/>
  <c r="O21" i="4" s="1"/>
  <c r="Y18" i="2"/>
  <c r="Z21" i="2"/>
  <c r="V25" i="2"/>
  <c r="Z29" i="2"/>
  <c r="V33" i="2"/>
  <c r="W36" i="2"/>
  <c r="V6" i="2"/>
  <c r="X12" i="2"/>
  <c r="M20" i="4" s="1"/>
  <c r="V22" i="2"/>
  <c r="W25" i="2"/>
  <c r="X28" i="2"/>
  <c r="Y31" i="2"/>
  <c r="Z34" i="2"/>
  <c r="W6" i="2"/>
  <c r="X9" i="2"/>
  <c r="Y12" i="2"/>
  <c r="N20" i="4" s="1"/>
  <c r="Z15" i="2"/>
  <c r="O23" i="4" s="1"/>
  <c r="Y20" i="2"/>
  <c r="Z23" i="2"/>
  <c r="V27" i="2"/>
  <c r="Z31" i="2"/>
  <c r="V35" i="2"/>
  <c r="W5" i="2"/>
  <c r="Z6" i="2"/>
  <c r="X8" i="2"/>
  <c r="V10" i="2"/>
  <c r="Y11" i="2"/>
  <c r="W13" i="2"/>
  <c r="L21" i="4" s="1"/>
  <c r="Z14" i="2"/>
  <c r="O22" i="4" s="1"/>
  <c r="X16" i="2"/>
  <c r="V18" i="2"/>
  <c r="Y19" i="2"/>
  <c r="W21" i="2"/>
  <c r="Z22" i="2"/>
  <c r="X24" i="2"/>
  <c r="V26" i="2"/>
  <c r="Y27" i="2"/>
  <c r="W29" i="2"/>
  <c r="Z30" i="2"/>
  <c r="X32" i="2"/>
  <c r="V34" i="2"/>
  <c r="Y35" i="2"/>
  <c r="W37" i="2"/>
  <c r="X5" i="2"/>
  <c r="Y8" i="2"/>
  <c r="Z11" i="2"/>
  <c r="V15" i="2"/>
  <c r="K23" i="4" s="1"/>
  <c r="W18" i="2"/>
  <c r="X21" i="2"/>
  <c r="Y24" i="2"/>
  <c r="W26" i="2"/>
  <c r="Z27" i="2"/>
  <c r="V31" i="2"/>
  <c r="Y32" i="2"/>
  <c r="W34" i="2"/>
  <c r="Z35" i="2"/>
  <c r="X37" i="2"/>
  <c r="Y5" i="2"/>
  <c r="X10" i="2"/>
  <c r="Y13" i="2"/>
  <c r="N21" i="4" s="1"/>
  <c r="Z16" i="2"/>
  <c r="X18" i="2"/>
  <c r="Y21" i="2"/>
  <c r="Z24" i="2"/>
  <c r="V28" i="2"/>
  <c r="W31" i="2"/>
  <c r="X34" i="2"/>
  <c r="V36" i="2"/>
  <c r="Z5" i="2"/>
  <c r="V9" i="2"/>
  <c r="W12" i="2"/>
  <c r="L20" i="4" s="1"/>
  <c r="X15" i="2"/>
  <c r="M23" i="4" s="1"/>
  <c r="V17" i="2"/>
  <c r="W20" i="2"/>
  <c r="X23" i="2"/>
  <c r="Y26" i="2"/>
  <c r="W28" i="2"/>
  <c r="X31" i="2"/>
  <c r="Y34" i="2"/>
  <c r="Z37" i="2"/>
  <c r="Y7" i="2"/>
  <c r="W9" i="2"/>
  <c r="Z10" i="2"/>
  <c r="V14" i="2"/>
  <c r="K22" i="4" s="1"/>
  <c r="Y15" i="2"/>
  <c r="N23" i="4" s="1"/>
  <c r="W17" i="2"/>
  <c r="Z18" i="2"/>
  <c r="X20" i="2"/>
  <c r="Y23" i="2"/>
  <c r="Z26" i="2"/>
  <c r="V30" i="2"/>
  <c r="W33" i="2"/>
  <c r="X36" i="2"/>
  <c r="Z7" i="2"/>
  <c r="V11" i="2"/>
  <c r="W14" i="2"/>
  <c r="L22" i="4" s="1"/>
  <c r="V19" i="2"/>
  <c r="W22" i="2"/>
  <c r="X25" i="2"/>
  <c r="Y28" i="2"/>
  <c r="X33" i="2"/>
  <c r="V8" i="2"/>
  <c r="Y9" i="2"/>
  <c r="Z12" i="2"/>
  <c r="O20" i="4" s="1"/>
  <c r="V16" i="2"/>
  <c r="Z20" i="2"/>
  <c r="Y25" i="2"/>
  <c r="X17" i="2"/>
  <c r="W30" i="2"/>
  <c r="Y36" i="2"/>
  <c r="X6" i="2"/>
  <c r="W11" i="2"/>
  <c r="X14" i="2"/>
  <c r="M22" i="4" s="1"/>
  <c r="Y17" i="2"/>
  <c r="W19" i="2"/>
  <c r="X22" i="2"/>
  <c r="V24" i="2"/>
  <c r="W27" i="2"/>
  <c r="Z28" i="2"/>
  <c r="V32" i="2"/>
  <c r="Y33" i="2"/>
  <c r="W35" i="2"/>
  <c r="X30" i="2"/>
  <c r="Z36" i="2"/>
  <c r="N14" i="4" l="1"/>
  <c r="O14" i="4"/>
  <c r="M14" i="4"/>
  <c r="K19" i="4"/>
  <c r="K14" i="4"/>
  <c r="K16" i="4"/>
  <c r="O15" i="4"/>
  <c r="K17" i="4"/>
  <c r="O19" i="4"/>
  <c r="L14" i="4"/>
  <c r="M15" i="4"/>
  <c r="L18" i="4"/>
  <c r="L17" i="4"/>
  <c r="N13" i="4"/>
  <c r="K18" i="4"/>
  <c r="L16" i="4"/>
  <c r="M16" i="4"/>
  <c r="M17" i="4"/>
  <c r="N18" i="4"/>
  <c r="O13" i="4"/>
  <c r="N16" i="4"/>
  <c r="O16" i="4"/>
  <c r="K15" i="4"/>
  <c r="N15" i="4"/>
  <c r="L19" i="4"/>
  <c r="N17" i="4"/>
  <c r="L13" i="4"/>
  <c r="M13" i="4"/>
  <c r="L15" i="4"/>
  <c r="M19" i="4"/>
  <c r="O18" i="4"/>
  <c r="M18" i="4"/>
  <c r="N19" i="4"/>
  <c r="O17" i="4"/>
  <c r="B7" i="2"/>
  <c r="B15" i="4" s="1"/>
  <c r="B8" i="2"/>
  <c r="B16" i="4" s="1"/>
  <c r="B9" i="2"/>
  <c r="B17" i="4" s="1"/>
  <c r="B10" i="2"/>
  <c r="B18" i="4" s="1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6" i="2"/>
  <c r="B14" i="4" s="1"/>
  <c r="C7" i="2" l="1"/>
  <c r="F7" i="2"/>
  <c r="F15" i="4" s="1"/>
  <c r="A7" i="2"/>
  <c r="A15" i="4" s="1"/>
  <c r="C8" i="2"/>
  <c r="C16" i="4" s="1"/>
  <c r="F8" i="2"/>
  <c r="F16" i="4" s="1"/>
  <c r="A8" i="2"/>
  <c r="A16" i="4" s="1"/>
  <c r="C9" i="2"/>
  <c r="C17" i="4" s="1"/>
  <c r="F9" i="2"/>
  <c r="F17" i="4" s="1"/>
  <c r="A9" i="2"/>
  <c r="A17" i="4" s="1"/>
  <c r="C10" i="2"/>
  <c r="C18" i="4" s="1"/>
  <c r="F10" i="2"/>
  <c r="F18" i="4" s="1"/>
  <c r="A10" i="2"/>
  <c r="A18" i="4" s="1"/>
  <c r="C11" i="2"/>
  <c r="F11" i="2"/>
  <c r="A11" i="2"/>
  <c r="C12" i="2"/>
  <c r="F12" i="2"/>
  <c r="A12" i="2"/>
  <c r="C13" i="2"/>
  <c r="E13" i="2" s="1"/>
  <c r="F13" i="2"/>
  <c r="A13" i="2"/>
  <c r="C14" i="2"/>
  <c r="D14" i="2" s="1"/>
  <c r="F14" i="2"/>
  <c r="A14" i="2"/>
  <c r="C15" i="2"/>
  <c r="E15" i="2" s="1"/>
  <c r="F15" i="2"/>
  <c r="A15" i="2"/>
  <c r="C16" i="2"/>
  <c r="D16" i="2" s="1"/>
  <c r="F16" i="2"/>
  <c r="A16" i="2"/>
  <c r="C17" i="2"/>
  <c r="F17" i="2"/>
  <c r="A17" i="2"/>
  <c r="C18" i="2"/>
  <c r="D18" i="2" s="1"/>
  <c r="F18" i="2"/>
  <c r="A18" i="2"/>
  <c r="C19" i="2"/>
  <c r="F19" i="2"/>
  <c r="A19" i="2"/>
  <c r="C20" i="2"/>
  <c r="F20" i="2"/>
  <c r="A20" i="2"/>
  <c r="C21" i="2"/>
  <c r="F21" i="2"/>
  <c r="A21" i="2"/>
  <c r="C22" i="2"/>
  <c r="F22" i="2"/>
  <c r="A22" i="2"/>
  <c r="C23" i="2"/>
  <c r="F23" i="2"/>
  <c r="A23" i="2"/>
  <c r="C24" i="2"/>
  <c r="D24" i="2" s="1"/>
  <c r="F24" i="2"/>
  <c r="A24" i="2"/>
  <c r="C25" i="2"/>
  <c r="E25" i="2" s="1"/>
  <c r="F25" i="2"/>
  <c r="A25" i="2"/>
  <c r="C26" i="2"/>
  <c r="F26" i="2"/>
  <c r="A26" i="2"/>
  <c r="C27" i="2"/>
  <c r="F27" i="2"/>
  <c r="A27" i="2"/>
  <c r="C28" i="2"/>
  <c r="D28" i="2" s="1"/>
  <c r="F28" i="2"/>
  <c r="A28" i="2"/>
  <c r="C29" i="2"/>
  <c r="F29" i="2"/>
  <c r="A29" i="2"/>
  <c r="C30" i="2"/>
  <c r="F30" i="2"/>
  <c r="A30" i="2"/>
  <c r="C31" i="2"/>
  <c r="F31" i="2"/>
  <c r="A31" i="2"/>
  <c r="C32" i="2"/>
  <c r="F32" i="2"/>
  <c r="A32" i="2"/>
  <c r="C33" i="2"/>
  <c r="F33" i="2"/>
  <c r="A33" i="2"/>
  <c r="C34" i="2"/>
  <c r="D34" i="2" s="1"/>
  <c r="F34" i="2"/>
  <c r="A34" i="2"/>
  <c r="C35" i="2"/>
  <c r="E35" i="2" s="1"/>
  <c r="F35" i="2"/>
  <c r="A35" i="2"/>
  <c r="C36" i="2"/>
  <c r="D36" i="2" s="1"/>
  <c r="F36" i="2"/>
  <c r="A36" i="2"/>
  <c r="C37" i="2"/>
  <c r="D37" i="2" s="1"/>
  <c r="F37" i="2"/>
  <c r="A37" i="2"/>
  <c r="C38" i="2"/>
  <c r="D38" i="2" s="1"/>
  <c r="F38" i="2"/>
  <c r="A38" i="2"/>
  <c r="C39" i="2"/>
  <c r="D39" i="2" s="1"/>
  <c r="F39" i="2"/>
  <c r="A39" i="2"/>
  <c r="C40" i="2"/>
  <c r="F40" i="2"/>
  <c r="A40" i="2"/>
  <c r="C41" i="2"/>
  <c r="F41" i="2"/>
  <c r="A41" i="2"/>
  <c r="C42" i="2"/>
  <c r="F42" i="2"/>
  <c r="A42" i="2"/>
  <c r="C43" i="2"/>
  <c r="E43" i="2" s="1"/>
  <c r="F43" i="2"/>
  <c r="A43" i="2"/>
  <c r="C44" i="2"/>
  <c r="F44" i="2"/>
  <c r="A44" i="2"/>
  <c r="C45" i="2"/>
  <c r="E45" i="2" s="1"/>
  <c r="F45" i="2"/>
  <c r="A45" i="2"/>
  <c r="C46" i="2"/>
  <c r="E46" i="2" s="1"/>
  <c r="F46" i="2"/>
  <c r="A46" i="2"/>
  <c r="C47" i="2"/>
  <c r="F47" i="2"/>
  <c r="A47" i="2"/>
  <c r="C48" i="2"/>
  <c r="D48" i="2" s="1"/>
  <c r="F48" i="2"/>
  <c r="A48" i="2"/>
  <c r="C49" i="2"/>
  <c r="F49" i="2"/>
  <c r="A49" i="2"/>
  <c r="C50" i="2"/>
  <c r="F50" i="2"/>
  <c r="A50" i="2"/>
  <c r="C51" i="2"/>
  <c r="F51" i="2"/>
  <c r="A51" i="2"/>
  <c r="C52" i="2"/>
  <c r="F52" i="2"/>
  <c r="A52" i="2"/>
  <c r="C53" i="2"/>
  <c r="E53" i="2" s="1"/>
  <c r="F53" i="2"/>
  <c r="A53" i="2"/>
  <c r="C54" i="2"/>
  <c r="F54" i="2"/>
  <c r="A54" i="2"/>
  <c r="C55" i="2"/>
  <c r="E55" i="2" s="1"/>
  <c r="F55" i="2"/>
  <c r="A55" i="2"/>
  <c r="C56" i="2"/>
  <c r="D56" i="2" s="1"/>
  <c r="F56" i="2"/>
  <c r="A56" i="2"/>
  <c r="C57" i="2"/>
  <c r="F57" i="2"/>
  <c r="A57" i="2"/>
  <c r="C58" i="2"/>
  <c r="D58" i="2" s="1"/>
  <c r="F58" i="2"/>
  <c r="A58" i="2"/>
  <c r="C59" i="2"/>
  <c r="F59" i="2"/>
  <c r="A59" i="2"/>
  <c r="C60" i="2"/>
  <c r="F60" i="2"/>
  <c r="A60" i="2"/>
  <c r="C61" i="2"/>
  <c r="E61" i="2" s="1"/>
  <c r="F61" i="2"/>
  <c r="A61" i="2"/>
  <c r="C62" i="2"/>
  <c r="F62" i="2"/>
  <c r="A62" i="2"/>
  <c r="C63" i="2"/>
  <c r="D63" i="2" s="1"/>
  <c r="F63" i="2"/>
  <c r="A63" i="2"/>
  <c r="C64" i="2"/>
  <c r="D64" i="2" s="1"/>
  <c r="F64" i="2"/>
  <c r="A64" i="2"/>
  <c r="C65" i="2"/>
  <c r="E65" i="2" s="1"/>
  <c r="F65" i="2"/>
  <c r="A65" i="2"/>
  <c r="C66" i="2"/>
  <c r="F66" i="2"/>
  <c r="A66" i="2"/>
  <c r="C67" i="2"/>
  <c r="F67" i="2"/>
  <c r="A67" i="2"/>
  <c r="C68" i="2"/>
  <c r="D68" i="2" s="1"/>
  <c r="F68" i="2"/>
  <c r="A68" i="2"/>
  <c r="C69" i="2"/>
  <c r="D69" i="2" s="1"/>
  <c r="F69" i="2"/>
  <c r="A69" i="2"/>
  <c r="C70" i="2"/>
  <c r="F70" i="2"/>
  <c r="A70" i="2"/>
  <c r="C71" i="2"/>
  <c r="F71" i="2"/>
  <c r="A71" i="2"/>
  <c r="C72" i="2"/>
  <c r="E72" i="2" s="1"/>
  <c r="F72" i="2"/>
  <c r="A72" i="2"/>
  <c r="C73" i="2"/>
  <c r="E73" i="2" s="1"/>
  <c r="F73" i="2"/>
  <c r="A73" i="2"/>
  <c r="C74" i="2"/>
  <c r="D74" i="2" s="1"/>
  <c r="F74" i="2"/>
  <c r="A74" i="2"/>
  <c r="C75" i="2"/>
  <c r="E75" i="2" s="1"/>
  <c r="F75" i="2"/>
  <c r="A75" i="2"/>
  <c r="C76" i="2"/>
  <c r="D76" i="2" s="1"/>
  <c r="F76" i="2"/>
  <c r="A76" i="2"/>
  <c r="C77" i="2"/>
  <c r="F77" i="2"/>
  <c r="A77" i="2"/>
  <c r="C78" i="2"/>
  <c r="D78" i="2" s="1"/>
  <c r="F78" i="2"/>
  <c r="A78" i="2"/>
  <c r="C79" i="2"/>
  <c r="F79" i="2"/>
  <c r="A79" i="2"/>
  <c r="C80" i="2"/>
  <c r="F80" i="2"/>
  <c r="A80" i="2"/>
  <c r="C81" i="2"/>
  <c r="E81" i="2" s="1"/>
  <c r="F81" i="2"/>
  <c r="A81" i="2"/>
  <c r="C82" i="2"/>
  <c r="D82" i="2"/>
  <c r="F82" i="2"/>
  <c r="A82" i="2"/>
  <c r="C83" i="2"/>
  <c r="F83" i="2"/>
  <c r="A83" i="2"/>
  <c r="C84" i="2"/>
  <c r="F84" i="2"/>
  <c r="A84" i="2"/>
  <c r="C85" i="2"/>
  <c r="E85" i="2" s="1"/>
  <c r="F85" i="2"/>
  <c r="A85" i="2"/>
  <c r="C86" i="2"/>
  <c r="F86" i="2"/>
  <c r="A86" i="2"/>
  <c r="C87" i="2"/>
  <c r="F87" i="2"/>
  <c r="A87" i="2"/>
  <c r="C88" i="2"/>
  <c r="D88" i="2" s="1"/>
  <c r="F88" i="2"/>
  <c r="A88" i="2"/>
  <c r="C89" i="2"/>
  <c r="F89" i="2"/>
  <c r="A89" i="2"/>
  <c r="C90" i="2"/>
  <c r="D90" i="2" s="1"/>
  <c r="F90" i="2"/>
  <c r="A90" i="2"/>
  <c r="C91" i="2"/>
  <c r="F91" i="2"/>
  <c r="A91" i="2"/>
  <c r="C92" i="2"/>
  <c r="F92" i="2"/>
  <c r="A92" i="2"/>
  <c r="C93" i="2"/>
  <c r="E93" i="2" s="1"/>
  <c r="F93" i="2"/>
  <c r="A93" i="2"/>
  <c r="C94" i="2"/>
  <c r="F94" i="2"/>
  <c r="A94" i="2"/>
  <c r="C95" i="2"/>
  <c r="F95" i="2"/>
  <c r="A95" i="2"/>
  <c r="C96" i="2"/>
  <c r="D96" i="2" s="1"/>
  <c r="F96" i="2"/>
  <c r="A96" i="2"/>
  <c r="C97" i="2"/>
  <c r="F97" i="2"/>
  <c r="A97" i="2"/>
  <c r="C98" i="2"/>
  <c r="D98" i="2" s="1"/>
  <c r="F98" i="2"/>
  <c r="A98" i="2"/>
  <c r="C99" i="2"/>
  <c r="F99" i="2"/>
  <c r="A99" i="2"/>
  <c r="C100" i="2"/>
  <c r="F100" i="2"/>
  <c r="A100" i="2"/>
  <c r="C101" i="2"/>
  <c r="E101" i="2" s="1"/>
  <c r="F101" i="2"/>
  <c r="A101" i="2"/>
  <c r="C102" i="2"/>
  <c r="F102" i="2"/>
  <c r="A102" i="2"/>
  <c r="C103" i="2"/>
  <c r="F103" i="2"/>
  <c r="A103" i="2"/>
  <c r="C104" i="2"/>
  <c r="D104" i="2" s="1"/>
  <c r="F104" i="2"/>
  <c r="A104" i="2"/>
  <c r="C105" i="2"/>
  <c r="E105" i="2" s="1"/>
  <c r="F105" i="2"/>
  <c r="A105" i="2"/>
  <c r="C106" i="2"/>
  <c r="F106" i="2"/>
  <c r="A106" i="2"/>
  <c r="C107" i="2"/>
  <c r="E107" i="2" s="1"/>
  <c r="F107" i="2"/>
  <c r="A107" i="2"/>
  <c r="C108" i="2"/>
  <c r="F108" i="2"/>
  <c r="A108" i="2"/>
  <c r="C109" i="2"/>
  <c r="F109" i="2"/>
  <c r="A109" i="2"/>
  <c r="C110" i="2"/>
  <c r="F110" i="2"/>
  <c r="A110" i="2"/>
  <c r="C111" i="2"/>
  <c r="F111" i="2"/>
  <c r="A111" i="2"/>
  <c r="C112" i="2"/>
  <c r="F112" i="2"/>
  <c r="A112" i="2"/>
  <c r="C113" i="2"/>
  <c r="E113" i="2" s="1"/>
  <c r="F113" i="2"/>
  <c r="A113" i="2"/>
  <c r="C114" i="2"/>
  <c r="F114" i="2"/>
  <c r="A114" i="2"/>
  <c r="C115" i="2"/>
  <c r="E115" i="2" s="1"/>
  <c r="F115" i="2"/>
  <c r="A115" i="2"/>
  <c r="C116" i="2"/>
  <c r="D116" i="2" s="1"/>
  <c r="F116" i="2"/>
  <c r="A116" i="2"/>
  <c r="C117" i="2"/>
  <c r="F117" i="2"/>
  <c r="A117" i="2"/>
  <c r="C118" i="2"/>
  <c r="D118" i="2" s="1"/>
  <c r="F118" i="2"/>
  <c r="A118" i="2"/>
  <c r="C119" i="2"/>
  <c r="F119" i="2"/>
  <c r="A119" i="2"/>
  <c r="C120" i="2"/>
  <c r="F120" i="2"/>
  <c r="A120" i="2"/>
  <c r="C121" i="2"/>
  <c r="E121" i="2" s="1"/>
  <c r="F121" i="2"/>
  <c r="A121" i="2"/>
  <c r="C122" i="2"/>
  <c r="F122" i="2"/>
  <c r="A122" i="2"/>
  <c r="C123" i="2"/>
  <c r="D123" i="2" s="1"/>
  <c r="F123" i="2"/>
  <c r="A123" i="2"/>
  <c r="C124" i="2"/>
  <c r="D124" i="2" s="1"/>
  <c r="F124" i="2"/>
  <c r="A124" i="2"/>
  <c r="C125" i="2"/>
  <c r="E125" i="2" s="1"/>
  <c r="F125" i="2"/>
  <c r="A125" i="2"/>
  <c r="C126" i="2"/>
  <c r="F126" i="2"/>
  <c r="A126" i="2"/>
  <c r="C127" i="2"/>
  <c r="F127" i="2"/>
  <c r="A127" i="2"/>
  <c r="C128" i="2"/>
  <c r="D128" i="2" s="1"/>
  <c r="F128" i="2"/>
  <c r="A128" i="2"/>
  <c r="C129" i="2"/>
  <c r="F129" i="2"/>
  <c r="A129" i="2"/>
  <c r="C130" i="2"/>
  <c r="F130" i="2"/>
  <c r="A130" i="2"/>
  <c r="C131" i="2"/>
  <c r="F131" i="2"/>
  <c r="A131" i="2"/>
  <c r="C132" i="2"/>
  <c r="F132" i="2"/>
  <c r="A132" i="2"/>
  <c r="C133" i="2"/>
  <c r="E133" i="2" s="1"/>
  <c r="F133" i="2"/>
  <c r="A133" i="2"/>
  <c r="C134" i="2"/>
  <c r="D134" i="2" s="1"/>
  <c r="F134" i="2"/>
  <c r="A134" i="2"/>
  <c r="C135" i="2"/>
  <c r="F135" i="2"/>
  <c r="A135" i="2"/>
  <c r="C136" i="2"/>
  <c r="D136" i="2" s="1"/>
  <c r="F136" i="2"/>
  <c r="A136" i="2"/>
  <c r="C137" i="2"/>
  <c r="D137" i="2" s="1"/>
  <c r="F137" i="2"/>
  <c r="A137" i="2"/>
  <c r="C138" i="2"/>
  <c r="D138" i="2" s="1"/>
  <c r="F138" i="2"/>
  <c r="A138" i="2"/>
  <c r="C139" i="2"/>
  <c r="F139" i="2"/>
  <c r="A139" i="2"/>
  <c r="C140" i="2"/>
  <c r="E140" i="2" s="1"/>
  <c r="F140" i="2"/>
  <c r="A140" i="2"/>
  <c r="C141" i="2"/>
  <c r="F141" i="2"/>
  <c r="A141" i="2"/>
  <c r="C142" i="2"/>
  <c r="F142" i="2"/>
  <c r="A142" i="2"/>
  <c r="C143" i="2"/>
  <c r="F143" i="2"/>
  <c r="A143" i="2"/>
  <c r="C144" i="2"/>
  <c r="D144" i="2" s="1"/>
  <c r="F144" i="2"/>
  <c r="A144" i="2"/>
  <c r="C145" i="2"/>
  <c r="E145" i="2" s="1"/>
  <c r="F145" i="2"/>
  <c r="A145" i="2"/>
  <c r="C146" i="2"/>
  <c r="F146" i="2"/>
  <c r="A146" i="2"/>
  <c r="C147" i="2"/>
  <c r="F147" i="2"/>
  <c r="A147" i="2"/>
  <c r="C148" i="2"/>
  <c r="D148" i="2" s="1"/>
  <c r="F148" i="2"/>
  <c r="A148" i="2"/>
  <c r="C149" i="2"/>
  <c r="F149" i="2"/>
  <c r="A149" i="2"/>
  <c r="C150" i="2"/>
  <c r="F150" i="2"/>
  <c r="A150" i="2"/>
  <c r="C151" i="2"/>
  <c r="F151" i="2"/>
  <c r="A151" i="2"/>
  <c r="C152" i="2"/>
  <c r="F152" i="2"/>
  <c r="A152" i="2"/>
  <c r="C153" i="2"/>
  <c r="E153" i="2" s="1"/>
  <c r="F153" i="2"/>
  <c r="A153" i="2"/>
  <c r="C154" i="2"/>
  <c r="D154" i="2" s="1"/>
  <c r="F154" i="2"/>
  <c r="A154" i="2"/>
  <c r="C155" i="2"/>
  <c r="F155" i="2"/>
  <c r="A155" i="2"/>
  <c r="C156" i="2"/>
  <c r="F156" i="2"/>
  <c r="A156" i="2"/>
  <c r="C157" i="2"/>
  <c r="F157" i="2"/>
  <c r="A157" i="2"/>
  <c r="C158" i="2"/>
  <c r="D158" i="2" s="1"/>
  <c r="F158" i="2"/>
  <c r="A158" i="2"/>
  <c r="C159" i="2"/>
  <c r="F159" i="2"/>
  <c r="A159" i="2"/>
  <c r="C160" i="2"/>
  <c r="F160" i="2"/>
  <c r="A160" i="2"/>
  <c r="C161" i="2"/>
  <c r="E161" i="2" s="1"/>
  <c r="F161" i="2"/>
  <c r="A161" i="2"/>
  <c r="C162" i="2"/>
  <c r="F162" i="2"/>
  <c r="A162" i="2"/>
  <c r="C163" i="2"/>
  <c r="F163" i="2"/>
  <c r="A163" i="2"/>
  <c r="C164" i="2"/>
  <c r="D164" i="2" s="1"/>
  <c r="F164" i="2"/>
  <c r="A164" i="2"/>
  <c r="C165" i="2"/>
  <c r="F165" i="2"/>
  <c r="A165" i="2"/>
  <c r="C166" i="2"/>
  <c r="F166" i="2"/>
  <c r="A166" i="2"/>
  <c r="C167" i="2"/>
  <c r="D167" i="2" s="1"/>
  <c r="F167" i="2"/>
  <c r="A167" i="2"/>
  <c r="C168" i="2"/>
  <c r="F168" i="2"/>
  <c r="A168" i="2"/>
  <c r="C169" i="2"/>
  <c r="D169" i="2" s="1"/>
  <c r="F169" i="2"/>
  <c r="A169" i="2"/>
  <c r="C170" i="2"/>
  <c r="F170" i="2"/>
  <c r="A170" i="2"/>
  <c r="C171" i="2"/>
  <c r="F171" i="2"/>
  <c r="A171" i="2"/>
  <c r="C172" i="2"/>
  <c r="F172" i="2"/>
  <c r="A172" i="2"/>
  <c r="C173" i="2"/>
  <c r="E173" i="2" s="1"/>
  <c r="F173" i="2"/>
  <c r="A173" i="2"/>
  <c r="C174" i="2"/>
  <c r="D174" i="2" s="1"/>
  <c r="F174" i="2"/>
  <c r="A174" i="2"/>
  <c r="C175" i="2"/>
  <c r="E175" i="2" s="1"/>
  <c r="F175" i="2"/>
  <c r="A175" i="2"/>
  <c r="C176" i="2"/>
  <c r="D176" i="2" s="1"/>
  <c r="F176" i="2"/>
  <c r="A176" i="2"/>
  <c r="C177" i="2"/>
  <c r="F177" i="2"/>
  <c r="A177" i="2"/>
  <c r="C178" i="2"/>
  <c r="D178" i="2" s="1"/>
  <c r="F178" i="2"/>
  <c r="A178" i="2"/>
  <c r="C179" i="2"/>
  <c r="F179" i="2"/>
  <c r="A179" i="2"/>
  <c r="C180" i="2"/>
  <c r="F180" i="2"/>
  <c r="A180" i="2"/>
  <c r="C181" i="2"/>
  <c r="E181" i="2" s="1"/>
  <c r="F181" i="2"/>
  <c r="A181" i="2"/>
  <c r="C182" i="2"/>
  <c r="F182" i="2"/>
  <c r="A182" i="2"/>
  <c r="C183" i="2"/>
  <c r="F183" i="2"/>
  <c r="A183" i="2"/>
  <c r="C184" i="2"/>
  <c r="D184" i="2" s="1"/>
  <c r="F184" i="2"/>
  <c r="A184" i="2"/>
  <c r="C185" i="2"/>
  <c r="E185" i="2" s="1"/>
  <c r="F185" i="2"/>
  <c r="A185" i="2"/>
  <c r="C186" i="2"/>
  <c r="F186" i="2"/>
  <c r="A186" i="2"/>
  <c r="C187" i="2"/>
  <c r="F187" i="2"/>
  <c r="A187" i="2"/>
  <c r="C188" i="2"/>
  <c r="D188" i="2" s="1"/>
  <c r="F188" i="2"/>
  <c r="A188" i="2"/>
  <c r="C189" i="2"/>
  <c r="F189" i="2"/>
  <c r="A189" i="2"/>
  <c r="C190" i="2"/>
  <c r="F190" i="2"/>
  <c r="A190" i="2"/>
  <c r="C191" i="2"/>
  <c r="F191" i="2"/>
  <c r="A191" i="2"/>
  <c r="C192" i="2"/>
  <c r="D192" i="2" s="1"/>
  <c r="F192" i="2"/>
  <c r="A192" i="2"/>
  <c r="C193" i="2"/>
  <c r="F193" i="2"/>
  <c r="A193" i="2"/>
  <c r="C194" i="2"/>
  <c r="F194" i="2"/>
  <c r="A194" i="2"/>
  <c r="C195" i="2"/>
  <c r="E195" i="2" s="1"/>
  <c r="F195" i="2"/>
  <c r="A195" i="2"/>
  <c r="C196" i="2"/>
  <c r="D196" i="2" s="1"/>
  <c r="F196" i="2"/>
  <c r="A196" i="2"/>
  <c r="C197" i="2"/>
  <c r="D197" i="2" s="1"/>
  <c r="F197" i="2"/>
  <c r="A197" i="2"/>
  <c r="C198" i="2"/>
  <c r="F198" i="2"/>
  <c r="A198" i="2"/>
  <c r="C199" i="2"/>
  <c r="F199" i="2"/>
  <c r="A199" i="2"/>
  <c r="C200" i="2"/>
  <c r="F200" i="2"/>
  <c r="A200" i="2"/>
  <c r="C201" i="2"/>
  <c r="E201" i="2" s="1"/>
  <c r="F201" i="2"/>
  <c r="A201" i="2"/>
  <c r="C202" i="2"/>
  <c r="D202" i="2" s="1"/>
  <c r="F202" i="2"/>
  <c r="A202" i="2"/>
  <c r="C203" i="2"/>
  <c r="F203" i="2"/>
  <c r="A203" i="2"/>
  <c r="C204" i="2"/>
  <c r="F204" i="2"/>
  <c r="A204" i="2"/>
  <c r="C205" i="2"/>
  <c r="E205" i="2" s="1"/>
  <c r="F205" i="2"/>
  <c r="A205" i="2"/>
  <c r="C206" i="2"/>
  <c r="D206" i="2" s="1"/>
  <c r="F206" i="2"/>
  <c r="A206" i="2"/>
  <c r="C207" i="2"/>
  <c r="F207" i="2"/>
  <c r="A207" i="2"/>
  <c r="C208" i="2"/>
  <c r="D208" i="2" s="1"/>
  <c r="F208" i="2"/>
  <c r="A208" i="2"/>
  <c r="C209" i="2"/>
  <c r="D209" i="2" s="1"/>
  <c r="F209" i="2"/>
  <c r="A209" i="2"/>
  <c r="C210" i="2"/>
  <c r="E210" i="2" s="1"/>
  <c r="F210" i="2"/>
  <c r="A210" i="2"/>
  <c r="C211" i="2"/>
  <c r="F211" i="2"/>
  <c r="A211" i="2"/>
  <c r="C212" i="2"/>
  <c r="F212" i="2"/>
  <c r="A212" i="2"/>
  <c r="C213" i="2"/>
  <c r="E213" i="2" s="1"/>
  <c r="F213" i="2"/>
  <c r="A213" i="2"/>
  <c r="C214" i="2"/>
  <c r="D214" i="2" s="1"/>
  <c r="F214" i="2"/>
  <c r="A214" i="2"/>
  <c r="C215" i="2"/>
  <c r="E215" i="2" s="1"/>
  <c r="F215" i="2"/>
  <c r="A215" i="2"/>
  <c r="C216" i="2"/>
  <c r="D216" i="2" s="1"/>
  <c r="F216" i="2"/>
  <c r="A216" i="2"/>
  <c r="C217" i="2"/>
  <c r="F217" i="2"/>
  <c r="A217" i="2"/>
  <c r="C218" i="2"/>
  <c r="D218" i="2" s="1"/>
  <c r="F218" i="2"/>
  <c r="A218" i="2"/>
  <c r="C219" i="2"/>
  <c r="F219" i="2"/>
  <c r="A219" i="2"/>
  <c r="C220" i="2"/>
  <c r="F220" i="2"/>
  <c r="A220" i="2"/>
  <c r="C221" i="2"/>
  <c r="E221" i="2" s="1"/>
  <c r="F221" i="2"/>
  <c r="A221" i="2"/>
  <c r="C222" i="2"/>
  <c r="F222" i="2"/>
  <c r="A222" i="2"/>
  <c r="C223" i="2"/>
  <c r="F223" i="2"/>
  <c r="A223" i="2"/>
  <c r="C224" i="2"/>
  <c r="D224" i="2" s="1"/>
  <c r="F224" i="2"/>
  <c r="A224" i="2"/>
  <c r="C225" i="2"/>
  <c r="E225" i="2" s="1"/>
  <c r="F225" i="2"/>
  <c r="A225" i="2"/>
  <c r="C226" i="2"/>
  <c r="F226" i="2"/>
  <c r="A226" i="2"/>
  <c r="C227" i="2"/>
  <c r="F227" i="2"/>
  <c r="A227" i="2"/>
  <c r="C228" i="2"/>
  <c r="D228" i="2" s="1"/>
  <c r="F228" i="2"/>
  <c r="A228" i="2"/>
  <c r="C229" i="2"/>
  <c r="D229" i="2" s="1"/>
  <c r="F229" i="2"/>
  <c r="A229" i="2"/>
  <c r="C230" i="2"/>
  <c r="F230" i="2"/>
  <c r="A230" i="2"/>
  <c r="C231" i="2"/>
  <c r="F231" i="2"/>
  <c r="A231" i="2"/>
  <c r="C232" i="2"/>
  <c r="F232" i="2"/>
  <c r="A232" i="2"/>
  <c r="C233" i="2"/>
  <c r="E233" i="2" s="1"/>
  <c r="F233" i="2"/>
  <c r="A233" i="2"/>
  <c r="C234" i="2"/>
  <c r="D234" i="2" s="1"/>
  <c r="F234" i="2"/>
  <c r="A234" i="2"/>
  <c r="C235" i="2"/>
  <c r="F235" i="2"/>
  <c r="A235" i="2"/>
  <c r="C236" i="2"/>
  <c r="D236" i="2" s="1"/>
  <c r="F236" i="2"/>
  <c r="A236" i="2"/>
  <c r="C237" i="2"/>
  <c r="D237" i="2" s="1"/>
  <c r="F237" i="2"/>
  <c r="A237" i="2"/>
  <c r="C238" i="2"/>
  <c r="D238" i="2" s="1"/>
  <c r="F238" i="2"/>
  <c r="A238" i="2"/>
  <c r="C239" i="2"/>
  <c r="F239" i="2"/>
  <c r="A239" i="2"/>
  <c r="C240" i="2"/>
  <c r="F240" i="2"/>
  <c r="A240" i="2"/>
  <c r="C241" i="2"/>
  <c r="F241" i="2"/>
  <c r="A241" i="2"/>
  <c r="C242" i="2"/>
  <c r="F242" i="2"/>
  <c r="A242" i="2"/>
  <c r="C243" i="2"/>
  <c r="F243" i="2"/>
  <c r="A243" i="2"/>
  <c r="C244" i="2"/>
  <c r="F244" i="2"/>
  <c r="A244" i="2"/>
  <c r="C245" i="2"/>
  <c r="E245" i="2" s="1"/>
  <c r="F245" i="2"/>
  <c r="A245" i="2"/>
  <c r="C246" i="2"/>
  <c r="D246" i="2" s="1"/>
  <c r="F246" i="2"/>
  <c r="A246" i="2"/>
  <c r="C247" i="2"/>
  <c r="F247" i="2"/>
  <c r="A247" i="2"/>
  <c r="C248" i="2"/>
  <c r="D248" i="2" s="1"/>
  <c r="F248" i="2"/>
  <c r="A248" i="2"/>
  <c r="C249" i="2"/>
  <c r="F249" i="2"/>
  <c r="A249" i="2"/>
  <c r="C250" i="2"/>
  <c r="F250" i="2"/>
  <c r="A250" i="2"/>
  <c r="C251" i="2"/>
  <c r="F251" i="2"/>
  <c r="A251" i="2"/>
  <c r="C252" i="2"/>
  <c r="F252" i="2"/>
  <c r="A252" i="2"/>
  <c r="C253" i="2"/>
  <c r="F253" i="2"/>
  <c r="A253" i="2"/>
  <c r="C254" i="2"/>
  <c r="D254" i="2" s="1"/>
  <c r="F254" i="2"/>
  <c r="A254" i="2"/>
  <c r="C255" i="2"/>
  <c r="E255" i="2" s="1"/>
  <c r="F255" i="2"/>
  <c r="A255" i="2"/>
  <c r="C256" i="2"/>
  <c r="D256" i="2" s="1"/>
  <c r="F256" i="2"/>
  <c r="A256" i="2"/>
  <c r="C257" i="2"/>
  <c r="F257" i="2"/>
  <c r="A257" i="2"/>
  <c r="C258" i="2"/>
  <c r="D258" i="2" s="1"/>
  <c r="F258" i="2"/>
  <c r="A258" i="2"/>
  <c r="C259" i="2"/>
  <c r="F259" i="2"/>
  <c r="A259" i="2"/>
  <c r="C260" i="2"/>
  <c r="F260" i="2"/>
  <c r="A260" i="2"/>
  <c r="C261" i="2"/>
  <c r="E261" i="2" s="1"/>
  <c r="F261" i="2"/>
  <c r="A261" i="2"/>
  <c r="C262" i="2"/>
  <c r="F262" i="2"/>
  <c r="A262" i="2"/>
  <c r="C263" i="2"/>
  <c r="F263" i="2"/>
  <c r="A263" i="2"/>
  <c r="C264" i="2"/>
  <c r="D264" i="2" s="1"/>
  <c r="F264" i="2"/>
  <c r="A264" i="2"/>
  <c r="C265" i="2"/>
  <c r="E265" i="2" s="1"/>
  <c r="F265" i="2"/>
  <c r="A265" i="2"/>
  <c r="C266" i="2"/>
  <c r="F266" i="2"/>
  <c r="A266" i="2"/>
  <c r="C267" i="2"/>
  <c r="F267" i="2"/>
  <c r="A267" i="2"/>
  <c r="C268" i="2"/>
  <c r="D268" i="2" s="1"/>
  <c r="F268" i="2"/>
  <c r="A268" i="2"/>
  <c r="C269" i="2"/>
  <c r="D269" i="2" s="1"/>
  <c r="F269" i="2"/>
  <c r="A269" i="2"/>
  <c r="C270" i="2"/>
  <c r="E270" i="2" s="1"/>
  <c r="F270" i="2"/>
  <c r="A270" i="2"/>
  <c r="C271" i="2"/>
  <c r="F271" i="2"/>
  <c r="A271" i="2"/>
  <c r="C272" i="2"/>
  <c r="F272" i="2"/>
  <c r="A272" i="2"/>
  <c r="C273" i="2"/>
  <c r="E273" i="2" s="1"/>
  <c r="F273" i="2"/>
  <c r="A273" i="2"/>
  <c r="C274" i="2"/>
  <c r="D274" i="2" s="1"/>
  <c r="F274" i="2"/>
  <c r="A274" i="2"/>
  <c r="C275" i="2"/>
  <c r="F275" i="2"/>
  <c r="A275" i="2"/>
  <c r="C276" i="2"/>
  <c r="D276" i="2" s="1"/>
  <c r="F276" i="2"/>
  <c r="A276" i="2"/>
  <c r="C277" i="2"/>
  <c r="F277" i="2"/>
  <c r="A277" i="2"/>
  <c r="C278" i="2"/>
  <c r="D278" i="2" s="1"/>
  <c r="F278" i="2"/>
  <c r="A278" i="2"/>
  <c r="C279" i="2"/>
  <c r="F279" i="2"/>
  <c r="A279" i="2"/>
  <c r="C280" i="2"/>
  <c r="F280" i="2"/>
  <c r="A280" i="2"/>
  <c r="C281" i="2"/>
  <c r="E281" i="2" s="1"/>
  <c r="F281" i="2"/>
  <c r="A281" i="2"/>
  <c r="C282" i="2"/>
  <c r="F282" i="2"/>
  <c r="A282" i="2"/>
  <c r="C283" i="2"/>
  <c r="E283" i="2" s="1"/>
  <c r="F283" i="2"/>
  <c r="A283" i="2"/>
  <c r="C284" i="2"/>
  <c r="F284" i="2"/>
  <c r="A284" i="2"/>
  <c r="C285" i="2"/>
  <c r="F285" i="2"/>
  <c r="A285" i="2"/>
  <c r="C286" i="2"/>
  <c r="F286" i="2"/>
  <c r="A286" i="2"/>
  <c r="C287" i="2"/>
  <c r="F287" i="2"/>
  <c r="A287" i="2"/>
  <c r="C288" i="2"/>
  <c r="D288" i="2" s="1"/>
  <c r="F288" i="2"/>
  <c r="A288" i="2"/>
  <c r="C289" i="2"/>
  <c r="F289" i="2"/>
  <c r="A289" i="2"/>
  <c r="C290" i="2"/>
  <c r="F290" i="2"/>
  <c r="A290" i="2"/>
  <c r="C291" i="2"/>
  <c r="F291" i="2"/>
  <c r="A291" i="2"/>
  <c r="C292" i="2"/>
  <c r="F292" i="2"/>
  <c r="A292" i="2"/>
  <c r="C293" i="2"/>
  <c r="F293" i="2"/>
  <c r="A293" i="2"/>
  <c r="C294" i="2"/>
  <c r="F294" i="2"/>
  <c r="A294" i="2"/>
  <c r="C295" i="2"/>
  <c r="F295" i="2"/>
  <c r="A295" i="2"/>
  <c r="C296" i="2"/>
  <c r="D296" i="2" s="1"/>
  <c r="F296" i="2"/>
  <c r="A296" i="2"/>
  <c r="C297" i="2"/>
  <c r="F297" i="2"/>
  <c r="A297" i="2"/>
  <c r="C298" i="2"/>
  <c r="F298" i="2"/>
  <c r="A298" i="2"/>
  <c r="C299" i="2"/>
  <c r="F299" i="2"/>
  <c r="A299" i="2"/>
  <c r="C300" i="2"/>
  <c r="F300" i="2"/>
  <c r="A300" i="2"/>
  <c r="C301" i="2"/>
  <c r="E301" i="2" s="1"/>
  <c r="F301" i="2"/>
  <c r="A301" i="2"/>
  <c r="C302" i="2"/>
  <c r="F302" i="2"/>
  <c r="A302" i="2"/>
  <c r="C303" i="2"/>
  <c r="E303" i="2" s="1"/>
  <c r="F303" i="2"/>
  <c r="A303" i="2"/>
  <c r="C304" i="2"/>
  <c r="F304" i="2"/>
  <c r="A304" i="2"/>
  <c r="C305" i="2"/>
  <c r="E305" i="2" s="1"/>
  <c r="F305" i="2"/>
  <c r="A305" i="2"/>
  <c r="C306" i="2"/>
  <c r="F306" i="2"/>
  <c r="A306" i="2"/>
  <c r="C307" i="2"/>
  <c r="F307" i="2"/>
  <c r="A307" i="2"/>
  <c r="C308" i="2"/>
  <c r="D308" i="2" s="1"/>
  <c r="F308" i="2"/>
  <c r="A308" i="2"/>
  <c r="C309" i="2"/>
  <c r="F309" i="2"/>
  <c r="A309" i="2"/>
  <c r="C310" i="2"/>
  <c r="F310" i="2"/>
  <c r="A310" i="2"/>
  <c r="C311" i="2"/>
  <c r="F311" i="2"/>
  <c r="A311" i="2"/>
  <c r="C312" i="2"/>
  <c r="F312" i="2"/>
  <c r="A312" i="2"/>
  <c r="C313" i="2"/>
  <c r="E313" i="2" s="1"/>
  <c r="F313" i="2"/>
  <c r="A313" i="2"/>
  <c r="C314" i="2"/>
  <c r="D314" i="2" s="1"/>
  <c r="F314" i="2"/>
  <c r="A314" i="2"/>
  <c r="C315" i="2"/>
  <c r="F315" i="2"/>
  <c r="A315" i="2"/>
  <c r="C316" i="2"/>
  <c r="D316" i="2" s="1"/>
  <c r="F316" i="2"/>
  <c r="A316" i="2"/>
  <c r="C317" i="2"/>
  <c r="F317" i="2"/>
  <c r="A317" i="2"/>
  <c r="C318" i="2"/>
  <c r="D318" i="2" s="1"/>
  <c r="F318" i="2"/>
  <c r="A318" i="2"/>
  <c r="C319" i="2"/>
  <c r="F319" i="2"/>
  <c r="A319" i="2"/>
  <c r="C320" i="2"/>
  <c r="E320" i="2" s="1"/>
  <c r="F320" i="2"/>
  <c r="A320" i="2"/>
  <c r="C321" i="2"/>
  <c r="F321" i="2"/>
  <c r="A321" i="2"/>
  <c r="C322" i="2"/>
  <c r="F322" i="2"/>
  <c r="A322" i="2"/>
  <c r="C323" i="2"/>
  <c r="F323" i="2"/>
  <c r="A323" i="2"/>
  <c r="C324" i="2"/>
  <c r="D324" i="2" s="1"/>
  <c r="F324" i="2"/>
  <c r="A324" i="2"/>
  <c r="C325" i="2"/>
  <c r="E325" i="2" s="1"/>
  <c r="F325" i="2"/>
  <c r="A325" i="2"/>
  <c r="C326" i="2"/>
  <c r="F326" i="2"/>
  <c r="A326" i="2"/>
  <c r="C327" i="2"/>
  <c r="F327" i="2"/>
  <c r="A327" i="2"/>
  <c r="C328" i="2"/>
  <c r="D328" i="2" s="1"/>
  <c r="F328" i="2"/>
  <c r="A328" i="2"/>
  <c r="C329" i="2"/>
  <c r="F329" i="2"/>
  <c r="A329" i="2"/>
  <c r="C330" i="2"/>
  <c r="F330" i="2"/>
  <c r="A330" i="2"/>
  <c r="C331" i="2"/>
  <c r="F331" i="2"/>
  <c r="A331" i="2"/>
  <c r="C332" i="2"/>
  <c r="F332" i="2"/>
  <c r="A332" i="2"/>
  <c r="C333" i="2"/>
  <c r="E333" i="2" s="1"/>
  <c r="F333" i="2"/>
  <c r="A333" i="2"/>
  <c r="C334" i="2"/>
  <c r="F334" i="2"/>
  <c r="A334" i="2"/>
  <c r="C335" i="2"/>
  <c r="F335" i="2"/>
  <c r="A335" i="2"/>
  <c r="C336" i="2"/>
  <c r="D336" i="2" s="1"/>
  <c r="F336" i="2"/>
  <c r="A336" i="2"/>
  <c r="C337" i="2"/>
  <c r="F337" i="2"/>
  <c r="A337" i="2"/>
  <c r="C338" i="2"/>
  <c r="D338" i="2" s="1"/>
  <c r="F338" i="2"/>
  <c r="A338" i="2"/>
  <c r="C339" i="2"/>
  <c r="F339" i="2"/>
  <c r="A339" i="2"/>
  <c r="C340" i="2"/>
  <c r="F340" i="2"/>
  <c r="A340" i="2"/>
  <c r="C341" i="2"/>
  <c r="F341" i="2"/>
  <c r="A341" i="2"/>
  <c r="C342" i="2"/>
  <c r="F342" i="2"/>
  <c r="A342" i="2"/>
  <c r="C343" i="2"/>
  <c r="F343" i="2"/>
  <c r="A343" i="2"/>
  <c r="C344" i="2"/>
  <c r="F344" i="2"/>
  <c r="A344" i="2"/>
  <c r="C345" i="2"/>
  <c r="E345" i="2" s="1"/>
  <c r="F345" i="2"/>
  <c r="A345" i="2"/>
  <c r="C346" i="2"/>
  <c r="F346" i="2"/>
  <c r="A346" i="2"/>
  <c r="C347" i="2"/>
  <c r="F347" i="2"/>
  <c r="A347" i="2"/>
  <c r="C348" i="2"/>
  <c r="D348" i="2" s="1"/>
  <c r="F348" i="2"/>
  <c r="A348" i="2"/>
  <c r="C349" i="2"/>
  <c r="F349" i="2"/>
  <c r="A349" i="2"/>
  <c r="C350" i="2"/>
  <c r="F350" i="2"/>
  <c r="A350" i="2"/>
  <c r="C351" i="2"/>
  <c r="F351" i="2"/>
  <c r="A351" i="2"/>
  <c r="C352" i="2"/>
  <c r="F352" i="2"/>
  <c r="A352" i="2"/>
  <c r="C353" i="2"/>
  <c r="E353" i="2" s="1"/>
  <c r="F353" i="2"/>
  <c r="A353" i="2"/>
  <c r="C354" i="2"/>
  <c r="F354" i="2"/>
  <c r="A354" i="2"/>
  <c r="C355" i="2"/>
  <c r="E355" i="2" s="1"/>
  <c r="F355" i="2"/>
  <c r="A355" i="2"/>
  <c r="C356" i="2"/>
  <c r="D356" i="2" s="1"/>
  <c r="F356" i="2"/>
  <c r="A356" i="2"/>
  <c r="C357" i="2"/>
  <c r="E357" i="2" s="1"/>
  <c r="F357" i="2"/>
  <c r="A357" i="2"/>
  <c r="C358" i="2"/>
  <c r="F358" i="2"/>
  <c r="A358" i="2"/>
  <c r="C359" i="2"/>
  <c r="F359" i="2"/>
  <c r="A359" i="2"/>
  <c r="C360" i="2"/>
  <c r="F360" i="2"/>
  <c r="A360" i="2"/>
  <c r="C361" i="2"/>
  <c r="E361" i="2" s="1"/>
  <c r="F361" i="2"/>
  <c r="A361" i="2"/>
  <c r="C362" i="2"/>
  <c r="F362" i="2"/>
  <c r="A362" i="2"/>
  <c r="C363" i="2"/>
  <c r="F363" i="2"/>
  <c r="A363" i="2"/>
  <c r="C364" i="2"/>
  <c r="F364" i="2"/>
  <c r="A364" i="2"/>
  <c r="C365" i="2"/>
  <c r="F365" i="2"/>
  <c r="A365" i="2"/>
  <c r="C366" i="2"/>
  <c r="F366" i="2"/>
  <c r="A366" i="2"/>
  <c r="C367" i="2"/>
  <c r="D367" i="2" s="1"/>
  <c r="F367" i="2"/>
  <c r="A367" i="2"/>
  <c r="C368" i="2"/>
  <c r="F368" i="2"/>
  <c r="A368" i="2"/>
  <c r="C369" i="2"/>
  <c r="F369" i="2"/>
  <c r="A369" i="2"/>
  <c r="C370" i="2"/>
  <c r="F370" i="2"/>
  <c r="A370" i="2"/>
  <c r="C371" i="2"/>
  <c r="F371" i="2"/>
  <c r="A371" i="2"/>
  <c r="C372" i="2"/>
  <c r="F372" i="2"/>
  <c r="A372" i="2"/>
  <c r="C373" i="2"/>
  <c r="E373" i="2" s="1"/>
  <c r="F373" i="2"/>
  <c r="A373" i="2"/>
  <c r="C374" i="2"/>
  <c r="D374" i="2" s="1"/>
  <c r="F374" i="2"/>
  <c r="A374" i="2"/>
  <c r="C375" i="2"/>
  <c r="E375" i="2" s="1"/>
  <c r="F375" i="2"/>
  <c r="A375" i="2"/>
  <c r="C376" i="2"/>
  <c r="F376" i="2"/>
  <c r="A376" i="2"/>
  <c r="C377" i="2"/>
  <c r="E377" i="2" s="1"/>
  <c r="F377" i="2"/>
  <c r="A377" i="2"/>
  <c r="C378" i="2"/>
  <c r="D378" i="2" s="1"/>
  <c r="F378" i="2"/>
  <c r="A378" i="2"/>
  <c r="C379" i="2"/>
  <c r="F379" i="2"/>
  <c r="A379" i="2"/>
  <c r="C380" i="2"/>
  <c r="F380" i="2"/>
  <c r="A380" i="2"/>
  <c r="C381" i="2"/>
  <c r="F381" i="2"/>
  <c r="A381" i="2"/>
  <c r="C382" i="2"/>
  <c r="F382" i="2"/>
  <c r="A382" i="2"/>
  <c r="C383" i="2"/>
  <c r="F383" i="2"/>
  <c r="A383" i="2"/>
  <c r="C384" i="2"/>
  <c r="D384" i="2" s="1"/>
  <c r="F384" i="2"/>
  <c r="A384" i="2"/>
  <c r="C385" i="2"/>
  <c r="E385" i="2" s="1"/>
  <c r="F385" i="2"/>
  <c r="A385" i="2"/>
  <c r="C386" i="2"/>
  <c r="F386" i="2"/>
  <c r="A386" i="2"/>
  <c r="C387" i="2"/>
  <c r="F387" i="2"/>
  <c r="A387" i="2"/>
  <c r="C388" i="2"/>
  <c r="D388" i="2" s="1"/>
  <c r="F388" i="2"/>
  <c r="A388" i="2"/>
  <c r="C389" i="2"/>
  <c r="E389" i="2" s="1"/>
  <c r="F389" i="2"/>
  <c r="A389" i="2"/>
  <c r="C390" i="2"/>
  <c r="F390" i="2"/>
  <c r="A390" i="2"/>
  <c r="C391" i="2"/>
  <c r="F391" i="2"/>
  <c r="A391" i="2"/>
  <c r="C392" i="2"/>
  <c r="D392" i="2" s="1"/>
  <c r="F392" i="2"/>
  <c r="A392" i="2"/>
  <c r="C393" i="2"/>
  <c r="E393" i="2" s="1"/>
  <c r="F393" i="2"/>
  <c r="A393" i="2"/>
  <c r="C394" i="2"/>
  <c r="F394" i="2"/>
  <c r="A394" i="2"/>
  <c r="C395" i="2"/>
  <c r="F395" i="2"/>
  <c r="A395" i="2"/>
  <c r="C396" i="2"/>
  <c r="F396" i="2"/>
  <c r="A396" i="2"/>
  <c r="C397" i="2"/>
  <c r="F397" i="2"/>
  <c r="A397" i="2"/>
  <c r="C398" i="2"/>
  <c r="D398" i="2" s="1"/>
  <c r="F398" i="2"/>
  <c r="A398" i="2"/>
  <c r="C399" i="2"/>
  <c r="F399" i="2"/>
  <c r="A399" i="2"/>
  <c r="C400" i="2"/>
  <c r="D400" i="2" s="1"/>
  <c r="F400" i="2"/>
  <c r="A400" i="2"/>
  <c r="C401" i="2"/>
  <c r="F401" i="2"/>
  <c r="A401" i="2"/>
  <c r="C402" i="2"/>
  <c r="F402" i="2"/>
  <c r="A402" i="2"/>
  <c r="C403" i="2"/>
  <c r="F403" i="2"/>
  <c r="A403" i="2"/>
  <c r="C404" i="2"/>
  <c r="F404" i="2"/>
  <c r="A404" i="2"/>
  <c r="C405" i="2"/>
  <c r="E405" i="2" s="1"/>
  <c r="F405" i="2"/>
  <c r="A405" i="2"/>
  <c r="C406" i="2"/>
  <c r="F406" i="2"/>
  <c r="A406" i="2"/>
  <c r="C407" i="2"/>
  <c r="F407" i="2"/>
  <c r="A407" i="2"/>
  <c r="C408" i="2"/>
  <c r="F408" i="2"/>
  <c r="A408" i="2"/>
  <c r="C409" i="2"/>
  <c r="E409" i="2" s="1"/>
  <c r="F409" i="2"/>
  <c r="A409" i="2"/>
  <c r="C410" i="2"/>
  <c r="F410" i="2"/>
  <c r="A410" i="2"/>
  <c r="C411" i="2"/>
  <c r="F411" i="2"/>
  <c r="A411" i="2"/>
  <c r="C412" i="2"/>
  <c r="F412" i="2"/>
  <c r="A412" i="2"/>
  <c r="C413" i="2"/>
  <c r="E413" i="2" s="1"/>
  <c r="F413" i="2"/>
  <c r="A413" i="2"/>
  <c r="C414" i="2"/>
  <c r="F414" i="2"/>
  <c r="A414" i="2"/>
  <c r="C415" i="2"/>
  <c r="F415" i="2"/>
  <c r="A415" i="2"/>
  <c r="C416" i="2"/>
  <c r="D416" i="2" s="1"/>
  <c r="F416" i="2"/>
  <c r="A416" i="2"/>
  <c r="C417" i="2"/>
  <c r="F417" i="2"/>
  <c r="A417" i="2"/>
  <c r="C418" i="2"/>
  <c r="F418" i="2"/>
  <c r="A418" i="2"/>
  <c r="C419" i="2"/>
  <c r="F419" i="2"/>
  <c r="A419" i="2"/>
  <c r="C420" i="2"/>
  <c r="F420" i="2"/>
  <c r="A420" i="2"/>
  <c r="C421" i="2"/>
  <c r="E421" i="2" s="1"/>
  <c r="F421" i="2"/>
  <c r="A421" i="2"/>
  <c r="C422" i="2"/>
  <c r="F422" i="2"/>
  <c r="A422" i="2"/>
  <c r="C423" i="2"/>
  <c r="E423" i="2" s="1"/>
  <c r="F423" i="2"/>
  <c r="A423" i="2"/>
  <c r="C424" i="2"/>
  <c r="D424" i="2" s="1"/>
  <c r="F424" i="2"/>
  <c r="A424" i="2"/>
  <c r="C425" i="2"/>
  <c r="F425" i="2"/>
  <c r="A425" i="2"/>
  <c r="C426" i="2"/>
  <c r="E426" i="2" s="1"/>
  <c r="F426" i="2"/>
  <c r="A426" i="2"/>
  <c r="C427" i="2"/>
  <c r="F427" i="2"/>
  <c r="A427" i="2"/>
  <c r="C428" i="2"/>
  <c r="F428" i="2"/>
  <c r="A428" i="2"/>
  <c r="C429" i="2"/>
  <c r="F429" i="2"/>
  <c r="A429" i="2"/>
  <c r="C430" i="2"/>
  <c r="F430" i="2"/>
  <c r="A430" i="2"/>
  <c r="C431" i="2"/>
  <c r="F431" i="2"/>
  <c r="A431" i="2"/>
  <c r="C432" i="2"/>
  <c r="F432" i="2"/>
  <c r="A432" i="2"/>
  <c r="C433" i="2"/>
  <c r="E433" i="2" s="1"/>
  <c r="F433" i="2"/>
  <c r="A433" i="2"/>
  <c r="C434" i="2"/>
  <c r="F434" i="2"/>
  <c r="A434" i="2"/>
  <c r="C435" i="2"/>
  <c r="F435" i="2"/>
  <c r="A435" i="2"/>
  <c r="C436" i="2"/>
  <c r="D436" i="2" s="1"/>
  <c r="F436" i="2"/>
  <c r="A436" i="2"/>
  <c r="C437" i="2"/>
  <c r="F437" i="2"/>
  <c r="A437" i="2"/>
  <c r="C438" i="2"/>
  <c r="D438" i="2" s="1"/>
  <c r="F438" i="2"/>
  <c r="A438" i="2"/>
  <c r="C439" i="2"/>
  <c r="F439" i="2"/>
  <c r="A439" i="2"/>
  <c r="C440" i="2"/>
  <c r="F440" i="2"/>
  <c r="A440" i="2"/>
  <c r="C441" i="2"/>
  <c r="F441" i="2"/>
  <c r="A441" i="2"/>
  <c r="C442" i="2"/>
  <c r="F442" i="2"/>
  <c r="A442" i="2"/>
  <c r="C443" i="2"/>
  <c r="F443" i="2"/>
  <c r="A443" i="2"/>
  <c r="C444" i="2"/>
  <c r="D444" i="2" s="1"/>
  <c r="F444" i="2"/>
  <c r="A444" i="2"/>
  <c r="C445" i="2"/>
  <c r="E445" i="2" s="1"/>
  <c r="F445" i="2"/>
  <c r="A445" i="2"/>
  <c r="C446" i="2"/>
  <c r="E446" i="2" s="1"/>
  <c r="F446" i="2"/>
  <c r="A446" i="2"/>
  <c r="C447" i="2"/>
  <c r="F447" i="2"/>
  <c r="A447" i="2"/>
  <c r="C448" i="2"/>
  <c r="F448" i="2"/>
  <c r="A448" i="2"/>
  <c r="C449" i="2"/>
  <c r="F449" i="2"/>
  <c r="A449" i="2"/>
  <c r="C450" i="2"/>
  <c r="F450" i="2"/>
  <c r="A450" i="2"/>
  <c r="C451" i="2"/>
  <c r="F451" i="2"/>
  <c r="A451" i="2"/>
  <c r="C452" i="2"/>
  <c r="F452" i="2"/>
  <c r="A452" i="2"/>
  <c r="C453" i="2"/>
  <c r="E453" i="2" s="1"/>
  <c r="F453" i="2"/>
  <c r="A453" i="2"/>
  <c r="C454" i="2"/>
  <c r="F454" i="2"/>
  <c r="A454" i="2"/>
  <c r="C455" i="2"/>
  <c r="E455" i="2" s="1"/>
  <c r="F455" i="2"/>
  <c r="A455" i="2"/>
  <c r="C456" i="2"/>
  <c r="D456" i="2" s="1"/>
  <c r="F456" i="2"/>
  <c r="A456" i="2"/>
  <c r="C457" i="2"/>
  <c r="F457" i="2"/>
  <c r="A457" i="2"/>
  <c r="C458" i="2"/>
  <c r="F458" i="2"/>
  <c r="A458" i="2"/>
  <c r="C459" i="2"/>
  <c r="F459" i="2"/>
  <c r="A459" i="2"/>
  <c r="C460" i="2"/>
  <c r="E460" i="2" s="1"/>
  <c r="F460" i="2"/>
  <c r="A460" i="2"/>
  <c r="C461" i="2"/>
  <c r="F461" i="2"/>
  <c r="A461" i="2"/>
  <c r="C462" i="2"/>
  <c r="F462" i="2"/>
  <c r="A462" i="2"/>
  <c r="C463" i="2"/>
  <c r="F463" i="2"/>
  <c r="A463" i="2"/>
  <c r="C464" i="2"/>
  <c r="D464" i="2" s="1"/>
  <c r="F464" i="2"/>
  <c r="A464" i="2"/>
  <c r="C465" i="2"/>
  <c r="E465" i="2" s="1"/>
  <c r="F465" i="2"/>
  <c r="A465" i="2"/>
  <c r="C466" i="2"/>
  <c r="F466" i="2"/>
  <c r="A466" i="2"/>
  <c r="C467" i="2"/>
  <c r="F467" i="2"/>
  <c r="A467" i="2"/>
  <c r="C468" i="2"/>
  <c r="D468" i="2" s="1"/>
  <c r="F468" i="2"/>
  <c r="A468" i="2"/>
  <c r="C469" i="2"/>
  <c r="F469" i="2"/>
  <c r="A469" i="2"/>
  <c r="C470" i="2"/>
  <c r="F470" i="2"/>
  <c r="A470" i="2"/>
  <c r="C471" i="2"/>
  <c r="F471" i="2"/>
  <c r="A471" i="2"/>
  <c r="C472" i="2"/>
  <c r="F472" i="2"/>
  <c r="A472" i="2"/>
  <c r="C473" i="2"/>
  <c r="E473" i="2" s="1"/>
  <c r="F473" i="2"/>
  <c r="A473" i="2"/>
  <c r="C474" i="2"/>
  <c r="D474" i="2" s="1"/>
  <c r="F474" i="2"/>
  <c r="A474" i="2"/>
  <c r="C475" i="2"/>
  <c r="E475" i="2" s="1"/>
  <c r="F475" i="2"/>
  <c r="A475" i="2"/>
  <c r="C476" i="2"/>
  <c r="F476" i="2"/>
  <c r="A476" i="2"/>
  <c r="C477" i="2"/>
  <c r="F477" i="2"/>
  <c r="A477" i="2"/>
  <c r="C478" i="2"/>
  <c r="D478" i="2" s="1"/>
  <c r="F478" i="2"/>
  <c r="A478" i="2"/>
  <c r="C479" i="2"/>
  <c r="F479" i="2"/>
  <c r="A479" i="2"/>
  <c r="C480" i="2"/>
  <c r="F480" i="2"/>
  <c r="A480" i="2"/>
  <c r="C481" i="2"/>
  <c r="F481" i="2"/>
  <c r="A481" i="2"/>
  <c r="C482" i="2"/>
  <c r="F482" i="2"/>
  <c r="A482" i="2"/>
  <c r="C483" i="2"/>
  <c r="F483" i="2"/>
  <c r="A483" i="2"/>
  <c r="C484" i="2"/>
  <c r="F484" i="2"/>
  <c r="A484" i="2"/>
  <c r="C485" i="2"/>
  <c r="F485" i="2"/>
  <c r="A485" i="2"/>
  <c r="C486" i="2"/>
  <c r="F486" i="2"/>
  <c r="A486" i="2"/>
  <c r="C487" i="2"/>
  <c r="E487" i="2" s="1"/>
  <c r="F487" i="2"/>
  <c r="A487" i="2"/>
  <c r="C488" i="2"/>
  <c r="D488" i="2" s="1"/>
  <c r="F488" i="2"/>
  <c r="A488" i="2"/>
  <c r="C489" i="2"/>
  <c r="F489" i="2"/>
  <c r="A489" i="2"/>
  <c r="C490" i="2"/>
  <c r="F490" i="2"/>
  <c r="A490" i="2"/>
  <c r="C491" i="2"/>
  <c r="F491" i="2"/>
  <c r="A491" i="2"/>
  <c r="C492" i="2"/>
  <c r="F492" i="2"/>
  <c r="A492" i="2"/>
  <c r="C493" i="2"/>
  <c r="E493" i="2" s="1"/>
  <c r="F493" i="2"/>
  <c r="A493" i="2"/>
  <c r="C494" i="2"/>
  <c r="F494" i="2"/>
  <c r="A494" i="2"/>
  <c r="C495" i="2"/>
  <c r="F495" i="2"/>
  <c r="A495" i="2"/>
  <c r="C496" i="2"/>
  <c r="D496" i="2" s="1"/>
  <c r="F496" i="2"/>
  <c r="A496" i="2"/>
  <c r="C497" i="2"/>
  <c r="E497" i="2" s="1"/>
  <c r="F497" i="2"/>
  <c r="A497" i="2"/>
  <c r="C498" i="2"/>
  <c r="F498" i="2"/>
  <c r="A498" i="2"/>
  <c r="C499" i="2"/>
  <c r="F499" i="2"/>
  <c r="A499" i="2"/>
  <c r="C500" i="2"/>
  <c r="F500" i="2"/>
  <c r="A500" i="2"/>
  <c r="C501" i="2"/>
  <c r="F501" i="2"/>
  <c r="A501" i="2"/>
  <c r="C502" i="2"/>
  <c r="F502" i="2"/>
  <c r="A502" i="2"/>
  <c r="C503" i="2"/>
  <c r="F503" i="2"/>
  <c r="A503" i="2"/>
  <c r="C504" i="2"/>
  <c r="F504" i="2"/>
  <c r="A504" i="2"/>
  <c r="C505" i="2"/>
  <c r="E505" i="2" s="1"/>
  <c r="F505" i="2"/>
  <c r="A505" i="2"/>
  <c r="C506" i="2"/>
  <c r="F506" i="2"/>
  <c r="A506" i="2"/>
  <c r="C507" i="2"/>
  <c r="F507" i="2"/>
  <c r="A507" i="2"/>
  <c r="C508" i="2"/>
  <c r="D508" i="2" s="1"/>
  <c r="F508" i="2"/>
  <c r="A508" i="2"/>
  <c r="C509" i="2"/>
  <c r="F509" i="2"/>
  <c r="A509" i="2"/>
  <c r="C510" i="2"/>
  <c r="F510" i="2"/>
  <c r="A510" i="2"/>
  <c r="C511" i="2"/>
  <c r="F511" i="2"/>
  <c r="A511" i="2"/>
  <c r="C512" i="2"/>
  <c r="D512" i="2" s="1"/>
  <c r="F512" i="2"/>
  <c r="A512" i="2"/>
  <c r="C513" i="2"/>
  <c r="F513" i="2"/>
  <c r="A513" i="2"/>
  <c r="C514" i="2"/>
  <c r="F514" i="2"/>
  <c r="A514" i="2"/>
  <c r="C515" i="2"/>
  <c r="E515" i="2" s="1"/>
  <c r="F515" i="2"/>
  <c r="A515" i="2"/>
  <c r="C516" i="2"/>
  <c r="D516" i="2" s="1"/>
  <c r="F516" i="2"/>
  <c r="A516" i="2"/>
  <c r="C517" i="2"/>
  <c r="D517" i="2" s="1"/>
  <c r="F517" i="2"/>
  <c r="A517" i="2"/>
  <c r="C518" i="2"/>
  <c r="D518" i="2" s="1"/>
  <c r="F518" i="2"/>
  <c r="A518" i="2"/>
  <c r="C519" i="2"/>
  <c r="F519" i="2"/>
  <c r="A519" i="2"/>
  <c r="C520" i="2"/>
  <c r="F520" i="2"/>
  <c r="A520" i="2"/>
  <c r="C521" i="2"/>
  <c r="F521" i="2"/>
  <c r="A521" i="2"/>
  <c r="C522" i="2"/>
  <c r="F522" i="2"/>
  <c r="A522" i="2"/>
  <c r="C523" i="2"/>
  <c r="F523" i="2"/>
  <c r="A523" i="2"/>
  <c r="C524" i="2"/>
  <c r="D524" i="2" s="1"/>
  <c r="F524" i="2"/>
  <c r="A524" i="2"/>
  <c r="C525" i="2"/>
  <c r="E525" i="2" s="1"/>
  <c r="F525" i="2"/>
  <c r="A525" i="2"/>
  <c r="C526" i="2"/>
  <c r="F526" i="2"/>
  <c r="A526" i="2"/>
  <c r="C527" i="2"/>
  <c r="F527" i="2"/>
  <c r="A527" i="2"/>
  <c r="C528" i="2"/>
  <c r="F528" i="2"/>
  <c r="A528" i="2"/>
  <c r="C529" i="2"/>
  <c r="E529" i="2" s="1"/>
  <c r="F529" i="2"/>
  <c r="A529" i="2"/>
  <c r="C530" i="2"/>
  <c r="F530" i="2"/>
  <c r="A530" i="2"/>
  <c r="C531" i="2"/>
  <c r="F531" i="2"/>
  <c r="A531" i="2"/>
  <c r="C532" i="2"/>
  <c r="F532" i="2"/>
  <c r="A532" i="2"/>
  <c r="C533" i="2"/>
  <c r="E533" i="2" s="1"/>
  <c r="F533" i="2"/>
  <c r="A533" i="2"/>
  <c r="C534" i="2"/>
  <c r="D534" i="2" s="1"/>
  <c r="F534" i="2"/>
  <c r="A534" i="2"/>
  <c r="C535" i="2"/>
  <c r="F535" i="2"/>
  <c r="A535" i="2"/>
  <c r="C536" i="2"/>
  <c r="F536" i="2"/>
  <c r="A536" i="2"/>
  <c r="C537" i="2"/>
  <c r="F537" i="2"/>
  <c r="A537" i="2"/>
  <c r="C538" i="2"/>
  <c r="D538" i="2" s="1"/>
  <c r="F538" i="2"/>
  <c r="A538" i="2"/>
  <c r="C539" i="2"/>
  <c r="F539" i="2"/>
  <c r="A539" i="2"/>
  <c r="C540" i="2"/>
  <c r="F540" i="2"/>
  <c r="A540" i="2"/>
  <c r="C541" i="2"/>
  <c r="F541" i="2"/>
  <c r="A541" i="2"/>
  <c r="C542" i="2"/>
  <c r="F542" i="2"/>
  <c r="A542" i="2"/>
  <c r="C543" i="2"/>
  <c r="F543" i="2"/>
  <c r="A543" i="2"/>
  <c r="C544" i="2"/>
  <c r="D544" i="2" s="1"/>
  <c r="F544" i="2"/>
  <c r="A544" i="2"/>
  <c r="C545" i="2"/>
  <c r="F545" i="2"/>
  <c r="A545" i="2"/>
  <c r="C546" i="2"/>
  <c r="F546" i="2"/>
  <c r="A546" i="2"/>
  <c r="C547" i="2"/>
  <c r="F547" i="2"/>
  <c r="A547" i="2"/>
  <c r="C548" i="2"/>
  <c r="D548" i="2" s="1"/>
  <c r="F548" i="2"/>
  <c r="A548" i="2"/>
  <c r="C549" i="2"/>
  <c r="F549" i="2"/>
  <c r="A549" i="2"/>
  <c r="C550" i="2"/>
  <c r="F550" i="2"/>
  <c r="A550" i="2"/>
  <c r="C551" i="2"/>
  <c r="F551" i="2"/>
  <c r="A551" i="2"/>
  <c r="C552" i="2"/>
  <c r="F552" i="2"/>
  <c r="A552" i="2"/>
  <c r="C553" i="2"/>
  <c r="F553" i="2"/>
  <c r="A553" i="2"/>
  <c r="C554" i="2"/>
  <c r="F554" i="2"/>
  <c r="A554" i="2"/>
  <c r="C555" i="2"/>
  <c r="F555" i="2"/>
  <c r="A555" i="2"/>
  <c r="C556" i="2"/>
  <c r="F556" i="2"/>
  <c r="A556" i="2"/>
  <c r="C557" i="2"/>
  <c r="F557" i="2"/>
  <c r="A557" i="2"/>
  <c r="C558" i="2"/>
  <c r="D558" i="2" s="1"/>
  <c r="F558" i="2"/>
  <c r="A558" i="2"/>
  <c r="C559" i="2"/>
  <c r="D559" i="2" s="1"/>
  <c r="F559" i="2"/>
  <c r="A559" i="2"/>
  <c r="C560" i="2"/>
  <c r="E560" i="2" s="1"/>
  <c r="F560" i="2"/>
  <c r="A560" i="2"/>
  <c r="C561" i="2"/>
  <c r="F561" i="2"/>
  <c r="A561" i="2"/>
  <c r="C562" i="2"/>
  <c r="F562" i="2"/>
  <c r="A562" i="2"/>
  <c r="C563" i="2"/>
  <c r="F563" i="2"/>
  <c r="A563" i="2"/>
  <c r="C564" i="2"/>
  <c r="F564" i="2"/>
  <c r="A564" i="2"/>
  <c r="C565" i="2"/>
  <c r="E565" i="2" s="1"/>
  <c r="F565" i="2"/>
  <c r="A565" i="2"/>
  <c r="C566" i="2"/>
  <c r="F566" i="2"/>
  <c r="A566" i="2"/>
  <c r="C567" i="2"/>
  <c r="F567" i="2"/>
  <c r="A567" i="2"/>
  <c r="C568" i="2"/>
  <c r="D568" i="2" s="1"/>
  <c r="F568" i="2"/>
  <c r="A568" i="2"/>
  <c r="C569" i="2"/>
  <c r="F569" i="2"/>
  <c r="A569" i="2"/>
  <c r="C570" i="2"/>
  <c r="F570" i="2"/>
  <c r="A570" i="2"/>
  <c r="C571" i="2"/>
  <c r="F571" i="2"/>
  <c r="A571" i="2"/>
  <c r="C572" i="2"/>
  <c r="F572" i="2"/>
  <c r="A572" i="2"/>
  <c r="C573" i="2"/>
  <c r="F573" i="2"/>
  <c r="A573" i="2"/>
  <c r="C574" i="2"/>
  <c r="F574" i="2"/>
  <c r="A574" i="2"/>
  <c r="C575" i="2"/>
  <c r="F575" i="2"/>
  <c r="A575" i="2"/>
  <c r="C576" i="2"/>
  <c r="E576" i="2" s="1"/>
  <c r="F576" i="2"/>
  <c r="A576" i="2"/>
  <c r="C577" i="2"/>
  <c r="F577" i="2"/>
  <c r="A577" i="2"/>
  <c r="C578" i="2"/>
  <c r="D578" i="2" s="1"/>
  <c r="F578" i="2"/>
  <c r="A578" i="2"/>
  <c r="C579" i="2"/>
  <c r="F579" i="2"/>
  <c r="A579" i="2"/>
  <c r="C580" i="2"/>
  <c r="E580" i="2" s="1"/>
  <c r="F580" i="2"/>
  <c r="A580" i="2"/>
  <c r="C581" i="2"/>
  <c r="F581" i="2"/>
  <c r="A581" i="2"/>
  <c r="C582" i="2"/>
  <c r="F582" i="2"/>
  <c r="A582" i="2"/>
  <c r="C583" i="2"/>
  <c r="F583" i="2"/>
  <c r="A583" i="2"/>
  <c r="C584" i="2"/>
  <c r="D584" i="2" s="1"/>
  <c r="F584" i="2"/>
  <c r="A584" i="2"/>
  <c r="C585" i="2"/>
  <c r="E585" i="2" s="1"/>
  <c r="F585" i="2"/>
  <c r="A585" i="2"/>
  <c r="C586" i="2"/>
  <c r="F586" i="2"/>
  <c r="A586" i="2"/>
  <c r="C587" i="2"/>
  <c r="F587" i="2"/>
  <c r="A587" i="2"/>
  <c r="C588" i="2"/>
  <c r="D588" i="2" s="1"/>
  <c r="F588" i="2"/>
  <c r="A588" i="2"/>
  <c r="C589" i="2"/>
  <c r="F589" i="2"/>
  <c r="A589" i="2"/>
  <c r="C590" i="2"/>
  <c r="F590" i="2"/>
  <c r="A590" i="2"/>
  <c r="C591" i="2"/>
  <c r="F591" i="2"/>
  <c r="A591" i="2"/>
  <c r="C592" i="2"/>
  <c r="F592" i="2"/>
  <c r="A592" i="2"/>
  <c r="C593" i="2"/>
  <c r="F593" i="2"/>
  <c r="A593" i="2"/>
  <c r="C594" i="2"/>
  <c r="D594" i="2" s="1"/>
  <c r="F594" i="2"/>
  <c r="A594" i="2"/>
  <c r="C595" i="2"/>
  <c r="E595" i="2" s="1"/>
  <c r="F595" i="2"/>
  <c r="A595" i="2"/>
  <c r="C596" i="2"/>
  <c r="E596" i="2" s="1"/>
  <c r="F596" i="2"/>
  <c r="A596" i="2"/>
  <c r="C597" i="2"/>
  <c r="F597" i="2"/>
  <c r="A597" i="2"/>
  <c r="C598" i="2"/>
  <c r="D598" i="2" s="1"/>
  <c r="F598" i="2"/>
  <c r="A598" i="2"/>
  <c r="C599" i="2"/>
  <c r="F599" i="2"/>
  <c r="A599" i="2"/>
  <c r="C600" i="2"/>
  <c r="F600" i="2"/>
  <c r="A600" i="2"/>
  <c r="C601" i="2"/>
  <c r="E601" i="2" s="1"/>
  <c r="F601" i="2"/>
  <c r="A601" i="2"/>
  <c r="C602" i="2"/>
  <c r="F602" i="2"/>
  <c r="A602" i="2"/>
  <c r="C603" i="2"/>
  <c r="E603" i="2" s="1"/>
  <c r="F603" i="2"/>
  <c r="A603" i="2"/>
  <c r="C604" i="2"/>
  <c r="F604" i="2"/>
  <c r="A604" i="2"/>
  <c r="C605" i="2"/>
  <c r="F605" i="2"/>
  <c r="A605" i="2"/>
  <c r="C606" i="2"/>
  <c r="D606" i="2" s="1"/>
  <c r="F606" i="2"/>
  <c r="A606" i="2"/>
  <c r="C607" i="2"/>
  <c r="F607" i="2"/>
  <c r="A607" i="2"/>
  <c r="C608" i="2"/>
  <c r="F608" i="2"/>
  <c r="A608" i="2"/>
  <c r="C609" i="2"/>
  <c r="F609" i="2"/>
  <c r="A609" i="2"/>
  <c r="C610" i="2"/>
  <c r="F610" i="2"/>
  <c r="A610" i="2"/>
  <c r="C611" i="2"/>
  <c r="E611" i="2" s="1"/>
  <c r="F611" i="2"/>
  <c r="A611" i="2"/>
  <c r="C612" i="2"/>
  <c r="F612" i="2"/>
  <c r="A612" i="2"/>
  <c r="C613" i="2"/>
  <c r="F613" i="2"/>
  <c r="A613" i="2"/>
  <c r="C614" i="2"/>
  <c r="D614" i="2" s="1"/>
  <c r="F614" i="2"/>
  <c r="A614" i="2"/>
  <c r="C615" i="2"/>
  <c r="F615" i="2"/>
  <c r="A615" i="2"/>
  <c r="C616" i="2"/>
  <c r="F616" i="2"/>
  <c r="A616" i="2"/>
  <c r="C617" i="2"/>
  <c r="D617" i="2" s="1"/>
  <c r="F617" i="2"/>
  <c r="A617" i="2"/>
  <c r="C618" i="2"/>
  <c r="D618" i="2" s="1"/>
  <c r="F618" i="2"/>
  <c r="A618" i="2"/>
  <c r="C619" i="2"/>
  <c r="F619" i="2"/>
  <c r="A619" i="2"/>
  <c r="C620" i="2"/>
  <c r="E620" i="2" s="1"/>
  <c r="F620" i="2"/>
  <c r="A620" i="2"/>
  <c r="C621" i="2"/>
  <c r="E621" i="2" s="1"/>
  <c r="F621" i="2"/>
  <c r="A621" i="2"/>
  <c r="C622" i="2"/>
  <c r="F622" i="2"/>
  <c r="A622" i="2"/>
  <c r="C623" i="2"/>
  <c r="F623" i="2"/>
  <c r="A623" i="2"/>
  <c r="C624" i="2"/>
  <c r="F624" i="2"/>
  <c r="A624" i="2"/>
  <c r="C625" i="2"/>
  <c r="E625" i="2" s="1"/>
  <c r="F625" i="2"/>
  <c r="A625" i="2"/>
  <c r="C626" i="2"/>
  <c r="F626" i="2"/>
  <c r="A626" i="2"/>
  <c r="C627" i="2"/>
  <c r="F627" i="2"/>
  <c r="A627" i="2"/>
  <c r="C628" i="2"/>
  <c r="F628" i="2"/>
  <c r="A628" i="2"/>
  <c r="C629" i="2"/>
  <c r="D629" i="2" s="1"/>
  <c r="F629" i="2"/>
  <c r="A629" i="2"/>
  <c r="C630" i="2"/>
  <c r="E630" i="2" s="1"/>
  <c r="F630" i="2"/>
  <c r="A630" i="2"/>
  <c r="C631" i="2"/>
  <c r="F631" i="2"/>
  <c r="A631" i="2"/>
  <c r="C632" i="2"/>
  <c r="F632" i="2"/>
  <c r="A632" i="2"/>
  <c r="C633" i="2"/>
  <c r="F633" i="2"/>
  <c r="A633" i="2"/>
  <c r="C634" i="2"/>
  <c r="F634" i="2"/>
  <c r="A634" i="2"/>
  <c r="C635" i="2"/>
  <c r="E635" i="2" s="1"/>
  <c r="F635" i="2"/>
  <c r="A635" i="2"/>
  <c r="C636" i="2"/>
  <c r="F636" i="2"/>
  <c r="A636" i="2"/>
  <c r="C637" i="2"/>
  <c r="F637" i="2"/>
  <c r="A637" i="2"/>
  <c r="C638" i="2"/>
  <c r="F638" i="2"/>
  <c r="A638" i="2"/>
  <c r="C639" i="2"/>
  <c r="F639" i="2"/>
  <c r="A639" i="2"/>
  <c r="C640" i="2"/>
  <c r="E640" i="2" s="1"/>
  <c r="F640" i="2"/>
  <c r="A640" i="2"/>
  <c r="C641" i="2"/>
  <c r="E641" i="2" s="1"/>
  <c r="F641" i="2"/>
  <c r="A641" i="2"/>
  <c r="C642" i="2"/>
  <c r="F642" i="2"/>
  <c r="A642" i="2"/>
  <c r="C643" i="2"/>
  <c r="F643" i="2"/>
  <c r="A643" i="2"/>
  <c r="C644" i="2"/>
  <c r="D644" i="2" s="1"/>
  <c r="F644" i="2"/>
  <c r="A644" i="2"/>
  <c r="C645" i="2"/>
  <c r="F645" i="2"/>
  <c r="A645" i="2"/>
  <c r="C646" i="2"/>
  <c r="F646" i="2"/>
  <c r="A646" i="2"/>
  <c r="C647" i="2"/>
  <c r="E647" i="2" s="1"/>
  <c r="F647" i="2"/>
  <c r="A647" i="2"/>
  <c r="C648" i="2"/>
  <c r="F648" i="2"/>
  <c r="A648" i="2"/>
  <c r="C649" i="2"/>
  <c r="D649" i="2" s="1"/>
  <c r="F649" i="2"/>
  <c r="A649" i="2"/>
  <c r="C650" i="2"/>
  <c r="F650" i="2"/>
  <c r="A650" i="2"/>
  <c r="C651" i="2"/>
  <c r="F651" i="2"/>
  <c r="A651" i="2"/>
  <c r="C652" i="2"/>
  <c r="F652" i="2"/>
  <c r="A652" i="2"/>
  <c r="C653" i="2"/>
  <c r="F653" i="2"/>
  <c r="A653" i="2"/>
  <c r="C654" i="2"/>
  <c r="F654" i="2"/>
  <c r="A654" i="2"/>
  <c r="C655" i="2"/>
  <c r="E655" i="2" s="1"/>
  <c r="F655" i="2"/>
  <c r="A655" i="2"/>
  <c r="C656" i="2"/>
  <c r="F656" i="2"/>
  <c r="A656" i="2"/>
  <c r="C657" i="2"/>
  <c r="E657" i="2" s="1"/>
  <c r="F657" i="2"/>
  <c r="A657" i="2"/>
  <c r="C658" i="2"/>
  <c r="D658" i="2" s="1"/>
  <c r="F658" i="2"/>
  <c r="A658" i="2"/>
  <c r="C659" i="2"/>
  <c r="F659" i="2"/>
  <c r="A659" i="2"/>
  <c r="C660" i="2"/>
  <c r="F660" i="2"/>
  <c r="A660" i="2"/>
  <c r="C661" i="2"/>
  <c r="F661" i="2"/>
  <c r="A661" i="2"/>
  <c r="C662" i="2"/>
  <c r="F662" i="2"/>
  <c r="A662" i="2"/>
  <c r="C663" i="2"/>
  <c r="F663" i="2"/>
  <c r="A663" i="2"/>
  <c r="C664" i="2"/>
  <c r="D664" i="2" s="1"/>
  <c r="F664" i="2"/>
  <c r="A664" i="2"/>
  <c r="C665" i="2"/>
  <c r="E665" i="2" s="1"/>
  <c r="F665" i="2"/>
  <c r="A665" i="2"/>
  <c r="C666" i="2"/>
  <c r="F666" i="2"/>
  <c r="A666" i="2"/>
  <c r="C667" i="2"/>
  <c r="E667" i="2" s="1"/>
  <c r="F667" i="2"/>
  <c r="A667" i="2"/>
  <c r="C668" i="2"/>
  <c r="F668" i="2"/>
  <c r="A668" i="2"/>
  <c r="C669" i="2"/>
  <c r="E669" i="2" s="1"/>
  <c r="F669" i="2"/>
  <c r="A669" i="2"/>
  <c r="C670" i="2"/>
  <c r="F670" i="2"/>
  <c r="A670" i="2"/>
  <c r="C671" i="2"/>
  <c r="F671" i="2"/>
  <c r="A671" i="2"/>
  <c r="C672" i="2"/>
  <c r="F672" i="2"/>
  <c r="A672" i="2"/>
  <c r="C673" i="2"/>
  <c r="D673" i="2" s="1"/>
  <c r="F673" i="2"/>
  <c r="A673" i="2"/>
  <c r="C674" i="2"/>
  <c r="F674" i="2"/>
  <c r="A674" i="2"/>
  <c r="C675" i="2"/>
  <c r="E675" i="2" s="1"/>
  <c r="F675" i="2"/>
  <c r="A675" i="2"/>
  <c r="C676" i="2"/>
  <c r="F676" i="2"/>
  <c r="A676" i="2"/>
  <c r="C677" i="2"/>
  <c r="E677" i="2" s="1"/>
  <c r="F677" i="2"/>
  <c r="A677" i="2"/>
  <c r="C678" i="2"/>
  <c r="D678" i="2" s="1"/>
  <c r="F678" i="2"/>
  <c r="A678" i="2"/>
  <c r="C679" i="2"/>
  <c r="F679" i="2"/>
  <c r="A679" i="2"/>
  <c r="C680" i="2"/>
  <c r="F680" i="2"/>
  <c r="A680" i="2"/>
  <c r="C681" i="2"/>
  <c r="F681" i="2"/>
  <c r="A681" i="2"/>
  <c r="C682" i="2"/>
  <c r="F682" i="2"/>
  <c r="A682" i="2"/>
  <c r="C683" i="2"/>
  <c r="F683" i="2"/>
  <c r="A683" i="2"/>
  <c r="C684" i="2"/>
  <c r="F684" i="2"/>
  <c r="A684" i="2"/>
  <c r="C685" i="2"/>
  <c r="E685" i="2" s="1"/>
  <c r="F685" i="2"/>
  <c r="A685" i="2"/>
  <c r="C686" i="2"/>
  <c r="F686" i="2"/>
  <c r="A686" i="2"/>
  <c r="C687" i="2"/>
  <c r="E687" i="2" s="1"/>
  <c r="F687" i="2"/>
  <c r="A687" i="2"/>
  <c r="C688" i="2"/>
  <c r="F688" i="2"/>
  <c r="A688" i="2"/>
  <c r="C689" i="2"/>
  <c r="D689" i="2" s="1"/>
  <c r="F689" i="2"/>
  <c r="A689" i="2"/>
  <c r="C690" i="2"/>
  <c r="F690" i="2"/>
  <c r="A690" i="2"/>
  <c r="C691" i="2"/>
  <c r="F691" i="2"/>
  <c r="A691" i="2"/>
  <c r="C692" i="2"/>
  <c r="F692" i="2"/>
  <c r="A692" i="2"/>
  <c r="C693" i="2"/>
  <c r="D693" i="2" s="1"/>
  <c r="F693" i="2"/>
  <c r="A693" i="2"/>
  <c r="C694" i="2"/>
  <c r="F694" i="2"/>
  <c r="A694" i="2"/>
  <c r="C695" i="2"/>
  <c r="F695" i="2"/>
  <c r="A695" i="2"/>
  <c r="C696" i="2"/>
  <c r="F696" i="2"/>
  <c r="A696" i="2"/>
  <c r="C697" i="2"/>
  <c r="F697" i="2"/>
  <c r="A697" i="2"/>
  <c r="C698" i="2"/>
  <c r="D698" i="2" s="1"/>
  <c r="F698" i="2"/>
  <c r="A698" i="2"/>
  <c r="C699" i="2"/>
  <c r="F699" i="2"/>
  <c r="A699" i="2"/>
  <c r="C700" i="2"/>
  <c r="D700" i="2" s="1"/>
  <c r="F700" i="2"/>
  <c r="A700" i="2"/>
  <c r="C701" i="2"/>
  <c r="F701" i="2"/>
  <c r="A701" i="2"/>
  <c r="C702" i="2"/>
  <c r="F702" i="2"/>
  <c r="A702" i="2"/>
  <c r="C703" i="2"/>
  <c r="D703" i="2" s="1"/>
  <c r="F703" i="2"/>
  <c r="A703" i="2"/>
  <c r="C704" i="2"/>
  <c r="F704" i="2"/>
  <c r="A704" i="2"/>
  <c r="C705" i="2"/>
  <c r="E705" i="2" s="1"/>
  <c r="F705" i="2"/>
  <c r="A705" i="2"/>
  <c r="C706" i="2"/>
  <c r="F706" i="2"/>
  <c r="A706" i="2"/>
  <c r="C707" i="2"/>
  <c r="F707" i="2"/>
  <c r="A707" i="2"/>
  <c r="C708" i="2"/>
  <c r="D708" i="2" s="1"/>
  <c r="F708" i="2"/>
  <c r="A708" i="2"/>
  <c r="C709" i="2"/>
  <c r="F709" i="2"/>
  <c r="A709" i="2"/>
  <c r="C710" i="2"/>
  <c r="F710" i="2"/>
  <c r="A710" i="2"/>
  <c r="C711" i="2"/>
  <c r="F711" i="2"/>
  <c r="A711" i="2"/>
  <c r="C712" i="2"/>
  <c r="F712" i="2"/>
  <c r="A712" i="2"/>
  <c r="C713" i="2"/>
  <c r="E713" i="2" s="1"/>
  <c r="F713" i="2"/>
  <c r="A713" i="2"/>
  <c r="C714" i="2"/>
  <c r="F714" i="2"/>
  <c r="A714" i="2"/>
  <c r="C715" i="2"/>
  <c r="F715" i="2"/>
  <c r="A715" i="2"/>
  <c r="C716" i="2"/>
  <c r="F716" i="2"/>
  <c r="A716" i="2"/>
  <c r="C717" i="2"/>
  <c r="F717" i="2"/>
  <c r="A717" i="2"/>
  <c r="C718" i="2"/>
  <c r="D718" i="2" s="1"/>
  <c r="F718" i="2"/>
  <c r="A718" i="2"/>
  <c r="C719" i="2"/>
  <c r="F719" i="2"/>
  <c r="A719" i="2"/>
  <c r="C720" i="2"/>
  <c r="F720" i="2"/>
  <c r="A720" i="2"/>
  <c r="C721" i="2"/>
  <c r="F721" i="2"/>
  <c r="A721" i="2"/>
  <c r="C722" i="2"/>
  <c r="F722" i="2"/>
  <c r="A722" i="2"/>
  <c r="C723" i="2"/>
  <c r="F723" i="2"/>
  <c r="A723" i="2"/>
  <c r="C724" i="2"/>
  <c r="F724" i="2"/>
  <c r="A724" i="2"/>
  <c r="C725" i="2"/>
  <c r="F725" i="2"/>
  <c r="A725" i="2"/>
  <c r="C726" i="2"/>
  <c r="D726" i="2" s="1"/>
  <c r="F726" i="2"/>
  <c r="A726" i="2"/>
  <c r="C727" i="2"/>
  <c r="F727" i="2"/>
  <c r="A727" i="2"/>
  <c r="C728" i="2"/>
  <c r="D728" i="2" s="1"/>
  <c r="F728" i="2"/>
  <c r="A728" i="2"/>
  <c r="C729" i="2"/>
  <c r="F729" i="2"/>
  <c r="A729" i="2"/>
  <c r="C730" i="2"/>
  <c r="F730" i="2"/>
  <c r="A730" i="2"/>
  <c r="C731" i="2"/>
  <c r="F731" i="2"/>
  <c r="A731" i="2"/>
  <c r="C732" i="2"/>
  <c r="F732" i="2"/>
  <c r="A732" i="2"/>
  <c r="C733" i="2"/>
  <c r="F733" i="2"/>
  <c r="A733" i="2"/>
  <c r="C734" i="2"/>
  <c r="F734" i="2"/>
  <c r="A734" i="2"/>
  <c r="C735" i="2"/>
  <c r="F735" i="2"/>
  <c r="A735" i="2"/>
  <c r="C736" i="2"/>
  <c r="F736" i="2"/>
  <c r="A736" i="2"/>
  <c r="C737" i="2"/>
  <c r="E737" i="2" s="1"/>
  <c r="F737" i="2"/>
  <c r="A737" i="2"/>
  <c r="C738" i="2"/>
  <c r="D738" i="2" s="1"/>
  <c r="F738" i="2"/>
  <c r="A738" i="2"/>
  <c r="C739" i="2"/>
  <c r="F739" i="2"/>
  <c r="A739" i="2"/>
  <c r="C740" i="2"/>
  <c r="E740" i="2" s="1"/>
  <c r="F740" i="2"/>
  <c r="A740" i="2"/>
  <c r="C741" i="2"/>
  <c r="F741" i="2"/>
  <c r="A741" i="2"/>
  <c r="C742" i="2"/>
  <c r="F742" i="2"/>
  <c r="A742" i="2"/>
  <c r="C743" i="2"/>
  <c r="F743" i="2"/>
  <c r="A743" i="2"/>
  <c r="C744" i="2"/>
  <c r="D744" i="2" s="1"/>
  <c r="F744" i="2"/>
  <c r="A744" i="2"/>
  <c r="C745" i="2"/>
  <c r="F745" i="2"/>
  <c r="A745" i="2"/>
  <c r="C746" i="2"/>
  <c r="F746" i="2"/>
  <c r="A746" i="2"/>
  <c r="C747" i="2"/>
  <c r="F747" i="2"/>
  <c r="A747" i="2"/>
  <c r="C748" i="2"/>
  <c r="D748" i="2" s="1"/>
  <c r="F748" i="2"/>
  <c r="A748" i="2"/>
  <c r="C749" i="2"/>
  <c r="F749" i="2"/>
  <c r="A749" i="2"/>
  <c r="C750" i="2"/>
  <c r="F750" i="2"/>
  <c r="A750" i="2"/>
  <c r="C751" i="2"/>
  <c r="F751" i="2"/>
  <c r="A751" i="2"/>
  <c r="C752" i="2"/>
  <c r="F752" i="2"/>
  <c r="A752" i="2"/>
  <c r="C753" i="2"/>
  <c r="F753" i="2"/>
  <c r="A753" i="2"/>
  <c r="C754" i="2"/>
  <c r="F754" i="2"/>
  <c r="A754" i="2"/>
  <c r="C755" i="2"/>
  <c r="E755" i="2" s="1"/>
  <c r="F755" i="2"/>
  <c r="A755" i="2"/>
  <c r="C756" i="2"/>
  <c r="F756" i="2"/>
  <c r="A756" i="2"/>
  <c r="C757" i="2"/>
  <c r="F757" i="2"/>
  <c r="A757" i="2"/>
  <c r="C758" i="2"/>
  <c r="D758" i="2" s="1"/>
  <c r="F758" i="2"/>
  <c r="A758" i="2"/>
  <c r="C759" i="2"/>
  <c r="F759" i="2"/>
  <c r="A759" i="2"/>
  <c r="C760" i="2"/>
  <c r="F760" i="2"/>
  <c r="A760" i="2"/>
  <c r="C761" i="2"/>
  <c r="F761" i="2"/>
  <c r="A761" i="2"/>
  <c r="C762" i="2"/>
  <c r="F762" i="2"/>
  <c r="A762" i="2"/>
  <c r="C763" i="2"/>
  <c r="D763" i="2" s="1"/>
  <c r="F763" i="2"/>
  <c r="A763" i="2"/>
  <c r="C764" i="2"/>
  <c r="D764" i="2" s="1"/>
  <c r="F764" i="2"/>
  <c r="A764" i="2"/>
  <c r="C765" i="2"/>
  <c r="F765" i="2"/>
  <c r="A765" i="2"/>
  <c r="C766" i="2"/>
  <c r="F766" i="2"/>
  <c r="A766" i="2"/>
  <c r="C767" i="2"/>
  <c r="F767" i="2"/>
  <c r="A767" i="2"/>
  <c r="C768" i="2"/>
  <c r="D768" i="2" s="1"/>
  <c r="F768" i="2"/>
  <c r="A768" i="2"/>
  <c r="C769" i="2"/>
  <c r="F769" i="2"/>
  <c r="A769" i="2"/>
  <c r="C770" i="2"/>
  <c r="F770" i="2"/>
  <c r="A770" i="2"/>
  <c r="C771" i="2"/>
  <c r="F771" i="2"/>
  <c r="A771" i="2"/>
  <c r="C772" i="2"/>
  <c r="F772" i="2"/>
  <c r="A772" i="2"/>
  <c r="C773" i="2"/>
  <c r="F773" i="2"/>
  <c r="A773" i="2"/>
  <c r="C774" i="2"/>
  <c r="E774" i="2" s="1"/>
  <c r="F774" i="2"/>
  <c r="A774" i="2"/>
  <c r="C775" i="2"/>
  <c r="F775" i="2"/>
  <c r="A775" i="2"/>
  <c r="C776" i="2"/>
  <c r="E776" i="2" s="1"/>
  <c r="F776" i="2"/>
  <c r="A776" i="2"/>
  <c r="C777" i="2"/>
  <c r="F777" i="2"/>
  <c r="A777" i="2"/>
  <c r="C778" i="2"/>
  <c r="F778" i="2"/>
  <c r="A778" i="2"/>
  <c r="C779" i="2"/>
  <c r="F779" i="2"/>
  <c r="A779" i="2"/>
  <c r="C780" i="2"/>
  <c r="D780" i="2" s="1"/>
  <c r="F780" i="2"/>
  <c r="A780" i="2"/>
  <c r="C781" i="2"/>
  <c r="E781" i="2" s="1"/>
  <c r="F781" i="2"/>
  <c r="A781" i="2"/>
  <c r="C782" i="2"/>
  <c r="E782" i="2" s="1"/>
  <c r="F782" i="2"/>
  <c r="A782" i="2"/>
  <c r="C783" i="2"/>
  <c r="F783" i="2"/>
  <c r="A783" i="2"/>
  <c r="C784" i="2"/>
  <c r="F784" i="2"/>
  <c r="A784" i="2"/>
  <c r="C785" i="2"/>
  <c r="E785" i="2" s="1"/>
  <c r="F785" i="2"/>
  <c r="A785" i="2"/>
  <c r="C786" i="2"/>
  <c r="F786" i="2"/>
  <c r="A786" i="2"/>
  <c r="C787" i="2"/>
  <c r="D787" i="2" s="1"/>
  <c r="F787" i="2"/>
  <c r="A787" i="2"/>
  <c r="C788" i="2"/>
  <c r="D788" i="2" s="1"/>
  <c r="F788" i="2"/>
  <c r="A788" i="2"/>
  <c r="C789" i="2"/>
  <c r="F789" i="2"/>
  <c r="A789" i="2"/>
  <c r="C790" i="2"/>
  <c r="F790" i="2"/>
  <c r="A790" i="2"/>
  <c r="C791" i="2"/>
  <c r="F791" i="2"/>
  <c r="A791" i="2"/>
  <c r="C792" i="2"/>
  <c r="F792" i="2"/>
  <c r="A792" i="2"/>
  <c r="C793" i="2"/>
  <c r="D793" i="2" s="1"/>
  <c r="F793" i="2"/>
  <c r="A793" i="2"/>
  <c r="C794" i="2"/>
  <c r="E794" i="2" s="1"/>
  <c r="F794" i="2"/>
  <c r="A794" i="2"/>
  <c r="C795" i="2"/>
  <c r="F795" i="2"/>
  <c r="A795" i="2"/>
  <c r="C796" i="2"/>
  <c r="F796" i="2"/>
  <c r="A796" i="2"/>
  <c r="C797" i="2"/>
  <c r="F797" i="2"/>
  <c r="A797" i="2"/>
  <c r="C798" i="2"/>
  <c r="F798" i="2"/>
  <c r="A798" i="2"/>
  <c r="C799" i="2"/>
  <c r="F799" i="2"/>
  <c r="A799" i="2"/>
  <c r="C800" i="2"/>
  <c r="F800" i="2"/>
  <c r="A800" i="2"/>
  <c r="C801" i="2"/>
  <c r="E801" i="2" s="1"/>
  <c r="F801" i="2"/>
  <c r="A801" i="2"/>
  <c r="C802" i="2"/>
  <c r="F802" i="2"/>
  <c r="A802" i="2"/>
  <c r="C803" i="2"/>
  <c r="F803" i="2"/>
  <c r="A803" i="2"/>
  <c r="C804" i="2"/>
  <c r="F804" i="2"/>
  <c r="A804" i="2"/>
  <c r="C805" i="2"/>
  <c r="E805" i="2" s="1"/>
  <c r="F805" i="2"/>
  <c r="A805" i="2"/>
  <c r="C806" i="2"/>
  <c r="E806" i="2" s="1"/>
  <c r="F806" i="2"/>
  <c r="A806" i="2"/>
  <c r="C807" i="2"/>
  <c r="D807" i="2" s="1"/>
  <c r="F807" i="2"/>
  <c r="A807" i="2"/>
  <c r="C808" i="2"/>
  <c r="F808" i="2"/>
  <c r="A808" i="2"/>
  <c r="C809" i="2"/>
  <c r="E809" i="2" s="1"/>
  <c r="F809" i="2"/>
  <c r="A809" i="2"/>
  <c r="C810" i="2"/>
  <c r="F810" i="2"/>
  <c r="A810" i="2"/>
  <c r="C811" i="2"/>
  <c r="F811" i="2"/>
  <c r="A811" i="2"/>
  <c r="C812" i="2"/>
  <c r="F812" i="2"/>
  <c r="A812" i="2"/>
  <c r="C813" i="2"/>
  <c r="D813" i="2" s="1"/>
  <c r="F813" i="2"/>
  <c r="A813" i="2"/>
  <c r="C814" i="2"/>
  <c r="E814" i="2" s="1"/>
  <c r="F814" i="2"/>
  <c r="A814" i="2"/>
  <c r="C815" i="2"/>
  <c r="E815" i="2" s="1"/>
  <c r="F815" i="2"/>
  <c r="A815" i="2"/>
  <c r="C816" i="2"/>
  <c r="D816" i="2" s="1"/>
  <c r="F816" i="2"/>
  <c r="A816" i="2"/>
  <c r="C817" i="2"/>
  <c r="F817" i="2"/>
  <c r="A817" i="2"/>
  <c r="C818" i="2"/>
  <c r="D818" i="2" s="1"/>
  <c r="F818" i="2"/>
  <c r="A818" i="2"/>
  <c r="C819" i="2"/>
  <c r="F819" i="2"/>
  <c r="A819" i="2"/>
  <c r="C820" i="2"/>
  <c r="D820" i="2" s="1"/>
  <c r="F820" i="2"/>
  <c r="A820" i="2"/>
  <c r="C821" i="2"/>
  <c r="F821" i="2"/>
  <c r="A821" i="2"/>
  <c r="C822" i="2"/>
  <c r="F822" i="2"/>
  <c r="A822" i="2"/>
  <c r="C823" i="2"/>
  <c r="F823" i="2"/>
  <c r="A823" i="2"/>
  <c r="C824" i="2"/>
  <c r="D824" i="2" s="1"/>
  <c r="F824" i="2"/>
  <c r="A824" i="2"/>
  <c r="C825" i="2"/>
  <c r="E825" i="2" s="1"/>
  <c r="F825" i="2"/>
  <c r="A825" i="2"/>
  <c r="C826" i="2"/>
  <c r="F826" i="2"/>
  <c r="A826" i="2"/>
  <c r="C827" i="2"/>
  <c r="F827" i="2"/>
  <c r="A827" i="2"/>
  <c r="C828" i="2"/>
  <c r="F828" i="2"/>
  <c r="A828" i="2"/>
  <c r="C829" i="2"/>
  <c r="E829" i="2" s="1"/>
  <c r="F829" i="2"/>
  <c r="A829" i="2"/>
  <c r="C830" i="2"/>
  <c r="F830" i="2"/>
  <c r="A830" i="2"/>
  <c r="C831" i="2"/>
  <c r="F831" i="2"/>
  <c r="A831" i="2"/>
  <c r="C832" i="2"/>
  <c r="F832" i="2"/>
  <c r="A832" i="2"/>
  <c r="C833" i="2"/>
  <c r="F833" i="2"/>
  <c r="A833" i="2"/>
  <c r="C834" i="2"/>
  <c r="F834" i="2"/>
  <c r="A834" i="2"/>
  <c r="C835" i="2"/>
  <c r="E835" i="2" s="1"/>
  <c r="F835" i="2"/>
  <c r="A835" i="2"/>
  <c r="C836" i="2"/>
  <c r="E836" i="2" s="1"/>
  <c r="F836" i="2"/>
  <c r="A836" i="2"/>
  <c r="C837" i="2"/>
  <c r="F837" i="2"/>
  <c r="A837" i="2"/>
  <c r="C838" i="2"/>
  <c r="D838" i="2" s="1"/>
  <c r="F838" i="2"/>
  <c r="A838" i="2"/>
  <c r="C839" i="2"/>
  <c r="F839" i="2"/>
  <c r="A839" i="2"/>
  <c r="C840" i="2"/>
  <c r="E840" i="2" s="1"/>
  <c r="F840" i="2"/>
  <c r="A840" i="2"/>
  <c r="C841" i="2"/>
  <c r="F841" i="2"/>
  <c r="A841" i="2"/>
  <c r="C842" i="2"/>
  <c r="F842" i="2"/>
  <c r="A842" i="2"/>
  <c r="C843" i="2"/>
  <c r="F843" i="2"/>
  <c r="A843" i="2"/>
  <c r="C844" i="2"/>
  <c r="F844" i="2"/>
  <c r="A844" i="2"/>
  <c r="C845" i="2"/>
  <c r="E845" i="2" s="1"/>
  <c r="F845" i="2"/>
  <c r="A845" i="2"/>
  <c r="C846" i="2"/>
  <c r="F846" i="2"/>
  <c r="A846" i="2"/>
  <c r="C847" i="2"/>
  <c r="F847" i="2"/>
  <c r="A847" i="2"/>
  <c r="C848" i="2"/>
  <c r="D848" i="2" s="1"/>
  <c r="F848" i="2"/>
  <c r="A848" i="2"/>
  <c r="C849" i="2"/>
  <c r="F849" i="2"/>
  <c r="A849" i="2"/>
  <c r="C850" i="2"/>
  <c r="F850" i="2"/>
  <c r="A850" i="2"/>
  <c r="C851" i="2"/>
  <c r="F851" i="2"/>
  <c r="A851" i="2"/>
  <c r="C852" i="2"/>
  <c r="E852" i="2" s="1"/>
  <c r="F852" i="2"/>
  <c r="A852" i="2"/>
  <c r="C853" i="2"/>
  <c r="F853" i="2"/>
  <c r="A853" i="2"/>
  <c r="C854" i="2"/>
  <c r="D854" i="2" s="1"/>
  <c r="F854" i="2"/>
  <c r="A854" i="2"/>
  <c r="C855" i="2"/>
  <c r="F855" i="2"/>
  <c r="A855" i="2"/>
  <c r="C856" i="2"/>
  <c r="F856" i="2"/>
  <c r="A856" i="2"/>
  <c r="C857" i="2"/>
  <c r="F857" i="2"/>
  <c r="A857" i="2"/>
  <c r="C858" i="2"/>
  <c r="F858" i="2"/>
  <c r="A858" i="2"/>
  <c r="C859" i="2"/>
  <c r="D859" i="2" s="1"/>
  <c r="F859" i="2"/>
  <c r="A859" i="2"/>
  <c r="C860" i="2"/>
  <c r="E860" i="2" s="1"/>
  <c r="F860" i="2"/>
  <c r="A860" i="2"/>
  <c r="C861" i="2"/>
  <c r="F861" i="2"/>
  <c r="A861" i="2"/>
  <c r="C862" i="2"/>
  <c r="F862" i="2"/>
  <c r="A862" i="2"/>
  <c r="C863" i="2"/>
  <c r="D863" i="2" s="1"/>
  <c r="F863" i="2"/>
  <c r="A863" i="2"/>
  <c r="C864" i="2"/>
  <c r="F864" i="2"/>
  <c r="A864" i="2"/>
  <c r="C865" i="2"/>
  <c r="F865" i="2"/>
  <c r="A865" i="2"/>
  <c r="C866" i="2"/>
  <c r="F866" i="2"/>
  <c r="A866" i="2"/>
  <c r="C867" i="2"/>
  <c r="E867" i="2" s="1"/>
  <c r="F867" i="2"/>
  <c r="A867" i="2"/>
  <c r="C868" i="2"/>
  <c r="F868" i="2"/>
  <c r="A868" i="2"/>
  <c r="C869" i="2"/>
  <c r="D869" i="2" s="1"/>
  <c r="F869" i="2"/>
  <c r="A869" i="2"/>
  <c r="C870" i="2"/>
  <c r="D870" i="2" s="1"/>
  <c r="F870" i="2"/>
  <c r="A870" i="2"/>
  <c r="C871" i="2"/>
  <c r="F871" i="2"/>
  <c r="A871" i="2"/>
  <c r="C872" i="2"/>
  <c r="F872" i="2"/>
  <c r="A872" i="2"/>
  <c r="C873" i="2"/>
  <c r="F873" i="2"/>
  <c r="A873" i="2"/>
  <c r="C874" i="2"/>
  <c r="F874" i="2"/>
  <c r="A874" i="2"/>
  <c r="C875" i="2"/>
  <c r="E875" i="2" s="1"/>
  <c r="F875" i="2"/>
  <c r="A875" i="2"/>
  <c r="C876" i="2"/>
  <c r="E876" i="2" s="1"/>
  <c r="F876" i="2"/>
  <c r="A876" i="2"/>
  <c r="C877" i="2"/>
  <c r="F877" i="2"/>
  <c r="A877" i="2"/>
  <c r="C878" i="2"/>
  <c r="F878" i="2"/>
  <c r="A878" i="2"/>
  <c r="C879" i="2"/>
  <c r="F879" i="2"/>
  <c r="A879" i="2"/>
  <c r="C880" i="2"/>
  <c r="F880" i="2"/>
  <c r="A880" i="2"/>
  <c r="C881" i="2"/>
  <c r="F881" i="2"/>
  <c r="A881" i="2"/>
  <c r="C882" i="2"/>
  <c r="E882" i="2" s="1"/>
  <c r="F882" i="2"/>
  <c r="A882" i="2"/>
  <c r="C883" i="2"/>
  <c r="F883" i="2"/>
  <c r="A883" i="2"/>
  <c r="C884" i="2"/>
  <c r="F884" i="2"/>
  <c r="A884" i="2"/>
  <c r="C885" i="2"/>
  <c r="F885" i="2"/>
  <c r="A885" i="2"/>
  <c r="C886" i="2"/>
  <c r="F886" i="2"/>
  <c r="A886" i="2"/>
  <c r="C887" i="2"/>
  <c r="F887" i="2"/>
  <c r="A887" i="2"/>
  <c r="C888" i="2"/>
  <c r="E888" i="2" s="1"/>
  <c r="F888" i="2"/>
  <c r="A888" i="2"/>
  <c r="C889" i="2"/>
  <c r="D889" i="2" s="1"/>
  <c r="F889" i="2"/>
  <c r="A889" i="2"/>
  <c r="C890" i="2"/>
  <c r="D890" i="2" s="1"/>
  <c r="F890" i="2"/>
  <c r="A890" i="2"/>
  <c r="C891" i="2"/>
  <c r="F891" i="2"/>
  <c r="A891" i="2"/>
  <c r="C892" i="2"/>
  <c r="D892" i="2" s="1"/>
  <c r="F892" i="2"/>
  <c r="A892" i="2"/>
  <c r="C893" i="2"/>
  <c r="D893" i="2" s="1"/>
  <c r="F893" i="2"/>
  <c r="A893" i="2"/>
  <c r="C894" i="2"/>
  <c r="E894" i="2" s="1"/>
  <c r="F894" i="2"/>
  <c r="A894" i="2"/>
  <c r="C895" i="2"/>
  <c r="F895" i="2"/>
  <c r="A895" i="2"/>
  <c r="C896" i="2"/>
  <c r="E896" i="2" s="1"/>
  <c r="F896" i="2"/>
  <c r="A896" i="2"/>
  <c r="C897" i="2"/>
  <c r="F897" i="2"/>
  <c r="A897" i="2"/>
  <c r="C898" i="2"/>
  <c r="E898" i="2" s="1"/>
  <c r="F898" i="2"/>
  <c r="A898" i="2"/>
  <c r="C899" i="2"/>
  <c r="F899" i="2"/>
  <c r="A899" i="2"/>
  <c r="C900" i="2"/>
  <c r="F900" i="2"/>
  <c r="A900" i="2"/>
  <c r="C901" i="2"/>
  <c r="E901" i="2" s="1"/>
  <c r="F901" i="2"/>
  <c r="A901" i="2"/>
  <c r="C902" i="2"/>
  <c r="F902" i="2"/>
  <c r="A902" i="2"/>
  <c r="C903" i="2"/>
  <c r="F903" i="2"/>
  <c r="A903" i="2"/>
  <c r="C904" i="2"/>
  <c r="F904" i="2"/>
  <c r="A904" i="2"/>
  <c r="C905" i="2"/>
  <c r="F905" i="2"/>
  <c r="A905" i="2"/>
  <c r="C906" i="2"/>
  <c r="E906" i="2" s="1"/>
  <c r="F906" i="2"/>
  <c r="A906" i="2"/>
  <c r="C907" i="2"/>
  <c r="E907" i="2" s="1"/>
  <c r="F907" i="2"/>
  <c r="A907" i="2"/>
  <c r="C908" i="2"/>
  <c r="D908" i="2" s="1"/>
  <c r="F908" i="2"/>
  <c r="A908" i="2"/>
  <c r="C909" i="2"/>
  <c r="D909" i="2" s="1"/>
  <c r="F909" i="2"/>
  <c r="A909" i="2"/>
  <c r="C910" i="2"/>
  <c r="F910" i="2"/>
  <c r="A910" i="2"/>
  <c r="C911" i="2"/>
  <c r="D911" i="2" s="1"/>
  <c r="F911" i="2"/>
  <c r="A911" i="2"/>
  <c r="C912" i="2"/>
  <c r="F912" i="2"/>
  <c r="A912" i="2"/>
  <c r="C913" i="2"/>
  <c r="D913" i="2" s="1"/>
  <c r="F913" i="2"/>
  <c r="A913" i="2"/>
  <c r="C914" i="2"/>
  <c r="E914" i="2" s="1"/>
  <c r="F914" i="2"/>
  <c r="A914" i="2"/>
  <c r="C915" i="2"/>
  <c r="F915" i="2"/>
  <c r="A915" i="2"/>
  <c r="C916" i="2"/>
  <c r="E916" i="2" s="1"/>
  <c r="F916" i="2"/>
  <c r="A916" i="2"/>
  <c r="C917" i="2"/>
  <c r="F917" i="2"/>
  <c r="A917" i="2"/>
  <c r="C918" i="2"/>
  <c r="F918" i="2"/>
  <c r="A918" i="2"/>
  <c r="C919" i="2"/>
  <c r="D919" i="2" s="1"/>
  <c r="F919" i="2"/>
  <c r="A919" i="2"/>
  <c r="C920" i="2"/>
  <c r="F920" i="2"/>
  <c r="A920" i="2"/>
  <c r="C921" i="2"/>
  <c r="F921" i="2"/>
  <c r="A921" i="2"/>
  <c r="C922" i="2"/>
  <c r="F922" i="2"/>
  <c r="A922" i="2"/>
  <c r="C923" i="2"/>
  <c r="D923" i="2" s="1"/>
  <c r="F923" i="2"/>
  <c r="A923" i="2"/>
  <c r="C924" i="2"/>
  <c r="F924" i="2"/>
  <c r="A924" i="2"/>
  <c r="C925" i="2"/>
  <c r="D925" i="2" s="1"/>
  <c r="F925" i="2"/>
  <c r="A925" i="2"/>
  <c r="C926" i="2"/>
  <c r="E926" i="2" s="1"/>
  <c r="F926" i="2"/>
  <c r="A926" i="2"/>
  <c r="C927" i="2"/>
  <c r="F927" i="2"/>
  <c r="A927" i="2"/>
  <c r="C928" i="2"/>
  <c r="F928" i="2"/>
  <c r="A928" i="2"/>
  <c r="C929" i="2"/>
  <c r="F929" i="2"/>
  <c r="A929" i="2"/>
  <c r="C930" i="2"/>
  <c r="F930" i="2"/>
  <c r="A930" i="2"/>
  <c r="C931" i="2"/>
  <c r="F931" i="2"/>
  <c r="A931" i="2"/>
  <c r="C932" i="2"/>
  <c r="F932" i="2"/>
  <c r="A932" i="2"/>
  <c r="C933" i="2"/>
  <c r="F933" i="2"/>
  <c r="A933" i="2"/>
  <c r="C934" i="2"/>
  <c r="F934" i="2"/>
  <c r="A934" i="2"/>
  <c r="C935" i="2"/>
  <c r="F935" i="2"/>
  <c r="A935" i="2"/>
  <c r="C936" i="2"/>
  <c r="F936" i="2"/>
  <c r="A936" i="2"/>
  <c r="C937" i="2"/>
  <c r="F937" i="2"/>
  <c r="A937" i="2"/>
  <c r="C938" i="2"/>
  <c r="D938" i="2" s="1"/>
  <c r="F938" i="2"/>
  <c r="A938" i="2"/>
  <c r="C939" i="2"/>
  <c r="D939" i="2" s="1"/>
  <c r="F939" i="2"/>
  <c r="A939" i="2"/>
  <c r="C940" i="2"/>
  <c r="F940" i="2"/>
  <c r="A940" i="2"/>
  <c r="C941" i="2"/>
  <c r="F941" i="2"/>
  <c r="A941" i="2"/>
  <c r="C942" i="2"/>
  <c r="F942" i="2"/>
  <c r="A942" i="2"/>
  <c r="C943" i="2"/>
  <c r="D943" i="2" s="1"/>
  <c r="F943" i="2"/>
  <c r="A943" i="2"/>
  <c r="C944" i="2"/>
  <c r="D944" i="2" s="1"/>
  <c r="F944" i="2"/>
  <c r="A944" i="2"/>
  <c r="C945" i="2"/>
  <c r="E945" i="2" s="1"/>
  <c r="F945" i="2"/>
  <c r="A945" i="2"/>
  <c r="C946" i="2"/>
  <c r="F946" i="2"/>
  <c r="A946" i="2"/>
  <c r="C947" i="2"/>
  <c r="E947" i="2" s="1"/>
  <c r="F947" i="2"/>
  <c r="A947" i="2"/>
  <c r="C948" i="2"/>
  <c r="D948" i="2" s="1"/>
  <c r="F948" i="2"/>
  <c r="A948" i="2"/>
  <c r="C949" i="2"/>
  <c r="F949" i="2"/>
  <c r="A949" i="2"/>
  <c r="C950" i="2"/>
  <c r="F950" i="2"/>
  <c r="A950" i="2"/>
  <c r="C951" i="2"/>
  <c r="F951" i="2"/>
  <c r="A951" i="2"/>
  <c r="C952" i="2"/>
  <c r="F952" i="2"/>
  <c r="A952" i="2"/>
  <c r="C953" i="2"/>
  <c r="F953" i="2"/>
  <c r="A953" i="2"/>
  <c r="C954" i="2"/>
  <c r="F954" i="2"/>
  <c r="A954" i="2"/>
  <c r="C955" i="2"/>
  <c r="E955" i="2" s="1"/>
  <c r="F955" i="2"/>
  <c r="A955" i="2"/>
  <c r="C956" i="2"/>
  <c r="F956" i="2"/>
  <c r="A956" i="2"/>
  <c r="C957" i="2"/>
  <c r="F957" i="2"/>
  <c r="A957" i="2"/>
  <c r="C958" i="2"/>
  <c r="D958" i="2" s="1"/>
  <c r="F958" i="2"/>
  <c r="A958" i="2"/>
  <c r="C959" i="2"/>
  <c r="F959" i="2"/>
  <c r="A959" i="2"/>
  <c r="C960" i="2"/>
  <c r="F960" i="2"/>
  <c r="A960" i="2"/>
  <c r="C961" i="2"/>
  <c r="D961" i="2" s="1"/>
  <c r="F961" i="2"/>
  <c r="A961" i="2"/>
  <c r="C962" i="2"/>
  <c r="F962" i="2"/>
  <c r="A962" i="2"/>
  <c r="C963" i="2"/>
  <c r="F963" i="2"/>
  <c r="A963" i="2"/>
  <c r="C964" i="2"/>
  <c r="F964" i="2"/>
  <c r="A964" i="2"/>
  <c r="C965" i="2"/>
  <c r="D965" i="2" s="1"/>
  <c r="F965" i="2"/>
  <c r="A965" i="2"/>
  <c r="C966" i="2"/>
  <c r="E966" i="2" s="1"/>
  <c r="F966" i="2"/>
  <c r="A966" i="2"/>
  <c r="C967" i="2"/>
  <c r="E967" i="2" s="1"/>
  <c r="F967" i="2"/>
  <c r="A967" i="2"/>
  <c r="C968" i="2"/>
  <c r="D968" i="2" s="1"/>
  <c r="F968" i="2"/>
  <c r="A968" i="2"/>
  <c r="C969" i="2"/>
  <c r="F969" i="2"/>
  <c r="A969" i="2"/>
  <c r="C970" i="2"/>
  <c r="F970" i="2"/>
  <c r="A970" i="2"/>
  <c r="C971" i="2"/>
  <c r="F971" i="2"/>
  <c r="A971" i="2"/>
  <c r="C972" i="2"/>
  <c r="F972" i="2"/>
  <c r="A972" i="2"/>
  <c r="C973" i="2"/>
  <c r="F973" i="2"/>
  <c r="A973" i="2"/>
  <c r="C974" i="2"/>
  <c r="D974" i="2" s="1"/>
  <c r="F974" i="2"/>
  <c r="A974" i="2"/>
  <c r="C975" i="2"/>
  <c r="F975" i="2"/>
  <c r="A975" i="2"/>
  <c r="C976" i="2"/>
  <c r="E976" i="2" s="1"/>
  <c r="F976" i="2"/>
  <c r="A976" i="2"/>
  <c r="C977" i="2"/>
  <c r="F977" i="2"/>
  <c r="A977" i="2"/>
  <c r="C978" i="2"/>
  <c r="F978" i="2"/>
  <c r="A978" i="2"/>
  <c r="C979" i="2"/>
  <c r="F979" i="2"/>
  <c r="A979" i="2"/>
  <c r="C980" i="2"/>
  <c r="F980" i="2"/>
  <c r="A980" i="2"/>
  <c r="C981" i="2"/>
  <c r="F981" i="2"/>
  <c r="A981" i="2"/>
  <c r="C982" i="2"/>
  <c r="F982" i="2"/>
  <c r="A982" i="2"/>
  <c r="C983" i="2"/>
  <c r="D983" i="2" s="1"/>
  <c r="F983" i="2"/>
  <c r="A983" i="2"/>
  <c r="C984" i="2"/>
  <c r="F984" i="2"/>
  <c r="A984" i="2"/>
  <c r="C985" i="2"/>
  <c r="F985" i="2"/>
  <c r="A985" i="2"/>
  <c r="C986" i="2"/>
  <c r="F986" i="2"/>
  <c r="A986" i="2"/>
  <c r="C987" i="2"/>
  <c r="E987" i="2" s="1"/>
  <c r="F987" i="2"/>
  <c r="A987" i="2"/>
  <c r="C988" i="2"/>
  <c r="F988" i="2"/>
  <c r="A988" i="2"/>
  <c r="C989" i="2"/>
  <c r="D989" i="2" s="1"/>
  <c r="F989" i="2"/>
  <c r="A989" i="2"/>
  <c r="C990" i="2"/>
  <c r="F990" i="2"/>
  <c r="A990" i="2"/>
  <c r="C991" i="2"/>
  <c r="D991" i="2" s="1"/>
  <c r="F991" i="2"/>
  <c r="A991" i="2"/>
  <c r="C992" i="2"/>
  <c r="F992" i="2"/>
  <c r="A992" i="2"/>
  <c r="C993" i="2"/>
  <c r="F993" i="2"/>
  <c r="A993" i="2"/>
  <c r="C994" i="2"/>
  <c r="F994" i="2"/>
  <c r="A994" i="2"/>
  <c r="C995" i="2"/>
  <c r="F995" i="2"/>
  <c r="A995" i="2"/>
  <c r="C996" i="2"/>
  <c r="E996" i="2" s="1"/>
  <c r="F996" i="2"/>
  <c r="A996" i="2"/>
  <c r="C997" i="2"/>
  <c r="F997" i="2"/>
  <c r="A997" i="2"/>
  <c r="C998" i="2"/>
  <c r="F998" i="2"/>
  <c r="A998" i="2"/>
  <c r="C999" i="2"/>
  <c r="F999" i="2"/>
  <c r="A999" i="2"/>
  <c r="C1000" i="2"/>
  <c r="F1000" i="2"/>
  <c r="A1000" i="2"/>
  <c r="C1001" i="2"/>
  <c r="F1001" i="2"/>
  <c r="A1001" i="2"/>
  <c r="C1002" i="2"/>
  <c r="F1002" i="2"/>
  <c r="A1002" i="2"/>
  <c r="C1003" i="2"/>
  <c r="D1003" i="2" s="1"/>
  <c r="F1003" i="2"/>
  <c r="A1003" i="2"/>
  <c r="C1004" i="2"/>
  <c r="D1004" i="2" s="1"/>
  <c r="F1004" i="2"/>
  <c r="A1004" i="2"/>
  <c r="C1005" i="2"/>
  <c r="F1005" i="2"/>
  <c r="A1005" i="2"/>
  <c r="C1006" i="2"/>
  <c r="F1006" i="2"/>
  <c r="A1006" i="2"/>
  <c r="C1007" i="2"/>
  <c r="F1007" i="2"/>
  <c r="A1007" i="2"/>
  <c r="C1008" i="2"/>
  <c r="D1008" i="2" s="1"/>
  <c r="F1008" i="2"/>
  <c r="A1008" i="2"/>
  <c r="C1009" i="2"/>
  <c r="D1009" i="2" s="1"/>
  <c r="F1009" i="2"/>
  <c r="A1009" i="2"/>
  <c r="C1010" i="2"/>
  <c r="D1010" i="2" s="1"/>
  <c r="F1010" i="2"/>
  <c r="A1010" i="2"/>
  <c r="C1011" i="2"/>
  <c r="D1011" i="2" s="1"/>
  <c r="F1011" i="2"/>
  <c r="A1011" i="2"/>
  <c r="C1012" i="2"/>
  <c r="F1012" i="2"/>
  <c r="A1012" i="2"/>
  <c r="C1013" i="2"/>
  <c r="D1013" i="2" s="1"/>
  <c r="F1013" i="2"/>
  <c r="A1013" i="2"/>
  <c r="C1014" i="2"/>
  <c r="F1014" i="2"/>
  <c r="A1014" i="2"/>
  <c r="C1015" i="2"/>
  <c r="D1015" i="2" s="1"/>
  <c r="F1015" i="2"/>
  <c r="A1015" i="2"/>
  <c r="C1016" i="2"/>
  <c r="E1016" i="2" s="1"/>
  <c r="F1016" i="2"/>
  <c r="A1016" i="2"/>
  <c r="C1017" i="2"/>
  <c r="F1017" i="2"/>
  <c r="A1017" i="2"/>
  <c r="C1018" i="2"/>
  <c r="F1018" i="2"/>
  <c r="A1018" i="2"/>
  <c r="C1019" i="2"/>
  <c r="F1019" i="2"/>
  <c r="A1019" i="2"/>
  <c r="C1020" i="2"/>
  <c r="F1020" i="2"/>
  <c r="A1020" i="2"/>
  <c r="C1021" i="2"/>
  <c r="E1021" i="2" s="1"/>
  <c r="F1021" i="2"/>
  <c r="A1021" i="2"/>
  <c r="C1022" i="2"/>
  <c r="F1022" i="2"/>
  <c r="A1022" i="2"/>
  <c r="C1023" i="2"/>
  <c r="F1023" i="2"/>
  <c r="A1023" i="2"/>
  <c r="C1024" i="2"/>
  <c r="F1024" i="2"/>
  <c r="A1024" i="2"/>
  <c r="C1025" i="2"/>
  <c r="F1025" i="2"/>
  <c r="A1025" i="2"/>
  <c r="C1026" i="2"/>
  <c r="F1026" i="2"/>
  <c r="A1026" i="2"/>
  <c r="C1027" i="2"/>
  <c r="E1027" i="2" s="1"/>
  <c r="F1027" i="2"/>
  <c r="A1027" i="2"/>
  <c r="C1028" i="2"/>
  <c r="F1028" i="2"/>
  <c r="A1028" i="2"/>
  <c r="C1029" i="2"/>
  <c r="F1029" i="2"/>
  <c r="A1029" i="2"/>
  <c r="C1030" i="2"/>
  <c r="E1030" i="2" s="1"/>
  <c r="F1030" i="2"/>
  <c r="A1030" i="2"/>
  <c r="C1031" i="2"/>
  <c r="F1031" i="2"/>
  <c r="A1031" i="2"/>
  <c r="C1032" i="2"/>
  <c r="D1032" i="2" s="1"/>
  <c r="F1032" i="2"/>
  <c r="A1032" i="2"/>
  <c r="C1033" i="2"/>
  <c r="F1033" i="2"/>
  <c r="A1033" i="2"/>
  <c r="C1034" i="2"/>
  <c r="F1034" i="2"/>
  <c r="A1034" i="2"/>
  <c r="C1035" i="2"/>
  <c r="F1035" i="2"/>
  <c r="A1035" i="2"/>
  <c r="C1036" i="2"/>
  <c r="E1036" i="2" s="1"/>
  <c r="F1036" i="2"/>
  <c r="A1036" i="2"/>
  <c r="C1037" i="2"/>
  <c r="D1037" i="2" s="1"/>
  <c r="F1037" i="2"/>
  <c r="A1037" i="2"/>
  <c r="C1038" i="2"/>
  <c r="E1038" i="2" s="1"/>
  <c r="F1038" i="2"/>
  <c r="A1038" i="2"/>
  <c r="C1039" i="2"/>
  <c r="F1039" i="2"/>
  <c r="A1039" i="2"/>
  <c r="C1040" i="2"/>
  <c r="F1040" i="2"/>
  <c r="A1040" i="2"/>
  <c r="C1041" i="2"/>
  <c r="E1041" i="2" s="1"/>
  <c r="F1041" i="2"/>
  <c r="A1041" i="2"/>
  <c r="C1042" i="2"/>
  <c r="F1042" i="2"/>
  <c r="A1042" i="2"/>
  <c r="C1043" i="2"/>
  <c r="D1043" i="2" s="1"/>
  <c r="F1043" i="2"/>
  <c r="A1043" i="2"/>
  <c r="C1044" i="2"/>
  <c r="F1044" i="2"/>
  <c r="A1044" i="2"/>
  <c r="C1045" i="2"/>
  <c r="F1045" i="2"/>
  <c r="A1045" i="2"/>
  <c r="C1046" i="2"/>
  <c r="F1046" i="2"/>
  <c r="A1046" i="2"/>
  <c r="C1047" i="2"/>
  <c r="D1047" i="2" s="1"/>
  <c r="F1047" i="2"/>
  <c r="A1047" i="2"/>
  <c r="C1048" i="2"/>
  <c r="F1048" i="2"/>
  <c r="A1048" i="2"/>
  <c r="C1049" i="2"/>
  <c r="F1049" i="2"/>
  <c r="A1049" i="2"/>
  <c r="C1050" i="2"/>
  <c r="F1050" i="2"/>
  <c r="A1050" i="2"/>
  <c r="C1051" i="2"/>
  <c r="F1051" i="2"/>
  <c r="A1051" i="2"/>
  <c r="C1052" i="2"/>
  <c r="E1052" i="2" s="1"/>
  <c r="F1052" i="2"/>
  <c r="A1052" i="2"/>
  <c r="C1053" i="2"/>
  <c r="F1053" i="2"/>
  <c r="A1053" i="2"/>
  <c r="C1054" i="2"/>
  <c r="E1054" i="2" s="1"/>
  <c r="F1054" i="2"/>
  <c r="A1054" i="2"/>
  <c r="C1055" i="2"/>
  <c r="F1055" i="2"/>
  <c r="A1055" i="2"/>
  <c r="C1056" i="2"/>
  <c r="F1056" i="2"/>
  <c r="A1056" i="2"/>
  <c r="C1057" i="2"/>
  <c r="E1057" i="2" s="1"/>
  <c r="F1057" i="2"/>
  <c r="A1057" i="2"/>
  <c r="C1058" i="2"/>
  <c r="F1058" i="2"/>
  <c r="A1058" i="2"/>
  <c r="C1059" i="2"/>
  <c r="F1059" i="2"/>
  <c r="A1059" i="2"/>
  <c r="C1060" i="2"/>
  <c r="F1060" i="2"/>
  <c r="A1060" i="2"/>
  <c r="C1061" i="2"/>
  <c r="F1061" i="2"/>
  <c r="A1061" i="2"/>
  <c r="C1062" i="2"/>
  <c r="D1062" i="2" s="1"/>
  <c r="F1062" i="2"/>
  <c r="A1062" i="2"/>
  <c r="C1063" i="2"/>
  <c r="D1063" i="2" s="1"/>
  <c r="F1063" i="2"/>
  <c r="A1063" i="2"/>
  <c r="C1064" i="2"/>
  <c r="F1064" i="2"/>
  <c r="A1064" i="2"/>
  <c r="C1065" i="2"/>
  <c r="D1065" i="2" s="1"/>
  <c r="F1065" i="2"/>
  <c r="A1065" i="2"/>
  <c r="C1066" i="2"/>
  <c r="E1066" i="2" s="1"/>
  <c r="F1066" i="2"/>
  <c r="A1066" i="2"/>
  <c r="C1067" i="2"/>
  <c r="E1067" i="2" s="1"/>
  <c r="F1067" i="2"/>
  <c r="A1067" i="2"/>
  <c r="C1068" i="2"/>
  <c r="D1068" i="2" s="1"/>
  <c r="F1068" i="2"/>
  <c r="A1068" i="2"/>
  <c r="C1069" i="2"/>
  <c r="F1069" i="2"/>
  <c r="A1069" i="2"/>
  <c r="C1070" i="2"/>
  <c r="D1070" i="2" s="1"/>
  <c r="F1070" i="2"/>
  <c r="A1070" i="2"/>
  <c r="C1071" i="2"/>
  <c r="F1071" i="2"/>
  <c r="A1071" i="2"/>
  <c r="C1072" i="2"/>
  <c r="F1072" i="2"/>
  <c r="A1072" i="2"/>
  <c r="C1073" i="2"/>
  <c r="F1073" i="2"/>
  <c r="A1073" i="2"/>
  <c r="C1074" i="2"/>
  <c r="F1074" i="2"/>
  <c r="A1074" i="2"/>
  <c r="C1075" i="2"/>
  <c r="F1075" i="2"/>
  <c r="A1075" i="2"/>
  <c r="C1076" i="2"/>
  <c r="E1076" i="2" s="1"/>
  <c r="F1076" i="2"/>
  <c r="A1076" i="2"/>
  <c r="C1077" i="2"/>
  <c r="F1077" i="2"/>
  <c r="A1077" i="2"/>
  <c r="C1078" i="2"/>
  <c r="F1078" i="2"/>
  <c r="A1078" i="2"/>
  <c r="C1079" i="2"/>
  <c r="F1079" i="2"/>
  <c r="A1079" i="2"/>
  <c r="C1080" i="2"/>
  <c r="F1080" i="2"/>
  <c r="A1080" i="2"/>
  <c r="C1081" i="2"/>
  <c r="D1081" i="2" s="1"/>
  <c r="F1081" i="2"/>
  <c r="A1081" i="2"/>
  <c r="C1082" i="2"/>
  <c r="F1082" i="2"/>
  <c r="A1082" i="2"/>
  <c r="C1083" i="2"/>
  <c r="D1083" i="2" s="1"/>
  <c r="F1083" i="2"/>
  <c r="A1083" i="2"/>
  <c r="C1084" i="2"/>
  <c r="F1084" i="2"/>
  <c r="A1084" i="2"/>
  <c r="C1085" i="2"/>
  <c r="F1085" i="2"/>
  <c r="A1085" i="2"/>
  <c r="C1086" i="2"/>
  <c r="F1086" i="2"/>
  <c r="A1086" i="2"/>
  <c r="C1087" i="2"/>
  <c r="D1087" i="2" s="1"/>
  <c r="F1087" i="2"/>
  <c r="A1087" i="2"/>
  <c r="C1088" i="2"/>
  <c r="F1088" i="2"/>
  <c r="A1088" i="2"/>
  <c r="C1089" i="2"/>
  <c r="F1089" i="2"/>
  <c r="A1089" i="2"/>
  <c r="C1090" i="2"/>
  <c r="E1090" i="2" s="1"/>
  <c r="F1090" i="2"/>
  <c r="A1090" i="2"/>
  <c r="C1091" i="2"/>
  <c r="F1091" i="2"/>
  <c r="A1091" i="2"/>
  <c r="C1092" i="2"/>
  <c r="D1092" i="2" s="1"/>
  <c r="F1092" i="2"/>
  <c r="A1092" i="2"/>
  <c r="C1093" i="2"/>
  <c r="F1093" i="2"/>
  <c r="A1093" i="2"/>
  <c r="C1094" i="2"/>
  <c r="E1094" i="2" s="1"/>
  <c r="F1094" i="2"/>
  <c r="A1094" i="2"/>
  <c r="C1095" i="2"/>
  <c r="F1095" i="2"/>
  <c r="A1095" i="2"/>
  <c r="C1096" i="2"/>
  <c r="F1096" i="2"/>
  <c r="A1096" i="2"/>
  <c r="C1097" i="2"/>
  <c r="F1097" i="2"/>
  <c r="A1097" i="2"/>
  <c r="C1098" i="2"/>
  <c r="F1098" i="2"/>
  <c r="A1098" i="2"/>
  <c r="C1099" i="2"/>
  <c r="D1099" i="2" s="1"/>
  <c r="F1099" i="2"/>
  <c r="A1099" i="2"/>
  <c r="C1100" i="2"/>
  <c r="F1100" i="2"/>
  <c r="A1100" i="2"/>
  <c r="C1101" i="2"/>
  <c r="F1101" i="2"/>
  <c r="A1101" i="2"/>
  <c r="C1102" i="2"/>
  <c r="F1102" i="2"/>
  <c r="A1102" i="2"/>
  <c r="C1103" i="2"/>
  <c r="D1103" i="2" s="1"/>
  <c r="F1103" i="2"/>
  <c r="A1103" i="2"/>
  <c r="C1104" i="2"/>
  <c r="F1104" i="2"/>
  <c r="A1104" i="2"/>
  <c r="C1105" i="2"/>
  <c r="D1105" i="2" s="1"/>
  <c r="F1105" i="2"/>
  <c r="A1105" i="2"/>
  <c r="C1106" i="2"/>
  <c r="E1106" i="2" s="1"/>
  <c r="F1106" i="2"/>
  <c r="A1106" i="2"/>
  <c r="C1107" i="2"/>
  <c r="F1107" i="2"/>
  <c r="A1107" i="2"/>
  <c r="C1108" i="2"/>
  <c r="F1108" i="2"/>
  <c r="A1108" i="2"/>
  <c r="C1109" i="2"/>
  <c r="F1109" i="2"/>
  <c r="A1109" i="2"/>
  <c r="C1110" i="2"/>
  <c r="F1110" i="2"/>
  <c r="A1110" i="2"/>
  <c r="C1111" i="2"/>
  <c r="F1111" i="2"/>
  <c r="A1111" i="2"/>
  <c r="C1112" i="2"/>
  <c r="E1112" i="2" s="1"/>
  <c r="F1112" i="2"/>
  <c r="A1112" i="2"/>
  <c r="C1113" i="2"/>
  <c r="F1113" i="2"/>
  <c r="A1113" i="2"/>
  <c r="C1114" i="2"/>
  <c r="D1114" i="2" s="1"/>
  <c r="F1114" i="2"/>
  <c r="A1114" i="2"/>
  <c r="C1115" i="2"/>
  <c r="F1115" i="2"/>
  <c r="A1115" i="2"/>
  <c r="C1116" i="2"/>
  <c r="E1116" i="2" s="1"/>
  <c r="F1116" i="2"/>
  <c r="A1116" i="2"/>
  <c r="C1117" i="2"/>
  <c r="F1117" i="2"/>
  <c r="A1117" i="2"/>
  <c r="C1118" i="2"/>
  <c r="F1118" i="2"/>
  <c r="A1118" i="2"/>
  <c r="C1119" i="2"/>
  <c r="F1119" i="2"/>
  <c r="A1119" i="2"/>
  <c r="C1120" i="2"/>
  <c r="D1120" i="2" s="1"/>
  <c r="F1120" i="2"/>
  <c r="A1120" i="2"/>
  <c r="C1121" i="2"/>
  <c r="F1121" i="2"/>
  <c r="A1121" i="2"/>
  <c r="C1122" i="2"/>
  <c r="E1122" i="2" s="1"/>
  <c r="F1122" i="2"/>
  <c r="A1122" i="2"/>
  <c r="C1123" i="2"/>
  <c r="F1123" i="2"/>
  <c r="A1123" i="2"/>
  <c r="C1124" i="2"/>
  <c r="D1124" i="2" s="1"/>
  <c r="F1124" i="2"/>
  <c r="A1124" i="2"/>
  <c r="C1125" i="2"/>
  <c r="F1125" i="2"/>
  <c r="A1125" i="2"/>
  <c r="C1126" i="2"/>
  <c r="F1126" i="2"/>
  <c r="A1126" i="2"/>
  <c r="C1127" i="2"/>
  <c r="F1127" i="2"/>
  <c r="A1127" i="2"/>
  <c r="C1128" i="2"/>
  <c r="F1128" i="2"/>
  <c r="A1128" i="2"/>
  <c r="C1129" i="2"/>
  <c r="D1129" i="2" s="1"/>
  <c r="F1129" i="2"/>
  <c r="A1129" i="2"/>
  <c r="C1130" i="2"/>
  <c r="F1130" i="2"/>
  <c r="A1130" i="2"/>
  <c r="C1131" i="2"/>
  <c r="F1131" i="2"/>
  <c r="A1131" i="2"/>
  <c r="C1132" i="2"/>
  <c r="F1132" i="2"/>
  <c r="A1132" i="2"/>
  <c r="C1133" i="2"/>
  <c r="F1133" i="2"/>
  <c r="A1133" i="2"/>
  <c r="C1134" i="2"/>
  <c r="F1134" i="2"/>
  <c r="A1134" i="2"/>
  <c r="C1135" i="2"/>
  <c r="F1135" i="2"/>
  <c r="A1135" i="2"/>
  <c r="C1136" i="2"/>
  <c r="E1136" i="2" s="1"/>
  <c r="F1136" i="2"/>
  <c r="A1136" i="2"/>
  <c r="C1137" i="2"/>
  <c r="D1137" i="2" s="1"/>
  <c r="F1137" i="2"/>
  <c r="A1137" i="2"/>
  <c r="C1138" i="2"/>
  <c r="F1138" i="2"/>
  <c r="A1138" i="2"/>
  <c r="C1139" i="2"/>
  <c r="F1139" i="2"/>
  <c r="A1139" i="2"/>
  <c r="C1140" i="2"/>
  <c r="F1140" i="2"/>
  <c r="A1140" i="2"/>
  <c r="C1141" i="2"/>
  <c r="F1141" i="2"/>
  <c r="A1141" i="2"/>
  <c r="C1142" i="2"/>
  <c r="F1142" i="2"/>
  <c r="A1142" i="2"/>
  <c r="C1143" i="2"/>
  <c r="F1143" i="2"/>
  <c r="A1143" i="2"/>
  <c r="C1144" i="2"/>
  <c r="F1144" i="2"/>
  <c r="A1144" i="2"/>
  <c r="C1145" i="2"/>
  <c r="F1145" i="2"/>
  <c r="A1145" i="2"/>
  <c r="C1146" i="2"/>
  <c r="F1146" i="2"/>
  <c r="A1146" i="2"/>
  <c r="C1147" i="2"/>
  <c r="F1147" i="2"/>
  <c r="A1147" i="2"/>
  <c r="C1148" i="2"/>
  <c r="F1148" i="2"/>
  <c r="A1148" i="2"/>
  <c r="C1149" i="2"/>
  <c r="F1149" i="2"/>
  <c r="A1149" i="2"/>
  <c r="C1150" i="2"/>
  <c r="F1150" i="2"/>
  <c r="A1150" i="2"/>
  <c r="C1151" i="2"/>
  <c r="D1151" i="2" s="1"/>
  <c r="F1151" i="2"/>
  <c r="A1151" i="2"/>
  <c r="C1152" i="2"/>
  <c r="F1152" i="2"/>
  <c r="A1152" i="2"/>
  <c r="C1153" i="2"/>
  <c r="F1153" i="2"/>
  <c r="A1153" i="2"/>
  <c r="C1154" i="2"/>
  <c r="F1154" i="2"/>
  <c r="A1154" i="2"/>
  <c r="C1155" i="2"/>
  <c r="F1155" i="2"/>
  <c r="A1155" i="2"/>
  <c r="C1156" i="2"/>
  <c r="F1156" i="2"/>
  <c r="A1156" i="2"/>
  <c r="C1157" i="2"/>
  <c r="F1157" i="2"/>
  <c r="A1157" i="2"/>
  <c r="C1158" i="2"/>
  <c r="F1158" i="2"/>
  <c r="A1158" i="2"/>
  <c r="C1159" i="2"/>
  <c r="D1159" i="2" s="1"/>
  <c r="F1159" i="2"/>
  <c r="A1159" i="2"/>
  <c r="C1160" i="2"/>
  <c r="E1160" i="2" s="1"/>
  <c r="F1160" i="2"/>
  <c r="A1160" i="2"/>
  <c r="C1161" i="2"/>
  <c r="F1161" i="2"/>
  <c r="A1161" i="2"/>
  <c r="C1162" i="2"/>
  <c r="F1162" i="2"/>
  <c r="A1162" i="2"/>
  <c r="C1163" i="2"/>
  <c r="F1163" i="2"/>
  <c r="A1163" i="2"/>
  <c r="C1164" i="2"/>
  <c r="E1164" i="2" s="1"/>
  <c r="F1164" i="2"/>
  <c r="A1164" i="2"/>
  <c r="C1165" i="2"/>
  <c r="D1165" i="2" s="1"/>
  <c r="F1165" i="2"/>
  <c r="A1165" i="2"/>
  <c r="C1166" i="2"/>
  <c r="F1166" i="2"/>
  <c r="A1166" i="2"/>
  <c r="C1167" i="2"/>
  <c r="F1167" i="2"/>
  <c r="A1167" i="2"/>
  <c r="C1168" i="2"/>
  <c r="F1168" i="2"/>
  <c r="A1168" i="2"/>
  <c r="C1169" i="2"/>
  <c r="F1169" i="2"/>
  <c r="A1169" i="2"/>
  <c r="C1170" i="2"/>
  <c r="E1170" i="2" s="1"/>
  <c r="F1170" i="2"/>
  <c r="A1170" i="2"/>
  <c r="C1171" i="2"/>
  <c r="F1171" i="2"/>
  <c r="A1171" i="2"/>
  <c r="C1172" i="2"/>
  <c r="F1172" i="2"/>
  <c r="A1172" i="2"/>
  <c r="C1173" i="2"/>
  <c r="F1173" i="2"/>
  <c r="A1173" i="2"/>
  <c r="C1174" i="2"/>
  <c r="D1174" i="2" s="1"/>
  <c r="F1174" i="2"/>
  <c r="A1174" i="2"/>
  <c r="C1175" i="2"/>
  <c r="F1175" i="2"/>
  <c r="A1175" i="2"/>
  <c r="C1176" i="2"/>
  <c r="E1176" i="2" s="1"/>
  <c r="F1176" i="2"/>
  <c r="A1176" i="2"/>
  <c r="C1177" i="2"/>
  <c r="F1177" i="2"/>
  <c r="A1177" i="2"/>
  <c r="C1178" i="2"/>
  <c r="F1178" i="2"/>
  <c r="A1178" i="2"/>
  <c r="C1179" i="2"/>
  <c r="D1179" i="2" s="1"/>
  <c r="F1179" i="2"/>
  <c r="A1179" i="2"/>
  <c r="C1180" i="2"/>
  <c r="F1180" i="2"/>
  <c r="A1180" i="2"/>
  <c r="C1181" i="2"/>
  <c r="F1181" i="2"/>
  <c r="A1181" i="2"/>
  <c r="C1182" i="2"/>
  <c r="F1182" i="2"/>
  <c r="A1182" i="2"/>
  <c r="C1183" i="2"/>
  <c r="F1183" i="2"/>
  <c r="A1183" i="2"/>
  <c r="C1184" i="2"/>
  <c r="E1184" i="2" s="1"/>
  <c r="F1184" i="2"/>
  <c r="A1184" i="2"/>
  <c r="C1185" i="2"/>
  <c r="E1185" i="2" s="1"/>
  <c r="F1185" i="2"/>
  <c r="A1185" i="2"/>
  <c r="C1186" i="2"/>
  <c r="F1186" i="2"/>
  <c r="A1186" i="2"/>
  <c r="C1187" i="2"/>
  <c r="F1187" i="2"/>
  <c r="A1187" i="2"/>
  <c r="C1188" i="2"/>
  <c r="E1188" i="2" s="1"/>
  <c r="F1188" i="2"/>
  <c r="A1188" i="2"/>
  <c r="C1189" i="2"/>
  <c r="D1189" i="2" s="1"/>
  <c r="F1189" i="2"/>
  <c r="A1189" i="2"/>
  <c r="C1190" i="2"/>
  <c r="D1190" i="2" s="1"/>
  <c r="F1190" i="2"/>
  <c r="A1190" i="2"/>
  <c r="C1191" i="2"/>
  <c r="F1191" i="2"/>
  <c r="A1191" i="2"/>
  <c r="C1192" i="2"/>
  <c r="F1192" i="2"/>
  <c r="A1192" i="2"/>
  <c r="C1193" i="2"/>
  <c r="F1193" i="2"/>
  <c r="A1193" i="2"/>
  <c r="C1194" i="2"/>
  <c r="F1194" i="2"/>
  <c r="A1194" i="2"/>
  <c r="C1195" i="2"/>
  <c r="E1195" i="2" s="1"/>
  <c r="F1195" i="2"/>
  <c r="A1195" i="2"/>
  <c r="C1196" i="2"/>
  <c r="F1196" i="2"/>
  <c r="A1196" i="2"/>
  <c r="C1197" i="2"/>
  <c r="F1197" i="2"/>
  <c r="A1197" i="2"/>
  <c r="C1198" i="2"/>
  <c r="D1198" i="2" s="1"/>
  <c r="F1198" i="2"/>
  <c r="A1198" i="2"/>
  <c r="C1199" i="2"/>
  <c r="D1199" i="2" s="1"/>
  <c r="F1199" i="2"/>
  <c r="A1199" i="2"/>
  <c r="C1200" i="2"/>
  <c r="F1200" i="2"/>
  <c r="A1200" i="2"/>
  <c r="C1201" i="2"/>
  <c r="F1201" i="2"/>
  <c r="A1201" i="2"/>
  <c r="C1202" i="2"/>
  <c r="D1202" i="2" s="1"/>
  <c r="F1202" i="2"/>
  <c r="A1202" i="2"/>
  <c r="C1203" i="2"/>
  <c r="E1203" i="2" s="1"/>
  <c r="F1203" i="2"/>
  <c r="A1203" i="2"/>
  <c r="C1204" i="2"/>
  <c r="D1204" i="2" s="1"/>
  <c r="F1204" i="2"/>
  <c r="A1204" i="2"/>
  <c r="C1205" i="2"/>
  <c r="F1205" i="2"/>
  <c r="A1205" i="2"/>
  <c r="C1206" i="2"/>
  <c r="F1206" i="2"/>
  <c r="A1206" i="2"/>
  <c r="C1207" i="2"/>
  <c r="E1207" i="2" s="1"/>
  <c r="F1207" i="2"/>
  <c r="A1207" i="2"/>
  <c r="C1208" i="2"/>
  <c r="F1208" i="2"/>
  <c r="A1208" i="2"/>
  <c r="C1209" i="2"/>
  <c r="F1209" i="2"/>
  <c r="A1209" i="2"/>
  <c r="C1210" i="2"/>
  <c r="F1210" i="2"/>
  <c r="A1210" i="2"/>
  <c r="C1211" i="2"/>
  <c r="F1211" i="2"/>
  <c r="A1211" i="2"/>
  <c r="C1212" i="2"/>
  <c r="F1212" i="2"/>
  <c r="A1212" i="2"/>
  <c r="C1213" i="2"/>
  <c r="F1213" i="2"/>
  <c r="A1213" i="2"/>
  <c r="C1214" i="2"/>
  <c r="F1214" i="2"/>
  <c r="A1214" i="2"/>
  <c r="C1215" i="2"/>
  <c r="D1215" i="2" s="1"/>
  <c r="F1215" i="2"/>
  <c r="A1215" i="2"/>
  <c r="C1216" i="2"/>
  <c r="F1216" i="2"/>
  <c r="A1216" i="2"/>
  <c r="C1217" i="2"/>
  <c r="D1217" i="2" s="1"/>
  <c r="F1217" i="2"/>
  <c r="A1217" i="2"/>
  <c r="C1218" i="2"/>
  <c r="F1218" i="2"/>
  <c r="A1218" i="2"/>
  <c r="C1219" i="2"/>
  <c r="F1219" i="2"/>
  <c r="A1219" i="2"/>
  <c r="C1220" i="2"/>
  <c r="F1220" i="2"/>
  <c r="A1220" i="2"/>
  <c r="C1221" i="2"/>
  <c r="F1221" i="2"/>
  <c r="A1221" i="2"/>
  <c r="C1222" i="2"/>
  <c r="F1222" i="2"/>
  <c r="A1222" i="2"/>
  <c r="C1223" i="2"/>
  <c r="E1223" i="2" s="1"/>
  <c r="F1223" i="2"/>
  <c r="A1223" i="2"/>
  <c r="C1224" i="2"/>
  <c r="D1224" i="2" s="1"/>
  <c r="F1224" i="2"/>
  <c r="A1224" i="2"/>
  <c r="C1225" i="2"/>
  <c r="F1225" i="2"/>
  <c r="A1225" i="2"/>
  <c r="C1226" i="2"/>
  <c r="F1226" i="2"/>
  <c r="A1226" i="2"/>
  <c r="C1227" i="2"/>
  <c r="F1227" i="2"/>
  <c r="A1227" i="2"/>
  <c r="C1228" i="2"/>
  <c r="F1228" i="2"/>
  <c r="A1228" i="2"/>
  <c r="C1229" i="2"/>
  <c r="F1229" i="2"/>
  <c r="A1229" i="2"/>
  <c r="C1230" i="2"/>
  <c r="F1230" i="2"/>
  <c r="A1230" i="2"/>
  <c r="C1231" i="2"/>
  <c r="F1231" i="2"/>
  <c r="A1231" i="2"/>
  <c r="C1232" i="2"/>
  <c r="E1232" i="2" s="1"/>
  <c r="F1232" i="2"/>
  <c r="A1232" i="2"/>
  <c r="C1233" i="2"/>
  <c r="F1233" i="2"/>
  <c r="A1233" i="2"/>
  <c r="C1234" i="2"/>
  <c r="F1234" i="2"/>
  <c r="A1234" i="2"/>
  <c r="C1235" i="2"/>
  <c r="F1235" i="2"/>
  <c r="A1235" i="2"/>
  <c r="C1236" i="2"/>
  <c r="F1236" i="2"/>
  <c r="A1236" i="2"/>
  <c r="C1237" i="2"/>
  <c r="D1237" i="2" s="1"/>
  <c r="F1237" i="2"/>
  <c r="A1237" i="2"/>
  <c r="C1238" i="2"/>
  <c r="F1238" i="2"/>
  <c r="A1238" i="2"/>
  <c r="C1239" i="2"/>
  <c r="F1239" i="2"/>
  <c r="A1239" i="2"/>
  <c r="C1240" i="2"/>
  <c r="D1240" i="2" s="1"/>
  <c r="F1240" i="2"/>
  <c r="A1240" i="2"/>
  <c r="C1241" i="2"/>
  <c r="F1241" i="2"/>
  <c r="A1241" i="2"/>
  <c r="C1242" i="2"/>
  <c r="F1242" i="2"/>
  <c r="A1242" i="2"/>
  <c r="C1243" i="2"/>
  <c r="F1243" i="2"/>
  <c r="A1243" i="2"/>
  <c r="C1244" i="2"/>
  <c r="E1244" i="2" s="1"/>
  <c r="F1244" i="2"/>
  <c r="A1244" i="2"/>
  <c r="C1245" i="2"/>
  <c r="E1245" i="2" s="1"/>
  <c r="F1245" i="2"/>
  <c r="A1245" i="2"/>
  <c r="C1246" i="2"/>
  <c r="E1246" i="2" s="1"/>
  <c r="F1246" i="2"/>
  <c r="A1246" i="2"/>
  <c r="C1247" i="2"/>
  <c r="F1247" i="2"/>
  <c r="A1247" i="2"/>
  <c r="C1248" i="2"/>
  <c r="D1248" i="2" s="1"/>
  <c r="F1248" i="2"/>
  <c r="A1248" i="2"/>
  <c r="C1249" i="2"/>
  <c r="F1249" i="2"/>
  <c r="A1249" i="2"/>
  <c r="C1250" i="2"/>
  <c r="F1250" i="2"/>
  <c r="A1250" i="2"/>
  <c r="C1251" i="2"/>
  <c r="F1251" i="2"/>
  <c r="A1251" i="2"/>
  <c r="C1252" i="2"/>
  <c r="F1252" i="2"/>
  <c r="A1252" i="2"/>
  <c r="C1253" i="2"/>
  <c r="E1253" i="2" s="1"/>
  <c r="F1253" i="2"/>
  <c r="A1253" i="2"/>
  <c r="C1254" i="2"/>
  <c r="F1254" i="2"/>
  <c r="A1254" i="2"/>
  <c r="C1255" i="2"/>
  <c r="D1255" i="2" s="1"/>
  <c r="F1255" i="2"/>
  <c r="A1255" i="2"/>
  <c r="C1256" i="2"/>
  <c r="E1256" i="2" s="1"/>
  <c r="F1256" i="2"/>
  <c r="A1256" i="2"/>
  <c r="C1257" i="2"/>
  <c r="D1257" i="2" s="1"/>
  <c r="F1257" i="2"/>
  <c r="A1257" i="2"/>
  <c r="C1258" i="2"/>
  <c r="F1258" i="2"/>
  <c r="A1258" i="2"/>
  <c r="C1259" i="2"/>
  <c r="D1259" i="2" s="1"/>
  <c r="F1259" i="2"/>
  <c r="A1259" i="2"/>
  <c r="C1260" i="2"/>
  <c r="E1260" i="2" s="1"/>
  <c r="F1260" i="2"/>
  <c r="A1260" i="2"/>
  <c r="C1261" i="2"/>
  <c r="E1261" i="2" s="1"/>
  <c r="F1261" i="2"/>
  <c r="A1261" i="2"/>
  <c r="C1262" i="2"/>
  <c r="D1262" i="2" s="1"/>
  <c r="F1262" i="2"/>
  <c r="A1262" i="2"/>
  <c r="C1263" i="2"/>
  <c r="F1263" i="2"/>
  <c r="A1263" i="2"/>
  <c r="C1264" i="2"/>
  <c r="D1264" i="2" s="1"/>
  <c r="F1264" i="2"/>
  <c r="A1264" i="2"/>
  <c r="C1265" i="2"/>
  <c r="F1265" i="2"/>
  <c r="A1265" i="2"/>
  <c r="C1266" i="2"/>
  <c r="D1266" i="2" s="1"/>
  <c r="F1266" i="2"/>
  <c r="A1266" i="2"/>
  <c r="C1267" i="2"/>
  <c r="F1267" i="2"/>
  <c r="A1267" i="2"/>
  <c r="C1268" i="2"/>
  <c r="F1268" i="2"/>
  <c r="A1268" i="2"/>
  <c r="C1269" i="2"/>
  <c r="E1269" i="2" s="1"/>
  <c r="F1269" i="2"/>
  <c r="A1269" i="2"/>
  <c r="C1270" i="2"/>
  <c r="F1270" i="2"/>
  <c r="A1270" i="2"/>
  <c r="C1271" i="2"/>
  <c r="F1271" i="2"/>
  <c r="A1271" i="2"/>
  <c r="C1272" i="2"/>
  <c r="F1272" i="2"/>
  <c r="A1272" i="2"/>
  <c r="C1273" i="2"/>
  <c r="F1273" i="2"/>
  <c r="A1273" i="2"/>
  <c r="C1274" i="2"/>
  <c r="F1274" i="2"/>
  <c r="A1274" i="2"/>
  <c r="C1275" i="2"/>
  <c r="D1275" i="2" s="1"/>
  <c r="F1275" i="2"/>
  <c r="A1275" i="2"/>
  <c r="C1276" i="2"/>
  <c r="E1276" i="2" s="1"/>
  <c r="F1276" i="2"/>
  <c r="A1276" i="2"/>
  <c r="C1277" i="2"/>
  <c r="E1277" i="2" s="1"/>
  <c r="F1277" i="2"/>
  <c r="A1277" i="2"/>
  <c r="C1278" i="2"/>
  <c r="F1278" i="2"/>
  <c r="A1278" i="2"/>
  <c r="C1279" i="2"/>
  <c r="D1279" i="2" s="1"/>
  <c r="F1279" i="2"/>
  <c r="A1279" i="2"/>
  <c r="C1280" i="2"/>
  <c r="F1280" i="2"/>
  <c r="A1280" i="2"/>
  <c r="C1281" i="2"/>
  <c r="F1281" i="2"/>
  <c r="A1281" i="2"/>
  <c r="C1282" i="2"/>
  <c r="F1282" i="2"/>
  <c r="A1282" i="2"/>
  <c r="C1283" i="2"/>
  <c r="D1283" i="2" s="1"/>
  <c r="F1283" i="2"/>
  <c r="A1283" i="2"/>
  <c r="C1284" i="2"/>
  <c r="F1284" i="2"/>
  <c r="A1284" i="2"/>
  <c r="C1285" i="2"/>
  <c r="F1285" i="2"/>
  <c r="A1285" i="2"/>
  <c r="C1286" i="2"/>
  <c r="F1286" i="2"/>
  <c r="A1286" i="2"/>
  <c r="C1287" i="2"/>
  <c r="F1287" i="2"/>
  <c r="A1287" i="2"/>
  <c r="C1288" i="2"/>
  <c r="F1288" i="2"/>
  <c r="A1288" i="2"/>
  <c r="C1289" i="2"/>
  <c r="D1289" i="2" s="1"/>
  <c r="F1289" i="2"/>
  <c r="A1289" i="2"/>
  <c r="C1290" i="2"/>
  <c r="F1290" i="2"/>
  <c r="A1290" i="2"/>
  <c r="C1291" i="2"/>
  <c r="F1291" i="2"/>
  <c r="A1291" i="2"/>
  <c r="C1292" i="2"/>
  <c r="F1292" i="2"/>
  <c r="A1292" i="2"/>
  <c r="C1293" i="2"/>
  <c r="F1293" i="2"/>
  <c r="A1293" i="2"/>
  <c r="C1294" i="2"/>
  <c r="E1294" i="2" s="1"/>
  <c r="F1294" i="2"/>
  <c r="A1294" i="2"/>
  <c r="C1295" i="2"/>
  <c r="F1295" i="2"/>
  <c r="A1295" i="2"/>
  <c r="C1296" i="2"/>
  <c r="F1296" i="2"/>
  <c r="A1296" i="2"/>
  <c r="C1297" i="2"/>
  <c r="F1297" i="2"/>
  <c r="A1297" i="2"/>
  <c r="C1298" i="2"/>
  <c r="E1298" i="2" s="1"/>
  <c r="F1298" i="2"/>
  <c r="A1298" i="2"/>
  <c r="C1299" i="2"/>
  <c r="F1299" i="2"/>
  <c r="A1299" i="2"/>
  <c r="C1300" i="2"/>
  <c r="F1300" i="2"/>
  <c r="A1300" i="2"/>
  <c r="C1301" i="2"/>
  <c r="F1301" i="2"/>
  <c r="A1301" i="2"/>
  <c r="C1302" i="2"/>
  <c r="E1302" i="2" s="1"/>
  <c r="F1302" i="2"/>
  <c r="A1302" i="2"/>
  <c r="C1303" i="2"/>
  <c r="F1303" i="2"/>
  <c r="A1303" i="2"/>
  <c r="C1304" i="2"/>
  <c r="F1304" i="2"/>
  <c r="A1304" i="2"/>
  <c r="C1305" i="2"/>
  <c r="F1305" i="2"/>
  <c r="A1305" i="2"/>
  <c r="C1306" i="2"/>
  <c r="E1306" i="2" s="1"/>
  <c r="F1306" i="2"/>
  <c r="A1306" i="2"/>
  <c r="C1307" i="2"/>
  <c r="F1307" i="2"/>
  <c r="A1307" i="2"/>
  <c r="C1308" i="2"/>
  <c r="F1308" i="2"/>
  <c r="A1308" i="2"/>
  <c r="C1309" i="2"/>
  <c r="D1309" i="2" s="1"/>
  <c r="F1309" i="2"/>
  <c r="A1309" i="2"/>
  <c r="C1310" i="2"/>
  <c r="F1310" i="2"/>
  <c r="A1310" i="2"/>
  <c r="C1311" i="2"/>
  <c r="E1311" i="2" s="1"/>
  <c r="F1311" i="2"/>
  <c r="A1311" i="2"/>
  <c r="C1312" i="2"/>
  <c r="E1312" i="2" s="1"/>
  <c r="F1312" i="2"/>
  <c r="A1312" i="2"/>
  <c r="C1313" i="2"/>
  <c r="D1313" i="2" s="1"/>
  <c r="F1313" i="2"/>
  <c r="A1313" i="2"/>
  <c r="C1314" i="2"/>
  <c r="F1314" i="2"/>
  <c r="A1314" i="2"/>
  <c r="C1315" i="2"/>
  <c r="F1315" i="2"/>
  <c r="A1315" i="2"/>
  <c r="C1316" i="2"/>
  <c r="F1316" i="2"/>
  <c r="A1316" i="2"/>
  <c r="C1317" i="2"/>
  <c r="F1317" i="2"/>
  <c r="A1317" i="2"/>
  <c r="C1318" i="2"/>
  <c r="F1318" i="2"/>
  <c r="A1318" i="2"/>
  <c r="C1319" i="2"/>
  <c r="F1319" i="2"/>
  <c r="A1319" i="2"/>
  <c r="C1320" i="2"/>
  <c r="F1320" i="2"/>
  <c r="A1320" i="2"/>
  <c r="C1321" i="2"/>
  <c r="F1321" i="2"/>
  <c r="A1321" i="2"/>
  <c r="C1322" i="2"/>
  <c r="E1322" i="2" s="1"/>
  <c r="F1322" i="2"/>
  <c r="A1322" i="2"/>
  <c r="C1323" i="2"/>
  <c r="F1323" i="2"/>
  <c r="A1323" i="2"/>
  <c r="C1324" i="2"/>
  <c r="F1324" i="2"/>
  <c r="A1324" i="2"/>
  <c r="C1325" i="2"/>
  <c r="F1325" i="2"/>
  <c r="A1325" i="2"/>
  <c r="C1326" i="2"/>
  <c r="D1326" i="2" s="1"/>
  <c r="F1326" i="2"/>
  <c r="A1326" i="2"/>
  <c r="C1327" i="2"/>
  <c r="F1327" i="2"/>
  <c r="A1327" i="2"/>
  <c r="C1328" i="2"/>
  <c r="F1328" i="2"/>
  <c r="A1328" i="2"/>
  <c r="C1329" i="2"/>
  <c r="F1329" i="2"/>
  <c r="A1329" i="2"/>
  <c r="C1330" i="2"/>
  <c r="F1330" i="2"/>
  <c r="A1330" i="2"/>
  <c r="C1331" i="2"/>
  <c r="E1331" i="2" s="1"/>
  <c r="F1331" i="2"/>
  <c r="A1331" i="2"/>
  <c r="C1332" i="2"/>
  <c r="F1332" i="2"/>
  <c r="A1332" i="2"/>
  <c r="C1333" i="2"/>
  <c r="D1333" i="2" s="1"/>
  <c r="F1333" i="2"/>
  <c r="A1333" i="2"/>
  <c r="C1334" i="2"/>
  <c r="F1334" i="2"/>
  <c r="A1334" i="2"/>
  <c r="C1335" i="2"/>
  <c r="E1335" i="2" s="1"/>
  <c r="F1335" i="2"/>
  <c r="A1335" i="2"/>
  <c r="C1336" i="2"/>
  <c r="F1336" i="2"/>
  <c r="A1336" i="2"/>
  <c r="C1337" i="2"/>
  <c r="D1337" i="2" s="1"/>
  <c r="F1337" i="2"/>
  <c r="A1337" i="2"/>
  <c r="C1338" i="2"/>
  <c r="F1338" i="2"/>
  <c r="A1338" i="2"/>
  <c r="C1339" i="2"/>
  <c r="F1339" i="2"/>
  <c r="A1339" i="2"/>
  <c r="C1340" i="2"/>
  <c r="F1340" i="2"/>
  <c r="A1340" i="2"/>
  <c r="C1341" i="2"/>
  <c r="F1341" i="2"/>
  <c r="A1341" i="2"/>
  <c r="C1342" i="2"/>
  <c r="F1342" i="2"/>
  <c r="A1342" i="2"/>
  <c r="C1343" i="2"/>
  <c r="F1343" i="2"/>
  <c r="A1343" i="2"/>
  <c r="C1344" i="2"/>
  <c r="F1344" i="2"/>
  <c r="A1344" i="2"/>
  <c r="C1345" i="2"/>
  <c r="F1345" i="2"/>
  <c r="A1345" i="2"/>
  <c r="C1346" i="2"/>
  <c r="F1346" i="2"/>
  <c r="A1346" i="2"/>
  <c r="C1347" i="2"/>
  <c r="F1347" i="2"/>
  <c r="A1347" i="2"/>
  <c r="C1348" i="2"/>
  <c r="F1348" i="2"/>
  <c r="A1348" i="2"/>
  <c r="C1349" i="2"/>
  <c r="F1349" i="2"/>
  <c r="A1349" i="2"/>
  <c r="C1350" i="2"/>
  <c r="F1350" i="2"/>
  <c r="A1350" i="2"/>
  <c r="C1351" i="2"/>
  <c r="E1351" i="2" s="1"/>
  <c r="F1351" i="2"/>
  <c r="A1351" i="2"/>
  <c r="C1352" i="2"/>
  <c r="D1352" i="2" s="1"/>
  <c r="F1352" i="2"/>
  <c r="A1352" i="2"/>
  <c r="C1353" i="2"/>
  <c r="F1353" i="2"/>
  <c r="A1353" i="2"/>
  <c r="C1354" i="2"/>
  <c r="F1354" i="2"/>
  <c r="A1354" i="2"/>
  <c r="C1355" i="2"/>
  <c r="F1355" i="2"/>
  <c r="A1355" i="2"/>
  <c r="C1356" i="2"/>
  <c r="F1356" i="2"/>
  <c r="A1356" i="2"/>
  <c r="C1357" i="2"/>
  <c r="F1357" i="2"/>
  <c r="A1357" i="2"/>
  <c r="C1358" i="2"/>
  <c r="D1358" i="2" s="1"/>
  <c r="F1358" i="2"/>
  <c r="A1358" i="2"/>
  <c r="C1359" i="2"/>
  <c r="F1359" i="2"/>
  <c r="A1359" i="2"/>
  <c r="C1360" i="2"/>
  <c r="D1360" i="2" s="1"/>
  <c r="F1360" i="2"/>
  <c r="A1360" i="2"/>
  <c r="C1361" i="2"/>
  <c r="F1361" i="2"/>
  <c r="A1361" i="2"/>
  <c r="C1362" i="2"/>
  <c r="F1362" i="2"/>
  <c r="A1362" i="2"/>
  <c r="C1363" i="2"/>
  <c r="F1363" i="2"/>
  <c r="A1363" i="2"/>
  <c r="C1364" i="2"/>
  <c r="F1364" i="2"/>
  <c r="A1364" i="2"/>
  <c r="C1365" i="2"/>
  <c r="F1365" i="2"/>
  <c r="A1365" i="2"/>
  <c r="C1366" i="2"/>
  <c r="F1366" i="2"/>
  <c r="A1366" i="2"/>
  <c r="C1367" i="2"/>
  <c r="F1367" i="2"/>
  <c r="A1367" i="2"/>
  <c r="C1368" i="2"/>
  <c r="F1368" i="2"/>
  <c r="A1368" i="2"/>
  <c r="C1369" i="2"/>
  <c r="F1369" i="2"/>
  <c r="A1369" i="2"/>
  <c r="C1370" i="2"/>
  <c r="E1370" i="2" s="1"/>
  <c r="F1370" i="2"/>
  <c r="A1370" i="2"/>
  <c r="C1371" i="2"/>
  <c r="F1371" i="2"/>
  <c r="A1371" i="2"/>
  <c r="C1372" i="2"/>
  <c r="F1372" i="2"/>
  <c r="A1372" i="2"/>
  <c r="C1373" i="2"/>
  <c r="F1373" i="2"/>
  <c r="A1373" i="2"/>
  <c r="C1374" i="2"/>
  <c r="F1374" i="2"/>
  <c r="A1374" i="2"/>
  <c r="C1375" i="2"/>
  <c r="F1375" i="2"/>
  <c r="A1375" i="2"/>
  <c r="C1376" i="2"/>
  <c r="F1376" i="2"/>
  <c r="A1376" i="2"/>
  <c r="C1377" i="2"/>
  <c r="F1377" i="2"/>
  <c r="A1377" i="2"/>
  <c r="C1378" i="2"/>
  <c r="F1378" i="2"/>
  <c r="A1378" i="2"/>
  <c r="C1379" i="2"/>
  <c r="F1379" i="2"/>
  <c r="A1379" i="2"/>
  <c r="C1380" i="2"/>
  <c r="E1380" i="2" s="1"/>
  <c r="F1380" i="2"/>
  <c r="A1380" i="2"/>
  <c r="C1381" i="2"/>
  <c r="F1381" i="2"/>
  <c r="A1381" i="2"/>
  <c r="C1382" i="2"/>
  <c r="D1382" i="2" s="1"/>
  <c r="F1382" i="2"/>
  <c r="A1382" i="2"/>
  <c r="C1383" i="2"/>
  <c r="F1383" i="2"/>
  <c r="A1383" i="2"/>
  <c r="C1384" i="2"/>
  <c r="F1384" i="2"/>
  <c r="A1384" i="2"/>
  <c r="C1385" i="2"/>
  <c r="F1385" i="2"/>
  <c r="A1385" i="2"/>
  <c r="C1386" i="2"/>
  <c r="F1386" i="2"/>
  <c r="A1386" i="2"/>
  <c r="C1387" i="2"/>
  <c r="E1387" i="2" s="1"/>
  <c r="F1387" i="2"/>
  <c r="A1387" i="2"/>
  <c r="C1388" i="2"/>
  <c r="F1388" i="2"/>
  <c r="A1388" i="2"/>
  <c r="C1389" i="2"/>
  <c r="F1389" i="2"/>
  <c r="A1389" i="2"/>
  <c r="C1390" i="2"/>
  <c r="E1390" i="2" s="1"/>
  <c r="F1390" i="2"/>
  <c r="A1390" i="2"/>
  <c r="C1391" i="2"/>
  <c r="E1391" i="2" s="1"/>
  <c r="F1391" i="2"/>
  <c r="A1391" i="2"/>
  <c r="C1392" i="2"/>
  <c r="D1392" i="2" s="1"/>
  <c r="F1392" i="2"/>
  <c r="A1392" i="2"/>
  <c r="C1393" i="2"/>
  <c r="F1393" i="2"/>
  <c r="A1393" i="2"/>
  <c r="C1394" i="2"/>
  <c r="F1394" i="2"/>
  <c r="A1394" i="2"/>
  <c r="C1395" i="2"/>
  <c r="D1395" i="2" s="1"/>
  <c r="F1395" i="2"/>
  <c r="A1395" i="2"/>
  <c r="C1396" i="2"/>
  <c r="F1396" i="2"/>
  <c r="A1396" i="2"/>
  <c r="C1397" i="2"/>
  <c r="D1397" i="2" s="1"/>
  <c r="F1397" i="2"/>
  <c r="A1397" i="2"/>
  <c r="C1398" i="2"/>
  <c r="E1398" i="2" s="1"/>
  <c r="F1398" i="2"/>
  <c r="A1398" i="2"/>
  <c r="C1399" i="2"/>
  <c r="F1399" i="2"/>
  <c r="A1399" i="2"/>
  <c r="C1400" i="2"/>
  <c r="F1400" i="2"/>
  <c r="A1400" i="2"/>
  <c r="C1401" i="2"/>
  <c r="F1401" i="2"/>
  <c r="A1401" i="2"/>
  <c r="C1402" i="2"/>
  <c r="F1402" i="2"/>
  <c r="A1402" i="2"/>
  <c r="C1403" i="2"/>
  <c r="F1403" i="2"/>
  <c r="A1403" i="2"/>
  <c r="C1404" i="2"/>
  <c r="F1404" i="2"/>
  <c r="A1404" i="2"/>
  <c r="C1405" i="2"/>
  <c r="F1405" i="2"/>
  <c r="A1405" i="2"/>
  <c r="C1406" i="2"/>
  <c r="F1406" i="2"/>
  <c r="A1406" i="2"/>
  <c r="C1407" i="2"/>
  <c r="F1407" i="2"/>
  <c r="A1407" i="2"/>
  <c r="C1408" i="2"/>
  <c r="F1408" i="2"/>
  <c r="A1408" i="2"/>
  <c r="C1409" i="2"/>
  <c r="D1409" i="2" s="1"/>
  <c r="F1409" i="2"/>
  <c r="A1409" i="2"/>
  <c r="C1410" i="2"/>
  <c r="F1410" i="2"/>
  <c r="A1410" i="2"/>
  <c r="C1411" i="2"/>
  <c r="E1411" i="2" s="1"/>
  <c r="F1411" i="2"/>
  <c r="A1411" i="2"/>
  <c r="C1412" i="2"/>
  <c r="E1412" i="2" s="1"/>
  <c r="F1412" i="2"/>
  <c r="A1412" i="2"/>
  <c r="C1413" i="2"/>
  <c r="D1413" i="2" s="1"/>
  <c r="F1413" i="2"/>
  <c r="A1413" i="2"/>
  <c r="C1414" i="2"/>
  <c r="F1414" i="2"/>
  <c r="A1414" i="2"/>
  <c r="C1415" i="2"/>
  <c r="D1415" i="2" s="1"/>
  <c r="F1415" i="2"/>
  <c r="A1415" i="2"/>
  <c r="C1416" i="2"/>
  <c r="D1416" i="2" s="1"/>
  <c r="F1416" i="2"/>
  <c r="A1416" i="2"/>
  <c r="C1417" i="2"/>
  <c r="F1417" i="2"/>
  <c r="A1417" i="2"/>
  <c r="C1418" i="2"/>
  <c r="E1418" i="2" s="1"/>
  <c r="F1418" i="2"/>
  <c r="A1418" i="2"/>
  <c r="C1419" i="2"/>
  <c r="F1419" i="2"/>
  <c r="A1419" i="2"/>
  <c r="C1420" i="2"/>
  <c r="E1420" i="2" s="1"/>
  <c r="F1420" i="2"/>
  <c r="A1420" i="2"/>
  <c r="C1421" i="2"/>
  <c r="F1421" i="2"/>
  <c r="A1421" i="2"/>
  <c r="C1422" i="2"/>
  <c r="D1422" i="2" s="1"/>
  <c r="F1422" i="2"/>
  <c r="A1422" i="2"/>
  <c r="C1423" i="2"/>
  <c r="F1423" i="2"/>
  <c r="A1423" i="2"/>
  <c r="C1424" i="2"/>
  <c r="F1424" i="2"/>
  <c r="A1424" i="2"/>
  <c r="C1425" i="2"/>
  <c r="F1425" i="2"/>
  <c r="A1425" i="2"/>
  <c r="C1426" i="2"/>
  <c r="F1426" i="2"/>
  <c r="A1426" i="2"/>
  <c r="C1427" i="2"/>
  <c r="F1427" i="2"/>
  <c r="A1427" i="2"/>
  <c r="C1428" i="2"/>
  <c r="F1428" i="2"/>
  <c r="A1428" i="2"/>
  <c r="C1429" i="2"/>
  <c r="E1429" i="2" s="1"/>
  <c r="F1429" i="2"/>
  <c r="A1429" i="2"/>
  <c r="C1430" i="2"/>
  <c r="E1430" i="2" s="1"/>
  <c r="F1430" i="2"/>
  <c r="A1430" i="2"/>
  <c r="C1431" i="2"/>
  <c r="E1431" i="2" s="1"/>
  <c r="F1431" i="2"/>
  <c r="A1431" i="2"/>
  <c r="C1432" i="2"/>
  <c r="E1432" i="2" s="1"/>
  <c r="F1432" i="2"/>
  <c r="A1432" i="2"/>
  <c r="C1433" i="2"/>
  <c r="F1433" i="2"/>
  <c r="A1433" i="2"/>
  <c r="C1434" i="2"/>
  <c r="F1434" i="2"/>
  <c r="A1434" i="2"/>
  <c r="C1435" i="2"/>
  <c r="F1435" i="2"/>
  <c r="A1435" i="2"/>
  <c r="C1436" i="2"/>
  <c r="F1436" i="2"/>
  <c r="A1436" i="2"/>
  <c r="C1437" i="2"/>
  <c r="F1437" i="2"/>
  <c r="A1437" i="2"/>
  <c r="C1438" i="2"/>
  <c r="F1438" i="2"/>
  <c r="A1438" i="2"/>
  <c r="C1439" i="2"/>
  <c r="E1439" i="2" s="1"/>
  <c r="F1439" i="2"/>
  <c r="A1439" i="2"/>
  <c r="C1440" i="2"/>
  <c r="E1440" i="2" s="1"/>
  <c r="F1440" i="2"/>
  <c r="A1440" i="2"/>
  <c r="C1441" i="2"/>
  <c r="F1441" i="2"/>
  <c r="A1441" i="2"/>
  <c r="C1442" i="2"/>
  <c r="E1442" i="2" s="1"/>
  <c r="F1442" i="2"/>
  <c r="A1442" i="2"/>
  <c r="C1443" i="2"/>
  <c r="F1443" i="2"/>
  <c r="A1443" i="2"/>
  <c r="C1444" i="2"/>
  <c r="F1444" i="2"/>
  <c r="A1444" i="2"/>
  <c r="C1445" i="2"/>
  <c r="F1445" i="2"/>
  <c r="A1445" i="2"/>
  <c r="C1446" i="2"/>
  <c r="D1446" i="2" s="1"/>
  <c r="F1446" i="2"/>
  <c r="A1446" i="2"/>
  <c r="C1447" i="2"/>
  <c r="F1447" i="2"/>
  <c r="A1447" i="2"/>
  <c r="C1448" i="2"/>
  <c r="F1448" i="2"/>
  <c r="A1448" i="2"/>
  <c r="C1449" i="2"/>
  <c r="F1449" i="2"/>
  <c r="A1449" i="2"/>
  <c r="C1450" i="2"/>
  <c r="E1450" i="2" s="1"/>
  <c r="F1450" i="2"/>
  <c r="A1450" i="2"/>
  <c r="C1451" i="2"/>
  <c r="E1451" i="2" s="1"/>
  <c r="F1451" i="2"/>
  <c r="A1451" i="2"/>
  <c r="C1452" i="2"/>
  <c r="F1452" i="2"/>
  <c r="A1452" i="2"/>
  <c r="C1453" i="2"/>
  <c r="D1453" i="2" s="1"/>
  <c r="F1453" i="2"/>
  <c r="A1453" i="2"/>
  <c r="C1454" i="2"/>
  <c r="F1454" i="2"/>
  <c r="A1454" i="2"/>
  <c r="C1455" i="2"/>
  <c r="D1455" i="2" s="1"/>
  <c r="F1455" i="2"/>
  <c r="A1455" i="2"/>
  <c r="C1456" i="2"/>
  <c r="F1456" i="2"/>
  <c r="A1456" i="2"/>
  <c r="C1457" i="2"/>
  <c r="F1457" i="2"/>
  <c r="A1457" i="2"/>
  <c r="C1458" i="2"/>
  <c r="F1458" i="2"/>
  <c r="A1458" i="2"/>
  <c r="C1459" i="2"/>
  <c r="F1459" i="2"/>
  <c r="A1459" i="2"/>
  <c r="C1460" i="2"/>
  <c r="F1460" i="2"/>
  <c r="A1460" i="2"/>
  <c r="C1461" i="2"/>
  <c r="F1461" i="2"/>
  <c r="A1461" i="2"/>
  <c r="C1462" i="2"/>
  <c r="F1462" i="2"/>
  <c r="A1462" i="2"/>
  <c r="C1463" i="2"/>
  <c r="F1463" i="2"/>
  <c r="A1463" i="2"/>
  <c r="C1464" i="2"/>
  <c r="E1464" i="2" s="1"/>
  <c r="F1464" i="2"/>
  <c r="A1464" i="2"/>
  <c r="C1465" i="2"/>
  <c r="F1465" i="2"/>
  <c r="A1465" i="2"/>
  <c r="C1466" i="2"/>
  <c r="F1466" i="2"/>
  <c r="A1466" i="2"/>
  <c r="C1467" i="2"/>
  <c r="F1467" i="2"/>
  <c r="A1467" i="2"/>
  <c r="C1468" i="2"/>
  <c r="F1468" i="2"/>
  <c r="A1468" i="2"/>
  <c r="C1469" i="2"/>
  <c r="F1469" i="2"/>
  <c r="A1469" i="2"/>
  <c r="C1470" i="2"/>
  <c r="F1470" i="2"/>
  <c r="A1470" i="2"/>
  <c r="C1471" i="2"/>
  <c r="E1471" i="2" s="1"/>
  <c r="F1471" i="2"/>
  <c r="A1471" i="2"/>
  <c r="C1472" i="2"/>
  <c r="E1472" i="2" s="1"/>
  <c r="F1472" i="2"/>
  <c r="A1472" i="2"/>
  <c r="C1473" i="2"/>
  <c r="D1473" i="2" s="1"/>
  <c r="F1473" i="2"/>
  <c r="A1473" i="2"/>
  <c r="C1474" i="2"/>
  <c r="F1474" i="2"/>
  <c r="A1474" i="2"/>
  <c r="C1475" i="2"/>
  <c r="F1475" i="2"/>
  <c r="A1475" i="2"/>
  <c r="C1476" i="2"/>
  <c r="D1476" i="2" s="1"/>
  <c r="F1476" i="2"/>
  <c r="A1476" i="2"/>
  <c r="C1477" i="2"/>
  <c r="D1477" i="2" s="1"/>
  <c r="F1477" i="2"/>
  <c r="A1477" i="2"/>
  <c r="C1478" i="2"/>
  <c r="F1478" i="2"/>
  <c r="A1478" i="2"/>
  <c r="C1479" i="2"/>
  <c r="F1479" i="2"/>
  <c r="A1479" i="2"/>
  <c r="C1480" i="2"/>
  <c r="F1480" i="2"/>
  <c r="A1480" i="2"/>
  <c r="C1481" i="2"/>
  <c r="F1481" i="2"/>
  <c r="A1481" i="2"/>
  <c r="C1482" i="2"/>
  <c r="F1482" i="2"/>
  <c r="A1482" i="2"/>
  <c r="C1483" i="2"/>
  <c r="F1483" i="2"/>
  <c r="A1483" i="2"/>
  <c r="C1484" i="2"/>
  <c r="E1484" i="2" s="1"/>
  <c r="F1484" i="2"/>
  <c r="A1484" i="2"/>
  <c r="C1485" i="2"/>
  <c r="D1485" i="2" s="1"/>
  <c r="F1485" i="2"/>
  <c r="A1485" i="2"/>
  <c r="C1486" i="2"/>
  <c r="F1486" i="2"/>
  <c r="A1486" i="2"/>
  <c r="C1487" i="2"/>
  <c r="F1487" i="2"/>
  <c r="A1487" i="2"/>
  <c r="C1488" i="2"/>
  <c r="F1488" i="2"/>
  <c r="A1488" i="2"/>
  <c r="C1489" i="2"/>
  <c r="E1489" i="2" s="1"/>
  <c r="F1489" i="2"/>
  <c r="A1489" i="2"/>
  <c r="C1490" i="2"/>
  <c r="F1490" i="2"/>
  <c r="A1490" i="2"/>
  <c r="C1491" i="2"/>
  <c r="F1491" i="2"/>
  <c r="A1491" i="2"/>
  <c r="C1492" i="2"/>
  <c r="F1492" i="2"/>
  <c r="A1492" i="2"/>
  <c r="C1493" i="2"/>
  <c r="F1493" i="2"/>
  <c r="A1493" i="2"/>
  <c r="C1494" i="2"/>
  <c r="F1494" i="2"/>
  <c r="A1494" i="2"/>
  <c r="C1495" i="2"/>
  <c r="E1495" i="2" s="1"/>
  <c r="F1495" i="2"/>
  <c r="A1495" i="2"/>
  <c r="C1496" i="2"/>
  <c r="F1496" i="2"/>
  <c r="A1496" i="2"/>
  <c r="C1497" i="2"/>
  <c r="F1497" i="2"/>
  <c r="A1497" i="2"/>
  <c r="C1498" i="2"/>
  <c r="F1498" i="2"/>
  <c r="A1498" i="2"/>
  <c r="C1499" i="2"/>
  <c r="F1499" i="2"/>
  <c r="A1499" i="2"/>
  <c r="C1500" i="2"/>
  <c r="D1500" i="2" s="1"/>
  <c r="F1500" i="2"/>
  <c r="A1500" i="2"/>
  <c r="C1501" i="2"/>
  <c r="F1501" i="2"/>
  <c r="A1501" i="2"/>
  <c r="C1502" i="2"/>
  <c r="F1502" i="2"/>
  <c r="A1502" i="2"/>
  <c r="C1503" i="2"/>
  <c r="F1503" i="2"/>
  <c r="A1503" i="2"/>
  <c r="C1504" i="2"/>
  <c r="D1504" i="2" s="1"/>
  <c r="F1504" i="2"/>
  <c r="A1504" i="2"/>
  <c r="C1505" i="2"/>
  <c r="D1505" i="2" s="1"/>
  <c r="F1505" i="2"/>
  <c r="A1505" i="2"/>
  <c r="C1506" i="2"/>
  <c r="E1506" i="2" s="1"/>
  <c r="F1506" i="2"/>
  <c r="A1506" i="2"/>
  <c r="C1507" i="2"/>
  <c r="F1507" i="2"/>
  <c r="A1507" i="2"/>
  <c r="C1508" i="2"/>
  <c r="F1508" i="2"/>
  <c r="A1508" i="2"/>
  <c r="C1509" i="2"/>
  <c r="D1509" i="2" s="1"/>
  <c r="F1509" i="2"/>
  <c r="A1509" i="2"/>
  <c r="C1510" i="2"/>
  <c r="E1510" i="2" s="1"/>
  <c r="F1510" i="2"/>
  <c r="A1510" i="2"/>
  <c r="C1511" i="2"/>
  <c r="E1511" i="2" s="1"/>
  <c r="F1511" i="2"/>
  <c r="A1511" i="2"/>
  <c r="C1512" i="2"/>
  <c r="D1512" i="2" s="1"/>
  <c r="F1512" i="2"/>
  <c r="A1512" i="2"/>
  <c r="C1513" i="2"/>
  <c r="D1513" i="2" s="1"/>
  <c r="F1513" i="2"/>
  <c r="A1513" i="2"/>
  <c r="C1514" i="2"/>
  <c r="F1514" i="2"/>
  <c r="A1514" i="2"/>
  <c r="C1515" i="2"/>
  <c r="F1515" i="2"/>
  <c r="A1515" i="2"/>
  <c r="C1516" i="2"/>
  <c r="E1516" i="2" s="1"/>
  <c r="F1516" i="2"/>
  <c r="A1516" i="2"/>
  <c r="C1517" i="2"/>
  <c r="F1517" i="2"/>
  <c r="A1517" i="2"/>
  <c r="C1518" i="2"/>
  <c r="D1518" i="2" s="1"/>
  <c r="F1518" i="2"/>
  <c r="A1518" i="2"/>
  <c r="C1519" i="2"/>
  <c r="D1519" i="2" s="1"/>
  <c r="F1519" i="2"/>
  <c r="A1519" i="2"/>
  <c r="C1520" i="2"/>
  <c r="F1520" i="2"/>
  <c r="A1520" i="2"/>
  <c r="C1521" i="2"/>
  <c r="F1521" i="2"/>
  <c r="A1521" i="2"/>
  <c r="C1522" i="2"/>
  <c r="D1522" i="2" s="1"/>
  <c r="F1522" i="2"/>
  <c r="A1522" i="2"/>
  <c r="C1523" i="2"/>
  <c r="F1523" i="2"/>
  <c r="A1523" i="2"/>
  <c r="C1524" i="2"/>
  <c r="F1524" i="2"/>
  <c r="A1524" i="2"/>
  <c r="C1525" i="2"/>
  <c r="F1525" i="2"/>
  <c r="A1525" i="2"/>
  <c r="C1526" i="2"/>
  <c r="F1526" i="2"/>
  <c r="A1526" i="2"/>
  <c r="C1527" i="2"/>
  <c r="F1527" i="2"/>
  <c r="A1527" i="2"/>
  <c r="C1528" i="2"/>
  <c r="F1528" i="2"/>
  <c r="A1528" i="2"/>
  <c r="C1529" i="2"/>
  <c r="F1529" i="2"/>
  <c r="A1529" i="2"/>
  <c r="C1530" i="2"/>
  <c r="F1530" i="2"/>
  <c r="A1530" i="2"/>
  <c r="C1531" i="2"/>
  <c r="E1531" i="2" s="1"/>
  <c r="F1531" i="2"/>
  <c r="A1531" i="2"/>
  <c r="C1532" i="2"/>
  <c r="D1532" i="2" s="1"/>
  <c r="F1532" i="2"/>
  <c r="A1532" i="2"/>
  <c r="C1533" i="2"/>
  <c r="D1533" i="2" s="1"/>
  <c r="F1533" i="2"/>
  <c r="A1533" i="2"/>
  <c r="C1534" i="2"/>
  <c r="F1534" i="2"/>
  <c r="A1534" i="2"/>
  <c r="C1535" i="2"/>
  <c r="F1535" i="2"/>
  <c r="A1535" i="2"/>
  <c r="C1536" i="2"/>
  <c r="F1536" i="2"/>
  <c r="A1536" i="2"/>
  <c r="C1537" i="2"/>
  <c r="D1537" i="2" s="1"/>
  <c r="F1537" i="2"/>
  <c r="A1537" i="2"/>
  <c r="C1538" i="2"/>
  <c r="F1538" i="2"/>
  <c r="A1538" i="2"/>
  <c r="C1539" i="2"/>
  <c r="F1539" i="2"/>
  <c r="A1539" i="2"/>
  <c r="C1540" i="2"/>
  <c r="F1540" i="2"/>
  <c r="A1540" i="2"/>
  <c r="C1541" i="2"/>
  <c r="D1541" i="2" s="1"/>
  <c r="F1541" i="2"/>
  <c r="A1541" i="2"/>
  <c r="C1542" i="2"/>
  <c r="F1542" i="2"/>
  <c r="A1542" i="2"/>
  <c r="C1543" i="2"/>
  <c r="F1543" i="2"/>
  <c r="A1543" i="2"/>
  <c r="C1544" i="2"/>
  <c r="F1544" i="2"/>
  <c r="A1544" i="2"/>
  <c r="C1545" i="2"/>
  <c r="F1545" i="2"/>
  <c r="A1545" i="2"/>
  <c r="C1546" i="2"/>
  <c r="E1546" i="2" s="1"/>
  <c r="F1546" i="2"/>
  <c r="A1546" i="2"/>
  <c r="C1547" i="2"/>
  <c r="F1547" i="2"/>
  <c r="A1547" i="2"/>
  <c r="C1548" i="2"/>
  <c r="F1548" i="2"/>
  <c r="A1548" i="2"/>
  <c r="C1549" i="2"/>
  <c r="D1549" i="2" s="1"/>
  <c r="F1549" i="2"/>
  <c r="A1549" i="2"/>
  <c r="C1550" i="2"/>
  <c r="F1550" i="2"/>
  <c r="A1550" i="2"/>
  <c r="C1551" i="2"/>
  <c r="E1551" i="2" s="1"/>
  <c r="F1551" i="2"/>
  <c r="A1551" i="2"/>
  <c r="C1552" i="2"/>
  <c r="F1552" i="2"/>
  <c r="A1552" i="2"/>
  <c r="C1553" i="2"/>
  <c r="F1553" i="2"/>
  <c r="A1553" i="2"/>
  <c r="C1554" i="2"/>
  <c r="F1554" i="2"/>
  <c r="A1554" i="2"/>
  <c r="C1555" i="2"/>
  <c r="F1555" i="2"/>
  <c r="A1555" i="2"/>
  <c r="C1556" i="2"/>
  <c r="F1556" i="2"/>
  <c r="A1556" i="2"/>
  <c r="C1557" i="2"/>
  <c r="F1557" i="2"/>
  <c r="A1557" i="2"/>
  <c r="C1558" i="2"/>
  <c r="E1558" i="2" s="1"/>
  <c r="F1558" i="2"/>
  <c r="A1558" i="2"/>
  <c r="C1559" i="2"/>
  <c r="F1559" i="2"/>
  <c r="A1559" i="2"/>
  <c r="C1560" i="2"/>
  <c r="F1560" i="2"/>
  <c r="A1560" i="2"/>
  <c r="C1561" i="2"/>
  <c r="F1561" i="2"/>
  <c r="A1561" i="2"/>
  <c r="C1562" i="2"/>
  <c r="D1562" i="2" s="1"/>
  <c r="F1562" i="2"/>
  <c r="A1562" i="2"/>
  <c r="C1563" i="2"/>
  <c r="F1563" i="2"/>
  <c r="A1563" i="2"/>
  <c r="C1564" i="2"/>
  <c r="E1564" i="2" s="1"/>
  <c r="F1564" i="2"/>
  <c r="A1564" i="2"/>
  <c r="C1565" i="2"/>
  <c r="F1565" i="2"/>
  <c r="A1565" i="2"/>
  <c r="C1566" i="2"/>
  <c r="D1566" i="2" s="1"/>
  <c r="F1566" i="2"/>
  <c r="A1566" i="2"/>
  <c r="C1567" i="2"/>
  <c r="F1567" i="2"/>
  <c r="A1567" i="2"/>
  <c r="C1568" i="2"/>
  <c r="F1568" i="2"/>
  <c r="A1568" i="2"/>
  <c r="C1569" i="2"/>
  <c r="F1569" i="2"/>
  <c r="A1569" i="2"/>
  <c r="C1570" i="2"/>
  <c r="F1570" i="2"/>
  <c r="A1570" i="2"/>
  <c r="C1571" i="2"/>
  <c r="E1571" i="2" s="1"/>
  <c r="F1571" i="2"/>
  <c r="A1571" i="2"/>
  <c r="C1572" i="2"/>
  <c r="E1572" i="2" s="1"/>
  <c r="F1572" i="2"/>
  <c r="A1572" i="2"/>
  <c r="C1573" i="2"/>
  <c r="F1573" i="2"/>
  <c r="A1573" i="2"/>
  <c r="C1574" i="2"/>
  <c r="F1574" i="2"/>
  <c r="A1574" i="2"/>
  <c r="C1575" i="2"/>
  <c r="D1575" i="2" s="1"/>
  <c r="F1575" i="2"/>
  <c r="A1575" i="2"/>
  <c r="C1576" i="2"/>
  <c r="F1576" i="2"/>
  <c r="A1576" i="2"/>
  <c r="C1577" i="2"/>
  <c r="F1577" i="2"/>
  <c r="A1577" i="2"/>
  <c r="C1578" i="2"/>
  <c r="F1578" i="2"/>
  <c r="A1578" i="2"/>
  <c r="C1579" i="2"/>
  <c r="F1579" i="2"/>
  <c r="A1579" i="2"/>
  <c r="C1580" i="2"/>
  <c r="F1580" i="2"/>
  <c r="A1580" i="2"/>
  <c r="C1581" i="2"/>
  <c r="F1581" i="2"/>
  <c r="A1581" i="2"/>
  <c r="C1582" i="2"/>
  <c r="E1582" i="2" s="1"/>
  <c r="F1582" i="2"/>
  <c r="A1582" i="2"/>
  <c r="C1583" i="2"/>
  <c r="F1583" i="2"/>
  <c r="A1583" i="2"/>
  <c r="C1584" i="2"/>
  <c r="D1584" i="2" s="1"/>
  <c r="F1584" i="2"/>
  <c r="A1584" i="2"/>
  <c r="C1585" i="2"/>
  <c r="F1585" i="2"/>
  <c r="A1585" i="2"/>
  <c r="C1586" i="2"/>
  <c r="E1586" i="2" s="1"/>
  <c r="F1586" i="2"/>
  <c r="A1586" i="2"/>
  <c r="C1587" i="2"/>
  <c r="F1587" i="2"/>
  <c r="A1587" i="2"/>
  <c r="C1588" i="2"/>
  <c r="D1588" i="2" s="1"/>
  <c r="F1588" i="2"/>
  <c r="A1588" i="2"/>
  <c r="C1589" i="2"/>
  <c r="F1589" i="2"/>
  <c r="A1589" i="2"/>
  <c r="C1590" i="2"/>
  <c r="F1590" i="2"/>
  <c r="A1590" i="2"/>
  <c r="C1591" i="2"/>
  <c r="E1591" i="2" s="1"/>
  <c r="F1591" i="2"/>
  <c r="A1591" i="2"/>
  <c r="C1592" i="2"/>
  <c r="F1592" i="2"/>
  <c r="A1592" i="2"/>
  <c r="C1593" i="2"/>
  <c r="D1593" i="2" s="1"/>
  <c r="F1593" i="2"/>
  <c r="A1593" i="2"/>
  <c r="C1594" i="2"/>
  <c r="F1594" i="2"/>
  <c r="A1594" i="2"/>
  <c r="C1595" i="2"/>
  <c r="F1595" i="2"/>
  <c r="A1595" i="2"/>
  <c r="C1596" i="2"/>
  <c r="D1596" i="2" s="1"/>
  <c r="F1596" i="2"/>
  <c r="A1596" i="2"/>
  <c r="C1597" i="2"/>
  <c r="D1597" i="2" s="1"/>
  <c r="F1597" i="2"/>
  <c r="A1597" i="2"/>
  <c r="C1598" i="2"/>
  <c r="F1598" i="2"/>
  <c r="A1598" i="2"/>
  <c r="C1599" i="2"/>
  <c r="F1599" i="2"/>
  <c r="A1599" i="2"/>
  <c r="C1600" i="2"/>
  <c r="F1600" i="2"/>
  <c r="A1600" i="2"/>
  <c r="C1601" i="2"/>
  <c r="F1601" i="2"/>
  <c r="A1601" i="2"/>
  <c r="C1602" i="2"/>
  <c r="E1602" i="2" s="1"/>
  <c r="F1602" i="2"/>
  <c r="A1602" i="2"/>
  <c r="C1603" i="2"/>
  <c r="F1603" i="2"/>
  <c r="A1603" i="2"/>
  <c r="C1604" i="2"/>
  <c r="F1604" i="2"/>
  <c r="A1604" i="2"/>
  <c r="C1605" i="2"/>
  <c r="F1605" i="2"/>
  <c r="A1605" i="2"/>
  <c r="C1606" i="2"/>
  <c r="F1606" i="2"/>
  <c r="A1606" i="2"/>
  <c r="C1607" i="2"/>
  <c r="F1607" i="2"/>
  <c r="A1607" i="2"/>
  <c r="C1608" i="2"/>
  <c r="E1608" i="2" s="1"/>
  <c r="F1608" i="2"/>
  <c r="A1608" i="2"/>
  <c r="C1609" i="2"/>
  <c r="F1609" i="2"/>
  <c r="A1609" i="2"/>
  <c r="C1610" i="2"/>
  <c r="E1610" i="2" s="1"/>
  <c r="F1610" i="2"/>
  <c r="A1610" i="2"/>
  <c r="C1611" i="2"/>
  <c r="E1611" i="2" s="1"/>
  <c r="F1611" i="2"/>
  <c r="A1611" i="2"/>
  <c r="C1612" i="2"/>
  <c r="E1612" i="2" s="1"/>
  <c r="F1612" i="2"/>
  <c r="A1612" i="2"/>
  <c r="C1613" i="2"/>
  <c r="D1613" i="2" s="1"/>
  <c r="F1613" i="2"/>
  <c r="A1613" i="2"/>
  <c r="C1614" i="2"/>
  <c r="F1614" i="2"/>
  <c r="A1614" i="2"/>
  <c r="C1615" i="2"/>
  <c r="F1615" i="2"/>
  <c r="A1615" i="2"/>
  <c r="C1616" i="2"/>
  <c r="F1616" i="2"/>
  <c r="A1616" i="2"/>
  <c r="C1617" i="2"/>
  <c r="D1617" i="2" s="1"/>
  <c r="F1617" i="2"/>
  <c r="A1617" i="2"/>
  <c r="C1618" i="2"/>
  <c r="F1618" i="2"/>
  <c r="A1618" i="2"/>
  <c r="C1619" i="2"/>
  <c r="F1619" i="2"/>
  <c r="A1619" i="2"/>
  <c r="C1620" i="2"/>
  <c r="E1620" i="2" s="1"/>
  <c r="F1620" i="2"/>
  <c r="A1620" i="2"/>
  <c r="C1621" i="2"/>
  <c r="F1621" i="2"/>
  <c r="A1621" i="2"/>
  <c r="C1622" i="2"/>
  <c r="F1622" i="2"/>
  <c r="A1622" i="2"/>
  <c r="C1623" i="2"/>
  <c r="D1623" i="2" s="1"/>
  <c r="F1623" i="2"/>
  <c r="A1623" i="2"/>
  <c r="C1624" i="2"/>
  <c r="F1624" i="2"/>
  <c r="A1624" i="2"/>
  <c r="C1625" i="2"/>
  <c r="F1625" i="2"/>
  <c r="A1625" i="2"/>
  <c r="C1626" i="2"/>
  <c r="E1626" i="2" s="1"/>
  <c r="F1626" i="2"/>
  <c r="A1626" i="2"/>
  <c r="C1627" i="2"/>
  <c r="F1627" i="2"/>
  <c r="A1627" i="2"/>
  <c r="C1628" i="2"/>
  <c r="F1628" i="2"/>
  <c r="A1628" i="2"/>
  <c r="C1629" i="2"/>
  <c r="F1629" i="2"/>
  <c r="A1629" i="2"/>
  <c r="C1630" i="2"/>
  <c r="F1630" i="2"/>
  <c r="A1630" i="2"/>
  <c r="C1631" i="2"/>
  <c r="E1631" i="2" s="1"/>
  <c r="F1631" i="2"/>
  <c r="A1631" i="2"/>
  <c r="C1632" i="2"/>
  <c r="F1632" i="2"/>
  <c r="A1632" i="2"/>
  <c r="C1633" i="2"/>
  <c r="F1633" i="2"/>
  <c r="A1633" i="2"/>
  <c r="C1634" i="2"/>
  <c r="F1634" i="2"/>
  <c r="A1634" i="2"/>
  <c r="C1635" i="2"/>
  <c r="F1635" i="2"/>
  <c r="A1635" i="2"/>
  <c r="C1636" i="2"/>
  <c r="F1636" i="2"/>
  <c r="A1636" i="2"/>
  <c r="C1637" i="2"/>
  <c r="D1637" i="2" s="1"/>
  <c r="F1637" i="2"/>
  <c r="A1637" i="2"/>
  <c r="C1638" i="2"/>
  <c r="E1638" i="2" s="1"/>
  <c r="F1638" i="2"/>
  <c r="A1638" i="2"/>
  <c r="C1639" i="2"/>
  <c r="F1639" i="2"/>
  <c r="A1639" i="2"/>
  <c r="C1640" i="2"/>
  <c r="F1640" i="2"/>
  <c r="A1640" i="2"/>
  <c r="C1641" i="2"/>
  <c r="F1641" i="2"/>
  <c r="A1641" i="2"/>
  <c r="C1642" i="2"/>
  <c r="D1642" i="2" s="1"/>
  <c r="F1642" i="2"/>
  <c r="A1642" i="2"/>
  <c r="C1643" i="2"/>
  <c r="F1643" i="2"/>
  <c r="A1643" i="2"/>
  <c r="C1644" i="2"/>
  <c r="F1644" i="2"/>
  <c r="A1644" i="2"/>
  <c r="C1645" i="2"/>
  <c r="F1645" i="2"/>
  <c r="A1645" i="2"/>
  <c r="C1646" i="2"/>
  <c r="E1646" i="2" s="1"/>
  <c r="F1646" i="2"/>
  <c r="A1646" i="2"/>
  <c r="C1647" i="2"/>
  <c r="F1647" i="2"/>
  <c r="A1647" i="2"/>
  <c r="C1648" i="2"/>
  <c r="F1648" i="2"/>
  <c r="A1648" i="2"/>
  <c r="C1649" i="2"/>
  <c r="F1649" i="2"/>
  <c r="A1649" i="2"/>
  <c r="C1650" i="2"/>
  <c r="F1650" i="2"/>
  <c r="A1650" i="2"/>
  <c r="C1651" i="2"/>
  <c r="F1651" i="2"/>
  <c r="A1651" i="2"/>
  <c r="C1652" i="2"/>
  <c r="F1652" i="2"/>
  <c r="A1652" i="2"/>
  <c r="C1653" i="2"/>
  <c r="F1653" i="2"/>
  <c r="A1653" i="2"/>
  <c r="C1654" i="2"/>
  <c r="F1654" i="2"/>
  <c r="A1654" i="2"/>
  <c r="C1655" i="2"/>
  <c r="F1655" i="2"/>
  <c r="A1655" i="2"/>
  <c r="C1656" i="2"/>
  <c r="F1656" i="2"/>
  <c r="A1656" i="2"/>
  <c r="C1657" i="2"/>
  <c r="F1657" i="2"/>
  <c r="A1657" i="2"/>
  <c r="C1658" i="2"/>
  <c r="D1658" i="2" s="1"/>
  <c r="F1658" i="2"/>
  <c r="A1658" i="2"/>
  <c r="C1659" i="2"/>
  <c r="E1659" i="2" s="1"/>
  <c r="F1659" i="2"/>
  <c r="A1659" i="2"/>
  <c r="C1660" i="2"/>
  <c r="E1660" i="2" s="1"/>
  <c r="F1660" i="2"/>
  <c r="A1660" i="2"/>
  <c r="C1661" i="2"/>
  <c r="F1661" i="2"/>
  <c r="A1661" i="2"/>
  <c r="C1662" i="2"/>
  <c r="F1662" i="2"/>
  <c r="A1662" i="2"/>
  <c r="C1663" i="2"/>
  <c r="D1663" i="2" s="1"/>
  <c r="F1663" i="2"/>
  <c r="A1663" i="2"/>
  <c r="C1664" i="2"/>
  <c r="D1664" i="2" s="1"/>
  <c r="F1664" i="2"/>
  <c r="A1664" i="2"/>
  <c r="C1665" i="2"/>
  <c r="E1665" i="2" s="1"/>
  <c r="F1665" i="2"/>
  <c r="A1665" i="2"/>
  <c r="C1666" i="2"/>
  <c r="F1666" i="2"/>
  <c r="A1666" i="2"/>
  <c r="C1667" i="2"/>
  <c r="D1667" i="2" s="1"/>
  <c r="F1667" i="2"/>
  <c r="A1667" i="2"/>
  <c r="C1668" i="2"/>
  <c r="E1668" i="2" s="1"/>
  <c r="F1668" i="2"/>
  <c r="A1668" i="2"/>
  <c r="C1669" i="2"/>
  <c r="F1669" i="2"/>
  <c r="A1669" i="2"/>
  <c r="C1670" i="2"/>
  <c r="D1670" i="2" s="1"/>
  <c r="F1670" i="2"/>
  <c r="A1670" i="2"/>
  <c r="C1671" i="2"/>
  <c r="F1671" i="2"/>
  <c r="A1671" i="2"/>
  <c r="C1672" i="2"/>
  <c r="E1672" i="2" s="1"/>
  <c r="F1672" i="2"/>
  <c r="A1672" i="2"/>
  <c r="C1673" i="2"/>
  <c r="F1673" i="2"/>
  <c r="A1673" i="2"/>
  <c r="C1674" i="2"/>
  <c r="F1674" i="2"/>
  <c r="A1674" i="2"/>
  <c r="C1675" i="2"/>
  <c r="D1675" i="2" s="1"/>
  <c r="F1675" i="2"/>
  <c r="A1675" i="2"/>
  <c r="C1676" i="2"/>
  <c r="F1676" i="2"/>
  <c r="A1676" i="2"/>
  <c r="C1677" i="2"/>
  <c r="F1677" i="2"/>
  <c r="A1677" i="2"/>
  <c r="C1678" i="2"/>
  <c r="D1678" i="2" s="1"/>
  <c r="F1678" i="2"/>
  <c r="A1678" i="2"/>
  <c r="C1679" i="2"/>
  <c r="F1679" i="2"/>
  <c r="A1679" i="2"/>
  <c r="C1680" i="2"/>
  <c r="D1680" i="2" s="1"/>
  <c r="F1680" i="2"/>
  <c r="A1680" i="2"/>
  <c r="C1681" i="2"/>
  <c r="F1681" i="2"/>
  <c r="A1681" i="2"/>
  <c r="C1682" i="2"/>
  <c r="F1682" i="2"/>
  <c r="A1682" i="2"/>
  <c r="C1683" i="2"/>
  <c r="F1683" i="2"/>
  <c r="A1683" i="2"/>
  <c r="C1684" i="2"/>
  <c r="F1684" i="2"/>
  <c r="A1684" i="2"/>
  <c r="C1685" i="2"/>
  <c r="D1685" i="2" s="1"/>
  <c r="F1685" i="2"/>
  <c r="A1685" i="2"/>
  <c r="C1686" i="2"/>
  <c r="D1686" i="2" s="1"/>
  <c r="F1686" i="2"/>
  <c r="A1686" i="2"/>
  <c r="C1687" i="2"/>
  <c r="F1687" i="2"/>
  <c r="A1687" i="2"/>
  <c r="C1688" i="2"/>
  <c r="D1688" i="2" s="1"/>
  <c r="F1688" i="2"/>
  <c r="A1688" i="2"/>
  <c r="C1689" i="2"/>
  <c r="F1689" i="2"/>
  <c r="A1689" i="2"/>
  <c r="C1690" i="2"/>
  <c r="F1690" i="2"/>
  <c r="A1690" i="2"/>
  <c r="C1691" i="2"/>
  <c r="E1691" i="2" s="1"/>
  <c r="F1691" i="2"/>
  <c r="A1691" i="2"/>
  <c r="C1692" i="2"/>
  <c r="E1692" i="2" s="1"/>
  <c r="F1692" i="2"/>
  <c r="A1692" i="2"/>
  <c r="C1693" i="2"/>
  <c r="F1693" i="2"/>
  <c r="A1693" i="2"/>
  <c r="C1694" i="2"/>
  <c r="F1694" i="2"/>
  <c r="A1694" i="2"/>
  <c r="C1695" i="2"/>
  <c r="F1695" i="2"/>
  <c r="A1695" i="2"/>
  <c r="C1696" i="2"/>
  <c r="F1696" i="2"/>
  <c r="A1696" i="2"/>
  <c r="C1697" i="2"/>
  <c r="F1697" i="2"/>
  <c r="A1697" i="2"/>
  <c r="C1698" i="2"/>
  <c r="F1698" i="2"/>
  <c r="A1698" i="2"/>
  <c r="C1699" i="2"/>
  <c r="F1699" i="2"/>
  <c r="A1699" i="2"/>
  <c r="C1700" i="2"/>
  <c r="D1700" i="2" s="1"/>
  <c r="F1700" i="2"/>
  <c r="A1700" i="2"/>
  <c r="C1701" i="2"/>
  <c r="F1701" i="2"/>
  <c r="A1701" i="2"/>
  <c r="C1702" i="2"/>
  <c r="F1702" i="2"/>
  <c r="A1702" i="2"/>
  <c r="C1703" i="2"/>
  <c r="F1703" i="2"/>
  <c r="A1703" i="2"/>
  <c r="C1704" i="2"/>
  <c r="E1704" i="2" s="1"/>
  <c r="F1704" i="2"/>
  <c r="A1704" i="2"/>
  <c r="C1705" i="2"/>
  <c r="F1705" i="2"/>
  <c r="A1705" i="2"/>
  <c r="C1706" i="2"/>
  <c r="D1706" i="2" s="1"/>
  <c r="F1706" i="2"/>
  <c r="A1706" i="2"/>
  <c r="C1707" i="2"/>
  <c r="F1707" i="2"/>
  <c r="A1707" i="2"/>
  <c r="C1708" i="2"/>
  <c r="F1708" i="2"/>
  <c r="A1708" i="2"/>
  <c r="C1709" i="2"/>
  <c r="F1709" i="2"/>
  <c r="A1709" i="2"/>
  <c r="C1710" i="2"/>
  <c r="F1710" i="2"/>
  <c r="A1710" i="2"/>
  <c r="C1711" i="2"/>
  <c r="E1711" i="2" s="1"/>
  <c r="F1711" i="2"/>
  <c r="A1711" i="2"/>
  <c r="C1712" i="2"/>
  <c r="E1712" i="2" s="1"/>
  <c r="F1712" i="2"/>
  <c r="A1712" i="2"/>
  <c r="C1713" i="2"/>
  <c r="E1713" i="2" s="1"/>
  <c r="F1713" i="2"/>
  <c r="A1713" i="2"/>
  <c r="C1714" i="2"/>
  <c r="F1714" i="2"/>
  <c r="A1714" i="2"/>
  <c r="C1715" i="2"/>
  <c r="D1715" i="2" s="1"/>
  <c r="F1715" i="2"/>
  <c r="A1715" i="2"/>
  <c r="C1716" i="2"/>
  <c r="D1716" i="2" s="1"/>
  <c r="F1716" i="2"/>
  <c r="A1716" i="2"/>
  <c r="C1717" i="2"/>
  <c r="F1717" i="2"/>
  <c r="A1717" i="2"/>
  <c r="C1718" i="2"/>
  <c r="D1718" i="2" s="1"/>
  <c r="F1718" i="2"/>
  <c r="A1718" i="2"/>
  <c r="C1719" i="2"/>
  <c r="F1719" i="2"/>
  <c r="A1719" i="2"/>
  <c r="C1720" i="2"/>
  <c r="F1720" i="2"/>
  <c r="A1720" i="2"/>
  <c r="C1721" i="2"/>
  <c r="E1721" i="2" s="1"/>
  <c r="F1721" i="2"/>
  <c r="A1721" i="2"/>
  <c r="C1722" i="2"/>
  <c r="D1722" i="2" s="1"/>
  <c r="F1722" i="2"/>
  <c r="A1722" i="2"/>
  <c r="C1723" i="2"/>
  <c r="F1723" i="2"/>
  <c r="A1723" i="2"/>
  <c r="C1724" i="2"/>
  <c r="E1724" i="2" s="1"/>
  <c r="F1724" i="2"/>
  <c r="A1724" i="2"/>
  <c r="C1725" i="2"/>
  <c r="F1725" i="2"/>
  <c r="A1725" i="2"/>
  <c r="C1726" i="2"/>
  <c r="F1726" i="2"/>
  <c r="A1726" i="2"/>
  <c r="C1727" i="2"/>
  <c r="F1727" i="2"/>
  <c r="A1727" i="2"/>
  <c r="C1728" i="2"/>
  <c r="F1728" i="2"/>
  <c r="A1728" i="2"/>
  <c r="C1729" i="2"/>
  <c r="D1729" i="2" s="1"/>
  <c r="F1729" i="2"/>
  <c r="A1729" i="2"/>
  <c r="C1730" i="2"/>
  <c r="D1730" i="2" s="1"/>
  <c r="F1730" i="2"/>
  <c r="A1730" i="2"/>
  <c r="C1731" i="2"/>
  <c r="F1731" i="2"/>
  <c r="A1731" i="2"/>
  <c r="C1732" i="2"/>
  <c r="F1732" i="2"/>
  <c r="A1732" i="2"/>
  <c r="C1733" i="2"/>
  <c r="E1733" i="2" s="1"/>
  <c r="F1733" i="2"/>
  <c r="A1733" i="2"/>
  <c r="C1734" i="2"/>
  <c r="D1734" i="2" s="1"/>
  <c r="F1734" i="2"/>
  <c r="A1734" i="2"/>
  <c r="C1735" i="2"/>
  <c r="F1735" i="2"/>
  <c r="A1735" i="2"/>
  <c r="C1736" i="2"/>
  <c r="F1736" i="2"/>
  <c r="A1736" i="2"/>
  <c r="C1737" i="2"/>
  <c r="D1737" i="2" s="1"/>
  <c r="F1737" i="2"/>
  <c r="A1737" i="2"/>
  <c r="C1738" i="2"/>
  <c r="F1738" i="2"/>
  <c r="A1738" i="2"/>
  <c r="C1739" i="2"/>
  <c r="F1739" i="2"/>
  <c r="A1739" i="2"/>
  <c r="C1740" i="2"/>
  <c r="D1740" i="2" s="1"/>
  <c r="F1740" i="2"/>
  <c r="A1740" i="2"/>
  <c r="C1741" i="2"/>
  <c r="F1741" i="2"/>
  <c r="A1741" i="2"/>
  <c r="C1742" i="2"/>
  <c r="F1742" i="2"/>
  <c r="A1742" i="2"/>
  <c r="C1743" i="2"/>
  <c r="E1743" i="2" s="1"/>
  <c r="F1743" i="2"/>
  <c r="A1743" i="2"/>
  <c r="C1744" i="2"/>
  <c r="E1744" i="2" s="1"/>
  <c r="F1744" i="2"/>
  <c r="A1744" i="2"/>
  <c r="C1745" i="2"/>
  <c r="F1745" i="2"/>
  <c r="A1745" i="2"/>
  <c r="C1746" i="2"/>
  <c r="F1746" i="2"/>
  <c r="A1746" i="2"/>
  <c r="C1747" i="2"/>
  <c r="F1747" i="2"/>
  <c r="A1747" i="2"/>
  <c r="C1748" i="2"/>
  <c r="F1748" i="2"/>
  <c r="A1748" i="2"/>
  <c r="C1749" i="2"/>
  <c r="F1749" i="2"/>
  <c r="A1749" i="2"/>
  <c r="C1750" i="2"/>
  <c r="D1750" i="2" s="1"/>
  <c r="F1750" i="2"/>
  <c r="A1750" i="2"/>
  <c r="C1751" i="2"/>
  <c r="E1751" i="2" s="1"/>
  <c r="F1751" i="2"/>
  <c r="A1751" i="2"/>
  <c r="C1752" i="2"/>
  <c r="F1752" i="2"/>
  <c r="A1752" i="2"/>
  <c r="C1753" i="2"/>
  <c r="F1753" i="2"/>
  <c r="A1753" i="2"/>
  <c r="C1754" i="2"/>
  <c r="D1754" i="2" s="1"/>
  <c r="F1754" i="2"/>
  <c r="A1754" i="2"/>
  <c r="C1755" i="2"/>
  <c r="F1755" i="2"/>
  <c r="A1755" i="2"/>
  <c r="C1756" i="2"/>
  <c r="F1756" i="2"/>
  <c r="A1756" i="2"/>
  <c r="C1757" i="2"/>
  <c r="E1757" i="2" s="1"/>
  <c r="F1757" i="2"/>
  <c r="A1757" i="2"/>
  <c r="C1758" i="2"/>
  <c r="D1758" i="2" s="1"/>
  <c r="F1758" i="2"/>
  <c r="A1758" i="2"/>
  <c r="C1759" i="2"/>
  <c r="F1759" i="2"/>
  <c r="A1759" i="2"/>
  <c r="C1760" i="2"/>
  <c r="F1760" i="2"/>
  <c r="A1760" i="2"/>
  <c r="C1761" i="2"/>
  <c r="F1761" i="2"/>
  <c r="A1761" i="2"/>
  <c r="C1762" i="2"/>
  <c r="F1762" i="2"/>
  <c r="A1762" i="2"/>
  <c r="C1763" i="2"/>
  <c r="E1763" i="2" s="1"/>
  <c r="F1763" i="2"/>
  <c r="A1763" i="2"/>
  <c r="C1764" i="2"/>
  <c r="F1764" i="2"/>
  <c r="A1764" i="2"/>
  <c r="C1765" i="2"/>
  <c r="F1765" i="2"/>
  <c r="A1765" i="2"/>
  <c r="C1766" i="2"/>
  <c r="F1766" i="2"/>
  <c r="A1766" i="2"/>
  <c r="C1767" i="2"/>
  <c r="D1767" i="2" s="1"/>
  <c r="F1767" i="2"/>
  <c r="A1767" i="2"/>
  <c r="C1768" i="2"/>
  <c r="E1768" i="2" s="1"/>
  <c r="F1768" i="2"/>
  <c r="A1768" i="2"/>
  <c r="C1769" i="2"/>
  <c r="F1769" i="2"/>
  <c r="A1769" i="2"/>
  <c r="C1770" i="2"/>
  <c r="F1770" i="2"/>
  <c r="A1770" i="2"/>
  <c r="C1771" i="2"/>
  <c r="F1771" i="2"/>
  <c r="A1771" i="2"/>
  <c r="C1772" i="2"/>
  <c r="F1772" i="2"/>
  <c r="A1772" i="2"/>
  <c r="C1773" i="2"/>
  <c r="E1773" i="2" s="1"/>
  <c r="F1773" i="2"/>
  <c r="A1773" i="2"/>
  <c r="C1774" i="2"/>
  <c r="D1774" i="2" s="1"/>
  <c r="F1774" i="2"/>
  <c r="A1774" i="2"/>
  <c r="C1775" i="2"/>
  <c r="D1775" i="2" s="1"/>
  <c r="F1775" i="2"/>
  <c r="A1775" i="2"/>
  <c r="C1776" i="2"/>
  <c r="F1776" i="2"/>
  <c r="A1776" i="2"/>
  <c r="C1777" i="2"/>
  <c r="E1777" i="2" s="1"/>
  <c r="F1777" i="2"/>
  <c r="A1777" i="2"/>
  <c r="C1778" i="2"/>
  <c r="F1778" i="2"/>
  <c r="A1778" i="2"/>
  <c r="C1779" i="2"/>
  <c r="F1779" i="2"/>
  <c r="A1779" i="2"/>
  <c r="C1780" i="2"/>
  <c r="F1780" i="2"/>
  <c r="A1780" i="2"/>
  <c r="C1781" i="2"/>
  <c r="F1781" i="2"/>
  <c r="A1781" i="2"/>
  <c r="C1782" i="2"/>
  <c r="F1782" i="2"/>
  <c r="A1782" i="2"/>
  <c r="C1783" i="2"/>
  <c r="F1783" i="2"/>
  <c r="A1783" i="2"/>
  <c r="C1784" i="2"/>
  <c r="F1784" i="2"/>
  <c r="A1784" i="2"/>
  <c r="C1785" i="2"/>
  <c r="F1785" i="2"/>
  <c r="A1785" i="2"/>
  <c r="C1786" i="2"/>
  <c r="D1786" i="2" s="1"/>
  <c r="F1786" i="2"/>
  <c r="A1786" i="2"/>
  <c r="C1787" i="2"/>
  <c r="F1787" i="2"/>
  <c r="A1787" i="2"/>
  <c r="C1788" i="2"/>
  <c r="D1788" i="2" s="1"/>
  <c r="F1788" i="2"/>
  <c r="A1788" i="2"/>
  <c r="C1789" i="2"/>
  <c r="E1789" i="2" s="1"/>
  <c r="F1789" i="2"/>
  <c r="A1789" i="2"/>
  <c r="C1790" i="2"/>
  <c r="F1790" i="2"/>
  <c r="A1790" i="2"/>
  <c r="C1791" i="2"/>
  <c r="E1791" i="2" s="1"/>
  <c r="F1791" i="2"/>
  <c r="A1791" i="2"/>
  <c r="C1792" i="2"/>
  <c r="F1792" i="2"/>
  <c r="A1792" i="2"/>
  <c r="C1793" i="2"/>
  <c r="F1793" i="2"/>
  <c r="A1793" i="2"/>
  <c r="C1794" i="2"/>
  <c r="F1794" i="2"/>
  <c r="A1794" i="2"/>
  <c r="C1795" i="2"/>
  <c r="D1795" i="2" s="1"/>
  <c r="F1795" i="2"/>
  <c r="A1795" i="2"/>
  <c r="C1796" i="2"/>
  <c r="D1796" i="2" s="1"/>
  <c r="F1796" i="2"/>
  <c r="A1796" i="2"/>
  <c r="C1797" i="2"/>
  <c r="E1797" i="2" s="1"/>
  <c r="F1797" i="2"/>
  <c r="A1797" i="2"/>
  <c r="C1798" i="2"/>
  <c r="E1798" i="2" s="1"/>
  <c r="F1798" i="2"/>
  <c r="A1798" i="2"/>
  <c r="C1799" i="2"/>
  <c r="F1799" i="2"/>
  <c r="A1799" i="2"/>
  <c r="C1800" i="2"/>
  <c r="D1800" i="2" s="1"/>
  <c r="F1800" i="2"/>
  <c r="A1800" i="2"/>
  <c r="C1801" i="2"/>
  <c r="E1801" i="2" s="1"/>
  <c r="F1801" i="2"/>
  <c r="A1801" i="2"/>
  <c r="C1802" i="2"/>
  <c r="F1802" i="2"/>
  <c r="A1802" i="2"/>
  <c r="C1803" i="2"/>
  <c r="F1803" i="2"/>
  <c r="A1803" i="2"/>
  <c r="C1804" i="2"/>
  <c r="F1804" i="2"/>
  <c r="A1804" i="2"/>
  <c r="C1805" i="2"/>
  <c r="D1805" i="2" s="1"/>
  <c r="F1805" i="2"/>
  <c r="A1805" i="2"/>
  <c r="C1806" i="2"/>
  <c r="F1806" i="2"/>
  <c r="A1806" i="2"/>
  <c r="C1807" i="2"/>
  <c r="D1807" i="2" s="1"/>
  <c r="F1807" i="2"/>
  <c r="A1807" i="2"/>
  <c r="C1808" i="2"/>
  <c r="F1808" i="2"/>
  <c r="A1808" i="2"/>
  <c r="C1809" i="2"/>
  <c r="E1809" i="2" s="1"/>
  <c r="F1809" i="2"/>
  <c r="A1809" i="2"/>
  <c r="C1810" i="2"/>
  <c r="D1810" i="2" s="1"/>
  <c r="F1810" i="2"/>
  <c r="A1810" i="2"/>
  <c r="C1811" i="2"/>
  <c r="F1811" i="2"/>
  <c r="A1811" i="2"/>
  <c r="C1812" i="2"/>
  <c r="F1812" i="2"/>
  <c r="A1812" i="2"/>
  <c r="C1813" i="2"/>
  <c r="F1813" i="2"/>
  <c r="A1813" i="2"/>
  <c r="C1814" i="2"/>
  <c r="F1814" i="2"/>
  <c r="A1814" i="2"/>
  <c r="C1815" i="2"/>
  <c r="F1815" i="2"/>
  <c r="A1815" i="2"/>
  <c r="C1816" i="2"/>
  <c r="F1816" i="2"/>
  <c r="A1816" i="2"/>
  <c r="C1817" i="2"/>
  <c r="F1817" i="2"/>
  <c r="A1817" i="2"/>
  <c r="C1818" i="2"/>
  <c r="E1818" i="2" s="1"/>
  <c r="F1818" i="2"/>
  <c r="A1818" i="2"/>
  <c r="C1819" i="2"/>
  <c r="F1819" i="2"/>
  <c r="A1819" i="2"/>
  <c r="C1820" i="2"/>
  <c r="E1820" i="2" s="1"/>
  <c r="F1820" i="2"/>
  <c r="A1820" i="2"/>
  <c r="C1821" i="2"/>
  <c r="D1821" i="2" s="1"/>
  <c r="F1821" i="2"/>
  <c r="A1821" i="2"/>
  <c r="C1822" i="2"/>
  <c r="F1822" i="2"/>
  <c r="A1822" i="2"/>
  <c r="C1823" i="2"/>
  <c r="E1823" i="2" s="1"/>
  <c r="F1823" i="2"/>
  <c r="A1823" i="2"/>
  <c r="C1824" i="2"/>
  <c r="F1824" i="2"/>
  <c r="A1824" i="2"/>
  <c r="C1825" i="2"/>
  <c r="F1825" i="2"/>
  <c r="A1825" i="2"/>
  <c r="C1826" i="2"/>
  <c r="E1826" i="2" s="1"/>
  <c r="F1826" i="2"/>
  <c r="A1826" i="2"/>
  <c r="C1827" i="2"/>
  <c r="E1827" i="2" s="1"/>
  <c r="F1827" i="2"/>
  <c r="A1827" i="2"/>
  <c r="C1828" i="2"/>
  <c r="F1828" i="2"/>
  <c r="A1828" i="2"/>
  <c r="C1829" i="2"/>
  <c r="E1829" i="2" s="1"/>
  <c r="F1829" i="2"/>
  <c r="A1829" i="2"/>
  <c r="C1830" i="2"/>
  <c r="F1830" i="2"/>
  <c r="A1830" i="2"/>
  <c r="C1831" i="2"/>
  <c r="F1831" i="2"/>
  <c r="A1831" i="2"/>
  <c r="C1832" i="2"/>
  <c r="F1832" i="2"/>
  <c r="A1832" i="2"/>
  <c r="C1833" i="2"/>
  <c r="F1833" i="2"/>
  <c r="A1833" i="2"/>
  <c r="C1834" i="2"/>
  <c r="F1834" i="2"/>
  <c r="A1834" i="2"/>
  <c r="C1835" i="2"/>
  <c r="F1835" i="2"/>
  <c r="A1835" i="2"/>
  <c r="C1836" i="2"/>
  <c r="F1836" i="2"/>
  <c r="A1836" i="2"/>
  <c r="C1837" i="2"/>
  <c r="E1837" i="2" s="1"/>
  <c r="F1837" i="2"/>
  <c r="A1837" i="2"/>
  <c r="C1838" i="2"/>
  <c r="E1838" i="2" s="1"/>
  <c r="F1838" i="2"/>
  <c r="A1838" i="2"/>
  <c r="C1839" i="2"/>
  <c r="F1839" i="2"/>
  <c r="A1839" i="2"/>
  <c r="C1840" i="2"/>
  <c r="F1840" i="2"/>
  <c r="A1840" i="2"/>
  <c r="C1841" i="2"/>
  <c r="E1841" i="2" s="1"/>
  <c r="F1841" i="2"/>
  <c r="A1841" i="2"/>
  <c r="C1842" i="2"/>
  <c r="D1842" i="2" s="1"/>
  <c r="F1842" i="2"/>
  <c r="A1842" i="2"/>
  <c r="C1843" i="2"/>
  <c r="D1843" i="2" s="1"/>
  <c r="F1843" i="2"/>
  <c r="A1843" i="2"/>
  <c r="C1844" i="2"/>
  <c r="E1844" i="2" s="1"/>
  <c r="F1844" i="2"/>
  <c r="A1844" i="2"/>
  <c r="C1845" i="2"/>
  <c r="F1845" i="2"/>
  <c r="A1845" i="2"/>
  <c r="C1846" i="2"/>
  <c r="F1846" i="2"/>
  <c r="A1846" i="2"/>
  <c r="C1847" i="2"/>
  <c r="F1847" i="2"/>
  <c r="A1847" i="2"/>
  <c r="C1848" i="2"/>
  <c r="F1848" i="2"/>
  <c r="A1848" i="2"/>
  <c r="C1849" i="2"/>
  <c r="E1849" i="2" s="1"/>
  <c r="F1849" i="2"/>
  <c r="A1849" i="2"/>
  <c r="C1850" i="2"/>
  <c r="F1850" i="2"/>
  <c r="A1850" i="2"/>
  <c r="C1851" i="2"/>
  <c r="F1851" i="2"/>
  <c r="A1851" i="2"/>
  <c r="C1852" i="2"/>
  <c r="F1852" i="2"/>
  <c r="A1852" i="2"/>
  <c r="C1853" i="2"/>
  <c r="D1853" i="2" s="1"/>
  <c r="F1853" i="2"/>
  <c r="A1853" i="2"/>
  <c r="C1854" i="2"/>
  <c r="E1854" i="2" s="1"/>
  <c r="F1854" i="2"/>
  <c r="A1854" i="2"/>
  <c r="C1855" i="2"/>
  <c r="F1855" i="2"/>
  <c r="A1855" i="2"/>
  <c r="C1856" i="2"/>
  <c r="D1856" i="2" s="1"/>
  <c r="F1856" i="2"/>
  <c r="A1856" i="2"/>
  <c r="C1857" i="2"/>
  <c r="D1857" i="2" s="1"/>
  <c r="F1857" i="2"/>
  <c r="A1857" i="2"/>
  <c r="C1858" i="2"/>
  <c r="F1858" i="2"/>
  <c r="A1858" i="2"/>
  <c r="C1859" i="2"/>
  <c r="E1859" i="2" s="1"/>
  <c r="F1859" i="2"/>
  <c r="A1859" i="2"/>
  <c r="C1860" i="2"/>
  <c r="F1860" i="2"/>
  <c r="A1860" i="2"/>
  <c r="C1861" i="2"/>
  <c r="D1861" i="2" s="1"/>
  <c r="F1861" i="2"/>
  <c r="A1861" i="2"/>
  <c r="C1862" i="2"/>
  <c r="F1862" i="2"/>
  <c r="A1862" i="2"/>
  <c r="C1863" i="2"/>
  <c r="F1863" i="2"/>
  <c r="A1863" i="2"/>
  <c r="C1864" i="2"/>
  <c r="D1864" i="2" s="1"/>
  <c r="F1864" i="2"/>
  <c r="A1864" i="2"/>
  <c r="C1865" i="2"/>
  <c r="F1865" i="2"/>
  <c r="A1865" i="2"/>
  <c r="C1866" i="2"/>
  <c r="E1866" i="2" s="1"/>
  <c r="F1866" i="2"/>
  <c r="A1866" i="2"/>
  <c r="C1867" i="2"/>
  <c r="D1867" i="2" s="1"/>
  <c r="F1867" i="2"/>
  <c r="A1867" i="2"/>
  <c r="C1868" i="2"/>
  <c r="F1868" i="2"/>
  <c r="A1868" i="2"/>
  <c r="C1869" i="2"/>
  <c r="E1869" i="2" s="1"/>
  <c r="F1869" i="2"/>
  <c r="A1869" i="2"/>
  <c r="C1870" i="2"/>
  <c r="E1870" i="2" s="1"/>
  <c r="F1870" i="2"/>
  <c r="A1870" i="2"/>
  <c r="C1871" i="2"/>
  <c r="F1871" i="2"/>
  <c r="A1871" i="2"/>
  <c r="C1872" i="2"/>
  <c r="E1872" i="2" s="1"/>
  <c r="F1872" i="2"/>
  <c r="A1872" i="2"/>
  <c r="C1873" i="2"/>
  <c r="D1873" i="2" s="1"/>
  <c r="F1873" i="2"/>
  <c r="A1873" i="2"/>
  <c r="C1874" i="2"/>
  <c r="D1874" i="2" s="1"/>
  <c r="F1874" i="2"/>
  <c r="A1874" i="2"/>
  <c r="C1875" i="2"/>
  <c r="F1875" i="2"/>
  <c r="A1875" i="2"/>
  <c r="C1876" i="2"/>
  <c r="E1876" i="2" s="1"/>
  <c r="F1876" i="2"/>
  <c r="A1876" i="2"/>
  <c r="C1877" i="2"/>
  <c r="D1877" i="2" s="1"/>
  <c r="F1877" i="2"/>
  <c r="A1877" i="2"/>
  <c r="C1878" i="2"/>
  <c r="F1878" i="2"/>
  <c r="A1878" i="2"/>
  <c r="C1879" i="2"/>
  <c r="F1879" i="2"/>
  <c r="A1879" i="2"/>
  <c r="C1880" i="2"/>
  <c r="F1880" i="2"/>
  <c r="A1880" i="2"/>
  <c r="C1881" i="2"/>
  <c r="D1881" i="2" s="1"/>
  <c r="F1881" i="2"/>
  <c r="A1881" i="2"/>
  <c r="C1882" i="2"/>
  <c r="F1882" i="2"/>
  <c r="A1882" i="2"/>
  <c r="C1883" i="2"/>
  <c r="F1883" i="2"/>
  <c r="A1883" i="2"/>
  <c r="C1884" i="2"/>
  <c r="E1884" i="2" s="1"/>
  <c r="F1884" i="2"/>
  <c r="A1884" i="2"/>
  <c r="C1885" i="2"/>
  <c r="D1885" i="2" s="1"/>
  <c r="F1885" i="2"/>
  <c r="A1885" i="2"/>
  <c r="C1886" i="2"/>
  <c r="F1886" i="2"/>
  <c r="A1886" i="2"/>
  <c r="C1887" i="2"/>
  <c r="F1887" i="2"/>
  <c r="A1887" i="2"/>
  <c r="C1888" i="2"/>
  <c r="E1888" i="2" s="1"/>
  <c r="F1888" i="2"/>
  <c r="A1888" i="2"/>
  <c r="C1889" i="2"/>
  <c r="E1889" i="2" s="1"/>
  <c r="F1889" i="2"/>
  <c r="A1889" i="2"/>
  <c r="C1890" i="2"/>
  <c r="D1890" i="2" s="1"/>
  <c r="F1890" i="2"/>
  <c r="A1890" i="2"/>
  <c r="C1891" i="2"/>
  <c r="F1891" i="2"/>
  <c r="A1891" i="2"/>
  <c r="C1892" i="2"/>
  <c r="F1892" i="2"/>
  <c r="A1892" i="2"/>
  <c r="C1893" i="2"/>
  <c r="E1893" i="2" s="1"/>
  <c r="F1893" i="2"/>
  <c r="A1893" i="2"/>
  <c r="C1894" i="2"/>
  <c r="E1894" i="2" s="1"/>
  <c r="F1894" i="2"/>
  <c r="A1894" i="2"/>
  <c r="C1895" i="2"/>
  <c r="D1895" i="2" s="1"/>
  <c r="F1895" i="2"/>
  <c r="A1895" i="2"/>
  <c r="C1896" i="2"/>
  <c r="F1896" i="2"/>
  <c r="A1896" i="2"/>
  <c r="C1897" i="2"/>
  <c r="F1897" i="2"/>
  <c r="A1897" i="2"/>
  <c r="C1898" i="2"/>
  <c r="D1898" i="2" s="1"/>
  <c r="F1898" i="2"/>
  <c r="A1898" i="2"/>
  <c r="C1899" i="2"/>
  <c r="F1899" i="2"/>
  <c r="A1899" i="2"/>
  <c r="C1900" i="2"/>
  <c r="F1900" i="2"/>
  <c r="A1900" i="2"/>
  <c r="C1901" i="2"/>
  <c r="F1901" i="2"/>
  <c r="A1901" i="2"/>
  <c r="C1902" i="2"/>
  <c r="E1902" i="2" s="1"/>
  <c r="F1902" i="2"/>
  <c r="A1902" i="2"/>
  <c r="C1903" i="2"/>
  <c r="F1903" i="2"/>
  <c r="A1903" i="2"/>
  <c r="C1904" i="2"/>
  <c r="F1904" i="2"/>
  <c r="A1904" i="2"/>
  <c r="C1905" i="2"/>
  <c r="D1905" i="2" s="1"/>
  <c r="F1905" i="2"/>
  <c r="A1905" i="2"/>
  <c r="C1906" i="2"/>
  <c r="E1906" i="2" s="1"/>
  <c r="F1906" i="2"/>
  <c r="A1906" i="2"/>
  <c r="C1907" i="2"/>
  <c r="F1907" i="2"/>
  <c r="A1907" i="2"/>
  <c r="C1908" i="2"/>
  <c r="F1908" i="2"/>
  <c r="A1908" i="2"/>
  <c r="C1909" i="2"/>
  <c r="F1909" i="2"/>
  <c r="A1909" i="2"/>
  <c r="C1910" i="2"/>
  <c r="F1910" i="2"/>
  <c r="A1910" i="2"/>
  <c r="C1911" i="2"/>
  <c r="E1911" i="2" s="1"/>
  <c r="F1911" i="2"/>
  <c r="A1911" i="2"/>
  <c r="C1912" i="2"/>
  <c r="F1912" i="2"/>
  <c r="A1912" i="2"/>
  <c r="C1913" i="2"/>
  <c r="F1913" i="2"/>
  <c r="A1913" i="2"/>
  <c r="C1914" i="2"/>
  <c r="F1914" i="2"/>
  <c r="A1914" i="2"/>
  <c r="C1915" i="2"/>
  <c r="F1915" i="2"/>
  <c r="A1915" i="2"/>
  <c r="C1916" i="2"/>
  <c r="F1916" i="2"/>
  <c r="A1916" i="2"/>
  <c r="C1917" i="2"/>
  <c r="F1917" i="2"/>
  <c r="A1917" i="2"/>
  <c r="C1918" i="2"/>
  <c r="E1918" i="2" s="1"/>
  <c r="F1918" i="2"/>
  <c r="A1918" i="2"/>
  <c r="C1919" i="2"/>
  <c r="D1919" i="2" s="1"/>
  <c r="F1919" i="2"/>
  <c r="A1919" i="2"/>
  <c r="C1920" i="2"/>
  <c r="F1920" i="2"/>
  <c r="A1920" i="2"/>
  <c r="C1921" i="2"/>
  <c r="F1921" i="2"/>
  <c r="A1921" i="2"/>
  <c r="C1922" i="2"/>
  <c r="E1922" i="2" s="1"/>
  <c r="F1922" i="2"/>
  <c r="A1922" i="2"/>
  <c r="C1923" i="2"/>
  <c r="F1923" i="2"/>
  <c r="A1923" i="2"/>
  <c r="C1924" i="2"/>
  <c r="F1924" i="2"/>
  <c r="A1924" i="2"/>
  <c r="C1925" i="2"/>
  <c r="F1925" i="2"/>
  <c r="A1925" i="2"/>
  <c r="C1926" i="2"/>
  <c r="D1926" i="2" s="1"/>
  <c r="F1926" i="2"/>
  <c r="A1926" i="2"/>
  <c r="C1927" i="2"/>
  <c r="F1927" i="2"/>
  <c r="A1927" i="2"/>
  <c r="C1928" i="2"/>
  <c r="F1928" i="2"/>
  <c r="A1928" i="2"/>
  <c r="C1929" i="2"/>
  <c r="F1929" i="2"/>
  <c r="A1929" i="2"/>
  <c r="C1930" i="2"/>
  <c r="E1930" i="2" s="1"/>
  <c r="F1930" i="2"/>
  <c r="A1930" i="2"/>
  <c r="C1931" i="2"/>
  <c r="D1931" i="2" s="1"/>
  <c r="F1931" i="2"/>
  <c r="A1931" i="2"/>
  <c r="C1932" i="2"/>
  <c r="F1932" i="2"/>
  <c r="A1932" i="2"/>
  <c r="C1933" i="2"/>
  <c r="F1933" i="2"/>
  <c r="A1933" i="2"/>
  <c r="C1934" i="2"/>
  <c r="F1934" i="2"/>
  <c r="A1934" i="2"/>
  <c r="C1935" i="2"/>
  <c r="F1935" i="2"/>
  <c r="A1935" i="2"/>
  <c r="C1936" i="2"/>
  <c r="F1936" i="2"/>
  <c r="A1936" i="2"/>
  <c r="C1937" i="2"/>
  <c r="D1937" i="2" s="1"/>
  <c r="F1937" i="2"/>
  <c r="A1937" i="2"/>
  <c r="C1938" i="2"/>
  <c r="E1938" i="2" s="1"/>
  <c r="F1938" i="2"/>
  <c r="A1938" i="2"/>
  <c r="C1939" i="2"/>
  <c r="F1939" i="2"/>
  <c r="A1939" i="2"/>
  <c r="C1940" i="2"/>
  <c r="F1940" i="2"/>
  <c r="A1940" i="2"/>
  <c r="C1941" i="2"/>
  <c r="E1941" i="2" s="1"/>
  <c r="F1941" i="2"/>
  <c r="A1941" i="2"/>
  <c r="C1942" i="2"/>
  <c r="E1942" i="2" s="1"/>
  <c r="F1942" i="2"/>
  <c r="A1942" i="2"/>
  <c r="C1943" i="2"/>
  <c r="D1943" i="2" s="1"/>
  <c r="F1943" i="2"/>
  <c r="A1943" i="2"/>
  <c r="C1944" i="2"/>
  <c r="F1944" i="2"/>
  <c r="A1944" i="2"/>
  <c r="C1945" i="2"/>
  <c r="E1945" i="2" s="1"/>
  <c r="F1945" i="2"/>
  <c r="A1945" i="2"/>
  <c r="C1946" i="2"/>
  <c r="F1946" i="2"/>
  <c r="A1946" i="2"/>
  <c r="C1947" i="2"/>
  <c r="F1947" i="2"/>
  <c r="A1947" i="2"/>
  <c r="C1948" i="2"/>
  <c r="F1948" i="2"/>
  <c r="A1948" i="2"/>
  <c r="C1949" i="2"/>
  <c r="F1949" i="2"/>
  <c r="A1949" i="2"/>
  <c r="C1950" i="2"/>
  <c r="F1950" i="2"/>
  <c r="A1950" i="2"/>
  <c r="C1951" i="2"/>
  <c r="D1951" i="2" s="1"/>
  <c r="F1951" i="2"/>
  <c r="A1951" i="2"/>
  <c r="C1952" i="2"/>
  <c r="F1952" i="2"/>
  <c r="A1952" i="2"/>
  <c r="C1953" i="2"/>
  <c r="D1953" i="2" s="1"/>
  <c r="F1953" i="2"/>
  <c r="A1953" i="2"/>
  <c r="C1954" i="2"/>
  <c r="F1954" i="2"/>
  <c r="A1954" i="2"/>
  <c r="C1955" i="2"/>
  <c r="F1955" i="2"/>
  <c r="A1955" i="2"/>
  <c r="C1956" i="2"/>
  <c r="E1956" i="2" s="1"/>
  <c r="F1956" i="2"/>
  <c r="A1956" i="2"/>
  <c r="C1957" i="2"/>
  <c r="F1957" i="2"/>
  <c r="A1957" i="2"/>
  <c r="C1958" i="2"/>
  <c r="E1958" i="2" s="1"/>
  <c r="F1958" i="2"/>
  <c r="A1958" i="2"/>
  <c r="C1959" i="2"/>
  <c r="F1959" i="2"/>
  <c r="A1959" i="2"/>
  <c r="C1960" i="2"/>
  <c r="F1960" i="2"/>
  <c r="A1960" i="2"/>
  <c r="C1961" i="2"/>
  <c r="F1961" i="2"/>
  <c r="A1961" i="2"/>
  <c r="C1962" i="2"/>
  <c r="E1962" i="2" s="1"/>
  <c r="F1962" i="2"/>
  <c r="A1962" i="2"/>
  <c r="C1963" i="2"/>
  <c r="F1963" i="2"/>
  <c r="A1963" i="2"/>
  <c r="C1964" i="2"/>
  <c r="F1964" i="2"/>
  <c r="A1964" i="2"/>
  <c r="C1965" i="2"/>
  <c r="F1965" i="2"/>
  <c r="A1965" i="2"/>
  <c r="C1966" i="2"/>
  <c r="F1966" i="2"/>
  <c r="A1966" i="2"/>
  <c r="C1967" i="2"/>
  <c r="F1967" i="2"/>
  <c r="A1967" i="2"/>
  <c r="C1968" i="2"/>
  <c r="F1968" i="2"/>
  <c r="A1968" i="2"/>
  <c r="C1969" i="2"/>
  <c r="F1969" i="2"/>
  <c r="A1969" i="2"/>
  <c r="C1970" i="2"/>
  <c r="F1970" i="2"/>
  <c r="A1970" i="2"/>
  <c r="C1971" i="2"/>
  <c r="F1971" i="2"/>
  <c r="A1971" i="2"/>
  <c r="C1972" i="2"/>
  <c r="F1972" i="2"/>
  <c r="A1972" i="2"/>
  <c r="C1973" i="2"/>
  <c r="F1973" i="2"/>
  <c r="A1973" i="2"/>
  <c r="C1974" i="2"/>
  <c r="E1974" i="2" s="1"/>
  <c r="F1974" i="2"/>
  <c r="A1974" i="2"/>
  <c r="C1975" i="2"/>
  <c r="F1975" i="2"/>
  <c r="A1975" i="2"/>
  <c r="C1976" i="2"/>
  <c r="F1976" i="2"/>
  <c r="A1976" i="2"/>
  <c r="C1977" i="2"/>
  <c r="F1977" i="2"/>
  <c r="A1977" i="2"/>
  <c r="C1978" i="2"/>
  <c r="F1978" i="2"/>
  <c r="A1978" i="2"/>
  <c r="C1979" i="2"/>
  <c r="F1979" i="2"/>
  <c r="A1979" i="2"/>
  <c r="C1980" i="2"/>
  <c r="F1980" i="2"/>
  <c r="A1980" i="2"/>
  <c r="C1981" i="2"/>
  <c r="D1981" i="2" s="1"/>
  <c r="F1981" i="2"/>
  <c r="A1981" i="2"/>
  <c r="C1982" i="2"/>
  <c r="E1982" i="2" s="1"/>
  <c r="F1982" i="2"/>
  <c r="A1982" i="2"/>
  <c r="C1983" i="2"/>
  <c r="D1983" i="2" s="1"/>
  <c r="F1983" i="2"/>
  <c r="A1983" i="2"/>
  <c r="C1984" i="2"/>
  <c r="F1984" i="2"/>
  <c r="A1984" i="2"/>
  <c r="C1985" i="2"/>
  <c r="F1985" i="2"/>
  <c r="A1985" i="2"/>
  <c r="C1986" i="2"/>
  <c r="E1986" i="2" s="1"/>
  <c r="F1986" i="2"/>
  <c r="A1986" i="2"/>
  <c r="C1987" i="2"/>
  <c r="F1987" i="2"/>
  <c r="A1987" i="2"/>
  <c r="C1988" i="2"/>
  <c r="E1988" i="2" s="1"/>
  <c r="F1988" i="2"/>
  <c r="A1988" i="2"/>
  <c r="C1989" i="2"/>
  <c r="F1989" i="2"/>
  <c r="A1989" i="2"/>
  <c r="C1990" i="2"/>
  <c r="E1990" i="2" s="1"/>
  <c r="F1990" i="2"/>
  <c r="A1990" i="2"/>
  <c r="C1991" i="2"/>
  <c r="F1991" i="2"/>
  <c r="A1991" i="2"/>
  <c r="C1992" i="2"/>
  <c r="F1992" i="2"/>
  <c r="A1992" i="2"/>
  <c r="C1993" i="2"/>
  <c r="F1993" i="2"/>
  <c r="A1993" i="2"/>
  <c r="C1994" i="2"/>
  <c r="F1994" i="2"/>
  <c r="A1994" i="2"/>
  <c r="C1995" i="2"/>
  <c r="F1995" i="2"/>
  <c r="A1995" i="2"/>
  <c r="C1996" i="2"/>
  <c r="E1996" i="2" s="1"/>
  <c r="F1996" i="2"/>
  <c r="A1996" i="2"/>
  <c r="C1997" i="2"/>
  <c r="F1997" i="2"/>
  <c r="A1997" i="2"/>
  <c r="C1998" i="2"/>
  <c r="F1998" i="2"/>
  <c r="A1998" i="2"/>
  <c r="C1999" i="2"/>
  <c r="D1999" i="2" s="1"/>
  <c r="F1999" i="2"/>
  <c r="A1999" i="2"/>
  <c r="C2000" i="2"/>
  <c r="F2000" i="2"/>
  <c r="A2000" i="2"/>
  <c r="C2001" i="2"/>
  <c r="F2001" i="2"/>
  <c r="A2001" i="2"/>
  <c r="C2002" i="2"/>
  <c r="F2002" i="2"/>
  <c r="A2002" i="2"/>
  <c r="C2003" i="2"/>
  <c r="F2003" i="2"/>
  <c r="A2003" i="2"/>
  <c r="C2004" i="2"/>
  <c r="E2004" i="2" s="1"/>
  <c r="F2004" i="2"/>
  <c r="A2004" i="2"/>
  <c r="C2005" i="2"/>
  <c r="F2005" i="2"/>
  <c r="A2005" i="2"/>
  <c r="C2006" i="2"/>
  <c r="F2006" i="2"/>
  <c r="A2006" i="2"/>
  <c r="C2007" i="2"/>
  <c r="F2007" i="2"/>
  <c r="A2007" i="2"/>
  <c r="C2008" i="2"/>
  <c r="F2008" i="2"/>
  <c r="A2008" i="2"/>
  <c r="C2009" i="2"/>
  <c r="F2009" i="2"/>
  <c r="A2009" i="2"/>
  <c r="C2010" i="2"/>
  <c r="D2010" i="2" s="1"/>
  <c r="F2010" i="2"/>
  <c r="A2010" i="2"/>
  <c r="C2011" i="2"/>
  <c r="F2011" i="2"/>
  <c r="A2011" i="2"/>
  <c r="C2012" i="2"/>
  <c r="F2012" i="2"/>
  <c r="A2012" i="2"/>
  <c r="C2013" i="2"/>
  <c r="F2013" i="2"/>
  <c r="A2013" i="2"/>
  <c r="C2014" i="2"/>
  <c r="F2014" i="2"/>
  <c r="A2014" i="2"/>
  <c r="C2015" i="2"/>
  <c r="E2015" i="2" s="1"/>
  <c r="F2015" i="2"/>
  <c r="A2015" i="2"/>
  <c r="C2016" i="2"/>
  <c r="F2016" i="2"/>
  <c r="A2016" i="2"/>
  <c r="C2017" i="2"/>
  <c r="F2017" i="2"/>
  <c r="A2017" i="2"/>
  <c r="C2018" i="2"/>
  <c r="D2018" i="2" s="1"/>
  <c r="F2018" i="2"/>
  <c r="A2018" i="2"/>
  <c r="C2019" i="2"/>
  <c r="F2019" i="2"/>
  <c r="A2019" i="2"/>
  <c r="C2020" i="2"/>
  <c r="E2020" i="2" s="1"/>
  <c r="F2020" i="2"/>
  <c r="A2020" i="2"/>
  <c r="C2021" i="2"/>
  <c r="F2021" i="2"/>
  <c r="A2021" i="2"/>
  <c r="C2022" i="2"/>
  <c r="D2022" i="2" s="1"/>
  <c r="F2022" i="2"/>
  <c r="A2022" i="2"/>
  <c r="C2023" i="2"/>
  <c r="F2023" i="2"/>
  <c r="A2023" i="2"/>
  <c r="C2024" i="2"/>
  <c r="F2024" i="2"/>
  <c r="A2024" i="2"/>
  <c r="C2025" i="2"/>
  <c r="F2025" i="2"/>
  <c r="A2025" i="2"/>
  <c r="C2026" i="2"/>
  <c r="F2026" i="2"/>
  <c r="A2026" i="2"/>
  <c r="C2027" i="2"/>
  <c r="F2027" i="2"/>
  <c r="A2027" i="2"/>
  <c r="C2028" i="2"/>
  <c r="F2028" i="2"/>
  <c r="A2028" i="2"/>
  <c r="C2029" i="2"/>
  <c r="E2029" i="2" s="1"/>
  <c r="F2029" i="2"/>
  <c r="A2029" i="2"/>
  <c r="C2030" i="2"/>
  <c r="F2030" i="2"/>
  <c r="A2030" i="2"/>
  <c r="C2031" i="2"/>
  <c r="F2031" i="2"/>
  <c r="A2031" i="2"/>
  <c r="C2032" i="2"/>
  <c r="F2032" i="2"/>
  <c r="A2032" i="2"/>
  <c r="C2033" i="2"/>
  <c r="F2033" i="2"/>
  <c r="A2033" i="2"/>
  <c r="C2034" i="2"/>
  <c r="E2034" i="2" s="1"/>
  <c r="F2034" i="2"/>
  <c r="A2034" i="2"/>
  <c r="C2035" i="2"/>
  <c r="F2035" i="2"/>
  <c r="A2035" i="2"/>
  <c r="C2036" i="2"/>
  <c r="D2036" i="2" s="1"/>
  <c r="F2036" i="2"/>
  <c r="A2036" i="2"/>
  <c r="C2037" i="2"/>
  <c r="F2037" i="2"/>
  <c r="A2037" i="2"/>
  <c r="C2038" i="2"/>
  <c r="D2038" i="2" s="1"/>
  <c r="F2038" i="2"/>
  <c r="A2038" i="2"/>
  <c r="C2039" i="2"/>
  <c r="F2039" i="2"/>
  <c r="A2039" i="2"/>
  <c r="C2040" i="2"/>
  <c r="E2040" i="2" s="1"/>
  <c r="F2040" i="2"/>
  <c r="A2040" i="2"/>
  <c r="C2041" i="2"/>
  <c r="F2041" i="2"/>
  <c r="A2041" i="2"/>
  <c r="C2042" i="2"/>
  <c r="F2042" i="2"/>
  <c r="A2042" i="2"/>
  <c r="C2043" i="2"/>
  <c r="F2043" i="2"/>
  <c r="A2043" i="2"/>
  <c r="C2044" i="2"/>
  <c r="F2044" i="2"/>
  <c r="A2044" i="2"/>
  <c r="C2045" i="2"/>
  <c r="F2045" i="2"/>
  <c r="A2045" i="2"/>
  <c r="C2046" i="2"/>
  <c r="F2046" i="2"/>
  <c r="A2046" i="2"/>
  <c r="C2047" i="2"/>
  <c r="E2047" i="2" s="1"/>
  <c r="F2047" i="2"/>
  <c r="A2047" i="2"/>
  <c r="C2048" i="2"/>
  <c r="F2048" i="2"/>
  <c r="A2048" i="2"/>
  <c r="C2049" i="2"/>
  <c r="E2049" i="2" s="1"/>
  <c r="F2049" i="2"/>
  <c r="A2049" i="2"/>
  <c r="C2050" i="2"/>
  <c r="F2050" i="2"/>
  <c r="A2050" i="2"/>
  <c r="C2051" i="2"/>
  <c r="F2051" i="2"/>
  <c r="A2051" i="2"/>
  <c r="C2052" i="2"/>
  <c r="F2052" i="2"/>
  <c r="A2052" i="2"/>
  <c r="C2053" i="2"/>
  <c r="F2053" i="2"/>
  <c r="A2053" i="2"/>
  <c r="C2054" i="2"/>
  <c r="F2054" i="2"/>
  <c r="A2054" i="2"/>
  <c r="C2055" i="2"/>
  <c r="E2055" i="2" s="1"/>
  <c r="F2055" i="2"/>
  <c r="A2055" i="2"/>
  <c r="C2056" i="2"/>
  <c r="F2056" i="2"/>
  <c r="A2056" i="2"/>
  <c r="C2057" i="2"/>
  <c r="E2057" i="2" s="1"/>
  <c r="F2057" i="2"/>
  <c r="A2057" i="2"/>
  <c r="C2058" i="2"/>
  <c r="E2058" i="2" s="1"/>
  <c r="F2058" i="2"/>
  <c r="A2058" i="2"/>
  <c r="C2059" i="2"/>
  <c r="F2059" i="2"/>
  <c r="A2059" i="2"/>
  <c r="C2060" i="2"/>
  <c r="F2060" i="2"/>
  <c r="A2060" i="2"/>
  <c r="C2061" i="2"/>
  <c r="E2061" i="2" s="1"/>
  <c r="F2061" i="2"/>
  <c r="A2061" i="2"/>
  <c r="C2062" i="2"/>
  <c r="F2062" i="2"/>
  <c r="A2062" i="2"/>
  <c r="C2063" i="2"/>
  <c r="F2063" i="2"/>
  <c r="A2063" i="2"/>
  <c r="C2064" i="2"/>
  <c r="F2064" i="2"/>
  <c r="A2064" i="2"/>
  <c r="C2065" i="2"/>
  <c r="E2065" i="2" s="1"/>
  <c r="F2065" i="2"/>
  <c r="A2065" i="2"/>
  <c r="C2066" i="2"/>
  <c r="F2066" i="2"/>
  <c r="A2066" i="2"/>
  <c r="C2067" i="2"/>
  <c r="F2067" i="2"/>
  <c r="A2067" i="2"/>
  <c r="C2068" i="2"/>
  <c r="E2068" i="2" s="1"/>
  <c r="F2068" i="2"/>
  <c r="A2068" i="2"/>
  <c r="C2069" i="2"/>
  <c r="F2069" i="2"/>
  <c r="A2069" i="2"/>
  <c r="C2070" i="2"/>
  <c r="D2070" i="2" s="1"/>
  <c r="F2070" i="2"/>
  <c r="A2070" i="2"/>
  <c r="C2071" i="2"/>
  <c r="F2071" i="2"/>
  <c r="A2071" i="2"/>
  <c r="C2072" i="2"/>
  <c r="F2072" i="2"/>
  <c r="A2072" i="2"/>
  <c r="C2073" i="2"/>
  <c r="F2073" i="2"/>
  <c r="A2073" i="2"/>
  <c r="C2074" i="2"/>
  <c r="F2074" i="2"/>
  <c r="A2074" i="2"/>
  <c r="C2075" i="2"/>
  <c r="F2075" i="2"/>
  <c r="A2075" i="2"/>
  <c r="C2076" i="2"/>
  <c r="D2076" i="2" s="1"/>
  <c r="F2076" i="2"/>
  <c r="A2076" i="2"/>
  <c r="C2077" i="2"/>
  <c r="F2077" i="2"/>
  <c r="A2077" i="2"/>
  <c r="C2078" i="2"/>
  <c r="F2078" i="2"/>
  <c r="A2078" i="2"/>
  <c r="C2079" i="2"/>
  <c r="F2079" i="2"/>
  <c r="A2079" i="2"/>
  <c r="C2080" i="2"/>
  <c r="D2080" i="2" s="1"/>
  <c r="F2080" i="2"/>
  <c r="A2080" i="2"/>
  <c r="C2081" i="2"/>
  <c r="F2081" i="2"/>
  <c r="A2081" i="2"/>
  <c r="C2082" i="2"/>
  <c r="F2082" i="2"/>
  <c r="A2082" i="2"/>
  <c r="C2083" i="2"/>
  <c r="F2083" i="2"/>
  <c r="A2083" i="2"/>
  <c r="C2084" i="2"/>
  <c r="D2084" i="2" s="1"/>
  <c r="F2084" i="2"/>
  <c r="A2084" i="2"/>
  <c r="C2085" i="2"/>
  <c r="F2085" i="2"/>
  <c r="A2085" i="2"/>
  <c r="C2086" i="2"/>
  <c r="F2086" i="2"/>
  <c r="A2086" i="2"/>
  <c r="C2087" i="2"/>
  <c r="E2087" i="2" s="1"/>
  <c r="F2087" i="2"/>
  <c r="A2087" i="2"/>
  <c r="C2088" i="2"/>
  <c r="F2088" i="2"/>
  <c r="A2088" i="2"/>
  <c r="C2089" i="2"/>
  <c r="E2089" i="2" s="1"/>
  <c r="F2089" i="2"/>
  <c r="A2089" i="2"/>
  <c r="C2090" i="2"/>
  <c r="F2090" i="2"/>
  <c r="A2090" i="2"/>
  <c r="C2091" i="2"/>
  <c r="D2091" i="2" s="1"/>
  <c r="F2091" i="2"/>
  <c r="A2091" i="2"/>
  <c r="C2092" i="2"/>
  <c r="F2092" i="2"/>
  <c r="A2092" i="2"/>
  <c r="C2093" i="2"/>
  <c r="F2093" i="2"/>
  <c r="A2093" i="2"/>
  <c r="C2094" i="2"/>
  <c r="F2094" i="2"/>
  <c r="A2094" i="2"/>
  <c r="C2095" i="2"/>
  <c r="F2095" i="2"/>
  <c r="A2095" i="2"/>
  <c r="C2096" i="2"/>
  <c r="D2096" i="2" s="1"/>
  <c r="F2096" i="2"/>
  <c r="A2096" i="2"/>
  <c r="C2097" i="2"/>
  <c r="F2097" i="2"/>
  <c r="A2097" i="2"/>
  <c r="C2098" i="2"/>
  <c r="F2098" i="2"/>
  <c r="A2098" i="2"/>
  <c r="C2099" i="2"/>
  <c r="F2099" i="2"/>
  <c r="A2099" i="2"/>
  <c r="C2100" i="2"/>
  <c r="F2100" i="2"/>
  <c r="A2100" i="2"/>
  <c r="C2101" i="2"/>
  <c r="F2101" i="2"/>
  <c r="A2101" i="2"/>
  <c r="C2102" i="2"/>
  <c r="F2102" i="2"/>
  <c r="A2102" i="2"/>
  <c r="C2103" i="2"/>
  <c r="F2103" i="2"/>
  <c r="A2103" i="2"/>
  <c r="C2104" i="2"/>
  <c r="F2104" i="2"/>
  <c r="A2104" i="2"/>
  <c r="C2105" i="2"/>
  <c r="F2105" i="2"/>
  <c r="A2105" i="2"/>
  <c r="C2106" i="2"/>
  <c r="F2106" i="2"/>
  <c r="A2106" i="2"/>
  <c r="C2107" i="2"/>
  <c r="F2107" i="2"/>
  <c r="A2107" i="2"/>
  <c r="C2108" i="2"/>
  <c r="F2108" i="2"/>
  <c r="A2108" i="2"/>
  <c r="C2109" i="2"/>
  <c r="E2109" i="2" s="1"/>
  <c r="F2109" i="2"/>
  <c r="A2109" i="2"/>
  <c r="C2110" i="2"/>
  <c r="F2110" i="2"/>
  <c r="A2110" i="2"/>
  <c r="C2111" i="2"/>
  <c r="F2111" i="2"/>
  <c r="A2111" i="2"/>
  <c r="C2112" i="2"/>
  <c r="F2112" i="2"/>
  <c r="A2112" i="2"/>
  <c r="C2113" i="2"/>
  <c r="F2113" i="2"/>
  <c r="A2113" i="2"/>
  <c r="C2114" i="2"/>
  <c r="F2114" i="2"/>
  <c r="A2114" i="2"/>
  <c r="C2115" i="2"/>
  <c r="E2115" i="2" s="1"/>
  <c r="F2115" i="2"/>
  <c r="A2115" i="2"/>
  <c r="C2116" i="2"/>
  <c r="F2116" i="2"/>
  <c r="A2116" i="2"/>
  <c r="C2117" i="2"/>
  <c r="E2117" i="2" s="1"/>
  <c r="F2117" i="2"/>
  <c r="A2117" i="2"/>
  <c r="C2118" i="2"/>
  <c r="F2118" i="2"/>
  <c r="A2118" i="2"/>
  <c r="C2119" i="2"/>
  <c r="F2119" i="2"/>
  <c r="A2119" i="2"/>
  <c r="C2120" i="2"/>
  <c r="E2120" i="2" s="1"/>
  <c r="F2120" i="2"/>
  <c r="A2120" i="2"/>
  <c r="C2121" i="2"/>
  <c r="E2121" i="2" s="1"/>
  <c r="F2121" i="2"/>
  <c r="A2121" i="2"/>
  <c r="C2122" i="2"/>
  <c r="F2122" i="2"/>
  <c r="A2122" i="2"/>
  <c r="C2123" i="2"/>
  <c r="F2123" i="2"/>
  <c r="A2123" i="2"/>
  <c r="C2124" i="2"/>
  <c r="F2124" i="2"/>
  <c r="A2124" i="2"/>
  <c r="C2125" i="2"/>
  <c r="F2125" i="2"/>
  <c r="A2125" i="2"/>
  <c r="C2126" i="2"/>
  <c r="F2126" i="2"/>
  <c r="A2126" i="2"/>
  <c r="C2127" i="2"/>
  <c r="F2127" i="2"/>
  <c r="A2127" i="2"/>
  <c r="C2128" i="2"/>
  <c r="F2128" i="2"/>
  <c r="A2128" i="2"/>
  <c r="C2129" i="2"/>
  <c r="E2129" i="2" s="1"/>
  <c r="F2129" i="2"/>
  <c r="A2129" i="2"/>
  <c r="C2130" i="2"/>
  <c r="F2130" i="2"/>
  <c r="A2130" i="2"/>
  <c r="C2131" i="2"/>
  <c r="F2131" i="2"/>
  <c r="A2131" i="2"/>
  <c r="C2132" i="2"/>
  <c r="F2132" i="2"/>
  <c r="A2132" i="2"/>
  <c r="C2133" i="2"/>
  <c r="E2133" i="2" s="1"/>
  <c r="F2133" i="2"/>
  <c r="A2133" i="2"/>
  <c r="C2134" i="2"/>
  <c r="F2134" i="2"/>
  <c r="A2134" i="2"/>
  <c r="C2135" i="2"/>
  <c r="F2135" i="2"/>
  <c r="A2135" i="2"/>
  <c r="C2136" i="2"/>
  <c r="F2136" i="2"/>
  <c r="A2136" i="2"/>
  <c r="C2137" i="2"/>
  <c r="F2137" i="2"/>
  <c r="A2137" i="2"/>
  <c r="C2138" i="2"/>
  <c r="D2138" i="2" s="1"/>
  <c r="F2138" i="2"/>
  <c r="A2138" i="2"/>
  <c r="C2139" i="2"/>
  <c r="F2139" i="2"/>
  <c r="A2139" i="2"/>
  <c r="C2140" i="2"/>
  <c r="E2140" i="2" s="1"/>
  <c r="F2140" i="2"/>
  <c r="A2140" i="2"/>
  <c r="C2141" i="2"/>
  <c r="F2141" i="2"/>
  <c r="A2141" i="2"/>
  <c r="C2142" i="2"/>
  <c r="D2142" i="2" s="1"/>
  <c r="F2142" i="2"/>
  <c r="A2142" i="2"/>
  <c r="C2143" i="2"/>
  <c r="F2143" i="2"/>
  <c r="A2143" i="2"/>
  <c r="C2144" i="2"/>
  <c r="F2144" i="2"/>
  <c r="A2144" i="2"/>
  <c r="C2145" i="2"/>
  <c r="F2145" i="2"/>
  <c r="A2145" i="2"/>
  <c r="C2146" i="2"/>
  <c r="F2146" i="2"/>
  <c r="A2146" i="2"/>
  <c r="C2147" i="2"/>
  <c r="F2147" i="2"/>
  <c r="A2147" i="2"/>
  <c r="C2148" i="2"/>
  <c r="F2148" i="2"/>
  <c r="A2148" i="2"/>
  <c r="C2149" i="2"/>
  <c r="F2149" i="2"/>
  <c r="A2149" i="2"/>
  <c r="C2150" i="2"/>
  <c r="E2150" i="2" s="1"/>
  <c r="F2150" i="2"/>
  <c r="A2150" i="2"/>
  <c r="C2151" i="2"/>
  <c r="F2151" i="2"/>
  <c r="A2151" i="2"/>
  <c r="C2152" i="2"/>
  <c r="F2152" i="2"/>
  <c r="A2152" i="2"/>
  <c r="C2153" i="2"/>
  <c r="F2153" i="2"/>
  <c r="A2153" i="2"/>
  <c r="C2154" i="2"/>
  <c r="F2154" i="2"/>
  <c r="A2154" i="2"/>
  <c r="C2155" i="2"/>
  <c r="F2155" i="2"/>
  <c r="A2155" i="2"/>
  <c r="C2156" i="2"/>
  <c r="D2156" i="2" s="1"/>
  <c r="F2156" i="2"/>
  <c r="A2156" i="2"/>
  <c r="C2157" i="2"/>
  <c r="E2157" i="2" s="1"/>
  <c r="F2157" i="2"/>
  <c r="A2157" i="2"/>
  <c r="C2158" i="2"/>
  <c r="F2158" i="2"/>
  <c r="A2158" i="2"/>
  <c r="C2159" i="2"/>
  <c r="F2159" i="2"/>
  <c r="A2159" i="2"/>
  <c r="C2160" i="2"/>
  <c r="D2160" i="2" s="1"/>
  <c r="F2160" i="2"/>
  <c r="A2160" i="2"/>
  <c r="C2161" i="2"/>
  <c r="F2161" i="2"/>
  <c r="A2161" i="2"/>
  <c r="C2162" i="2"/>
  <c r="F2162" i="2"/>
  <c r="A2162" i="2"/>
  <c r="C2163" i="2"/>
  <c r="F2163" i="2"/>
  <c r="A2163" i="2"/>
  <c r="C2164" i="2"/>
  <c r="D2164" i="2" s="1"/>
  <c r="F2164" i="2"/>
  <c r="A2164" i="2"/>
  <c r="C2165" i="2"/>
  <c r="F2165" i="2"/>
  <c r="A2165" i="2"/>
  <c r="C2166" i="2"/>
  <c r="F2166" i="2"/>
  <c r="A2166" i="2"/>
  <c r="C2167" i="2"/>
  <c r="F2167" i="2"/>
  <c r="A2167" i="2"/>
  <c r="C2168" i="2"/>
  <c r="E2168" i="2" s="1"/>
  <c r="F2168" i="2"/>
  <c r="A2168" i="2"/>
  <c r="C2169" i="2"/>
  <c r="F2169" i="2"/>
  <c r="A2169" i="2"/>
  <c r="C2170" i="2"/>
  <c r="F2170" i="2"/>
  <c r="A2170" i="2"/>
  <c r="C2171" i="2"/>
  <c r="F2171" i="2"/>
  <c r="A2171" i="2"/>
  <c r="C2172" i="2"/>
  <c r="D2172" i="2" s="1"/>
  <c r="F2172" i="2"/>
  <c r="A2172" i="2"/>
  <c r="C2173" i="2"/>
  <c r="E2173" i="2" s="1"/>
  <c r="F2173" i="2"/>
  <c r="A2173" i="2"/>
  <c r="C2174" i="2"/>
  <c r="F2174" i="2"/>
  <c r="A2174" i="2"/>
  <c r="C2175" i="2"/>
  <c r="F2175" i="2"/>
  <c r="A2175" i="2"/>
  <c r="C2176" i="2"/>
  <c r="D2176" i="2" s="1"/>
  <c r="F2176" i="2"/>
  <c r="A2176" i="2"/>
  <c r="C2177" i="2"/>
  <c r="F2177" i="2"/>
  <c r="A2177" i="2"/>
  <c r="C2178" i="2"/>
  <c r="D2178" i="2" s="1"/>
  <c r="F2178" i="2"/>
  <c r="A2178" i="2"/>
  <c r="C2179" i="2"/>
  <c r="F2179" i="2"/>
  <c r="A2179" i="2"/>
  <c r="C2180" i="2"/>
  <c r="E2180" i="2" s="1"/>
  <c r="F2180" i="2"/>
  <c r="A2180" i="2"/>
  <c r="C2181" i="2"/>
  <c r="F2181" i="2"/>
  <c r="A2181" i="2"/>
  <c r="C2182" i="2"/>
  <c r="F2182" i="2"/>
  <c r="A2182" i="2"/>
  <c r="C2183" i="2"/>
  <c r="D2183" i="2" s="1"/>
  <c r="F2183" i="2"/>
  <c r="A2183" i="2"/>
  <c r="C2184" i="2"/>
  <c r="E2184" i="2" s="1"/>
  <c r="F2184" i="2"/>
  <c r="A2184" i="2"/>
  <c r="C2185" i="2"/>
  <c r="E2185" i="2" s="1"/>
  <c r="F2185" i="2"/>
  <c r="A2185" i="2"/>
  <c r="C2186" i="2"/>
  <c r="F2186" i="2"/>
  <c r="A2186" i="2"/>
  <c r="C2187" i="2"/>
  <c r="F2187" i="2"/>
  <c r="A2187" i="2"/>
  <c r="C2188" i="2"/>
  <c r="F2188" i="2"/>
  <c r="A2188" i="2"/>
  <c r="C2189" i="2"/>
  <c r="E2189" i="2" s="1"/>
  <c r="F2189" i="2"/>
  <c r="A2189" i="2"/>
  <c r="C2190" i="2"/>
  <c r="F2190" i="2"/>
  <c r="A2190" i="2"/>
  <c r="C2191" i="2"/>
  <c r="F2191" i="2"/>
  <c r="A2191" i="2"/>
  <c r="C2192" i="2"/>
  <c r="F2192" i="2"/>
  <c r="A2192" i="2"/>
  <c r="C2193" i="2"/>
  <c r="F2193" i="2"/>
  <c r="A2193" i="2"/>
  <c r="C2194" i="2"/>
  <c r="F2194" i="2"/>
  <c r="A2194" i="2"/>
  <c r="C2195" i="2"/>
  <c r="F2195" i="2"/>
  <c r="A2195" i="2"/>
  <c r="C2196" i="2"/>
  <c r="F2196" i="2"/>
  <c r="A2196" i="2"/>
  <c r="C2197" i="2"/>
  <c r="F2197" i="2"/>
  <c r="A2197" i="2"/>
  <c r="C2198" i="2"/>
  <c r="F2198" i="2"/>
  <c r="A2198" i="2"/>
  <c r="C2199" i="2"/>
  <c r="F2199" i="2"/>
  <c r="A2199" i="2"/>
  <c r="C2200" i="2"/>
  <c r="F2200" i="2"/>
  <c r="A2200" i="2"/>
  <c r="C2201" i="2"/>
  <c r="F2201" i="2"/>
  <c r="A2201" i="2"/>
  <c r="C2202" i="2"/>
  <c r="D2202" i="2" s="1"/>
  <c r="F2202" i="2"/>
  <c r="A2202" i="2"/>
  <c r="C2203" i="2"/>
  <c r="F2203" i="2"/>
  <c r="A2203" i="2"/>
  <c r="C2204" i="2"/>
  <c r="E2204" i="2" s="1"/>
  <c r="F2204" i="2"/>
  <c r="A2204" i="2"/>
  <c r="C2205" i="2"/>
  <c r="F2205" i="2"/>
  <c r="A2205" i="2"/>
  <c r="C2206" i="2"/>
  <c r="F2206" i="2"/>
  <c r="A2206" i="2"/>
  <c r="C2207" i="2"/>
  <c r="F2207" i="2"/>
  <c r="A2207" i="2"/>
  <c r="C2208" i="2"/>
  <c r="D2208" i="2" s="1"/>
  <c r="F2208" i="2"/>
  <c r="A2208" i="2"/>
  <c r="C2209" i="2"/>
  <c r="F2209" i="2"/>
  <c r="A2209" i="2"/>
  <c r="C2210" i="2"/>
  <c r="F2210" i="2"/>
  <c r="A2210" i="2"/>
  <c r="C2211" i="2"/>
  <c r="F2211" i="2"/>
  <c r="A2211" i="2"/>
  <c r="C2212" i="2"/>
  <c r="D2212" i="2" s="1"/>
  <c r="F2212" i="2"/>
  <c r="A2212" i="2"/>
  <c r="C2213" i="2"/>
  <c r="F2213" i="2"/>
  <c r="A2213" i="2"/>
  <c r="C2214" i="2"/>
  <c r="F2214" i="2"/>
  <c r="A2214" i="2"/>
  <c r="C2215" i="2"/>
  <c r="E2215" i="2" s="1"/>
  <c r="F2215" i="2"/>
  <c r="A2215" i="2"/>
  <c r="C2216" i="2"/>
  <c r="D2216" i="2" s="1"/>
  <c r="F2216" i="2"/>
  <c r="A2216" i="2"/>
  <c r="C2217" i="2"/>
  <c r="F2217" i="2"/>
  <c r="A2217" i="2"/>
  <c r="C2218" i="2"/>
  <c r="D2218" i="2" s="1"/>
  <c r="F2218" i="2"/>
  <c r="A2218" i="2"/>
  <c r="C2219" i="2"/>
  <c r="E2219" i="2" s="1"/>
  <c r="F2219" i="2"/>
  <c r="A2219" i="2"/>
  <c r="C2220" i="2"/>
  <c r="F2220" i="2"/>
  <c r="A2220" i="2"/>
  <c r="C2221" i="2"/>
  <c r="E2221" i="2" s="1"/>
  <c r="F2221" i="2"/>
  <c r="A2221" i="2"/>
  <c r="C2222" i="2"/>
  <c r="D2222" i="2" s="1"/>
  <c r="F2222" i="2"/>
  <c r="A2222" i="2"/>
  <c r="C2223" i="2"/>
  <c r="E2223" i="2" s="1"/>
  <c r="F2223" i="2"/>
  <c r="A2223" i="2"/>
  <c r="C2224" i="2"/>
  <c r="F2224" i="2"/>
  <c r="A2224" i="2"/>
  <c r="C2225" i="2"/>
  <c r="F2225" i="2"/>
  <c r="A2225" i="2"/>
  <c r="C2226" i="2"/>
  <c r="F2226" i="2"/>
  <c r="A2226" i="2"/>
  <c r="C2227" i="2"/>
  <c r="F2227" i="2"/>
  <c r="A2227" i="2"/>
  <c r="C2228" i="2"/>
  <c r="F2228" i="2"/>
  <c r="A2228" i="2"/>
  <c r="C2229" i="2"/>
  <c r="E2229" i="2" s="1"/>
  <c r="F2229" i="2"/>
  <c r="A2229" i="2"/>
  <c r="C2230" i="2"/>
  <c r="F2230" i="2"/>
  <c r="A2230" i="2"/>
  <c r="C2231" i="2"/>
  <c r="D2231" i="2" s="1"/>
  <c r="F2231" i="2"/>
  <c r="A2231" i="2"/>
  <c r="C2232" i="2"/>
  <c r="F2232" i="2"/>
  <c r="A2232" i="2"/>
  <c r="C2233" i="2"/>
  <c r="D2233" i="2" s="1"/>
  <c r="F2233" i="2"/>
  <c r="A2233" i="2"/>
  <c r="C2234" i="2"/>
  <c r="F2234" i="2"/>
  <c r="A2234" i="2"/>
  <c r="C2235" i="2"/>
  <c r="E2235" i="2" s="1"/>
  <c r="F2235" i="2"/>
  <c r="A2235" i="2"/>
  <c r="C2236" i="2"/>
  <c r="F2236" i="2"/>
  <c r="A2236" i="2"/>
  <c r="C2237" i="2"/>
  <c r="F2237" i="2"/>
  <c r="A2237" i="2"/>
  <c r="C2238" i="2"/>
  <c r="F2238" i="2"/>
  <c r="A2238" i="2"/>
  <c r="C2239" i="2"/>
  <c r="F2239" i="2"/>
  <c r="A2239" i="2"/>
  <c r="C2240" i="2"/>
  <c r="F2240" i="2"/>
  <c r="A2240" i="2"/>
  <c r="C2241" i="2"/>
  <c r="F2241" i="2"/>
  <c r="A2241" i="2"/>
  <c r="C2242" i="2"/>
  <c r="F2242" i="2"/>
  <c r="A2242" i="2"/>
  <c r="C2243" i="2"/>
  <c r="F2243" i="2"/>
  <c r="A2243" i="2"/>
  <c r="C2244" i="2"/>
  <c r="F2244" i="2"/>
  <c r="A2244" i="2"/>
  <c r="C2245" i="2"/>
  <c r="F2245" i="2"/>
  <c r="A2245" i="2"/>
  <c r="C2246" i="2"/>
  <c r="F2246" i="2"/>
  <c r="A2246" i="2"/>
  <c r="C2247" i="2"/>
  <c r="E2247" i="2" s="1"/>
  <c r="F2247" i="2"/>
  <c r="A2247" i="2"/>
  <c r="C2248" i="2"/>
  <c r="F2248" i="2"/>
  <c r="A2248" i="2"/>
  <c r="C2249" i="2"/>
  <c r="F2249" i="2"/>
  <c r="A2249" i="2"/>
  <c r="C2250" i="2"/>
  <c r="F2250" i="2"/>
  <c r="A2250" i="2"/>
  <c r="C2251" i="2"/>
  <c r="E2251" i="2" s="1"/>
  <c r="F2251" i="2"/>
  <c r="A2251" i="2"/>
  <c r="C2252" i="2"/>
  <c r="F2252" i="2"/>
  <c r="A2252" i="2"/>
  <c r="C2253" i="2"/>
  <c r="F2253" i="2"/>
  <c r="A2253" i="2"/>
  <c r="C2254" i="2"/>
  <c r="F2254" i="2"/>
  <c r="A2254" i="2"/>
  <c r="C2255" i="2"/>
  <c r="F2255" i="2"/>
  <c r="A2255" i="2"/>
  <c r="C2256" i="2"/>
  <c r="F2256" i="2"/>
  <c r="A2256" i="2"/>
  <c r="C2257" i="2"/>
  <c r="F2257" i="2"/>
  <c r="A2257" i="2"/>
  <c r="C2258" i="2"/>
  <c r="F2258" i="2"/>
  <c r="A2258" i="2"/>
  <c r="C2259" i="2"/>
  <c r="F2259" i="2"/>
  <c r="A2259" i="2"/>
  <c r="C2260" i="2"/>
  <c r="E2260" i="2" s="1"/>
  <c r="F2260" i="2"/>
  <c r="A2260" i="2"/>
  <c r="C2261" i="2"/>
  <c r="F2261" i="2"/>
  <c r="A2261" i="2"/>
  <c r="C2262" i="2"/>
  <c r="F2262" i="2"/>
  <c r="A2262" i="2"/>
  <c r="C2263" i="2"/>
  <c r="F2263" i="2"/>
  <c r="A2263" i="2"/>
  <c r="C2264" i="2"/>
  <c r="D2264" i="2" s="1"/>
  <c r="F2264" i="2"/>
  <c r="A2264" i="2"/>
  <c r="C2265" i="2"/>
  <c r="F2265" i="2"/>
  <c r="A2265" i="2"/>
  <c r="C2266" i="2"/>
  <c r="F2266" i="2"/>
  <c r="A2266" i="2"/>
  <c r="C2267" i="2"/>
  <c r="F2267" i="2"/>
  <c r="A2267" i="2"/>
  <c r="C2268" i="2"/>
  <c r="F2268" i="2"/>
  <c r="A2268" i="2"/>
  <c r="C2269" i="2"/>
  <c r="F2269" i="2"/>
  <c r="A2269" i="2"/>
  <c r="C2270" i="2"/>
  <c r="F2270" i="2"/>
  <c r="A2270" i="2"/>
  <c r="C2271" i="2"/>
  <c r="F2271" i="2"/>
  <c r="A2271" i="2"/>
  <c r="C2272" i="2"/>
  <c r="F2272" i="2"/>
  <c r="A2272" i="2"/>
  <c r="C2273" i="2"/>
  <c r="F2273" i="2"/>
  <c r="A2273" i="2"/>
  <c r="C2274" i="2"/>
  <c r="E2274" i="2" s="1"/>
  <c r="F2274" i="2"/>
  <c r="A2274" i="2"/>
  <c r="C2275" i="2"/>
  <c r="F2275" i="2"/>
  <c r="A2275" i="2"/>
  <c r="C2276" i="2"/>
  <c r="F2276" i="2"/>
  <c r="A2276" i="2"/>
  <c r="C2277" i="2"/>
  <c r="F2277" i="2"/>
  <c r="A2277" i="2"/>
  <c r="C2278" i="2"/>
  <c r="F2278" i="2"/>
  <c r="A2278" i="2"/>
  <c r="C2279" i="2"/>
  <c r="F2279" i="2"/>
  <c r="A2279" i="2"/>
  <c r="C2280" i="2"/>
  <c r="D2280" i="2" s="1"/>
  <c r="F2280" i="2"/>
  <c r="A2280" i="2"/>
  <c r="C2281" i="2"/>
  <c r="F2281" i="2"/>
  <c r="A2281" i="2"/>
  <c r="C2282" i="2"/>
  <c r="F2282" i="2"/>
  <c r="A2282" i="2"/>
  <c r="C2283" i="2"/>
  <c r="E2283" i="2" s="1"/>
  <c r="F2283" i="2"/>
  <c r="A2283" i="2"/>
  <c r="C2284" i="2"/>
  <c r="F2284" i="2"/>
  <c r="A2284" i="2"/>
  <c r="C2285" i="2"/>
  <c r="F2285" i="2"/>
  <c r="A2285" i="2"/>
  <c r="C2286" i="2"/>
  <c r="F2286" i="2"/>
  <c r="A2286" i="2"/>
  <c r="C2287" i="2"/>
  <c r="F2287" i="2"/>
  <c r="A2287" i="2"/>
  <c r="C2288" i="2"/>
  <c r="E2288" i="2" s="1"/>
  <c r="F2288" i="2"/>
  <c r="A2288" i="2"/>
  <c r="C2289" i="2"/>
  <c r="F2289" i="2"/>
  <c r="A2289" i="2"/>
  <c r="C2290" i="2"/>
  <c r="D2290" i="2" s="1"/>
  <c r="F2290" i="2"/>
  <c r="A2290" i="2"/>
  <c r="C2291" i="2"/>
  <c r="E2291" i="2" s="1"/>
  <c r="F2291" i="2"/>
  <c r="A2291" i="2"/>
  <c r="C2292" i="2"/>
  <c r="D2292" i="2" s="1"/>
  <c r="F2292" i="2"/>
  <c r="A2292" i="2"/>
  <c r="C2293" i="2"/>
  <c r="E2293" i="2" s="1"/>
  <c r="F2293" i="2"/>
  <c r="A2293" i="2"/>
  <c r="C2294" i="2"/>
  <c r="D2294" i="2" s="1"/>
  <c r="F2294" i="2"/>
  <c r="A2294" i="2"/>
  <c r="C2295" i="2"/>
  <c r="F2295" i="2"/>
  <c r="A2295" i="2"/>
  <c r="C2296" i="2"/>
  <c r="D2296" i="2" s="1"/>
  <c r="F2296" i="2"/>
  <c r="A2296" i="2"/>
  <c r="C2297" i="2"/>
  <c r="E2297" i="2" s="1"/>
  <c r="F2297" i="2"/>
  <c r="A2297" i="2"/>
  <c r="C2298" i="2"/>
  <c r="F2298" i="2"/>
  <c r="A2298" i="2"/>
  <c r="C2299" i="2"/>
  <c r="F2299" i="2"/>
  <c r="A2299" i="2"/>
  <c r="C2300" i="2"/>
  <c r="F2300" i="2"/>
  <c r="A2300" i="2"/>
  <c r="C2301" i="2"/>
  <c r="D2301" i="2" s="1"/>
  <c r="F2301" i="2"/>
  <c r="A2301" i="2"/>
  <c r="C2302" i="2"/>
  <c r="F2302" i="2"/>
  <c r="A2302" i="2"/>
  <c r="C2303" i="2"/>
  <c r="F2303" i="2"/>
  <c r="A2303" i="2"/>
  <c r="C2304" i="2"/>
  <c r="F2304" i="2"/>
  <c r="A2304" i="2"/>
  <c r="C2305" i="2"/>
  <c r="F2305" i="2"/>
  <c r="A2305" i="2"/>
  <c r="C2306" i="2"/>
  <c r="F2306" i="2"/>
  <c r="A2306" i="2"/>
  <c r="C2307" i="2"/>
  <c r="D2307" i="2" s="1"/>
  <c r="F2307" i="2"/>
  <c r="A2307" i="2"/>
  <c r="C2308" i="2"/>
  <c r="E2308" i="2" s="1"/>
  <c r="F2308" i="2"/>
  <c r="A2308" i="2"/>
  <c r="C2309" i="2"/>
  <c r="E2309" i="2" s="1"/>
  <c r="F2309" i="2"/>
  <c r="A2309" i="2"/>
  <c r="C2310" i="2"/>
  <c r="D2310" i="2" s="1"/>
  <c r="F2310" i="2"/>
  <c r="A2310" i="2"/>
  <c r="C2311" i="2"/>
  <c r="D2311" i="2" s="1"/>
  <c r="F2311" i="2"/>
  <c r="A2311" i="2"/>
  <c r="C2312" i="2"/>
  <c r="F2312" i="2"/>
  <c r="A2312" i="2"/>
  <c r="C2313" i="2"/>
  <c r="F2313" i="2"/>
  <c r="A2313" i="2"/>
  <c r="C2314" i="2"/>
  <c r="F2314" i="2"/>
  <c r="A2314" i="2"/>
  <c r="C2315" i="2"/>
  <c r="F2315" i="2"/>
  <c r="A2315" i="2"/>
  <c r="C2316" i="2"/>
  <c r="F2316" i="2"/>
  <c r="A2316" i="2"/>
  <c r="C2317" i="2"/>
  <c r="F2317" i="2"/>
  <c r="A2317" i="2"/>
  <c r="C2318" i="2"/>
  <c r="E2318" i="2" s="1"/>
  <c r="F2318" i="2"/>
  <c r="A2318" i="2"/>
  <c r="C2319" i="2"/>
  <c r="F2319" i="2"/>
  <c r="A2319" i="2"/>
  <c r="C2320" i="2"/>
  <c r="F2320" i="2"/>
  <c r="A2320" i="2"/>
  <c r="C2321" i="2"/>
  <c r="F2321" i="2"/>
  <c r="A2321" i="2"/>
  <c r="C2322" i="2"/>
  <c r="E2322" i="2" s="1"/>
  <c r="F2322" i="2"/>
  <c r="A2322" i="2"/>
  <c r="C2323" i="2"/>
  <c r="F2323" i="2"/>
  <c r="A2323" i="2"/>
  <c r="C2324" i="2"/>
  <c r="F2324" i="2"/>
  <c r="A2324" i="2"/>
  <c r="C2325" i="2"/>
  <c r="F2325" i="2"/>
  <c r="A2325" i="2"/>
  <c r="C2326" i="2"/>
  <c r="F2326" i="2"/>
  <c r="A2326" i="2"/>
  <c r="C2327" i="2"/>
  <c r="F2327" i="2"/>
  <c r="A2327" i="2"/>
  <c r="C2328" i="2"/>
  <c r="D2328" i="2" s="1"/>
  <c r="F2328" i="2"/>
  <c r="A2328" i="2"/>
  <c r="C2329" i="2"/>
  <c r="F2329" i="2"/>
  <c r="A2329" i="2"/>
  <c r="C2330" i="2"/>
  <c r="F2330" i="2"/>
  <c r="A2330" i="2"/>
  <c r="C2331" i="2"/>
  <c r="F2331" i="2"/>
  <c r="A2331" i="2"/>
  <c r="C2332" i="2"/>
  <c r="D2332" i="2" s="1"/>
  <c r="F2332" i="2"/>
  <c r="A2332" i="2"/>
  <c r="C2333" i="2"/>
  <c r="F2333" i="2"/>
  <c r="A2333" i="2"/>
  <c r="C2334" i="2"/>
  <c r="D2334" i="2" s="1"/>
  <c r="F2334" i="2"/>
  <c r="A2334" i="2"/>
  <c r="C2335" i="2"/>
  <c r="D2335" i="2" s="1"/>
  <c r="F2335" i="2"/>
  <c r="A2335" i="2"/>
  <c r="C2336" i="2"/>
  <c r="E2336" i="2" s="1"/>
  <c r="F2336" i="2"/>
  <c r="A2336" i="2"/>
  <c r="C2337" i="2"/>
  <c r="F2337" i="2"/>
  <c r="A2337" i="2"/>
  <c r="C2338" i="2"/>
  <c r="F2338" i="2"/>
  <c r="A2338" i="2"/>
  <c r="C2339" i="2"/>
  <c r="F2339" i="2"/>
  <c r="A2339" i="2"/>
  <c r="C2340" i="2"/>
  <c r="F2340" i="2"/>
  <c r="A2340" i="2"/>
  <c r="C2341" i="2"/>
  <c r="D2341" i="2" s="1"/>
  <c r="F2341" i="2"/>
  <c r="A2341" i="2"/>
  <c r="C2342" i="2"/>
  <c r="D2342" i="2" s="1"/>
  <c r="F2342" i="2"/>
  <c r="A2342" i="2"/>
  <c r="C2343" i="2"/>
  <c r="F2343" i="2"/>
  <c r="A2343" i="2"/>
  <c r="C2344" i="2"/>
  <c r="F2344" i="2"/>
  <c r="A2344" i="2"/>
  <c r="C2345" i="2"/>
  <c r="E2345" i="2" s="1"/>
  <c r="F2345" i="2"/>
  <c r="A2345" i="2"/>
  <c r="C2346" i="2"/>
  <c r="F2346" i="2"/>
  <c r="A2346" i="2"/>
  <c r="C2347" i="2"/>
  <c r="F2347" i="2"/>
  <c r="A2347" i="2"/>
  <c r="C2348" i="2"/>
  <c r="F2348" i="2"/>
  <c r="A2348" i="2"/>
  <c r="C2349" i="2"/>
  <c r="E2349" i="2" s="1"/>
  <c r="F2349" i="2"/>
  <c r="A2349" i="2"/>
  <c r="C2350" i="2"/>
  <c r="F2350" i="2"/>
  <c r="A2350" i="2"/>
  <c r="C2351" i="2"/>
  <c r="D2351" i="2" s="1"/>
  <c r="F2351" i="2"/>
  <c r="A2351" i="2"/>
  <c r="C2352" i="2"/>
  <c r="F2352" i="2"/>
  <c r="A2352" i="2"/>
  <c r="C2353" i="2"/>
  <c r="F2353" i="2"/>
  <c r="A2353" i="2"/>
  <c r="C2354" i="2"/>
  <c r="E2354" i="2" s="1"/>
  <c r="F2354" i="2"/>
  <c r="A2354" i="2"/>
  <c r="C2355" i="2"/>
  <c r="F2355" i="2"/>
  <c r="A2355" i="2"/>
  <c r="C2356" i="2"/>
  <c r="F2356" i="2"/>
  <c r="A2356" i="2"/>
  <c r="C2357" i="2"/>
  <c r="F2357" i="2"/>
  <c r="A2357" i="2"/>
  <c r="C2358" i="2"/>
  <c r="E2358" i="2" s="1"/>
  <c r="F2358" i="2"/>
  <c r="A2358" i="2"/>
  <c r="C2359" i="2"/>
  <c r="E2359" i="2" s="1"/>
  <c r="F2359" i="2"/>
  <c r="A2359" i="2"/>
  <c r="C2360" i="2"/>
  <c r="F2360" i="2"/>
  <c r="A2360" i="2"/>
  <c r="C2361" i="2"/>
  <c r="F2361" i="2"/>
  <c r="A2361" i="2"/>
  <c r="C2362" i="2"/>
  <c r="D2362" i="2" s="1"/>
  <c r="F2362" i="2"/>
  <c r="A2362" i="2"/>
  <c r="C2363" i="2"/>
  <c r="F2363" i="2"/>
  <c r="A2363" i="2"/>
  <c r="C2364" i="2"/>
  <c r="F2364" i="2"/>
  <c r="A2364" i="2"/>
  <c r="C2365" i="2"/>
  <c r="F2365" i="2"/>
  <c r="A2365" i="2"/>
  <c r="C2366" i="2"/>
  <c r="F2366" i="2"/>
  <c r="A2366" i="2"/>
  <c r="C2367" i="2"/>
  <c r="F2367" i="2"/>
  <c r="A2367" i="2"/>
  <c r="C2368" i="2"/>
  <c r="D2368" i="2" s="1"/>
  <c r="F2368" i="2"/>
  <c r="A2368" i="2"/>
  <c r="C2369" i="2"/>
  <c r="F2369" i="2"/>
  <c r="A2369" i="2"/>
  <c r="C2370" i="2"/>
  <c r="F2370" i="2"/>
  <c r="A2370" i="2"/>
  <c r="C2371" i="2"/>
  <c r="F2371" i="2"/>
  <c r="A2371" i="2"/>
  <c r="C2372" i="2"/>
  <c r="D2372" i="2" s="1"/>
  <c r="F2372" i="2"/>
  <c r="A2372" i="2"/>
  <c r="C2373" i="2"/>
  <c r="E2373" i="2" s="1"/>
  <c r="F2373" i="2"/>
  <c r="A2373" i="2"/>
  <c r="C2374" i="2"/>
  <c r="F2374" i="2"/>
  <c r="A2374" i="2"/>
  <c r="C2375" i="2"/>
  <c r="F2375" i="2"/>
  <c r="A2375" i="2"/>
  <c r="C2376" i="2"/>
  <c r="F2376" i="2"/>
  <c r="A2376" i="2"/>
  <c r="C2377" i="2"/>
  <c r="F2377" i="2"/>
  <c r="A2377" i="2"/>
  <c r="C2378" i="2"/>
  <c r="F2378" i="2"/>
  <c r="A2378" i="2"/>
  <c r="C2379" i="2"/>
  <c r="F2379" i="2"/>
  <c r="A2379" i="2"/>
  <c r="C2380" i="2"/>
  <c r="E2380" i="2" s="1"/>
  <c r="F2380" i="2"/>
  <c r="A2380" i="2"/>
  <c r="C2381" i="2"/>
  <c r="F2381" i="2"/>
  <c r="A2381" i="2"/>
  <c r="C2382" i="2"/>
  <c r="F2382" i="2"/>
  <c r="A2382" i="2"/>
  <c r="C2383" i="2"/>
  <c r="F2383" i="2"/>
  <c r="A2383" i="2"/>
  <c r="C2384" i="2"/>
  <c r="E2384" i="2" s="1"/>
  <c r="F2384" i="2"/>
  <c r="A2384" i="2"/>
  <c r="C2385" i="2"/>
  <c r="E2385" i="2" s="1"/>
  <c r="F2385" i="2"/>
  <c r="A2385" i="2"/>
  <c r="C2386" i="2"/>
  <c r="E2386" i="2" s="1"/>
  <c r="F2386" i="2"/>
  <c r="A2386" i="2"/>
  <c r="C2387" i="2"/>
  <c r="F2387" i="2"/>
  <c r="A2387" i="2"/>
  <c r="C2388" i="2"/>
  <c r="F2388" i="2"/>
  <c r="A2388" i="2"/>
  <c r="C2389" i="2"/>
  <c r="F2389" i="2"/>
  <c r="A2389" i="2"/>
  <c r="C2390" i="2"/>
  <c r="D2390" i="2" s="1"/>
  <c r="F2390" i="2"/>
  <c r="A2390" i="2"/>
  <c r="C2391" i="2"/>
  <c r="F2391" i="2"/>
  <c r="A2391" i="2"/>
  <c r="C2392" i="2"/>
  <c r="F2392" i="2"/>
  <c r="A2392" i="2"/>
  <c r="C2393" i="2"/>
  <c r="E2393" i="2" s="1"/>
  <c r="F2393" i="2"/>
  <c r="A2393" i="2"/>
  <c r="C2394" i="2"/>
  <c r="E2394" i="2" s="1"/>
  <c r="F2394" i="2"/>
  <c r="A2394" i="2"/>
  <c r="C2395" i="2"/>
  <c r="F2395" i="2"/>
  <c r="A2395" i="2"/>
  <c r="C2396" i="2"/>
  <c r="F2396" i="2"/>
  <c r="A2396" i="2"/>
  <c r="C2397" i="2"/>
  <c r="F2397" i="2"/>
  <c r="A2397" i="2"/>
  <c r="C2398" i="2"/>
  <c r="F2398" i="2"/>
  <c r="A2398" i="2"/>
  <c r="C2399" i="2"/>
  <c r="F2399" i="2"/>
  <c r="A2399" i="2"/>
  <c r="C2400" i="2"/>
  <c r="F2400" i="2"/>
  <c r="A2400" i="2"/>
  <c r="C2401" i="2"/>
  <c r="F2401" i="2"/>
  <c r="A2401" i="2"/>
  <c r="C2402" i="2"/>
  <c r="D2402" i="2" s="1"/>
  <c r="F2402" i="2"/>
  <c r="A2402" i="2"/>
  <c r="C2403" i="2"/>
  <c r="D2403" i="2" s="1"/>
  <c r="F2403" i="2"/>
  <c r="A2403" i="2"/>
  <c r="C2404" i="2"/>
  <c r="E2404" i="2" s="1"/>
  <c r="F2404" i="2"/>
  <c r="A2404" i="2"/>
  <c r="C2405" i="2"/>
  <c r="F2405" i="2"/>
  <c r="A2405" i="2"/>
  <c r="C2406" i="2"/>
  <c r="F2406" i="2"/>
  <c r="A2406" i="2"/>
  <c r="C2407" i="2"/>
  <c r="F2407" i="2"/>
  <c r="A2407" i="2"/>
  <c r="C2408" i="2"/>
  <c r="F2408" i="2"/>
  <c r="A2408" i="2"/>
  <c r="C2409" i="2"/>
  <c r="E2409" i="2" s="1"/>
  <c r="F2409" i="2"/>
  <c r="A2409" i="2"/>
  <c r="C2410" i="2"/>
  <c r="D2410" i="2" s="1"/>
  <c r="F2410" i="2"/>
  <c r="A2410" i="2"/>
  <c r="C2411" i="2"/>
  <c r="F2411" i="2"/>
  <c r="A2411" i="2"/>
  <c r="C2412" i="2"/>
  <c r="F2412" i="2"/>
  <c r="A2412" i="2"/>
  <c r="C2413" i="2"/>
  <c r="F2413" i="2"/>
  <c r="A2413" i="2"/>
  <c r="C2414" i="2"/>
  <c r="F2414" i="2"/>
  <c r="A2414" i="2"/>
  <c r="C2415" i="2"/>
  <c r="F2415" i="2"/>
  <c r="A2415" i="2"/>
  <c r="C2416" i="2"/>
  <c r="F2416" i="2"/>
  <c r="A2416" i="2"/>
  <c r="C2417" i="2"/>
  <c r="F2417" i="2"/>
  <c r="A2417" i="2"/>
  <c r="C2418" i="2"/>
  <c r="F2418" i="2"/>
  <c r="A2418" i="2"/>
  <c r="C2419" i="2"/>
  <c r="E2419" i="2" s="1"/>
  <c r="F2419" i="2"/>
  <c r="A2419" i="2"/>
  <c r="C2420" i="2"/>
  <c r="F2420" i="2"/>
  <c r="A2420" i="2"/>
  <c r="C2421" i="2"/>
  <c r="F2421" i="2"/>
  <c r="A2421" i="2"/>
  <c r="C2422" i="2"/>
  <c r="D2422" i="2" s="1"/>
  <c r="F2422" i="2"/>
  <c r="A2422" i="2"/>
  <c r="C2423" i="2"/>
  <c r="D2423" i="2" s="1"/>
  <c r="F2423" i="2"/>
  <c r="A2423" i="2"/>
  <c r="C2424" i="2"/>
  <c r="E2424" i="2" s="1"/>
  <c r="F2424" i="2"/>
  <c r="A2424" i="2"/>
  <c r="C2425" i="2"/>
  <c r="F2425" i="2"/>
  <c r="A2425" i="2"/>
  <c r="C2426" i="2"/>
  <c r="F2426" i="2"/>
  <c r="A2426" i="2"/>
  <c r="C2427" i="2"/>
  <c r="F2427" i="2"/>
  <c r="A2427" i="2"/>
  <c r="C2428" i="2"/>
  <c r="F2428" i="2"/>
  <c r="A2428" i="2"/>
  <c r="C2429" i="2"/>
  <c r="F2429" i="2"/>
  <c r="A2429" i="2"/>
  <c r="C2430" i="2"/>
  <c r="F2430" i="2"/>
  <c r="A2430" i="2"/>
  <c r="C2431" i="2"/>
  <c r="F2431" i="2"/>
  <c r="A2431" i="2"/>
  <c r="C2432" i="2"/>
  <c r="F2432" i="2"/>
  <c r="A2432" i="2"/>
  <c r="C2433" i="2"/>
  <c r="E2433" i="2" s="1"/>
  <c r="F2433" i="2"/>
  <c r="A2433" i="2"/>
  <c r="C2434" i="2"/>
  <c r="F2434" i="2"/>
  <c r="A2434" i="2"/>
  <c r="C2435" i="2"/>
  <c r="F2435" i="2"/>
  <c r="A2435" i="2"/>
  <c r="C2436" i="2"/>
  <c r="F2436" i="2"/>
  <c r="A2436" i="2"/>
  <c r="C2437" i="2"/>
  <c r="F2437" i="2"/>
  <c r="A2437" i="2"/>
  <c r="C2438" i="2"/>
  <c r="E2438" i="2" s="1"/>
  <c r="F2438" i="2"/>
  <c r="A2438" i="2"/>
  <c r="C2439" i="2"/>
  <c r="E2439" i="2" s="1"/>
  <c r="F2439" i="2"/>
  <c r="A2439" i="2"/>
  <c r="C2440" i="2"/>
  <c r="F2440" i="2"/>
  <c r="A2440" i="2"/>
  <c r="C2441" i="2"/>
  <c r="D2441" i="2" s="1"/>
  <c r="F2441" i="2"/>
  <c r="A2441" i="2"/>
  <c r="C2442" i="2"/>
  <c r="D2442" i="2" s="1"/>
  <c r="F2442" i="2"/>
  <c r="A2442" i="2"/>
  <c r="C2443" i="2"/>
  <c r="F2443" i="2"/>
  <c r="A2443" i="2"/>
  <c r="C2444" i="2"/>
  <c r="E2444" i="2" s="1"/>
  <c r="F2444" i="2"/>
  <c r="A2444" i="2"/>
  <c r="C2445" i="2"/>
  <c r="D2445" i="2" s="1"/>
  <c r="F2445" i="2"/>
  <c r="A2445" i="2"/>
  <c r="C2446" i="2"/>
  <c r="F2446" i="2"/>
  <c r="A2446" i="2"/>
  <c r="C2447" i="2"/>
  <c r="F2447" i="2"/>
  <c r="A2447" i="2"/>
  <c r="C2448" i="2"/>
  <c r="F2448" i="2"/>
  <c r="A2448" i="2"/>
  <c r="C2449" i="2"/>
  <c r="D2449" i="2" s="1"/>
  <c r="F2449" i="2"/>
  <c r="A2449" i="2"/>
  <c r="C2450" i="2"/>
  <c r="F2450" i="2"/>
  <c r="A2450" i="2"/>
  <c r="C2451" i="2"/>
  <c r="F2451" i="2"/>
  <c r="A2451" i="2"/>
  <c r="C2452" i="2"/>
  <c r="E2452" i="2" s="1"/>
  <c r="F2452" i="2"/>
  <c r="A2452" i="2"/>
  <c r="C2453" i="2"/>
  <c r="E2453" i="2" s="1"/>
  <c r="F2453" i="2"/>
  <c r="A2453" i="2"/>
  <c r="C2454" i="2"/>
  <c r="D2454" i="2" s="1"/>
  <c r="F2454" i="2"/>
  <c r="A2454" i="2"/>
  <c r="C2455" i="2"/>
  <c r="F2455" i="2"/>
  <c r="A2455" i="2"/>
  <c r="C2456" i="2"/>
  <c r="F2456" i="2"/>
  <c r="A2456" i="2"/>
  <c r="C2457" i="2"/>
  <c r="F2457" i="2"/>
  <c r="A2457" i="2"/>
  <c r="C2458" i="2"/>
  <c r="F2458" i="2"/>
  <c r="A2458" i="2"/>
  <c r="C2459" i="2"/>
  <c r="F2459" i="2"/>
  <c r="A2459" i="2"/>
  <c r="C2460" i="2"/>
  <c r="F2460" i="2"/>
  <c r="A2460" i="2"/>
  <c r="C2461" i="2"/>
  <c r="F2461" i="2"/>
  <c r="A2461" i="2"/>
  <c r="C2462" i="2"/>
  <c r="F2462" i="2"/>
  <c r="A2462" i="2"/>
  <c r="C2463" i="2"/>
  <c r="F2463" i="2"/>
  <c r="A2463" i="2"/>
  <c r="C2464" i="2"/>
  <c r="E2464" i="2" s="1"/>
  <c r="F2464" i="2"/>
  <c r="A2464" i="2"/>
  <c r="C2465" i="2"/>
  <c r="F2465" i="2"/>
  <c r="A2465" i="2"/>
  <c r="C2466" i="2"/>
  <c r="F2466" i="2"/>
  <c r="A2466" i="2"/>
  <c r="C2467" i="2"/>
  <c r="F2467" i="2"/>
  <c r="A2467" i="2"/>
  <c r="C2468" i="2"/>
  <c r="F2468" i="2"/>
  <c r="A2468" i="2"/>
  <c r="C2469" i="2"/>
  <c r="F2469" i="2"/>
  <c r="A2469" i="2"/>
  <c r="C2470" i="2"/>
  <c r="D2470" i="2" s="1"/>
  <c r="F2470" i="2"/>
  <c r="A2470" i="2"/>
  <c r="C2471" i="2"/>
  <c r="F2471" i="2"/>
  <c r="A2471" i="2"/>
  <c r="C2472" i="2"/>
  <c r="F2472" i="2"/>
  <c r="A2472" i="2"/>
  <c r="C2473" i="2"/>
  <c r="F2473" i="2"/>
  <c r="A2473" i="2"/>
  <c r="C2474" i="2"/>
  <c r="F2474" i="2"/>
  <c r="A2474" i="2"/>
  <c r="C2475" i="2"/>
  <c r="F2475" i="2"/>
  <c r="A2475" i="2"/>
  <c r="C2476" i="2"/>
  <c r="F2476" i="2"/>
  <c r="A2476" i="2"/>
  <c r="C2477" i="2"/>
  <c r="F2477" i="2"/>
  <c r="A2477" i="2"/>
  <c r="C2478" i="2"/>
  <c r="F2478" i="2"/>
  <c r="A2478" i="2"/>
  <c r="C2479" i="2"/>
  <c r="F2479" i="2"/>
  <c r="A2479" i="2"/>
  <c r="C2480" i="2"/>
  <c r="E2480" i="2" s="1"/>
  <c r="F2480" i="2"/>
  <c r="A2480" i="2"/>
  <c r="C2481" i="2"/>
  <c r="F2481" i="2"/>
  <c r="A2481" i="2"/>
  <c r="C2482" i="2"/>
  <c r="F2482" i="2"/>
  <c r="A2482" i="2"/>
  <c r="C2483" i="2"/>
  <c r="D2483" i="2" s="1"/>
  <c r="F2483" i="2"/>
  <c r="A2483" i="2"/>
  <c r="C2484" i="2"/>
  <c r="E2484" i="2" s="1"/>
  <c r="F2484" i="2"/>
  <c r="A2484" i="2"/>
  <c r="C2485" i="2"/>
  <c r="F2485" i="2"/>
  <c r="A2485" i="2"/>
  <c r="C2486" i="2"/>
  <c r="F2486" i="2"/>
  <c r="A2486" i="2"/>
  <c r="C2487" i="2"/>
  <c r="F2487" i="2"/>
  <c r="A2487" i="2"/>
  <c r="C2488" i="2"/>
  <c r="F2488" i="2"/>
  <c r="A2488" i="2"/>
  <c r="C2489" i="2"/>
  <c r="F2489" i="2"/>
  <c r="A2489" i="2"/>
  <c r="C2490" i="2"/>
  <c r="F2490" i="2"/>
  <c r="A2490" i="2"/>
  <c r="C2491" i="2"/>
  <c r="F2491" i="2"/>
  <c r="A2491" i="2"/>
  <c r="C2492" i="2"/>
  <c r="E2492" i="2" s="1"/>
  <c r="F2492" i="2"/>
  <c r="A2492" i="2"/>
  <c r="C2493" i="2"/>
  <c r="F2493" i="2"/>
  <c r="A2493" i="2"/>
  <c r="C2494" i="2"/>
  <c r="F2494" i="2"/>
  <c r="A2494" i="2"/>
  <c r="C2495" i="2"/>
  <c r="F2495" i="2"/>
  <c r="A2495" i="2"/>
  <c r="C2496" i="2"/>
  <c r="D2496" i="2" s="1"/>
  <c r="F2496" i="2"/>
  <c r="A2496" i="2"/>
  <c r="C2497" i="2"/>
  <c r="F2497" i="2"/>
  <c r="A2497" i="2"/>
  <c r="C2498" i="2"/>
  <c r="F2498" i="2"/>
  <c r="A2498" i="2"/>
  <c r="C2499" i="2"/>
  <c r="E2499" i="2" s="1"/>
  <c r="F2499" i="2"/>
  <c r="A2499" i="2"/>
  <c r="C2500" i="2"/>
  <c r="E2500" i="2" s="1"/>
  <c r="F2500" i="2"/>
  <c r="A2500" i="2"/>
  <c r="C2501" i="2"/>
  <c r="F2501" i="2"/>
  <c r="A2501" i="2"/>
  <c r="C2502" i="2"/>
  <c r="F2502" i="2"/>
  <c r="A2502" i="2"/>
  <c r="C2503" i="2"/>
  <c r="F2503" i="2"/>
  <c r="A2503" i="2"/>
  <c r="C2504" i="2"/>
  <c r="E2504" i="2" s="1"/>
  <c r="F2504" i="2"/>
  <c r="A2504" i="2"/>
  <c r="C2505" i="2"/>
  <c r="F2505" i="2"/>
  <c r="A2505" i="2"/>
  <c r="C2506" i="2"/>
  <c r="F2506" i="2"/>
  <c r="A2506" i="2"/>
  <c r="C2507" i="2"/>
  <c r="F2507" i="2"/>
  <c r="A2507" i="2"/>
  <c r="C2508" i="2"/>
  <c r="F2508" i="2"/>
  <c r="A2508" i="2"/>
  <c r="C2509" i="2"/>
  <c r="E2509" i="2" s="1"/>
  <c r="F2509" i="2"/>
  <c r="A2509" i="2"/>
  <c r="C2510" i="2"/>
  <c r="D2510" i="2" s="1"/>
  <c r="F2510" i="2"/>
  <c r="A2510" i="2"/>
  <c r="C2511" i="2"/>
  <c r="F2511" i="2"/>
  <c r="A2511" i="2"/>
  <c r="C2512" i="2"/>
  <c r="F2512" i="2"/>
  <c r="A2512" i="2"/>
  <c r="C2513" i="2"/>
  <c r="F2513" i="2"/>
  <c r="A2513" i="2"/>
  <c r="C2514" i="2"/>
  <c r="D2514" i="2" s="1"/>
  <c r="F2514" i="2"/>
  <c r="A2514" i="2"/>
  <c r="C2515" i="2"/>
  <c r="F2515" i="2"/>
  <c r="A2515" i="2"/>
  <c r="C2516" i="2"/>
  <c r="F2516" i="2"/>
  <c r="A2516" i="2"/>
  <c r="C2517" i="2"/>
  <c r="F2517" i="2"/>
  <c r="A2517" i="2"/>
  <c r="C2518" i="2"/>
  <c r="F2518" i="2"/>
  <c r="A2518" i="2"/>
  <c r="C2519" i="2"/>
  <c r="F2519" i="2"/>
  <c r="A2519" i="2"/>
  <c r="C2520" i="2"/>
  <c r="F2520" i="2"/>
  <c r="A2520" i="2"/>
  <c r="C2521" i="2"/>
  <c r="F2521" i="2"/>
  <c r="A2521" i="2"/>
  <c r="C2522" i="2"/>
  <c r="F2522" i="2"/>
  <c r="A2522" i="2"/>
  <c r="C2523" i="2"/>
  <c r="D2523" i="2" s="1"/>
  <c r="F2523" i="2"/>
  <c r="A2523" i="2"/>
  <c r="C2524" i="2"/>
  <c r="E2524" i="2" s="1"/>
  <c r="F2524" i="2"/>
  <c r="A2524" i="2"/>
  <c r="C2525" i="2"/>
  <c r="F2525" i="2"/>
  <c r="A2525" i="2"/>
  <c r="C2526" i="2"/>
  <c r="E2526" i="2" s="1"/>
  <c r="F2526" i="2"/>
  <c r="A2526" i="2"/>
  <c r="C2527" i="2"/>
  <c r="F2527" i="2"/>
  <c r="A2527" i="2"/>
  <c r="C2528" i="2"/>
  <c r="F2528" i="2"/>
  <c r="A2528" i="2"/>
  <c r="C2529" i="2"/>
  <c r="E2529" i="2" s="1"/>
  <c r="F2529" i="2"/>
  <c r="A2529" i="2"/>
  <c r="C2530" i="2"/>
  <c r="F2530" i="2"/>
  <c r="A2530" i="2"/>
  <c r="C2531" i="2"/>
  <c r="F2531" i="2"/>
  <c r="A2531" i="2"/>
  <c r="C2532" i="2"/>
  <c r="F2532" i="2"/>
  <c r="A2532" i="2"/>
  <c r="C2533" i="2"/>
  <c r="F2533" i="2"/>
  <c r="A2533" i="2"/>
  <c r="C2534" i="2"/>
  <c r="F2534" i="2"/>
  <c r="A2534" i="2"/>
  <c r="C2535" i="2"/>
  <c r="D2535" i="2" s="1"/>
  <c r="F2535" i="2"/>
  <c r="A2535" i="2"/>
  <c r="C2536" i="2"/>
  <c r="F2536" i="2"/>
  <c r="A2536" i="2"/>
  <c r="C2537" i="2"/>
  <c r="F2537" i="2"/>
  <c r="A2537" i="2"/>
  <c r="C2538" i="2"/>
  <c r="F2538" i="2"/>
  <c r="A2538" i="2"/>
  <c r="C2539" i="2"/>
  <c r="F2539" i="2"/>
  <c r="A2539" i="2"/>
  <c r="C2540" i="2"/>
  <c r="F2540" i="2"/>
  <c r="A2540" i="2"/>
  <c r="C2541" i="2"/>
  <c r="F2541" i="2"/>
  <c r="A2541" i="2"/>
  <c r="C2542" i="2"/>
  <c r="D2542" i="2" s="1"/>
  <c r="F2542" i="2"/>
  <c r="A2542" i="2"/>
  <c r="C2543" i="2"/>
  <c r="F2543" i="2"/>
  <c r="A2543" i="2"/>
  <c r="C2544" i="2"/>
  <c r="E2544" i="2" s="1"/>
  <c r="F2544" i="2"/>
  <c r="A2544" i="2"/>
  <c r="C2545" i="2"/>
  <c r="D2545" i="2" s="1"/>
  <c r="F2545" i="2"/>
  <c r="A2545" i="2"/>
  <c r="C2546" i="2"/>
  <c r="F2546" i="2"/>
  <c r="A2546" i="2"/>
  <c r="C2547" i="2"/>
  <c r="F2547" i="2"/>
  <c r="A2547" i="2"/>
  <c r="C2548" i="2"/>
  <c r="F2548" i="2"/>
  <c r="A2548" i="2"/>
  <c r="C2549" i="2"/>
  <c r="D2549" i="2" s="1"/>
  <c r="F2549" i="2"/>
  <c r="A2549" i="2"/>
  <c r="C2550" i="2"/>
  <c r="F2550" i="2"/>
  <c r="A2550" i="2"/>
  <c r="C2551" i="2"/>
  <c r="F2551" i="2"/>
  <c r="A2551" i="2"/>
  <c r="C2552" i="2"/>
  <c r="F2552" i="2"/>
  <c r="A2552" i="2"/>
  <c r="C2553" i="2"/>
  <c r="F2553" i="2"/>
  <c r="A2553" i="2"/>
  <c r="C2554" i="2"/>
  <c r="F2554" i="2"/>
  <c r="A2554" i="2"/>
  <c r="C2555" i="2"/>
  <c r="D2555" i="2" s="1"/>
  <c r="F2555" i="2"/>
  <c r="A2555" i="2"/>
  <c r="C2556" i="2"/>
  <c r="E2556" i="2" s="1"/>
  <c r="F2556" i="2"/>
  <c r="A2556" i="2"/>
  <c r="C2557" i="2"/>
  <c r="F2557" i="2"/>
  <c r="A2557" i="2"/>
  <c r="C2558" i="2"/>
  <c r="F2558" i="2"/>
  <c r="A2558" i="2"/>
  <c r="C2559" i="2"/>
  <c r="E2559" i="2" s="1"/>
  <c r="F2559" i="2"/>
  <c r="A2559" i="2"/>
  <c r="C2560" i="2"/>
  <c r="F2560" i="2"/>
  <c r="A2560" i="2"/>
  <c r="C2561" i="2"/>
  <c r="D2561" i="2" s="1"/>
  <c r="F2561" i="2"/>
  <c r="A2561" i="2"/>
  <c r="C2562" i="2"/>
  <c r="D2562" i="2" s="1"/>
  <c r="F2562" i="2"/>
  <c r="A2562" i="2"/>
  <c r="C2563" i="2"/>
  <c r="F2563" i="2"/>
  <c r="A2563" i="2"/>
  <c r="C2564" i="2"/>
  <c r="E2564" i="2" s="1"/>
  <c r="F2564" i="2"/>
  <c r="A2564" i="2"/>
  <c r="C2565" i="2"/>
  <c r="E2565" i="2" s="1"/>
  <c r="F2565" i="2"/>
  <c r="A2565" i="2"/>
  <c r="C2566" i="2"/>
  <c r="F2566" i="2"/>
  <c r="A2566" i="2"/>
  <c r="C2567" i="2"/>
  <c r="F2567" i="2"/>
  <c r="A2567" i="2"/>
  <c r="C2568" i="2"/>
  <c r="F2568" i="2"/>
  <c r="A2568" i="2"/>
  <c r="C2569" i="2"/>
  <c r="F2569" i="2"/>
  <c r="A2569" i="2"/>
  <c r="C2570" i="2"/>
  <c r="F2570" i="2"/>
  <c r="A2570" i="2"/>
  <c r="C2571" i="2"/>
  <c r="F2571" i="2"/>
  <c r="A2571" i="2"/>
  <c r="C2572" i="2"/>
  <c r="F2572" i="2"/>
  <c r="A2572" i="2"/>
  <c r="C2573" i="2"/>
  <c r="F2573" i="2"/>
  <c r="A2573" i="2"/>
  <c r="C2574" i="2"/>
  <c r="F2574" i="2"/>
  <c r="A2574" i="2"/>
  <c r="C2575" i="2"/>
  <c r="F2575" i="2"/>
  <c r="A2575" i="2"/>
  <c r="C2576" i="2"/>
  <c r="F2576" i="2"/>
  <c r="A2576" i="2"/>
  <c r="C2577" i="2"/>
  <c r="F2577" i="2"/>
  <c r="A2577" i="2"/>
  <c r="C2578" i="2"/>
  <c r="F2578" i="2"/>
  <c r="A2578" i="2"/>
  <c r="C2579" i="2"/>
  <c r="F2579" i="2"/>
  <c r="A2579" i="2"/>
  <c r="C2580" i="2"/>
  <c r="F2580" i="2"/>
  <c r="A2580" i="2"/>
  <c r="C2581" i="2"/>
  <c r="F2581" i="2"/>
  <c r="A2581" i="2"/>
  <c r="C2582" i="2"/>
  <c r="F2582" i="2"/>
  <c r="A2582" i="2"/>
  <c r="C2583" i="2"/>
  <c r="F2583" i="2"/>
  <c r="A2583" i="2"/>
  <c r="C2584" i="2"/>
  <c r="E2584" i="2" s="1"/>
  <c r="F2584" i="2"/>
  <c r="A2584" i="2"/>
  <c r="C2585" i="2"/>
  <c r="F2585" i="2"/>
  <c r="A2585" i="2"/>
  <c r="C2586" i="2"/>
  <c r="F2586" i="2"/>
  <c r="A2586" i="2"/>
  <c r="C2587" i="2"/>
  <c r="F2587" i="2"/>
  <c r="A2587" i="2"/>
  <c r="C2588" i="2"/>
  <c r="E2588" i="2" s="1"/>
  <c r="F2588" i="2"/>
  <c r="A2588" i="2"/>
  <c r="C2589" i="2"/>
  <c r="F2589" i="2"/>
  <c r="A2589" i="2"/>
  <c r="C2590" i="2"/>
  <c r="D2590" i="2" s="1"/>
  <c r="F2590" i="2"/>
  <c r="A2590" i="2"/>
  <c r="C2591" i="2"/>
  <c r="F2591" i="2"/>
  <c r="A2591" i="2"/>
  <c r="C2592" i="2"/>
  <c r="E2592" i="2" s="1"/>
  <c r="F2592" i="2"/>
  <c r="A2592" i="2"/>
  <c r="C2593" i="2"/>
  <c r="E2593" i="2" s="1"/>
  <c r="F2593" i="2"/>
  <c r="A2593" i="2"/>
  <c r="C2594" i="2"/>
  <c r="F2594" i="2"/>
  <c r="A2594" i="2"/>
  <c r="C2595" i="2"/>
  <c r="F2595" i="2"/>
  <c r="A2595" i="2"/>
  <c r="C2596" i="2"/>
  <c r="E2596" i="2" s="1"/>
  <c r="F2596" i="2"/>
  <c r="A2596" i="2"/>
  <c r="C2597" i="2"/>
  <c r="F2597" i="2"/>
  <c r="A2597" i="2"/>
  <c r="C2598" i="2"/>
  <c r="D2598" i="2" s="1"/>
  <c r="F2598" i="2"/>
  <c r="A2598" i="2"/>
  <c r="C2599" i="2"/>
  <c r="F2599" i="2"/>
  <c r="A2599" i="2"/>
  <c r="C2600" i="2"/>
  <c r="F2600" i="2"/>
  <c r="A2600" i="2"/>
  <c r="C2601" i="2"/>
  <c r="F2601" i="2"/>
  <c r="A2601" i="2"/>
  <c r="C2602" i="2"/>
  <c r="F2602" i="2"/>
  <c r="A2602" i="2"/>
  <c r="C2603" i="2"/>
  <c r="F2603" i="2"/>
  <c r="A2603" i="2"/>
  <c r="C2604" i="2"/>
  <c r="E2604" i="2" s="1"/>
  <c r="F2604" i="2"/>
  <c r="A2604" i="2"/>
  <c r="C2605" i="2"/>
  <c r="F2605" i="2"/>
  <c r="A2605" i="2"/>
  <c r="C2606" i="2"/>
  <c r="F2606" i="2"/>
  <c r="A2606" i="2"/>
  <c r="C2607" i="2"/>
  <c r="F2607" i="2"/>
  <c r="A2607" i="2"/>
  <c r="C2608" i="2"/>
  <c r="F2608" i="2"/>
  <c r="A2608" i="2"/>
  <c r="C2609" i="2"/>
  <c r="F2609" i="2"/>
  <c r="A2609" i="2"/>
  <c r="C2610" i="2"/>
  <c r="F2610" i="2"/>
  <c r="A2610" i="2"/>
  <c r="C2611" i="2"/>
  <c r="F2611" i="2"/>
  <c r="A2611" i="2"/>
  <c r="C2612" i="2"/>
  <c r="E2612" i="2" s="1"/>
  <c r="F2612" i="2"/>
  <c r="A2612" i="2"/>
  <c r="C2613" i="2"/>
  <c r="F2613" i="2"/>
  <c r="A2613" i="2"/>
  <c r="C2614" i="2"/>
  <c r="D2614" i="2" s="1"/>
  <c r="F2614" i="2"/>
  <c r="A2614" i="2"/>
  <c r="C2615" i="2"/>
  <c r="F2615" i="2"/>
  <c r="A2615" i="2"/>
  <c r="C2616" i="2"/>
  <c r="F2616" i="2"/>
  <c r="A2616" i="2"/>
  <c r="C2617" i="2"/>
  <c r="F2617" i="2"/>
  <c r="A2617" i="2"/>
  <c r="C2618" i="2"/>
  <c r="F2618" i="2"/>
  <c r="A2618" i="2"/>
  <c r="C2619" i="2"/>
  <c r="E2619" i="2" s="1"/>
  <c r="F2619" i="2"/>
  <c r="A2619" i="2"/>
  <c r="C2620" i="2"/>
  <c r="F2620" i="2"/>
  <c r="A2620" i="2"/>
  <c r="C2621" i="2"/>
  <c r="F2621" i="2"/>
  <c r="A2621" i="2"/>
  <c r="C2622" i="2"/>
  <c r="F2622" i="2"/>
  <c r="A2622" i="2"/>
  <c r="C2623" i="2"/>
  <c r="D2623" i="2" s="1"/>
  <c r="F2623" i="2"/>
  <c r="A2623" i="2"/>
  <c r="C2624" i="2"/>
  <c r="E2624" i="2" s="1"/>
  <c r="F2624" i="2"/>
  <c r="A2624" i="2"/>
  <c r="C2625" i="2"/>
  <c r="F2625" i="2"/>
  <c r="A2625" i="2"/>
  <c r="C2626" i="2"/>
  <c r="F2626" i="2"/>
  <c r="A2626" i="2"/>
  <c r="C2627" i="2"/>
  <c r="F2627" i="2"/>
  <c r="A2627" i="2"/>
  <c r="C2628" i="2"/>
  <c r="F2628" i="2"/>
  <c r="A2628" i="2"/>
  <c r="C2629" i="2"/>
  <c r="F2629" i="2"/>
  <c r="A2629" i="2"/>
  <c r="C2630" i="2"/>
  <c r="F2630" i="2"/>
  <c r="A2630" i="2"/>
  <c r="C2631" i="2"/>
  <c r="F2631" i="2"/>
  <c r="A2631" i="2"/>
  <c r="C2632" i="2"/>
  <c r="F2632" i="2"/>
  <c r="A2632" i="2"/>
  <c r="C2633" i="2"/>
  <c r="F2633" i="2"/>
  <c r="A2633" i="2"/>
  <c r="C2634" i="2"/>
  <c r="F2634" i="2"/>
  <c r="A2634" i="2"/>
  <c r="C2635" i="2"/>
  <c r="F2635" i="2"/>
  <c r="A2635" i="2"/>
  <c r="C2636" i="2"/>
  <c r="E2636" i="2" s="1"/>
  <c r="F2636" i="2"/>
  <c r="A2636" i="2"/>
  <c r="C2637" i="2"/>
  <c r="F2637" i="2"/>
  <c r="A2637" i="2"/>
  <c r="C2638" i="2"/>
  <c r="F2638" i="2"/>
  <c r="A2638" i="2"/>
  <c r="C2639" i="2"/>
  <c r="F2639" i="2"/>
  <c r="A2639" i="2"/>
  <c r="C2640" i="2"/>
  <c r="F2640" i="2"/>
  <c r="A2640" i="2"/>
  <c r="C2641" i="2"/>
  <c r="F2641" i="2"/>
  <c r="A2641" i="2"/>
  <c r="C2642" i="2"/>
  <c r="F2642" i="2"/>
  <c r="A2642" i="2"/>
  <c r="C2643" i="2"/>
  <c r="D2643" i="2" s="1"/>
  <c r="F2643" i="2"/>
  <c r="A2643" i="2"/>
  <c r="C2644" i="2"/>
  <c r="F2644" i="2"/>
  <c r="A2644" i="2"/>
  <c r="C2645" i="2"/>
  <c r="F2645" i="2"/>
  <c r="A2645" i="2"/>
  <c r="C2646" i="2"/>
  <c r="F2646" i="2"/>
  <c r="A2646" i="2"/>
  <c r="C2647" i="2"/>
  <c r="F2647" i="2"/>
  <c r="A2647" i="2"/>
  <c r="C2648" i="2"/>
  <c r="E2648" i="2" s="1"/>
  <c r="F2648" i="2"/>
  <c r="A2648" i="2"/>
  <c r="C2649" i="2"/>
  <c r="F2649" i="2"/>
  <c r="A2649" i="2"/>
  <c r="C2650" i="2"/>
  <c r="F2650" i="2"/>
  <c r="A2650" i="2"/>
  <c r="C2651" i="2"/>
  <c r="F2651" i="2"/>
  <c r="A2651" i="2"/>
  <c r="C2652" i="2"/>
  <c r="F2652" i="2"/>
  <c r="A2652" i="2"/>
  <c r="C2653" i="2"/>
  <c r="F2653" i="2"/>
  <c r="A2653" i="2"/>
  <c r="C2654" i="2"/>
  <c r="F2654" i="2"/>
  <c r="A2654" i="2"/>
  <c r="C2655" i="2"/>
  <c r="F2655" i="2"/>
  <c r="A2655" i="2"/>
  <c r="C2656" i="2"/>
  <c r="F2656" i="2"/>
  <c r="A2656" i="2"/>
  <c r="C2657" i="2"/>
  <c r="F2657" i="2"/>
  <c r="A2657" i="2"/>
  <c r="C2658" i="2"/>
  <c r="F2658" i="2"/>
  <c r="A2658" i="2"/>
  <c r="C2659" i="2"/>
  <c r="E2659" i="2" s="1"/>
  <c r="F2659" i="2"/>
  <c r="A2659" i="2"/>
  <c r="C2660" i="2"/>
  <c r="F2660" i="2"/>
  <c r="A2660" i="2"/>
  <c r="C2661" i="2"/>
  <c r="F2661" i="2"/>
  <c r="A2661" i="2"/>
  <c r="C2662" i="2"/>
  <c r="F2662" i="2"/>
  <c r="A2662" i="2"/>
  <c r="C2663" i="2"/>
  <c r="F2663" i="2"/>
  <c r="A2663" i="2"/>
  <c r="C2664" i="2"/>
  <c r="F2664" i="2"/>
  <c r="A2664" i="2"/>
  <c r="C2665" i="2"/>
  <c r="E2665" i="2" s="1"/>
  <c r="F2665" i="2"/>
  <c r="A2665" i="2"/>
  <c r="C2666" i="2"/>
  <c r="F2666" i="2"/>
  <c r="A2666" i="2"/>
  <c r="C2667" i="2"/>
  <c r="F2667" i="2"/>
  <c r="A2667" i="2"/>
  <c r="C2668" i="2"/>
  <c r="F2668" i="2"/>
  <c r="A2668" i="2"/>
  <c r="C2669" i="2"/>
  <c r="F2669" i="2"/>
  <c r="A2669" i="2"/>
  <c r="C2670" i="2"/>
  <c r="F2670" i="2"/>
  <c r="A2670" i="2"/>
  <c r="C2671" i="2"/>
  <c r="F2671" i="2"/>
  <c r="A2671" i="2"/>
  <c r="C2672" i="2"/>
  <c r="D2672" i="2" s="1"/>
  <c r="F2672" i="2"/>
  <c r="A2672" i="2"/>
  <c r="C2673" i="2"/>
  <c r="F2673" i="2"/>
  <c r="A2673" i="2"/>
  <c r="C2674" i="2"/>
  <c r="E2674" i="2" s="1"/>
  <c r="F2674" i="2"/>
  <c r="A2674" i="2"/>
  <c r="C2675" i="2"/>
  <c r="E2675" i="2" s="1"/>
  <c r="F2675" i="2"/>
  <c r="A2675" i="2"/>
  <c r="C2676" i="2"/>
  <c r="F2676" i="2"/>
  <c r="A2676" i="2"/>
  <c r="C2677" i="2"/>
  <c r="F2677" i="2"/>
  <c r="A2677" i="2"/>
  <c r="C2678" i="2"/>
  <c r="D2678" i="2" s="1"/>
  <c r="F2678" i="2"/>
  <c r="A2678" i="2"/>
  <c r="C2679" i="2"/>
  <c r="E2679" i="2" s="1"/>
  <c r="F2679" i="2"/>
  <c r="A2679" i="2"/>
  <c r="C2680" i="2"/>
  <c r="F2680" i="2"/>
  <c r="A2680" i="2"/>
  <c r="C2681" i="2"/>
  <c r="F2681" i="2"/>
  <c r="A2681" i="2"/>
  <c r="C2682" i="2"/>
  <c r="F2682" i="2"/>
  <c r="A2682" i="2"/>
  <c r="C2683" i="2"/>
  <c r="D2683" i="2" s="1"/>
  <c r="F2683" i="2"/>
  <c r="A2683" i="2"/>
  <c r="C2684" i="2"/>
  <c r="E2684" i="2" s="1"/>
  <c r="F2684" i="2"/>
  <c r="A2684" i="2"/>
  <c r="C2685" i="2"/>
  <c r="F2685" i="2"/>
  <c r="A2685" i="2"/>
  <c r="C2686" i="2"/>
  <c r="F2686" i="2"/>
  <c r="A2686" i="2"/>
  <c r="C2687" i="2"/>
  <c r="F2687" i="2"/>
  <c r="A2687" i="2"/>
  <c r="C2688" i="2"/>
  <c r="E2688" i="2" s="1"/>
  <c r="F2688" i="2"/>
  <c r="A2688" i="2"/>
  <c r="C2689" i="2"/>
  <c r="E2689" i="2" s="1"/>
  <c r="F2689" i="2"/>
  <c r="A2689" i="2"/>
  <c r="C2690" i="2"/>
  <c r="D2690" i="2" s="1"/>
  <c r="F2690" i="2"/>
  <c r="A2690" i="2"/>
  <c r="C2691" i="2"/>
  <c r="F2691" i="2"/>
  <c r="A2691" i="2"/>
  <c r="C2692" i="2"/>
  <c r="F2692" i="2"/>
  <c r="A2692" i="2"/>
  <c r="C2693" i="2"/>
  <c r="F2693" i="2"/>
  <c r="A2693" i="2"/>
  <c r="C2694" i="2"/>
  <c r="F2694" i="2"/>
  <c r="A2694" i="2"/>
  <c r="C2695" i="2"/>
  <c r="F2695" i="2"/>
  <c r="A2695" i="2"/>
  <c r="C2696" i="2"/>
  <c r="F2696" i="2"/>
  <c r="A2696" i="2"/>
  <c r="C2697" i="2"/>
  <c r="F2697" i="2"/>
  <c r="A2697" i="2"/>
  <c r="C2698" i="2"/>
  <c r="F2698" i="2"/>
  <c r="A2698" i="2"/>
  <c r="C2699" i="2"/>
  <c r="F2699" i="2"/>
  <c r="A2699" i="2"/>
  <c r="C2700" i="2"/>
  <c r="F2700" i="2"/>
  <c r="A2700" i="2"/>
  <c r="C2701" i="2"/>
  <c r="F2701" i="2"/>
  <c r="A2701" i="2"/>
  <c r="C2702" i="2"/>
  <c r="F2702" i="2"/>
  <c r="A2702" i="2"/>
  <c r="C2703" i="2"/>
  <c r="D2703" i="2" s="1"/>
  <c r="F2703" i="2"/>
  <c r="A2703" i="2"/>
  <c r="C2704" i="2"/>
  <c r="F2704" i="2"/>
  <c r="A2704" i="2"/>
  <c r="C2705" i="2"/>
  <c r="F2705" i="2"/>
  <c r="A2705" i="2"/>
  <c r="C2706" i="2"/>
  <c r="F2706" i="2"/>
  <c r="A2706" i="2"/>
  <c r="C2707" i="2"/>
  <c r="D2707" i="2" s="1"/>
  <c r="F2707" i="2"/>
  <c r="A2707" i="2"/>
  <c r="C2708" i="2"/>
  <c r="F2708" i="2"/>
  <c r="A2708" i="2"/>
  <c r="C2709" i="2"/>
  <c r="F2709" i="2"/>
  <c r="A2709" i="2"/>
  <c r="C2710" i="2"/>
  <c r="F2710" i="2"/>
  <c r="A2710" i="2"/>
  <c r="C2711" i="2"/>
  <c r="F2711" i="2"/>
  <c r="A2711" i="2"/>
  <c r="C2712" i="2"/>
  <c r="F2712" i="2"/>
  <c r="A2712" i="2"/>
  <c r="C2713" i="2"/>
  <c r="D2713" i="2" s="1"/>
  <c r="F2713" i="2"/>
  <c r="A2713" i="2"/>
  <c r="C2714" i="2"/>
  <c r="F2714" i="2"/>
  <c r="A2714" i="2"/>
  <c r="C2715" i="2"/>
  <c r="F2715" i="2"/>
  <c r="A2715" i="2"/>
  <c r="C2716" i="2"/>
  <c r="D2716" i="2" s="1"/>
  <c r="F2716" i="2"/>
  <c r="A2716" i="2"/>
  <c r="C2717" i="2"/>
  <c r="F2717" i="2"/>
  <c r="A2717" i="2"/>
  <c r="C2718" i="2"/>
  <c r="F2718" i="2"/>
  <c r="A2718" i="2"/>
  <c r="C2719" i="2"/>
  <c r="E2719" i="2" s="1"/>
  <c r="F2719" i="2"/>
  <c r="A2719" i="2"/>
  <c r="C2720" i="2"/>
  <c r="E2720" i="2" s="1"/>
  <c r="F2720" i="2"/>
  <c r="A2720" i="2"/>
  <c r="C2721" i="2"/>
  <c r="F2721" i="2"/>
  <c r="A2721" i="2"/>
  <c r="C2722" i="2"/>
  <c r="D2722" i="2" s="1"/>
  <c r="F2722" i="2"/>
  <c r="A2722" i="2"/>
  <c r="C2723" i="2"/>
  <c r="D2723" i="2" s="1"/>
  <c r="F2723" i="2"/>
  <c r="A2723" i="2"/>
  <c r="C2724" i="2"/>
  <c r="F2724" i="2"/>
  <c r="A2724" i="2"/>
  <c r="C2725" i="2"/>
  <c r="F2725" i="2"/>
  <c r="A2725" i="2"/>
  <c r="C2726" i="2"/>
  <c r="D2726" i="2" s="1"/>
  <c r="F2726" i="2"/>
  <c r="A2726" i="2"/>
  <c r="C2727" i="2"/>
  <c r="F2727" i="2"/>
  <c r="A2727" i="2"/>
  <c r="C2728" i="2"/>
  <c r="E2728" i="2" s="1"/>
  <c r="F2728" i="2"/>
  <c r="A2728" i="2"/>
  <c r="C2729" i="2"/>
  <c r="E2729" i="2" s="1"/>
  <c r="F2729" i="2"/>
  <c r="A2729" i="2"/>
  <c r="C2730" i="2"/>
  <c r="D2730" i="2" s="1"/>
  <c r="F2730" i="2"/>
  <c r="A2730" i="2"/>
  <c r="C2731" i="2"/>
  <c r="F2731" i="2"/>
  <c r="A2731" i="2"/>
  <c r="C2732" i="2"/>
  <c r="F2732" i="2"/>
  <c r="A2732" i="2"/>
  <c r="C2733" i="2"/>
  <c r="F2733" i="2"/>
  <c r="A2733" i="2"/>
  <c r="C2734" i="2"/>
  <c r="D2734" i="2" s="1"/>
  <c r="F2734" i="2"/>
  <c r="A2734" i="2"/>
  <c r="C2735" i="2"/>
  <c r="F2735" i="2"/>
  <c r="A2735" i="2"/>
  <c r="C2736" i="2"/>
  <c r="F2736" i="2"/>
  <c r="A2736" i="2"/>
  <c r="C2737" i="2"/>
  <c r="F2737" i="2"/>
  <c r="A2737" i="2"/>
  <c r="C2738" i="2"/>
  <c r="F2738" i="2"/>
  <c r="A2738" i="2"/>
  <c r="C2739" i="2"/>
  <c r="F2739" i="2"/>
  <c r="A2739" i="2"/>
  <c r="C2740" i="2"/>
  <c r="F2740" i="2"/>
  <c r="A2740" i="2"/>
  <c r="C2741" i="2"/>
  <c r="F2741" i="2"/>
  <c r="A2741" i="2"/>
  <c r="C2742" i="2"/>
  <c r="D2742" i="2" s="1"/>
  <c r="F2742" i="2"/>
  <c r="A2742" i="2"/>
  <c r="C2743" i="2"/>
  <c r="D2743" i="2" s="1"/>
  <c r="F2743" i="2"/>
  <c r="A2743" i="2"/>
  <c r="C2744" i="2"/>
  <c r="F2744" i="2"/>
  <c r="A2744" i="2"/>
  <c r="C2745" i="2"/>
  <c r="D2745" i="2" s="1"/>
  <c r="F2745" i="2"/>
  <c r="A2745" i="2"/>
  <c r="C2746" i="2"/>
  <c r="F2746" i="2"/>
  <c r="A2746" i="2"/>
  <c r="C2747" i="2"/>
  <c r="F2747" i="2"/>
  <c r="A2747" i="2"/>
  <c r="C2748" i="2"/>
  <c r="E2748" i="2" s="1"/>
  <c r="F2748" i="2"/>
  <c r="A2748" i="2"/>
  <c r="C2749" i="2"/>
  <c r="E2749" i="2" s="1"/>
  <c r="F2749" i="2"/>
  <c r="A2749" i="2"/>
  <c r="C2750" i="2"/>
  <c r="F2750" i="2"/>
  <c r="A2750" i="2"/>
  <c r="C2751" i="2"/>
  <c r="F2751" i="2"/>
  <c r="A2751" i="2"/>
  <c r="C2752" i="2"/>
  <c r="D2752" i="2" s="1"/>
  <c r="F2752" i="2"/>
  <c r="A2752" i="2"/>
  <c r="C2753" i="2"/>
  <c r="F2753" i="2"/>
  <c r="A2753" i="2"/>
  <c r="C2754" i="2"/>
  <c r="F2754" i="2"/>
  <c r="A2754" i="2"/>
  <c r="C2755" i="2"/>
  <c r="F2755" i="2"/>
  <c r="A2755" i="2"/>
  <c r="C2756" i="2"/>
  <c r="F2756" i="2"/>
  <c r="A2756" i="2"/>
  <c r="C2757" i="2"/>
  <c r="E2757" i="2" s="1"/>
  <c r="F2757" i="2"/>
  <c r="A2757" i="2"/>
  <c r="C2758" i="2"/>
  <c r="F2758" i="2"/>
  <c r="A2758" i="2"/>
  <c r="C2759" i="2"/>
  <c r="F2759" i="2"/>
  <c r="A2759" i="2"/>
  <c r="C2760" i="2"/>
  <c r="F2760" i="2"/>
  <c r="A2760" i="2"/>
  <c r="C2761" i="2"/>
  <c r="F2761" i="2"/>
  <c r="A2761" i="2"/>
  <c r="C2762" i="2"/>
  <c r="D2762" i="2" s="1"/>
  <c r="F2762" i="2"/>
  <c r="A2762" i="2"/>
  <c r="C2763" i="2"/>
  <c r="F2763" i="2"/>
  <c r="A2763" i="2"/>
  <c r="C2764" i="2"/>
  <c r="E2764" i="2" s="1"/>
  <c r="F2764" i="2"/>
  <c r="A2764" i="2"/>
  <c r="C2765" i="2"/>
  <c r="E2765" i="2" s="1"/>
  <c r="F2765" i="2"/>
  <c r="A2765" i="2"/>
  <c r="C2766" i="2"/>
  <c r="E2766" i="2" s="1"/>
  <c r="F2766" i="2"/>
  <c r="A2766" i="2"/>
  <c r="C2767" i="2"/>
  <c r="F2767" i="2"/>
  <c r="A2767" i="2"/>
  <c r="C2768" i="2"/>
  <c r="F2768" i="2"/>
  <c r="A2768" i="2"/>
  <c r="C2769" i="2"/>
  <c r="F2769" i="2"/>
  <c r="A2769" i="2"/>
  <c r="C2770" i="2"/>
  <c r="F2770" i="2"/>
  <c r="A2770" i="2"/>
  <c r="C2771" i="2"/>
  <c r="F2771" i="2"/>
  <c r="A2771" i="2"/>
  <c r="C2772" i="2"/>
  <c r="F2772" i="2"/>
  <c r="A2772" i="2"/>
  <c r="C2773" i="2"/>
  <c r="F2773" i="2"/>
  <c r="A2773" i="2"/>
  <c r="C2774" i="2"/>
  <c r="E2774" i="2" s="1"/>
  <c r="F2774" i="2"/>
  <c r="A2774" i="2"/>
  <c r="C2775" i="2"/>
  <c r="E2775" i="2" s="1"/>
  <c r="F2775" i="2"/>
  <c r="A2775" i="2"/>
  <c r="C2776" i="2"/>
  <c r="D2776" i="2" s="1"/>
  <c r="F2776" i="2"/>
  <c r="A2776" i="2"/>
  <c r="C2777" i="2"/>
  <c r="F2777" i="2"/>
  <c r="A2777" i="2"/>
  <c r="C2778" i="2"/>
  <c r="F2778" i="2"/>
  <c r="A2778" i="2"/>
  <c r="C2779" i="2"/>
  <c r="F2779" i="2"/>
  <c r="A2779" i="2"/>
  <c r="C2780" i="2"/>
  <c r="F2780" i="2"/>
  <c r="A2780" i="2"/>
  <c r="C2781" i="2"/>
  <c r="D2781" i="2" s="1"/>
  <c r="F2781" i="2"/>
  <c r="A2781" i="2"/>
  <c r="C2782" i="2"/>
  <c r="D2782" i="2" s="1"/>
  <c r="F2782" i="2"/>
  <c r="A2782" i="2"/>
  <c r="C2783" i="2"/>
  <c r="F2783" i="2"/>
  <c r="A2783" i="2"/>
  <c r="C2784" i="2"/>
  <c r="F2784" i="2"/>
  <c r="A2784" i="2"/>
  <c r="C2785" i="2"/>
  <c r="E2785" i="2" s="1"/>
  <c r="F2785" i="2"/>
  <c r="A2785" i="2"/>
  <c r="C2786" i="2"/>
  <c r="E2786" i="2" s="1"/>
  <c r="F2786" i="2"/>
  <c r="A2786" i="2"/>
  <c r="C2787" i="2"/>
  <c r="F2787" i="2"/>
  <c r="A2787" i="2"/>
  <c r="C2788" i="2"/>
  <c r="F2788" i="2"/>
  <c r="A2788" i="2"/>
  <c r="C2789" i="2"/>
  <c r="F2789" i="2"/>
  <c r="A2789" i="2"/>
  <c r="C2790" i="2"/>
  <c r="F2790" i="2"/>
  <c r="A2790" i="2"/>
  <c r="C2791" i="2"/>
  <c r="F2791" i="2"/>
  <c r="A2791" i="2"/>
  <c r="C2792" i="2"/>
  <c r="F2792" i="2"/>
  <c r="A2792" i="2"/>
  <c r="C2793" i="2"/>
  <c r="F2793" i="2"/>
  <c r="A2793" i="2"/>
  <c r="C2794" i="2"/>
  <c r="F2794" i="2"/>
  <c r="A2794" i="2"/>
  <c r="C2795" i="2"/>
  <c r="F2795" i="2"/>
  <c r="A2795" i="2"/>
  <c r="C2796" i="2"/>
  <c r="F2796" i="2"/>
  <c r="A2796" i="2"/>
  <c r="C2797" i="2"/>
  <c r="F2797" i="2"/>
  <c r="A2797" i="2"/>
  <c r="C2798" i="2"/>
  <c r="F2798" i="2"/>
  <c r="A2798" i="2"/>
  <c r="C2799" i="2"/>
  <c r="E2799" i="2" s="1"/>
  <c r="F2799" i="2"/>
  <c r="A2799" i="2"/>
  <c r="C2800" i="2"/>
  <c r="F2800" i="2"/>
  <c r="A2800" i="2"/>
  <c r="C2801" i="2"/>
  <c r="F2801" i="2"/>
  <c r="A2801" i="2"/>
  <c r="C2802" i="2"/>
  <c r="D2802" i="2" s="1"/>
  <c r="F2802" i="2"/>
  <c r="A2802" i="2"/>
  <c r="C2803" i="2"/>
  <c r="F2803" i="2"/>
  <c r="A2803" i="2"/>
  <c r="C2804" i="2"/>
  <c r="F2804" i="2"/>
  <c r="A2804" i="2"/>
  <c r="C2805" i="2"/>
  <c r="F2805" i="2"/>
  <c r="A2805" i="2"/>
  <c r="C2806" i="2"/>
  <c r="F2806" i="2"/>
  <c r="A2806" i="2"/>
  <c r="C2807" i="2"/>
  <c r="F2807" i="2"/>
  <c r="A2807" i="2"/>
  <c r="C2808" i="2"/>
  <c r="D2808" i="2" s="1"/>
  <c r="F2808" i="2"/>
  <c r="A2808" i="2"/>
  <c r="C2809" i="2"/>
  <c r="F2809" i="2"/>
  <c r="A2809" i="2"/>
  <c r="C2810" i="2"/>
  <c r="E2810" i="2" s="1"/>
  <c r="F2810" i="2"/>
  <c r="A2810" i="2"/>
  <c r="C2811" i="2"/>
  <c r="D2811" i="2" s="1"/>
  <c r="F2811" i="2"/>
  <c r="A2811" i="2"/>
  <c r="C2812" i="2"/>
  <c r="F2812" i="2"/>
  <c r="A2812" i="2"/>
  <c r="C2813" i="2"/>
  <c r="F2813" i="2"/>
  <c r="A2813" i="2"/>
  <c r="C2814" i="2"/>
  <c r="F2814" i="2"/>
  <c r="A2814" i="2"/>
  <c r="C2815" i="2"/>
  <c r="D2815" i="2" s="1"/>
  <c r="F2815" i="2"/>
  <c r="A2815" i="2"/>
  <c r="C2816" i="2"/>
  <c r="F2816" i="2"/>
  <c r="A2816" i="2"/>
  <c r="C2817" i="2"/>
  <c r="F2817" i="2"/>
  <c r="A2817" i="2"/>
  <c r="C2818" i="2"/>
  <c r="F2818" i="2"/>
  <c r="A2818" i="2"/>
  <c r="C2819" i="2"/>
  <c r="F2819" i="2"/>
  <c r="A2819" i="2"/>
  <c r="C2820" i="2"/>
  <c r="F2820" i="2"/>
  <c r="A2820" i="2"/>
  <c r="C2821" i="2"/>
  <c r="F2821" i="2"/>
  <c r="A2821" i="2"/>
  <c r="C2822" i="2"/>
  <c r="D2822" i="2" s="1"/>
  <c r="F2822" i="2"/>
  <c r="A2822" i="2"/>
  <c r="C2823" i="2"/>
  <c r="F2823" i="2"/>
  <c r="A2823" i="2"/>
  <c r="C2824" i="2"/>
  <c r="F2824" i="2"/>
  <c r="A2824" i="2"/>
  <c r="C2825" i="2"/>
  <c r="F2825" i="2"/>
  <c r="A2825" i="2"/>
  <c r="C2826" i="2"/>
  <c r="D2826" i="2" s="1"/>
  <c r="F2826" i="2"/>
  <c r="A2826" i="2"/>
  <c r="C2827" i="2"/>
  <c r="D2827" i="2" s="1"/>
  <c r="F2827" i="2"/>
  <c r="A2827" i="2"/>
  <c r="C2828" i="2"/>
  <c r="E2828" i="2" s="1"/>
  <c r="F2828" i="2"/>
  <c r="A2828" i="2"/>
  <c r="C2829" i="2"/>
  <c r="F2829" i="2"/>
  <c r="A2829" i="2"/>
  <c r="C2830" i="2"/>
  <c r="D2830" i="2" s="1"/>
  <c r="F2830" i="2"/>
  <c r="A2830" i="2"/>
  <c r="C2831" i="2"/>
  <c r="F2831" i="2"/>
  <c r="A2831" i="2"/>
  <c r="C2832" i="2"/>
  <c r="F2832" i="2"/>
  <c r="A2832" i="2"/>
  <c r="C2833" i="2"/>
  <c r="D2833" i="2" s="1"/>
  <c r="F2833" i="2"/>
  <c r="A2833" i="2"/>
  <c r="C2834" i="2"/>
  <c r="F2834" i="2"/>
  <c r="A2834" i="2"/>
  <c r="C2835" i="2"/>
  <c r="E2835" i="2" s="1"/>
  <c r="F2835" i="2"/>
  <c r="A2835" i="2"/>
  <c r="C2836" i="2"/>
  <c r="F2836" i="2"/>
  <c r="A2836" i="2"/>
  <c r="C2837" i="2"/>
  <c r="F2837" i="2"/>
  <c r="A2837" i="2"/>
  <c r="C2838" i="2"/>
  <c r="F2838" i="2"/>
  <c r="A2838" i="2"/>
  <c r="C2839" i="2"/>
  <c r="E2839" i="2" s="1"/>
  <c r="F2839" i="2"/>
  <c r="A2839" i="2"/>
  <c r="C2840" i="2"/>
  <c r="D2840" i="2" s="1"/>
  <c r="F2840" i="2"/>
  <c r="A2840" i="2"/>
  <c r="C2841" i="2"/>
  <c r="F2841" i="2"/>
  <c r="A2841" i="2"/>
  <c r="C2842" i="2"/>
  <c r="F2842" i="2"/>
  <c r="A2842" i="2"/>
  <c r="C2843" i="2"/>
  <c r="F2843" i="2"/>
  <c r="A2843" i="2"/>
  <c r="C2844" i="2"/>
  <c r="E2844" i="2" s="1"/>
  <c r="F2844" i="2"/>
  <c r="A2844" i="2"/>
  <c r="C2845" i="2"/>
  <c r="D2845" i="2" s="1"/>
  <c r="F2845" i="2"/>
  <c r="A2845" i="2"/>
  <c r="C2846" i="2"/>
  <c r="F2846" i="2"/>
  <c r="A2846" i="2"/>
  <c r="C2847" i="2"/>
  <c r="D2847" i="2" s="1"/>
  <c r="F2847" i="2"/>
  <c r="A2847" i="2"/>
  <c r="C2848" i="2"/>
  <c r="E2848" i="2" s="1"/>
  <c r="F2848" i="2"/>
  <c r="A2848" i="2"/>
  <c r="C2849" i="2"/>
  <c r="F2849" i="2"/>
  <c r="A2849" i="2"/>
  <c r="C2850" i="2"/>
  <c r="E2850" i="2" s="1"/>
  <c r="F2850" i="2"/>
  <c r="A2850" i="2"/>
  <c r="C2851" i="2"/>
  <c r="F2851" i="2"/>
  <c r="A2851" i="2"/>
  <c r="C2852" i="2"/>
  <c r="F2852" i="2"/>
  <c r="A2852" i="2"/>
  <c r="C2853" i="2"/>
  <c r="F2853" i="2"/>
  <c r="A2853" i="2"/>
  <c r="C2854" i="2"/>
  <c r="E2854" i="2" s="1"/>
  <c r="F2854" i="2"/>
  <c r="A2854" i="2"/>
  <c r="C2855" i="2"/>
  <c r="F2855" i="2"/>
  <c r="A2855" i="2"/>
  <c r="C2856" i="2"/>
  <c r="D2856" i="2" s="1"/>
  <c r="F2856" i="2"/>
  <c r="A2856" i="2"/>
  <c r="C2857" i="2"/>
  <c r="F2857" i="2"/>
  <c r="A2857" i="2"/>
  <c r="C2858" i="2"/>
  <c r="F2858" i="2"/>
  <c r="A2858" i="2"/>
  <c r="C2859" i="2"/>
  <c r="F2859" i="2"/>
  <c r="A2859" i="2"/>
  <c r="C2860" i="2"/>
  <c r="D2860" i="2" s="1"/>
  <c r="F2860" i="2"/>
  <c r="A2860" i="2"/>
  <c r="C2861" i="2"/>
  <c r="F2861" i="2"/>
  <c r="A2861" i="2"/>
  <c r="C2862" i="2"/>
  <c r="D2862" i="2" s="1"/>
  <c r="F2862" i="2"/>
  <c r="A2862" i="2"/>
  <c r="C2863" i="2"/>
  <c r="F2863" i="2"/>
  <c r="A2863" i="2"/>
  <c r="C2864" i="2"/>
  <c r="E2864" i="2" s="1"/>
  <c r="F2864" i="2"/>
  <c r="A2864" i="2"/>
  <c r="C2865" i="2"/>
  <c r="D2865" i="2" s="1"/>
  <c r="F2865" i="2"/>
  <c r="A2865" i="2"/>
  <c r="C2866" i="2"/>
  <c r="F2866" i="2"/>
  <c r="A2866" i="2"/>
  <c r="C2867" i="2"/>
  <c r="F2867" i="2"/>
  <c r="A2867" i="2"/>
  <c r="C2868" i="2"/>
  <c r="D2868" i="2" s="1"/>
  <c r="F2868" i="2"/>
  <c r="A2868" i="2"/>
  <c r="C2869" i="2"/>
  <c r="E2869" i="2" s="1"/>
  <c r="F2869" i="2"/>
  <c r="A2869" i="2"/>
  <c r="C2870" i="2"/>
  <c r="D2870" i="2" s="1"/>
  <c r="F2870" i="2"/>
  <c r="A2870" i="2"/>
  <c r="C2871" i="2"/>
  <c r="D2871" i="2" s="1"/>
  <c r="F2871" i="2"/>
  <c r="A2871" i="2"/>
  <c r="C2872" i="2"/>
  <c r="F2872" i="2"/>
  <c r="A2872" i="2"/>
  <c r="C2873" i="2"/>
  <c r="F2873" i="2"/>
  <c r="A2873" i="2"/>
  <c r="C2874" i="2"/>
  <c r="F2874" i="2"/>
  <c r="A2874" i="2"/>
  <c r="C2875" i="2"/>
  <c r="F2875" i="2"/>
  <c r="A2875" i="2"/>
  <c r="C2876" i="2"/>
  <c r="F2876" i="2"/>
  <c r="A2876" i="2"/>
  <c r="C2877" i="2"/>
  <c r="F2877" i="2"/>
  <c r="A2877" i="2"/>
  <c r="C2878" i="2"/>
  <c r="F2878" i="2"/>
  <c r="A2878" i="2"/>
  <c r="C2879" i="2"/>
  <c r="F2879" i="2"/>
  <c r="A2879" i="2"/>
  <c r="C2880" i="2"/>
  <c r="D2880" i="2" s="1"/>
  <c r="F2880" i="2"/>
  <c r="A2880" i="2"/>
  <c r="C2881" i="2"/>
  <c r="F2881" i="2"/>
  <c r="A2881" i="2"/>
  <c r="C2882" i="2"/>
  <c r="D2882" i="2" s="1"/>
  <c r="F2882" i="2"/>
  <c r="A2882" i="2"/>
  <c r="C2883" i="2"/>
  <c r="F2883" i="2"/>
  <c r="A2883" i="2"/>
  <c r="C2884" i="2"/>
  <c r="F2884" i="2"/>
  <c r="A2884" i="2"/>
  <c r="C2885" i="2"/>
  <c r="F2885" i="2"/>
  <c r="A2885" i="2"/>
  <c r="C2886" i="2"/>
  <c r="F2886" i="2"/>
  <c r="A2886" i="2"/>
  <c r="C2887" i="2"/>
  <c r="F2887" i="2"/>
  <c r="A2887" i="2"/>
  <c r="C2888" i="2"/>
  <c r="F2888" i="2"/>
  <c r="A2888" i="2"/>
  <c r="C2889" i="2"/>
  <c r="F2889" i="2"/>
  <c r="A2889" i="2"/>
  <c r="C2890" i="2"/>
  <c r="F2890" i="2"/>
  <c r="A2890" i="2"/>
  <c r="C2891" i="2"/>
  <c r="F2891" i="2"/>
  <c r="A2891" i="2"/>
  <c r="C2892" i="2"/>
  <c r="E2892" i="2" s="1"/>
  <c r="F2892" i="2"/>
  <c r="A2892" i="2"/>
  <c r="C2893" i="2"/>
  <c r="F2893" i="2"/>
  <c r="A2893" i="2"/>
  <c r="C2894" i="2"/>
  <c r="F2894" i="2"/>
  <c r="A2894" i="2"/>
  <c r="C2895" i="2"/>
  <c r="F2895" i="2"/>
  <c r="A2895" i="2"/>
  <c r="C2896" i="2"/>
  <c r="F2896" i="2"/>
  <c r="A2896" i="2"/>
  <c r="C2897" i="2"/>
  <c r="F2897" i="2"/>
  <c r="A2897" i="2"/>
  <c r="C2898" i="2"/>
  <c r="F2898" i="2"/>
  <c r="A2898" i="2"/>
  <c r="C2899" i="2"/>
  <c r="F2899" i="2"/>
  <c r="A2899" i="2"/>
  <c r="C2900" i="2"/>
  <c r="F2900" i="2"/>
  <c r="A2900" i="2"/>
  <c r="C2901" i="2"/>
  <c r="F2901" i="2"/>
  <c r="A2901" i="2"/>
  <c r="C2902" i="2"/>
  <c r="D2902" i="2" s="1"/>
  <c r="F2902" i="2"/>
  <c r="A2902" i="2"/>
  <c r="C2903" i="2"/>
  <c r="F2903" i="2"/>
  <c r="A2903" i="2"/>
  <c r="C2904" i="2"/>
  <c r="E2904" i="2" s="1"/>
  <c r="F2904" i="2"/>
  <c r="A2904" i="2"/>
  <c r="C2905" i="2"/>
  <c r="F2905" i="2"/>
  <c r="A2905" i="2"/>
  <c r="C2906" i="2"/>
  <c r="F2906" i="2"/>
  <c r="A2906" i="2"/>
  <c r="C2907" i="2"/>
  <c r="F2907" i="2"/>
  <c r="A2907" i="2"/>
  <c r="C2908" i="2"/>
  <c r="F2908" i="2"/>
  <c r="A2908" i="2"/>
  <c r="C2909" i="2"/>
  <c r="F2909" i="2"/>
  <c r="A2909" i="2"/>
  <c r="C2910" i="2"/>
  <c r="F2910" i="2"/>
  <c r="A2910" i="2"/>
  <c r="C2911" i="2"/>
  <c r="F2911" i="2"/>
  <c r="A2911" i="2"/>
  <c r="C2912" i="2"/>
  <c r="F2912" i="2"/>
  <c r="A2912" i="2"/>
  <c r="C2913" i="2"/>
  <c r="F2913" i="2"/>
  <c r="A2913" i="2"/>
  <c r="C2914" i="2"/>
  <c r="D2914" i="2" s="1"/>
  <c r="F2914" i="2"/>
  <c r="A2914" i="2"/>
  <c r="C2915" i="2"/>
  <c r="D2915" i="2" s="1"/>
  <c r="F2915" i="2"/>
  <c r="A2915" i="2"/>
  <c r="C2916" i="2"/>
  <c r="F2916" i="2"/>
  <c r="A2916" i="2"/>
  <c r="C2917" i="2"/>
  <c r="F2917" i="2"/>
  <c r="A2917" i="2"/>
  <c r="C2918" i="2"/>
  <c r="F2918" i="2"/>
  <c r="A2918" i="2"/>
  <c r="C2919" i="2"/>
  <c r="F2919" i="2"/>
  <c r="A2919" i="2"/>
  <c r="C2920" i="2"/>
  <c r="F2920" i="2"/>
  <c r="A2920" i="2"/>
  <c r="C2921" i="2"/>
  <c r="F2921" i="2"/>
  <c r="A2921" i="2"/>
  <c r="C2922" i="2"/>
  <c r="F2922" i="2"/>
  <c r="A2922" i="2"/>
  <c r="C2923" i="2"/>
  <c r="F2923" i="2"/>
  <c r="A2923" i="2"/>
  <c r="C2924" i="2"/>
  <c r="E2924" i="2" s="1"/>
  <c r="F2924" i="2"/>
  <c r="A2924" i="2"/>
  <c r="C2925" i="2"/>
  <c r="D2925" i="2" s="1"/>
  <c r="F2925" i="2"/>
  <c r="A2925" i="2"/>
  <c r="C2926" i="2"/>
  <c r="D2926" i="2" s="1"/>
  <c r="F2926" i="2"/>
  <c r="A2926" i="2"/>
  <c r="C2927" i="2"/>
  <c r="D2927" i="2" s="1"/>
  <c r="F2927" i="2"/>
  <c r="A2927" i="2"/>
  <c r="C2928" i="2"/>
  <c r="E2928" i="2" s="1"/>
  <c r="F2928" i="2"/>
  <c r="A2928" i="2"/>
  <c r="C2929" i="2"/>
  <c r="F2929" i="2"/>
  <c r="A2929" i="2"/>
  <c r="C2930" i="2"/>
  <c r="D2930" i="2" s="1"/>
  <c r="F2930" i="2"/>
  <c r="A2930" i="2"/>
  <c r="C2931" i="2"/>
  <c r="F2931" i="2"/>
  <c r="A2931" i="2"/>
  <c r="C2932" i="2"/>
  <c r="F2932" i="2"/>
  <c r="A2932" i="2"/>
  <c r="C2933" i="2"/>
  <c r="F2933" i="2"/>
  <c r="A2933" i="2"/>
  <c r="C2934" i="2"/>
  <c r="F2934" i="2"/>
  <c r="A2934" i="2"/>
  <c r="C2935" i="2"/>
  <c r="F2935" i="2"/>
  <c r="A2935" i="2"/>
  <c r="C2936" i="2"/>
  <c r="F2936" i="2"/>
  <c r="A2936" i="2"/>
  <c r="C2937" i="2"/>
  <c r="F2937" i="2"/>
  <c r="A2937" i="2"/>
  <c r="C2938" i="2"/>
  <c r="F2938" i="2"/>
  <c r="A2938" i="2"/>
  <c r="C2939" i="2"/>
  <c r="E2939" i="2" s="1"/>
  <c r="F2939" i="2"/>
  <c r="A2939" i="2"/>
  <c r="C2940" i="2"/>
  <c r="F2940" i="2"/>
  <c r="A2940" i="2"/>
  <c r="C2941" i="2"/>
  <c r="D2941" i="2" s="1"/>
  <c r="F2941" i="2"/>
  <c r="A2941" i="2"/>
  <c r="C2942" i="2"/>
  <c r="D2942" i="2" s="1"/>
  <c r="F2942" i="2"/>
  <c r="A2942" i="2"/>
  <c r="C2943" i="2"/>
  <c r="F2943" i="2"/>
  <c r="A2943" i="2"/>
  <c r="C2944" i="2"/>
  <c r="F2944" i="2"/>
  <c r="A2944" i="2"/>
  <c r="C2945" i="2"/>
  <c r="F2945" i="2"/>
  <c r="A2945" i="2"/>
  <c r="C2946" i="2"/>
  <c r="F2946" i="2"/>
  <c r="A2946" i="2"/>
  <c r="C2947" i="2"/>
  <c r="F2947" i="2"/>
  <c r="A2947" i="2"/>
  <c r="C2948" i="2"/>
  <c r="F2948" i="2"/>
  <c r="A2948" i="2"/>
  <c r="C2949" i="2"/>
  <c r="D2949" i="2" s="1"/>
  <c r="F2949" i="2"/>
  <c r="A2949" i="2"/>
  <c r="C2950" i="2"/>
  <c r="F2950" i="2"/>
  <c r="A2950" i="2"/>
  <c r="C2951" i="2"/>
  <c r="D2951" i="2" s="1"/>
  <c r="F2951" i="2"/>
  <c r="A2951" i="2"/>
  <c r="C2952" i="2"/>
  <c r="F2952" i="2"/>
  <c r="A2952" i="2"/>
  <c r="C2953" i="2"/>
  <c r="F2953" i="2"/>
  <c r="A2953" i="2"/>
  <c r="C2954" i="2"/>
  <c r="F2954" i="2"/>
  <c r="A2954" i="2"/>
  <c r="C2955" i="2"/>
  <c r="F2955" i="2"/>
  <c r="A2955" i="2"/>
  <c r="C2956" i="2"/>
  <c r="E2956" i="2" s="1"/>
  <c r="F2956" i="2"/>
  <c r="A2956" i="2"/>
  <c r="C2957" i="2"/>
  <c r="F2957" i="2"/>
  <c r="A2957" i="2"/>
  <c r="C2958" i="2"/>
  <c r="F2958" i="2"/>
  <c r="A2958" i="2"/>
  <c r="C2959" i="2"/>
  <c r="F2959" i="2"/>
  <c r="A2959" i="2"/>
  <c r="C2960" i="2"/>
  <c r="F2960" i="2"/>
  <c r="A2960" i="2"/>
  <c r="C2961" i="2"/>
  <c r="F2961" i="2"/>
  <c r="A2961" i="2"/>
  <c r="C2962" i="2"/>
  <c r="F2962" i="2"/>
  <c r="A2962" i="2"/>
  <c r="C2963" i="2"/>
  <c r="D2963" i="2" s="1"/>
  <c r="F2963" i="2"/>
  <c r="A2963" i="2"/>
  <c r="C2964" i="2"/>
  <c r="E2964" i="2" s="1"/>
  <c r="F2964" i="2"/>
  <c r="A2964" i="2"/>
  <c r="C2965" i="2"/>
  <c r="E2965" i="2" s="1"/>
  <c r="F2965" i="2"/>
  <c r="A2965" i="2"/>
  <c r="C2966" i="2"/>
  <c r="E2966" i="2" s="1"/>
  <c r="F2966" i="2"/>
  <c r="A2966" i="2"/>
  <c r="C2967" i="2"/>
  <c r="D2967" i="2" s="1"/>
  <c r="F2967" i="2"/>
  <c r="A2967" i="2"/>
  <c r="C2968" i="2"/>
  <c r="F2968" i="2"/>
  <c r="A2968" i="2"/>
  <c r="C2969" i="2"/>
  <c r="D2969" i="2" s="1"/>
  <c r="F2969" i="2"/>
  <c r="A2969" i="2"/>
  <c r="C2970" i="2"/>
  <c r="E2970" i="2" s="1"/>
  <c r="F2970" i="2"/>
  <c r="A2970" i="2"/>
  <c r="C2971" i="2"/>
  <c r="F2971" i="2"/>
  <c r="A2971" i="2"/>
  <c r="C2972" i="2"/>
  <c r="F2972" i="2"/>
  <c r="A2972" i="2"/>
  <c r="C2973" i="2"/>
  <c r="F2973" i="2"/>
  <c r="A2973" i="2"/>
  <c r="C2974" i="2"/>
  <c r="F2974" i="2"/>
  <c r="A2974" i="2"/>
  <c r="C2975" i="2"/>
  <c r="F2975" i="2"/>
  <c r="A2975" i="2"/>
  <c r="C2976" i="2"/>
  <c r="F2976" i="2"/>
  <c r="A2976" i="2"/>
  <c r="C2977" i="2"/>
  <c r="E2977" i="2" s="1"/>
  <c r="F2977" i="2"/>
  <c r="A2977" i="2"/>
  <c r="C2978" i="2"/>
  <c r="F2978" i="2"/>
  <c r="A2978" i="2"/>
  <c r="C2979" i="2"/>
  <c r="F2979" i="2"/>
  <c r="A2979" i="2"/>
  <c r="C2980" i="2"/>
  <c r="F2980" i="2"/>
  <c r="A2980" i="2"/>
  <c r="C2981" i="2"/>
  <c r="F2981" i="2"/>
  <c r="A2981" i="2"/>
  <c r="C2982" i="2"/>
  <c r="E2982" i="2" s="1"/>
  <c r="F2982" i="2"/>
  <c r="A2982" i="2"/>
  <c r="C2983" i="2"/>
  <c r="F2983" i="2"/>
  <c r="A2983" i="2"/>
  <c r="C2984" i="2"/>
  <c r="E2984" i="2" s="1"/>
  <c r="F2984" i="2"/>
  <c r="A2984" i="2"/>
  <c r="C2985" i="2"/>
  <c r="F2985" i="2"/>
  <c r="A2985" i="2"/>
  <c r="C2986" i="2"/>
  <c r="D2986" i="2" s="1"/>
  <c r="F2986" i="2"/>
  <c r="A2986" i="2"/>
  <c r="C2987" i="2"/>
  <c r="F2987" i="2"/>
  <c r="A2987" i="2"/>
  <c r="C2988" i="2"/>
  <c r="F2988" i="2"/>
  <c r="A2988" i="2"/>
  <c r="C2989" i="2"/>
  <c r="F2989" i="2"/>
  <c r="A2989" i="2"/>
  <c r="C2990" i="2"/>
  <c r="F2990" i="2"/>
  <c r="A2990" i="2"/>
  <c r="C2991" i="2"/>
  <c r="F2991" i="2"/>
  <c r="A2991" i="2"/>
  <c r="C2992" i="2"/>
  <c r="F2992" i="2"/>
  <c r="A2992" i="2"/>
  <c r="C2993" i="2"/>
  <c r="F2993" i="2"/>
  <c r="A2993" i="2"/>
  <c r="C2994" i="2"/>
  <c r="F2994" i="2"/>
  <c r="A2994" i="2"/>
  <c r="C2995" i="2"/>
  <c r="F2995" i="2"/>
  <c r="A2995" i="2"/>
  <c r="C2996" i="2"/>
  <c r="E2996" i="2" s="1"/>
  <c r="F2996" i="2"/>
  <c r="A2996" i="2"/>
  <c r="C2997" i="2"/>
  <c r="F2997" i="2"/>
  <c r="A2997" i="2"/>
  <c r="C2998" i="2"/>
  <c r="F2998" i="2"/>
  <c r="A2998" i="2"/>
  <c r="C2999" i="2"/>
  <c r="D2999" i="2" s="1"/>
  <c r="F2999" i="2"/>
  <c r="A2999" i="2"/>
  <c r="C3000" i="2"/>
  <c r="F3000" i="2"/>
  <c r="A3000" i="2"/>
  <c r="C3001" i="2"/>
  <c r="F3001" i="2"/>
  <c r="A3001" i="2"/>
  <c r="C3002" i="2"/>
  <c r="F3002" i="2"/>
  <c r="A3002" i="2"/>
  <c r="C3003" i="2"/>
  <c r="F3003" i="2"/>
  <c r="A3003" i="2"/>
  <c r="C3004" i="2"/>
  <c r="F3004" i="2"/>
  <c r="A3004" i="2"/>
  <c r="C3005" i="2"/>
  <c r="F3005" i="2"/>
  <c r="A3005" i="2"/>
  <c r="C3006" i="2"/>
  <c r="F3006" i="2"/>
  <c r="A3006" i="2"/>
  <c r="C3007" i="2"/>
  <c r="F3007" i="2"/>
  <c r="A3007" i="2"/>
  <c r="C3008" i="2"/>
  <c r="F3008" i="2"/>
  <c r="A3008" i="2"/>
  <c r="C3009" i="2"/>
  <c r="F3009" i="2"/>
  <c r="A3009" i="2"/>
  <c r="C3010" i="2"/>
  <c r="F3010" i="2"/>
  <c r="A3010" i="2"/>
  <c r="C3011" i="2"/>
  <c r="E3011" i="2" s="1"/>
  <c r="F3011" i="2"/>
  <c r="A3011" i="2"/>
  <c r="C3012" i="2"/>
  <c r="D3012" i="2" s="1"/>
  <c r="F3012" i="2"/>
  <c r="A3012" i="2"/>
  <c r="C3013" i="2"/>
  <c r="D3013" i="2" s="1"/>
  <c r="F3013" i="2"/>
  <c r="A3013" i="2"/>
  <c r="C3014" i="2"/>
  <c r="F3014" i="2"/>
  <c r="A3014" i="2"/>
  <c r="C3015" i="2"/>
  <c r="F3015" i="2"/>
  <c r="A3015" i="2"/>
  <c r="C3016" i="2"/>
  <c r="D3016" i="2" s="1"/>
  <c r="F3016" i="2"/>
  <c r="A3016" i="2"/>
  <c r="C3017" i="2"/>
  <c r="F3017" i="2"/>
  <c r="A3017" i="2"/>
  <c r="C3018" i="2"/>
  <c r="F3018" i="2"/>
  <c r="A3018" i="2"/>
  <c r="C3019" i="2"/>
  <c r="D3019" i="2" s="1"/>
  <c r="F3019" i="2"/>
  <c r="A3019" i="2"/>
  <c r="C3020" i="2"/>
  <c r="F3020" i="2"/>
  <c r="A3020" i="2"/>
  <c r="C3021" i="2"/>
  <c r="F3021" i="2"/>
  <c r="A3021" i="2"/>
  <c r="C3022" i="2"/>
  <c r="F3022" i="2"/>
  <c r="A3022" i="2"/>
  <c r="C3023" i="2"/>
  <c r="D3023" i="2" s="1"/>
  <c r="F3023" i="2"/>
  <c r="A3023" i="2"/>
  <c r="C3024" i="2"/>
  <c r="F3024" i="2"/>
  <c r="A3024" i="2"/>
  <c r="C3025" i="2"/>
  <c r="D3025" i="2" s="1"/>
  <c r="F3025" i="2"/>
  <c r="A3025" i="2"/>
  <c r="C3026" i="2"/>
  <c r="F3026" i="2"/>
  <c r="A3026" i="2"/>
  <c r="C3027" i="2"/>
  <c r="F3027" i="2"/>
  <c r="A3027" i="2"/>
  <c r="C3028" i="2"/>
  <c r="F3028" i="2"/>
  <c r="A3028" i="2"/>
  <c r="C3029" i="2"/>
  <c r="F3029" i="2"/>
  <c r="A3029" i="2"/>
  <c r="C3030" i="2"/>
  <c r="F3030" i="2"/>
  <c r="A3030" i="2"/>
  <c r="C3031" i="2"/>
  <c r="F3031" i="2"/>
  <c r="A3031" i="2"/>
  <c r="C3032" i="2"/>
  <c r="F3032" i="2"/>
  <c r="A3032" i="2"/>
  <c r="C3033" i="2"/>
  <c r="F3033" i="2"/>
  <c r="A3033" i="2"/>
  <c r="C3034" i="2"/>
  <c r="D3034" i="2" s="1"/>
  <c r="F3034" i="2"/>
  <c r="A3034" i="2"/>
  <c r="C3035" i="2"/>
  <c r="D3035" i="2" s="1"/>
  <c r="F3035" i="2"/>
  <c r="A3035" i="2"/>
  <c r="C3036" i="2"/>
  <c r="D3036" i="2" s="1"/>
  <c r="F3036" i="2"/>
  <c r="A3036" i="2"/>
  <c r="C3037" i="2"/>
  <c r="F3037" i="2"/>
  <c r="A3037" i="2"/>
  <c r="C3038" i="2"/>
  <c r="F3038" i="2"/>
  <c r="A3038" i="2"/>
  <c r="C3039" i="2"/>
  <c r="F3039" i="2"/>
  <c r="A3039" i="2"/>
  <c r="C3040" i="2"/>
  <c r="F3040" i="2"/>
  <c r="A3040" i="2"/>
  <c r="C3041" i="2"/>
  <c r="D3041" i="2" s="1"/>
  <c r="F3041" i="2"/>
  <c r="A3041" i="2"/>
  <c r="C3042" i="2"/>
  <c r="D3042" i="2" s="1"/>
  <c r="F3042" i="2"/>
  <c r="A3042" i="2"/>
  <c r="C3043" i="2"/>
  <c r="F3043" i="2"/>
  <c r="A3043" i="2"/>
  <c r="C3044" i="2"/>
  <c r="F3044" i="2"/>
  <c r="A3044" i="2"/>
  <c r="C3045" i="2"/>
  <c r="F3045" i="2"/>
  <c r="A3045" i="2"/>
  <c r="C3046" i="2"/>
  <c r="F3046" i="2"/>
  <c r="A3046" i="2"/>
  <c r="C3047" i="2"/>
  <c r="D3047" i="2" s="1"/>
  <c r="F3047" i="2"/>
  <c r="A3047" i="2"/>
  <c r="C3048" i="2"/>
  <c r="F3048" i="2"/>
  <c r="A3048" i="2"/>
  <c r="C3049" i="2"/>
  <c r="D3049" i="2" s="1"/>
  <c r="F3049" i="2"/>
  <c r="A3049" i="2"/>
  <c r="C3050" i="2"/>
  <c r="D3050" i="2" s="1"/>
  <c r="F3050" i="2"/>
  <c r="A3050" i="2"/>
  <c r="C3051" i="2"/>
  <c r="F3051" i="2"/>
  <c r="A3051" i="2"/>
  <c r="C3052" i="2"/>
  <c r="E3052" i="2" s="1"/>
  <c r="F3052" i="2"/>
  <c r="A3052" i="2"/>
  <c r="C3053" i="2"/>
  <c r="F3053" i="2"/>
  <c r="A3053" i="2"/>
  <c r="C3054" i="2"/>
  <c r="E3054" i="2" s="1"/>
  <c r="F3054" i="2"/>
  <c r="A3054" i="2"/>
  <c r="C3055" i="2"/>
  <c r="D3055" i="2" s="1"/>
  <c r="F3055" i="2"/>
  <c r="A3055" i="2"/>
  <c r="C3056" i="2"/>
  <c r="F3056" i="2"/>
  <c r="A3056" i="2"/>
  <c r="C3057" i="2"/>
  <c r="F3057" i="2"/>
  <c r="A3057" i="2"/>
  <c r="C3058" i="2"/>
  <c r="F3058" i="2"/>
  <c r="A3058" i="2"/>
  <c r="C3059" i="2"/>
  <c r="F3059" i="2"/>
  <c r="A3059" i="2"/>
  <c r="C3060" i="2"/>
  <c r="F3060" i="2"/>
  <c r="A3060" i="2"/>
  <c r="C3061" i="2"/>
  <c r="F3061" i="2"/>
  <c r="A3061" i="2"/>
  <c r="C3062" i="2"/>
  <c r="F3062" i="2"/>
  <c r="A3062" i="2"/>
  <c r="C3063" i="2"/>
  <c r="F3063" i="2"/>
  <c r="A3063" i="2"/>
  <c r="C3064" i="2"/>
  <c r="F3064" i="2"/>
  <c r="A3064" i="2"/>
  <c r="C3065" i="2"/>
  <c r="F3065" i="2"/>
  <c r="A3065" i="2"/>
  <c r="C3066" i="2"/>
  <c r="D3066" i="2" s="1"/>
  <c r="F3066" i="2"/>
  <c r="A3066" i="2"/>
  <c r="C3067" i="2"/>
  <c r="D3067" i="2" s="1"/>
  <c r="F3067" i="2"/>
  <c r="A3067" i="2"/>
  <c r="C3068" i="2"/>
  <c r="F3068" i="2"/>
  <c r="A3068" i="2"/>
  <c r="C3069" i="2"/>
  <c r="F3069" i="2"/>
  <c r="A3069" i="2"/>
  <c r="C3070" i="2"/>
  <c r="F3070" i="2"/>
  <c r="A3070" i="2"/>
  <c r="C3071" i="2"/>
  <c r="F3071" i="2"/>
  <c r="A3071" i="2"/>
  <c r="C3072" i="2"/>
  <c r="E3072" i="2" s="1"/>
  <c r="F3072" i="2"/>
  <c r="A3072" i="2"/>
  <c r="C3073" i="2"/>
  <c r="F3073" i="2"/>
  <c r="A3073" i="2"/>
  <c r="C3074" i="2"/>
  <c r="F3074" i="2"/>
  <c r="A3074" i="2"/>
  <c r="C3075" i="2"/>
  <c r="D3075" i="2" s="1"/>
  <c r="F3075" i="2"/>
  <c r="A3075" i="2"/>
  <c r="C3076" i="2"/>
  <c r="E3076" i="2" s="1"/>
  <c r="F3076" i="2"/>
  <c r="A3076" i="2"/>
  <c r="C3077" i="2"/>
  <c r="F3077" i="2"/>
  <c r="A3077" i="2"/>
  <c r="C3078" i="2"/>
  <c r="F3078" i="2"/>
  <c r="A3078" i="2"/>
  <c r="C3079" i="2"/>
  <c r="F3079" i="2"/>
  <c r="A3079" i="2"/>
  <c r="C3080" i="2"/>
  <c r="F3080" i="2"/>
  <c r="A3080" i="2"/>
  <c r="C3081" i="2"/>
  <c r="D3081" i="2" s="1"/>
  <c r="F3081" i="2"/>
  <c r="A3081" i="2"/>
  <c r="C3082" i="2"/>
  <c r="F3082" i="2"/>
  <c r="A3082" i="2"/>
  <c r="C3083" i="2"/>
  <c r="D3083" i="2" s="1"/>
  <c r="F3083" i="2"/>
  <c r="A3083" i="2"/>
  <c r="C3084" i="2"/>
  <c r="F3084" i="2"/>
  <c r="A3084" i="2"/>
  <c r="C3085" i="2"/>
  <c r="F3085" i="2"/>
  <c r="A3085" i="2"/>
  <c r="C3086" i="2"/>
  <c r="F3086" i="2"/>
  <c r="A3086" i="2"/>
  <c r="C3087" i="2"/>
  <c r="F3087" i="2"/>
  <c r="A3087" i="2"/>
  <c r="C3088" i="2"/>
  <c r="F3088" i="2"/>
  <c r="A3088" i="2"/>
  <c r="C3089" i="2"/>
  <c r="F3089" i="2"/>
  <c r="A3089" i="2"/>
  <c r="C3090" i="2"/>
  <c r="F3090" i="2"/>
  <c r="A3090" i="2"/>
  <c r="C3091" i="2"/>
  <c r="F3091" i="2"/>
  <c r="A3091" i="2"/>
  <c r="C3092" i="2"/>
  <c r="D3092" i="2" s="1"/>
  <c r="F3092" i="2"/>
  <c r="A3092" i="2"/>
  <c r="C3093" i="2"/>
  <c r="D3093" i="2" s="1"/>
  <c r="F3093" i="2"/>
  <c r="A3093" i="2"/>
  <c r="C3094" i="2"/>
  <c r="F3094" i="2"/>
  <c r="A3094" i="2"/>
  <c r="C3095" i="2"/>
  <c r="F3095" i="2"/>
  <c r="A3095" i="2"/>
  <c r="C3096" i="2"/>
  <c r="D3096" i="2" s="1"/>
  <c r="F3096" i="2"/>
  <c r="A3096" i="2"/>
  <c r="C3097" i="2"/>
  <c r="F3097" i="2"/>
  <c r="A3097" i="2"/>
  <c r="C3098" i="2"/>
  <c r="F3098" i="2"/>
  <c r="A3098" i="2"/>
  <c r="C3099" i="2"/>
  <c r="F3099" i="2"/>
  <c r="A3099" i="2"/>
  <c r="C3100" i="2"/>
  <c r="F3100" i="2"/>
  <c r="A3100" i="2"/>
  <c r="C3101" i="2"/>
  <c r="F3101" i="2"/>
  <c r="A3101" i="2"/>
  <c r="C3102" i="2"/>
  <c r="E3102" i="2" s="1"/>
  <c r="F3102" i="2"/>
  <c r="A3102" i="2"/>
  <c r="C3103" i="2"/>
  <c r="D3103" i="2" s="1"/>
  <c r="F3103" i="2"/>
  <c r="A3103" i="2"/>
  <c r="C3104" i="2"/>
  <c r="F3104" i="2"/>
  <c r="A3104" i="2"/>
  <c r="C3105" i="2"/>
  <c r="E3105" i="2" s="1"/>
  <c r="F3105" i="2"/>
  <c r="A3105" i="2"/>
  <c r="C3106" i="2"/>
  <c r="F3106" i="2"/>
  <c r="A3106" i="2"/>
  <c r="C3107" i="2"/>
  <c r="F3107" i="2"/>
  <c r="A3107" i="2"/>
  <c r="C3108" i="2"/>
  <c r="F3108" i="2"/>
  <c r="A3108" i="2"/>
  <c r="C3109" i="2"/>
  <c r="F3109" i="2"/>
  <c r="A3109" i="2"/>
  <c r="C3110" i="2"/>
  <c r="F3110" i="2"/>
  <c r="A3110" i="2"/>
  <c r="C3111" i="2"/>
  <c r="D3111" i="2" s="1"/>
  <c r="F3111" i="2"/>
  <c r="A3111" i="2"/>
  <c r="C3112" i="2"/>
  <c r="F3112" i="2"/>
  <c r="A3112" i="2"/>
  <c r="C3113" i="2"/>
  <c r="F3113" i="2"/>
  <c r="A3113" i="2"/>
  <c r="C3114" i="2"/>
  <c r="F3114" i="2"/>
  <c r="A3114" i="2"/>
  <c r="C3115" i="2"/>
  <c r="E3115" i="2" s="1"/>
  <c r="F3115" i="2"/>
  <c r="A3115" i="2"/>
  <c r="C3116" i="2"/>
  <c r="F3116" i="2"/>
  <c r="A3116" i="2"/>
  <c r="C3117" i="2"/>
  <c r="F3117" i="2"/>
  <c r="A3117" i="2"/>
  <c r="C3118" i="2"/>
  <c r="F3118" i="2"/>
  <c r="A3118" i="2"/>
  <c r="C3119" i="2"/>
  <c r="E3119" i="2" s="1"/>
  <c r="F3119" i="2"/>
  <c r="A3119" i="2"/>
  <c r="C3120" i="2"/>
  <c r="F3120" i="2"/>
  <c r="A3120" i="2"/>
  <c r="C3121" i="2"/>
  <c r="F3121" i="2"/>
  <c r="A3121" i="2"/>
  <c r="C3122" i="2"/>
  <c r="F3122" i="2"/>
  <c r="A3122" i="2"/>
  <c r="C3123" i="2"/>
  <c r="F3123" i="2"/>
  <c r="A3123" i="2"/>
  <c r="C3124" i="2"/>
  <c r="E3124" i="2" s="1"/>
  <c r="F3124" i="2"/>
  <c r="A3124" i="2"/>
  <c r="C3125" i="2"/>
  <c r="F3125" i="2"/>
  <c r="A3125" i="2"/>
  <c r="C3126" i="2"/>
  <c r="F3126" i="2"/>
  <c r="A3126" i="2"/>
  <c r="C3127" i="2"/>
  <c r="F3127" i="2"/>
  <c r="A3127" i="2"/>
  <c r="C3128" i="2"/>
  <c r="F3128" i="2"/>
  <c r="A3128" i="2"/>
  <c r="C3129" i="2"/>
  <c r="D3129" i="2" s="1"/>
  <c r="F3129" i="2"/>
  <c r="A3129" i="2"/>
  <c r="C3130" i="2"/>
  <c r="E3130" i="2" s="1"/>
  <c r="F3130" i="2"/>
  <c r="A3130" i="2"/>
  <c r="C3131" i="2"/>
  <c r="F3131" i="2"/>
  <c r="A3131" i="2"/>
  <c r="C3132" i="2"/>
  <c r="F3132" i="2"/>
  <c r="A3132" i="2"/>
  <c r="C3133" i="2"/>
  <c r="E3133" i="2" s="1"/>
  <c r="F3133" i="2"/>
  <c r="A3133" i="2"/>
  <c r="C3134" i="2"/>
  <c r="F3134" i="2"/>
  <c r="A3134" i="2"/>
  <c r="C3135" i="2"/>
  <c r="F3135" i="2"/>
  <c r="A3135" i="2"/>
  <c r="C3136" i="2"/>
  <c r="F3136" i="2"/>
  <c r="A3136" i="2"/>
  <c r="C3137" i="2"/>
  <c r="F3137" i="2"/>
  <c r="A3137" i="2"/>
  <c r="C3138" i="2"/>
  <c r="F3138" i="2"/>
  <c r="A3138" i="2"/>
  <c r="C3139" i="2"/>
  <c r="F3139" i="2"/>
  <c r="A3139" i="2"/>
  <c r="C3140" i="2"/>
  <c r="F3140" i="2"/>
  <c r="A3140" i="2"/>
  <c r="C3141" i="2"/>
  <c r="F3141" i="2"/>
  <c r="A3141" i="2"/>
  <c r="C3142" i="2"/>
  <c r="F3142" i="2"/>
  <c r="A3142" i="2"/>
  <c r="C3143" i="2"/>
  <c r="F3143" i="2"/>
  <c r="A3143" i="2"/>
  <c r="C3144" i="2"/>
  <c r="E3144" i="2" s="1"/>
  <c r="F3144" i="2"/>
  <c r="A3144" i="2"/>
  <c r="C3145" i="2"/>
  <c r="F3145" i="2"/>
  <c r="A3145" i="2"/>
  <c r="C3146" i="2"/>
  <c r="E3146" i="2" s="1"/>
  <c r="F3146" i="2"/>
  <c r="A3146" i="2"/>
  <c r="C3147" i="2"/>
  <c r="F3147" i="2"/>
  <c r="A3147" i="2"/>
  <c r="C3148" i="2"/>
  <c r="E3148" i="2" s="1"/>
  <c r="F3148" i="2"/>
  <c r="A3148" i="2"/>
  <c r="C3149" i="2"/>
  <c r="F3149" i="2"/>
  <c r="A3149" i="2"/>
  <c r="C3150" i="2"/>
  <c r="F3150" i="2"/>
  <c r="A3150" i="2"/>
  <c r="C3151" i="2"/>
  <c r="F3151" i="2"/>
  <c r="A3151" i="2"/>
  <c r="C3152" i="2"/>
  <c r="E3152" i="2" s="1"/>
  <c r="F3152" i="2"/>
  <c r="A3152" i="2"/>
  <c r="C3153" i="2"/>
  <c r="F3153" i="2"/>
  <c r="A3153" i="2"/>
  <c r="C3154" i="2"/>
  <c r="F3154" i="2"/>
  <c r="A3154" i="2"/>
  <c r="C3155" i="2"/>
  <c r="F3155" i="2"/>
  <c r="A3155" i="2"/>
  <c r="C3156" i="2"/>
  <c r="E3156" i="2" s="1"/>
  <c r="F3156" i="2"/>
  <c r="A3156" i="2"/>
  <c r="C3157" i="2"/>
  <c r="D3157" i="2" s="1"/>
  <c r="F3157" i="2"/>
  <c r="A3157" i="2"/>
  <c r="C3158" i="2"/>
  <c r="D3158" i="2" s="1"/>
  <c r="F3158" i="2"/>
  <c r="A3158" i="2"/>
  <c r="C3159" i="2"/>
  <c r="D3159" i="2" s="1"/>
  <c r="F3159" i="2"/>
  <c r="A3159" i="2"/>
  <c r="C3160" i="2"/>
  <c r="E3160" i="2" s="1"/>
  <c r="F3160" i="2"/>
  <c r="A3160" i="2"/>
  <c r="C3161" i="2"/>
  <c r="F3161" i="2"/>
  <c r="A3161" i="2"/>
  <c r="C3162" i="2"/>
  <c r="F3162" i="2"/>
  <c r="A3162" i="2"/>
  <c r="C3163" i="2"/>
  <c r="F3163" i="2"/>
  <c r="A3163" i="2"/>
  <c r="C3164" i="2"/>
  <c r="E3164" i="2" s="1"/>
  <c r="F3164" i="2"/>
  <c r="A3164" i="2"/>
  <c r="C3165" i="2"/>
  <c r="E3165" i="2" s="1"/>
  <c r="F3165" i="2"/>
  <c r="A3165" i="2"/>
  <c r="C3166" i="2"/>
  <c r="F3166" i="2"/>
  <c r="A3166" i="2"/>
  <c r="C3167" i="2"/>
  <c r="F3167" i="2"/>
  <c r="A3167" i="2"/>
  <c r="C3168" i="2"/>
  <c r="F3168" i="2"/>
  <c r="A3168" i="2"/>
  <c r="C3169" i="2"/>
  <c r="E3169" i="2" s="1"/>
  <c r="F3169" i="2"/>
  <c r="A3169" i="2"/>
  <c r="C3170" i="2"/>
  <c r="F3170" i="2"/>
  <c r="A3170" i="2"/>
  <c r="C3171" i="2"/>
  <c r="F3171" i="2"/>
  <c r="A3171" i="2"/>
  <c r="C3172" i="2"/>
  <c r="F3172" i="2"/>
  <c r="A3172" i="2"/>
  <c r="C3173" i="2"/>
  <c r="F3173" i="2"/>
  <c r="A3173" i="2"/>
  <c r="C3174" i="2"/>
  <c r="F3174" i="2"/>
  <c r="A3174" i="2"/>
  <c r="C3175" i="2"/>
  <c r="F3175" i="2"/>
  <c r="A3175" i="2"/>
  <c r="C3176" i="2"/>
  <c r="F3176" i="2"/>
  <c r="A3176" i="2"/>
  <c r="C3177" i="2"/>
  <c r="F3177" i="2"/>
  <c r="A3177" i="2"/>
  <c r="C3178" i="2"/>
  <c r="F3178" i="2"/>
  <c r="A3178" i="2"/>
  <c r="C3179" i="2"/>
  <c r="F3179" i="2"/>
  <c r="A3179" i="2"/>
  <c r="C3180" i="2"/>
  <c r="F3180" i="2"/>
  <c r="A3180" i="2"/>
  <c r="C3181" i="2"/>
  <c r="E3181" i="2" s="1"/>
  <c r="F3181" i="2"/>
  <c r="A3181" i="2"/>
  <c r="C3182" i="2"/>
  <c r="F3182" i="2"/>
  <c r="A3182" i="2"/>
  <c r="C3183" i="2"/>
  <c r="F3183" i="2"/>
  <c r="A3183" i="2"/>
  <c r="C3184" i="2"/>
  <c r="E3184" i="2" s="1"/>
  <c r="F3184" i="2"/>
  <c r="A3184" i="2"/>
  <c r="C3185" i="2"/>
  <c r="F3185" i="2"/>
  <c r="A3185" i="2"/>
  <c r="C3186" i="2"/>
  <c r="F3186" i="2"/>
  <c r="A3186" i="2"/>
  <c r="C3187" i="2"/>
  <c r="F3187" i="2"/>
  <c r="A3187" i="2"/>
  <c r="C3188" i="2"/>
  <c r="F3188" i="2"/>
  <c r="A3188" i="2"/>
  <c r="C3189" i="2"/>
  <c r="F3189" i="2"/>
  <c r="A3189" i="2"/>
  <c r="C3190" i="2"/>
  <c r="F3190" i="2"/>
  <c r="A3190" i="2"/>
  <c r="C3191" i="2"/>
  <c r="E3191" i="2" s="1"/>
  <c r="F3191" i="2"/>
  <c r="A3191" i="2"/>
  <c r="C3192" i="2"/>
  <c r="F3192" i="2"/>
  <c r="A3192" i="2"/>
  <c r="C3193" i="2"/>
  <c r="F3193" i="2"/>
  <c r="A3193" i="2"/>
  <c r="C3194" i="2"/>
  <c r="F3194" i="2"/>
  <c r="A3194" i="2"/>
  <c r="C3195" i="2"/>
  <c r="F3195" i="2"/>
  <c r="A3195" i="2"/>
  <c r="C3196" i="2"/>
  <c r="F3196" i="2"/>
  <c r="A3196" i="2"/>
  <c r="C3197" i="2"/>
  <c r="F3197" i="2"/>
  <c r="A3197" i="2"/>
  <c r="C3198" i="2"/>
  <c r="F3198" i="2"/>
  <c r="A3198" i="2"/>
  <c r="C3199" i="2"/>
  <c r="D3199" i="2" s="1"/>
  <c r="F3199" i="2"/>
  <c r="A3199" i="2"/>
  <c r="C3200" i="2"/>
  <c r="F3200" i="2"/>
  <c r="A3200" i="2"/>
  <c r="C3201" i="2"/>
  <c r="F3201" i="2"/>
  <c r="A3201" i="2"/>
  <c r="C3202" i="2"/>
  <c r="F3202" i="2"/>
  <c r="A3202" i="2"/>
  <c r="C3203" i="2"/>
  <c r="F3203" i="2"/>
  <c r="A3203" i="2"/>
  <c r="C3204" i="2"/>
  <c r="F3204" i="2"/>
  <c r="A3204" i="2"/>
  <c r="C3205" i="2"/>
  <c r="F3205" i="2"/>
  <c r="A3205" i="2"/>
  <c r="C3206" i="2"/>
  <c r="F3206" i="2"/>
  <c r="A3206" i="2"/>
  <c r="C3207" i="2"/>
  <c r="D3207" i="2" s="1"/>
  <c r="F3207" i="2"/>
  <c r="A3207" i="2"/>
  <c r="C3208" i="2"/>
  <c r="F3208" i="2"/>
  <c r="A3208" i="2"/>
  <c r="C3209" i="2"/>
  <c r="F3209" i="2"/>
  <c r="A3209" i="2"/>
  <c r="C3210" i="2"/>
  <c r="F3210" i="2"/>
  <c r="A3210" i="2"/>
  <c r="C3211" i="2"/>
  <c r="F3211" i="2"/>
  <c r="A3211" i="2"/>
  <c r="C3212" i="2"/>
  <c r="F3212" i="2"/>
  <c r="A3212" i="2"/>
  <c r="C3213" i="2"/>
  <c r="F3213" i="2"/>
  <c r="A3213" i="2"/>
  <c r="C3214" i="2"/>
  <c r="F3214" i="2"/>
  <c r="A3214" i="2"/>
  <c r="C3215" i="2"/>
  <c r="F3215" i="2"/>
  <c r="A3215" i="2"/>
  <c r="C3216" i="2"/>
  <c r="F3216" i="2"/>
  <c r="A3216" i="2"/>
  <c r="C3217" i="2"/>
  <c r="F3217" i="2"/>
  <c r="A3217" i="2"/>
  <c r="C3218" i="2"/>
  <c r="E3218" i="2" s="1"/>
  <c r="F3218" i="2"/>
  <c r="A3218" i="2"/>
  <c r="C3219" i="2"/>
  <c r="D3219" i="2" s="1"/>
  <c r="F3219" i="2"/>
  <c r="A3219" i="2"/>
  <c r="C3220" i="2"/>
  <c r="F3220" i="2"/>
  <c r="A3220" i="2"/>
  <c r="C3221" i="2"/>
  <c r="F3221" i="2"/>
  <c r="A3221" i="2"/>
  <c r="C3222" i="2"/>
  <c r="F3222" i="2"/>
  <c r="A3222" i="2"/>
  <c r="C3223" i="2"/>
  <c r="F3223" i="2"/>
  <c r="A3223" i="2"/>
  <c r="C3224" i="2"/>
  <c r="E3224" i="2" s="1"/>
  <c r="F3224" i="2"/>
  <c r="A3224" i="2"/>
  <c r="C3225" i="2"/>
  <c r="F3225" i="2"/>
  <c r="A3225" i="2"/>
  <c r="C3226" i="2"/>
  <c r="F3226" i="2"/>
  <c r="A3226" i="2"/>
  <c r="C3227" i="2"/>
  <c r="F3227" i="2"/>
  <c r="A3227" i="2"/>
  <c r="C3228" i="2"/>
  <c r="F3228" i="2"/>
  <c r="A3228" i="2"/>
  <c r="C3229" i="2"/>
  <c r="F3229" i="2"/>
  <c r="A3229" i="2"/>
  <c r="C3230" i="2"/>
  <c r="F3230" i="2"/>
  <c r="A3230" i="2"/>
  <c r="C3231" i="2"/>
  <c r="F3231" i="2"/>
  <c r="A3231" i="2"/>
  <c r="C3232" i="2"/>
  <c r="F3232" i="2"/>
  <c r="A3232" i="2"/>
  <c r="C3233" i="2"/>
  <c r="F3233" i="2"/>
  <c r="A3233" i="2"/>
  <c r="C3234" i="2"/>
  <c r="F3234" i="2"/>
  <c r="A3234" i="2"/>
  <c r="C3235" i="2"/>
  <c r="F3235" i="2"/>
  <c r="A3235" i="2"/>
  <c r="C3236" i="2"/>
  <c r="F3236" i="2"/>
  <c r="A3236" i="2"/>
  <c r="C3237" i="2"/>
  <c r="F3237" i="2"/>
  <c r="A3237" i="2"/>
  <c r="C3238" i="2"/>
  <c r="F3238" i="2"/>
  <c r="A3238" i="2"/>
  <c r="C3239" i="2"/>
  <c r="E3239" i="2" s="1"/>
  <c r="F3239" i="2"/>
  <c r="A3239" i="2"/>
  <c r="C3240" i="2"/>
  <c r="F3240" i="2"/>
  <c r="A3240" i="2"/>
  <c r="C3241" i="2"/>
  <c r="F3241" i="2"/>
  <c r="A3241" i="2"/>
  <c r="C3242" i="2"/>
  <c r="F3242" i="2"/>
  <c r="A3242" i="2"/>
  <c r="C3243" i="2"/>
  <c r="E3243" i="2" s="1"/>
  <c r="F3243" i="2"/>
  <c r="A3243" i="2"/>
  <c r="C3244" i="2"/>
  <c r="F3244" i="2"/>
  <c r="A3244" i="2"/>
  <c r="C3245" i="2"/>
  <c r="F3245" i="2"/>
  <c r="A3245" i="2"/>
  <c r="C3246" i="2"/>
  <c r="F3246" i="2"/>
  <c r="A3246" i="2"/>
  <c r="C3247" i="2"/>
  <c r="F3247" i="2"/>
  <c r="A3247" i="2"/>
  <c r="C3248" i="2"/>
  <c r="F3248" i="2"/>
  <c r="A3248" i="2"/>
  <c r="C3249" i="2"/>
  <c r="D3249" i="2" s="1"/>
  <c r="F3249" i="2"/>
  <c r="A3249" i="2"/>
  <c r="C3250" i="2"/>
  <c r="F3250" i="2"/>
  <c r="A3250" i="2"/>
  <c r="C3251" i="2"/>
  <c r="F3251" i="2"/>
  <c r="A3251" i="2"/>
  <c r="C3252" i="2"/>
  <c r="D3252" i="2" s="1"/>
  <c r="F3252" i="2"/>
  <c r="A3252" i="2"/>
  <c r="C3253" i="2"/>
  <c r="E3253" i="2" s="1"/>
  <c r="F3253" i="2"/>
  <c r="A3253" i="2"/>
  <c r="C3254" i="2"/>
  <c r="F3254" i="2"/>
  <c r="A3254" i="2"/>
  <c r="C3255" i="2"/>
  <c r="F3255" i="2"/>
  <c r="A3255" i="2"/>
  <c r="C3256" i="2"/>
  <c r="D3256" i="2" s="1"/>
  <c r="F3256" i="2"/>
  <c r="A3256" i="2"/>
  <c r="C3257" i="2"/>
  <c r="F3257" i="2"/>
  <c r="A3257" i="2"/>
  <c r="C3258" i="2"/>
  <c r="F3258" i="2"/>
  <c r="A3258" i="2"/>
  <c r="C3259" i="2"/>
  <c r="F3259" i="2"/>
  <c r="A3259" i="2"/>
  <c r="C3260" i="2"/>
  <c r="F3260" i="2"/>
  <c r="A3260" i="2"/>
  <c r="C3261" i="2"/>
  <c r="F3261" i="2"/>
  <c r="A3261" i="2"/>
  <c r="C3262" i="2"/>
  <c r="F3262" i="2"/>
  <c r="A3262" i="2"/>
  <c r="C3263" i="2"/>
  <c r="F3263" i="2"/>
  <c r="A3263" i="2"/>
  <c r="C3264" i="2"/>
  <c r="E3264" i="2" s="1"/>
  <c r="F3264" i="2"/>
  <c r="A3264" i="2"/>
  <c r="C3265" i="2"/>
  <c r="F3265" i="2"/>
  <c r="A3265" i="2"/>
  <c r="C3266" i="2"/>
  <c r="F3266" i="2"/>
  <c r="A3266" i="2"/>
  <c r="C3267" i="2"/>
  <c r="D3267" i="2" s="1"/>
  <c r="F3267" i="2"/>
  <c r="A3267" i="2"/>
  <c r="C3268" i="2"/>
  <c r="F3268" i="2"/>
  <c r="A3268" i="2"/>
  <c r="C3269" i="2"/>
  <c r="F3269" i="2"/>
  <c r="A3269" i="2"/>
  <c r="C3270" i="2"/>
  <c r="F3270" i="2"/>
  <c r="A3270" i="2"/>
  <c r="C3271" i="2"/>
  <c r="F3271" i="2"/>
  <c r="A3271" i="2"/>
  <c r="C3272" i="2"/>
  <c r="E3272" i="2" s="1"/>
  <c r="F3272" i="2"/>
  <c r="A3272" i="2"/>
  <c r="C3273" i="2"/>
  <c r="F3273" i="2"/>
  <c r="A3273" i="2"/>
  <c r="C3274" i="2"/>
  <c r="F3274" i="2"/>
  <c r="A3274" i="2"/>
  <c r="C3275" i="2"/>
  <c r="D3275" i="2" s="1"/>
  <c r="F3275" i="2"/>
  <c r="A3275" i="2"/>
  <c r="C3276" i="2"/>
  <c r="F3276" i="2"/>
  <c r="A3276" i="2"/>
  <c r="C3277" i="2"/>
  <c r="F3277" i="2"/>
  <c r="A3277" i="2"/>
  <c r="C3278" i="2"/>
  <c r="D3278" i="2" s="1"/>
  <c r="F3278" i="2"/>
  <c r="A3278" i="2"/>
  <c r="C3279" i="2"/>
  <c r="F3279" i="2"/>
  <c r="A3279" i="2"/>
  <c r="C3280" i="2"/>
  <c r="F3280" i="2"/>
  <c r="A3280" i="2"/>
  <c r="C3281" i="2"/>
  <c r="F3281" i="2"/>
  <c r="A3281" i="2"/>
  <c r="C3282" i="2"/>
  <c r="F3282" i="2"/>
  <c r="A3282" i="2"/>
  <c r="C3283" i="2"/>
  <c r="F3283" i="2"/>
  <c r="A3283" i="2"/>
  <c r="C3284" i="2"/>
  <c r="F3284" i="2"/>
  <c r="A3284" i="2"/>
  <c r="C3285" i="2"/>
  <c r="F3285" i="2"/>
  <c r="A3285" i="2"/>
  <c r="C3286" i="2"/>
  <c r="F3286" i="2"/>
  <c r="A3286" i="2"/>
  <c r="C3287" i="2"/>
  <c r="F3287" i="2"/>
  <c r="A3287" i="2"/>
  <c r="C3288" i="2"/>
  <c r="F3288" i="2"/>
  <c r="A3288" i="2"/>
  <c r="C3289" i="2"/>
  <c r="D3289" i="2" s="1"/>
  <c r="F3289" i="2"/>
  <c r="A3289" i="2"/>
  <c r="C3290" i="2"/>
  <c r="F3290" i="2"/>
  <c r="A3290" i="2"/>
  <c r="C3291" i="2"/>
  <c r="F3291" i="2"/>
  <c r="A3291" i="2"/>
  <c r="C3292" i="2"/>
  <c r="D3292" i="2" s="1"/>
  <c r="F3292" i="2"/>
  <c r="A3292" i="2"/>
  <c r="C3293" i="2"/>
  <c r="F3293" i="2"/>
  <c r="A3293" i="2"/>
  <c r="C3294" i="2"/>
  <c r="E3294" i="2" s="1"/>
  <c r="F3294" i="2"/>
  <c r="A3294" i="2"/>
  <c r="C3295" i="2"/>
  <c r="F3295" i="2"/>
  <c r="A3295" i="2"/>
  <c r="C3296" i="2"/>
  <c r="F3296" i="2"/>
  <c r="A3296" i="2"/>
  <c r="C3297" i="2"/>
  <c r="F3297" i="2"/>
  <c r="A3297" i="2"/>
  <c r="C3298" i="2"/>
  <c r="F3298" i="2"/>
  <c r="A3298" i="2"/>
  <c r="C3299" i="2"/>
  <c r="F3299" i="2"/>
  <c r="A3299" i="2"/>
  <c r="C3300" i="2"/>
  <c r="F3300" i="2"/>
  <c r="A3300" i="2"/>
  <c r="C3301" i="2"/>
  <c r="F3301" i="2"/>
  <c r="A3301" i="2"/>
  <c r="C3302" i="2"/>
  <c r="F3302" i="2"/>
  <c r="A3302" i="2"/>
  <c r="C3303" i="2"/>
  <c r="F3303" i="2"/>
  <c r="A3303" i="2"/>
  <c r="C3304" i="2"/>
  <c r="F3304" i="2"/>
  <c r="A3304" i="2"/>
  <c r="C3305" i="2"/>
  <c r="F3305" i="2"/>
  <c r="A3305" i="2"/>
  <c r="C3306" i="2"/>
  <c r="D3306" i="2" s="1"/>
  <c r="F3306" i="2"/>
  <c r="A3306" i="2"/>
  <c r="C3307" i="2"/>
  <c r="F3307" i="2"/>
  <c r="A3307" i="2"/>
  <c r="C3308" i="2"/>
  <c r="E3308" i="2" s="1"/>
  <c r="F3308" i="2"/>
  <c r="A3308" i="2"/>
  <c r="C3309" i="2"/>
  <c r="E3309" i="2" s="1"/>
  <c r="F3309" i="2"/>
  <c r="A3309" i="2"/>
  <c r="C3310" i="2"/>
  <c r="F3310" i="2"/>
  <c r="A3310" i="2"/>
  <c r="C3311" i="2"/>
  <c r="D3311" i="2" s="1"/>
  <c r="F3311" i="2"/>
  <c r="A3311" i="2"/>
  <c r="C3312" i="2"/>
  <c r="F3312" i="2"/>
  <c r="A3312" i="2"/>
  <c r="C3313" i="2"/>
  <c r="D3313" i="2" s="1"/>
  <c r="F3313" i="2"/>
  <c r="A3313" i="2"/>
  <c r="C3314" i="2"/>
  <c r="F3314" i="2"/>
  <c r="A3314" i="2"/>
  <c r="C3315" i="2"/>
  <c r="F3315" i="2"/>
  <c r="A3315" i="2"/>
  <c r="C3316" i="2"/>
  <c r="F3316" i="2"/>
  <c r="A3316" i="2"/>
  <c r="C3317" i="2"/>
  <c r="F3317" i="2"/>
  <c r="A3317" i="2"/>
  <c r="C3318" i="2"/>
  <c r="F3318" i="2"/>
  <c r="A3318" i="2"/>
  <c r="C3319" i="2"/>
  <c r="F3319" i="2"/>
  <c r="A3319" i="2"/>
  <c r="C3320" i="2"/>
  <c r="F3320" i="2"/>
  <c r="A3320" i="2"/>
  <c r="C3321" i="2"/>
  <c r="F3321" i="2"/>
  <c r="A3321" i="2"/>
  <c r="C3322" i="2"/>
  <c r="E3322" i="2" s="1"/>
  <c r="F3322" i="2"/>
  <c r="A3322" i="2"/>
  <c r="C3323" i="2"/>
  <c r="F3323" i="2"/>
  <c r="A3323" i="2"/>
  <c r="C3324" i="2"/>
  <c r="F3324" i="2"/>
  <c r="A3324" i="2"/>
  <c r="C3325" i="2"/>
  <c r="E3325" i="2" s="1"/>
  <c r="F3325" i="2"/>
  <c r="A3325" i="2"/>
  <c r="C3326" i="2"/>
  <c r="F3326" i="2"/>
  <c r="A3326" i="2"/>
  <c r="C3327" i="2"/>
  <c r="F3327" i="2"/>
  <c r="A3327" i="2"/>
  <c r="C3328" i="2"/>
  <c r="F3328" i="2"/>
  <c r="A3328" i="2"/>
  <c r="C3329" i="2"/>
  <c r="F3329" i="2"/>
  <c r="A3329" i="2"/>
  <c r="C3330" i="2"/>
  <c r="D3330" i="2" s="1"/>
  <c r="F3330" i="2"/>
  <c r="A3330" i="2"/>
  <c r="C3331" i="2"/>
  <c r="F3331" i="2"/>
  <c r="A3331" i="2"/>
  <c r="C3332" i="2"/>
  <c r="F3332" i="2"/>
  <c r="A3332" i="2"/>
  <c r="C3333" i="2"/>
  <c r="E3333" i="2" s="1"/>
  <c r="F3333" i="2"/>
  <c r="A3333" i="2"/>
  <c r="C3334" i="2"/>
  <c r="F3334" i="2"/>
  <c r="A3334" i="2"/>
  <c r="C3335" i="2"/>
  <c r="E3335" i="2" s="1"/>
  <c r="F3335" i="2"/>
  <c r="A3335" i="2"/>
  <c r="C3336" i="2"/>
  <c r="F3336" i="2"/>
  <c r="A3336" i="2"/>
  <c r="C3337" i="2"/>
  <c r="F3337" i="2"/>
  <c r="A3337" i="2"/>
  <c r="C3338" i="2"/>
  <c r="F3338" i="2"/>
  <c r="A3338" i="2"/>
  <c r="C3339" i="2"/>
  <c r="F3339" i="2"/>
  <c r="A3339" i="2"/>
  <c r="C3340" i="2"/>
  <c r="F3340" i="2"/>
  <c r="A3340" i="2"/>
  <c r="C3341" i="2"/>
  <c r="F3341" i="2"/>
  <c r="A3341" i="2"/>
  <c r="C3342" i="2"/>
  <c r="E3342" i="2" s="1"/>
  <c r="F3342" i="2"/>
  <c r="A3342" i="2"/>
  <c r="C3343" i="2"/>
  <c r="E3343" i="2" s="1"/>
  <c r="F3343" i="2"/>
  <c r="A3343" i="2"/>
  <c r="C3344" i="2"/>
  <c r="E3344" i="2" s="1"/>
  <c r="F3344" i="2"/>
  <c r="A3344" i="2"/>
  <c r="C3345" i="2"/>
  <c r="F3345" i="2"/>
  <c r="A3345" i="2"/>
  <c r="C3346" i="2"/>
  <c r="F3346" i="2"/>
  <c r="A3346" i="2"/>
  <c r="C3347" i="2"/>
  <c r="D3347" i="2" s="1"/>
  <c r="F3347" i="2"/>
  <c r="A3347" i="2"/>
  <c r="C3348" i="2"/>
  <c r="F3348" i="2"/>
  <c r="A3348" i="2"/>
  <c r="C3349" i="2"/>
  <c r="F3349" i="2"/>
  <c r="A3349" i="2"/>
  <c r="C3350" i="2"/>
  <c r="D3350" i="2" s="1"/>
  <c r="F3350" i="2"/>
  <c r="A3350" i="2"/>
  <c r="C3351" i="2"/>
  <c r="F3351" i="2"/>
  <c r="A3351" i="2"/>
  <c r="C3352" i="2"/>
  <c r="F3352" i="2"/>
  <c r="A3352" i="2"/>
  <c r="C3353" i="2"/>
  <c r="F3353" i="2"/>
  <c r="A3353" i="2"/>
  <c r="C3354" i="2"/>
  <c r="F3354" i="2"/>
  <c r="A3354" i="2"/>
  <c r="C3355" i="2"/>
  <c r="D3355" i="2" s="1"/>
  <c r="F3355" i="2"/>
  <c r="A3355" i="2"/>
  <c r="C3356" i="2"/>
  <c r="E3356" i="2" s="1"/>
  <c r="F3356" i="2"/>
  <c r="A3356" i="2"/>
  <c r="C3357" i="2"/>
  <c r="F3357" i="2"/>
  <c r="A3357" i="2"/>
  <c r="C3358" i="2"/>
  <c r="F3358" i="2"/>
  <c r="A3358" i="2"/>
  <c r="C3359" i="2"/>
  <c r="D3359" i="2" s="1"/>
  <c r="F3359" i="2"/>
  <c r="A3359" i="2"/>
  <c r="C3360" i="2"/>
  <c r="F3360" i="2"/>
  <c r="A3360" i="2"/>
  <c r="C3361" i="2"/>
  <c r="F3361" i="2"/>
  <c r="A3361" i="2"/>
  <c r="C3362" i="2"/>
  <c r="D3362" i="2" s="1"/>
  <c r="F3362" i="2"/>
  <c r="A3362" i="2"/>
  <c r="C3363" i="2"/>
  <c r="F3363" i="2"/>
  <c r="A3363" i="2"/>
  <c r="C3364" i="2"/>
  <c r="F3364" i="2"/>
  <c r="A3364" i="2"/>
  <c r="C3365" i="2"/>
  <c r="E3365" i="2" s="1"/>
  <c r="F3365" i="2"/>
  <c r="A3365" i="2"/>
  <c r="C3366" i="2"/>
  <c r="F3366" i="2"/>
  <c r="A3366" i="2"/>
  <c r="C3367" i="2"/>
  <c r="F3367" i="2"/>
  <c r="A3367" i="2"/>
  <c r="C3368" i="2"/>
  <c r="E3368" i="2" s="1"/>
  <c r="F3368" i="2"/>
  <c r="A3368" i="2"/>
  <c r="C3369" i="2"/>
  <c r="F3369" i="2"/>
  <c r="A3369" i="2"/>
  <c r="C3370" i="2"/>
  <c r="F3370" i="2"/>
  <c r="A3370" i="2"/>
  <c r="C3371" i="2"/>
  <c r="F3371" i="2"/>
  <c r="A3371" i="2"/>
  <c r="C3372" i="2"/>
  <c r="E3372" i="2" s="1"/>
  <c r="F3372" i="2"/>
  <c r="A3372" i="2"/>
  <c r="C3373" i="2"/>
  <c r="F3373" i="2"/>
  <c r="A3373" i="2"/>
  <c r="C3374" i="2"/>
  <c r="F3374" i="2"/>
  <c r="A3374" i="2"/>
  <c r="C3375" i="2"/>
  <c r="F3375" i="2"/>
  <c r="A3375" i="2"/>
  <c r="C3376" i="2"/>
  <c r="F3376" i="2"/>
  <c r="A3376" i="2"/>
  <c r="C3377" i="2"/>
  <c r="F3377" i="2"/>
  <c r="A3377" i="2"/>
  <c r="C3378" i="2"/>
  <c r="F3378" i="2"/>
  <c r="A3378" i="2"/>
  <c r="C3379" i="2"/>
  <c r="F3379" i="2"/>
  <c r="A3379" i="2"/>
  <c r="C3380" i="2"/>
  <c r="F3380" i="2"/>
  <c r="A3380" i="2"/>
  <c r="C3381" i="2"/>
  <c r="F3381" i="2"/>
  <c r="A3381" i="2"/>
  <c r="C3382" i="2"/>
  <c r="F3382" i="2"/>
  <c r="A3382" i="2"/>
  <c r="C3383" i="2"/>
  <c r="F3383" i="2"/>
  <c r="A3383" i="2"/>
  <c r="C3384" i="2"/>
  <c r="F3384" i="2"/>
  <c r="A3384" i="2"/>
  <c r="C3385" i="2"/>
  <c r="F3385" i="2"/>
  <c r="A3385" i="2"/>
  <c r="C3386" i="2"/>
  <c r="F3386" i="2"/>
  <c r="A3386" i="2"/>
  <c r="C3387" i="2"/>
  <c r="D3387" i="2" s="1"/>
  <c r="F3387" i="2"/>
  <c r="A3387" i="2"/>
  <c r="C3388" i="2"/>
  <c r="F3388" i="2"/>
  <c r="A3388" i="2"/>
  <c r="C3389" i="2"/>
  <c r="F3389" i="2"/>
  <c r="A3389" i="2"/>
  <c r="C3390" i="2"/>
  <c r="F3390" i="2"/>
  <c r="A3390" i="2"/>
  <c r="C3391" i="2"/>
  <c r="F3391" i="2"/>
  <c r="A3391" i="2"/>
  <c r="C3392" i="2"/>
  <c r="F3392" i="2"/>
  <c r="A3392" i="2"/>
  <c r="C3393" i="2"/>
  <c r="F3393" i="2"/>
  <c r="A3393" i="2"/>
  <c r="C3394" i="2"/>
  <c r="F3394" i="2"/>
  <c r="A3394" i="2"/>
  <c r="C3395" i="2"/>
  <c r="F3395" i="2"/>
  <c r="A3395" i="2"/>
  <c r="C3396" i="2"/>
  <c r="F3396" i="2"/>
  <c r="A3396" i="2"/>
  <c r="C3397" i="2"/>
  <c r="E3397" i="2" s="1"/>
  <c r="F3397" i="2"/>
  <c r="A3397" i="2"/>
  <c r="C3398" i="2"/>
  <c r="F3398" i="2"/>
  <c r="A3398" i="2"/>
  <c r="C3399" i="2"/>
  <c r="D3399" i="2" s="1"/>
  <c r="F3399" i="2"/>
  <c r="A3399" i="2"/>
  <c r="C3400" i="2"/>
  <c r="F3400" i="2"/>
  <c r="A3400" i="2"/>
  <c r="C3401" i="2"/>
  <c r="F3401" i="2"/>
  <c r="A3401" i="2"/>
  <c r="C3402" i="2"/>
  <c r="F3402" i="2"/>
  <c r="A3402" i="2"/>
  <c r="C3403" i="2"/>
  <c r="F3403" i="2"/>
  <c r="A3403" i="2"/>
  <c r="C3404" i="2"/>
  <c r="E3404" i="2" s="1"/>
  <c r="F3404" i="2"/>
  <c r="A3404" i="2"/>
  <c r="C3405" i="2"/>
  <c r="F3405" i="2"/>
  <c r="A3405" i="2"/>
  <c r="C3406" i="2"/>
  <c r="D3406" i="2" s="1"/>
  <c r="F3406" i="2"/>
  <c r="A3406" i="2"/>
  <c r="C3407" i="2"/>
  <c r="F3407" i="2"/>
  <c r="A3407" i="2"/>
  <c r="C3408" i="2"/>
  <c r="E3408" i="2" s="1"/>
  <c r="F3408" i="2"/>
  <c r="A3408" i="2"/>
  <c r="C3409" i="2"/>
  <c r="F3409" i="2"/>
  <c r="A3409" i="2"/>
  <c r="C3410" i="2"/>
  <c r="F3410" i="2"/>
  <c r="A3410" i="2"/>
  <c r="C3411" i="2"/>
  <c r="F3411" i="2"/>
  <c r="A3411" i="2"/>
  <c r="C3412" i="2"/>
  <c r="E3412" i="2" s="1"/>
  <c r="F3412" i="2"/>
  <c r="A3412" i="2"/>
  <c r="C3413" i="2"/>
  <c r="D3413" i="2" s="1"/>
  <c r="F3413" i="2"/>
  <c r="A3413" i="2"/>
  <c r="C3414" i="2"/>
  <c r="D3414" i="2" s="1"/>
  <c r="F3414" i="2"/>
  <c r="A3414" i="2"/>
  <c r="C3415" i="2"/>
  <c r="E3415" i="2" s="1"/>
  <c r="F3415" i="2"/>
  <c r="A3415" i="2"/>
  <c r="C3416" i="2"/>
  <c r="F3416" i="2"/>
  <c r="A3416" i="2"/>
  <c r="C3417" i="2"/>
  <c r="E3417" i="2" s="1"/>
  <c r="F3417" i="2"/>
  <c r="A3417" i="2"/>
  <c r="C3418" i="2"/>
  <c r="F3418" i="2"/>
  <c r="A3418" i="2"/>
  <c r="C3419" i="2"/>
  <c r="F3419" i="2"/>
  <c r="A3419" i="2"/>
  <c r="C3420" i="2"/>
  <c r="F3420" i="2"/>
  <c r="A3420" i="2"/>
  <c r="C3421" i="2"/>
  <c r="F3421" i="2"/>
  <c r="A3421" i="2"/>
  <c r="C3422" i="2"/>
  <c r="E3422" i="2" s="1"/>
  <c r="F3422" i="2"/>
  <c r="A3422" i="2"/>
  <c r="C3423" i="2"/>
  <c r="E3423" i="2" s="1"/>
  <c r="F3423" i="2"/>
  <c r="A3423" i="2"/>
  <c r="C3424" i="2"/>
  <c r="F3424" i="2"/>
  <c r="A3424" i="2"/>
  <c r="C3425" i="2"/>
  <c r="F3425" i="2"/>
  <c r="A3425" i="2"/>
  <c r="C3426" i="2"/>
  <c r="D3426" i="2" s="1"/>
  <c r="F3426" i="2"/>
  <c r="A3426" i="2"/>
  <c r="C3427" i="2"/>
  <c r="F3427" i="2"/>
  <c r="A3427" i="2"/>
  <c r="C3428" i="2"/>
  <c r="D3428" i="2" s="1"/>
  <c r="F3428" i="2"/>
  <c r="A3428" i="2"/>
  <c r="C3429" i="2"/>
  <c r="F3429" i="2"/>
  <c r="A3429" i="2"/>
  <c r="C3430" i="2"/>
  <c r="F3430" i="2"/>
  <c r="A3430" i="2"/>
  <c r="C3431" i="2"/>
  <c r="E3431" i="2" s="1"/>
  <c r="F3431" i="2"/>
  <c r="A3431" i="2"/>
  <c r="C3432" i="2"/>
  <c r="F3432" i="2"/>
  <c r="A3432" i="2"/>
  <c r="C3433" i="2"/>
  <c r="E3433" i="2" s="1"/>
  <c r="F3433" i="2"/>
  <c r="A3433" i="2"/>
  <c r="C3434" i="2"/>
  <c r="F3434" i="2"/>
  <c r="A3434" i="2"/>
  <c r="C3435" i="2"/>
  <c r="F3435" i="2"/>
  <c r="A3435" i="2"/>
  <c r="C3436" i="2"/>
  <c r="F3436" i="2"/>
  <c r="A3436" i="2"/>
  <c r="C3437" i="2"/>
  <c r="E3437" i="2" s="1"/>
  <c r="F3437" i="2"/>
  <c r="A3437" i="2"/>
  <c r="C3438" i="2"/>
  <c r="F3438" i="2"/>
  <c r="A3438" i="2"/>
  <c r="C3439" i="2"/>
  <c r="F3439" i="2"/>
  <c r="A3439" i="2"/>
  <c r="C3440" i="2"/>
  <c r="F3440" i="2"/>
  <c r="A3440" i="2"/>
  <c r="C3441" i="2"/>
  <c r="F3441" i="2"/>
  <c r="A3441" i="2"/>
  <c r="C3442" i="2"/>
  <c r="F3442" i="2"/>
  <c r="A3442" i="2"/>
  <c r="C3443" i="2"/>
  <c r="F3443" i="2"/>
  <c r="A3443" i="2"/>
  <c r="C3444" i="2"/>
  <c r="E3444" i="2" s="1"/>
  <c r="F3444" i="2"/>
  <c r="A3444" i="2"/>
  <c r="C3445" i="2"/>
  <c r="E3445" i="2" s="1"/>
  <c r="F3445" i="2"/>
  <c r="A3445" i="2"/>
  <c r="C3446" i="2"/>
  <c r="D3446" i="2" s="1"/>
  <c r="F3446" i="2"/>
  <c r="A3446" i="2"/>
  <c r="C3447" i="2"/>
  <c r="F3447" i="2"/>
  <c r="A3447" i="2"/>
  <c r="C3448" i="2"/>
  <c r="F3448" i="2"/>
  <c r="A3448" i="2"/>
  <c r="C3449" i="2"/>
  <c r="D3449" i="2" s="1"/>
  <c r="F3449" i="2"/>
  <c r="A3449" i="2"/>
  <c r="C3450" i="2"/>
  <c r="E3450" i="2" s="1"/>
  <c r="F3450" i="2"/>
  <c r="A3450" i="2"/>
  <c r="C3451" i="2"/>
  <c r="D3451" i="2" s="1"/>
  <c r="F3451" i="2"/>
  <c r="A3451" i="2"/>
  <c r="C3452" i="2"/>
  <c r="D3452" i="2" s="1"/>
  <c r="F3452" i="2"/>
  <c r="A3452" i="2"/>
  <c r="C3453" i="2"/>
  <c r="F3453" i="2"/>
  <c r="A3453" i="2"/>
  <c r="C3454" i="2"/>
  <c r="D3454" i="2" s="1"/>
  <c r="F3454" i="2"/>
  <c r="A3454" i="2"/>
  <c r="C3455" i="2"/>
  <c r="F3455" i="2"/>
  <c r="A3455" i="2"/>
  <c r="C3456" i="2"/>
  <c r="F3456" i="2"/>
  <c r="A3456" i="2"/>
  <c r="C3457" i="2"/>
  <c r="F3457" i="2"/>
  <c r="A3457" i="2"/>
  <c r="C3458" i="2"/>
  <c r="F3458" i="2"/>
  <c r="A3458" i="2"/>
  <c r="C3459" i="2"/>
  <c r="F3459" i="2"/>
  <c r="A3459" i="2"/>
  <c r="C3460" i="2"/>
  <c r="F3460" i="2"/>
  <c r="A3460" i="2"/>
  <c r="C3461" i="2"/>
  <c r="F3461" i="2"/>
  <c r="A3461" i="2"/>
  <c r="C3462" i="2"/>
  <c r="D3462" i="2" s="1"/>
  <c r="F3462" i="2"/>
  <c r="A3462" i="2"/>
  <c r="C3463" i="2"/>
  <c r="F3463" i="2"/>
  <c r="A3463" i="2"/>
  <c r="C3464" i="2"/>
  <c r="F3464" i="2"/>
  <c r="A3464" i="2"/>
  <c r="C3465" i="2"/>
  <c r="F3465" i="2"/>
  <c r="A3465" i="2"/>
  <c r="C3466" i="2"/>
  <c r="F3466" i="2"/>
  <c r="A3466" i="2"/>
  <c r="C3467" i="2"/>
  <c r="F3467" i="2"/>
  <c r="A3467" i="2"/>
  <c r="C3468" i="2"/>
  <c r="F3468" i="2"/>
  <c r="A3468" i="2"/>
  <c r="C3469" i="2"/>
  <c r="E3469" i="2" s="1"/>
  <c r="F3469" i="2"/>
  <c r="A3469" i="2"/>
  <c r="C3470" i="2"/>
  <c r="E3470" i="2" s="1"/>
  <c r="F3470" i="2"/>
  <c r="A3470" i="2"/>
  <c r="C3471" i="2"/>
  <c r="E3471" i="2" s="1"/>
  <c r="F3471" i="2"/>
  <c r="A3471" i="2"/>
  <c r="C3472" i="2"/>
  <c r="F3472" i="2"/>
  <c r="A3472" i="2"/>
  <c r="C3473" i="2"/>
  <c r="F3473" i="2"/>
  <c r="A3473" i="2"/>
  <c r="C3474" i="2"/>
  <c r="D3474" i="2" s="1"/>
  <c r="F3474" i="2"/>
  <c r="A3474" i="2"/>
  <c r="C3475" i="2"/>
  <c r="D3475" i="2" s="1"/>
  <c r="F3475" i="2"/>
  <c r="A3475" i="2"/>
  <c r="C3476" i="2"/>
  <c r="F3476" i="2"/>
  <c r="A3476" i="2"/>
  <c r="C3477" i="2"/>
  <c r="F3477" i="2"/>
  <c r="A3477" i="2"/>
  <c r="C3478" i="2"/>
  <c r="F3478" i="2"/>
  <c r="A3478" i="2"/>
  <c r="C3479" i="2"/>
  <c r="F3479" i="2"/>
  <c r="A3479" i="2"/>
  <c r="C3480" i="2"/>
  <c r="F3480" i="2"/>
  <c r="A3480" i="2"/>
  <c r="C3481" i="2"/>
  <c r="F3481" i="2"/>
  <c r="A3481" i="2"/>
  <c r="C3482" i="2"/>
  <c r="D3482" i="2" s="1"/>
  <c r="F3482" i="2"/>
  <c r="A3482" i="2"/>
  <c r="C3483" i="2"/>
  <c r="F3483" i="2"/>
  <c r="A3483" i="2"/>
  <c r="C3484" i="2"/>
  <c r="F3484" i="2"/>
  <c r="A3484" i="2"/>
  <c r="C3485" i="2"/>
  <c r="E3485" i="2" s="1"/>
  <c r="F3485" i="2"/>
  <c r="A3485" i="2"/>
  <c r="C3486" i="2"/>
  <c r="D3486" i="2" s="1"/>
  <c r="F3486" i="2"/>
  <c r="A3486" i="2"/>
  <c r="C3487" i="2"/>
  <c r="F3487" i="2"/>
  <c r="A3487" i="2"/>
  <c r="C3488" i="2"/>
  <c r="F3488" i="2"/>
  <c r="A3488" i="2"/>
  <c r="C3489" i="2"/>
  <c r="D3489" i="2" s="1"/>
  <c r="F3489" i="2"/>
  <c r="A3489" i="2"/>
  <c r="C3490" i="2"/>
  <c r="E3490" i="2" s="1"/>
  <c r="F3490" i="2"/>
  <c r="A3490" i="2"/>
  <c r="C3491" i="2"/>
  <c r="F3491" i="2"/>
  <c r="A3491" i="2"/>
  <c r="C3492" i="2"/>
  <c r="F3492" i="2"/>
  <c r="A3492" i="2"/>
  <c r="C3493" i="2"/>
  <c r="F3493" i="2"/>
  <c r="A3493" i="2"/>
  <c r="C3494" i="2"/>
  <c r="D3494" i="2" s="1"/>
  <c r="F3494" i="2"/>
  <c r="A3494" i="2"/>
  <c r="C3495" i="2"/>
  <c r="F3495" i="2"/>
  <c r="A3495" i="2"/>
  <c r="C3496" i="2"/>
  <c r="F3496" i="2"/>
  <c r="A3496" i="2"/>
  <c r="C3497" i="2"/>
  <c r="F3497" i="2"/>
  <c r="A3497" i="2"/>
  <c r="C3498" i="2"/>
  <c r="F3498" i="2"/>
  <c r="A3498" i="2"/>
  <c r="C3499" i="2"/>
  <c r="F3499" i="2"/>
  <c r="A3499" i="2"/>
  <c r="C3500" i="2"/>
  <c r="F3500" i="2"/>
  <c r="A3500" i="2"/>
  <c r="C3501" i="2"/>
  <c r="F3501" i="2"/>
  <c r="A3501" i="2"/>
  <c r="C3502" i="2"/>
  <c r="D3502" i="2" s="1"/>
  <c r="F3502" i="2"/>
  <c r="A3502" i="2"/>
  <c r="C3503" i="2"/>
  <c r="E3503" i="2" s="1"/>
  <c r="F3503" i="2"/>
  <c r="A3503" i="2"/>
  <c r="C3504" i="2"/>
  <c r="F3504" i="2"/>
  <c r="A3504" i="2"/>
  <c r="C3505" i="2"/>
  <c r="D3505" i="2" s="1"/>
  <c r="F3505" i="2"/>
  <c r="A3505" i="2"/>
  <c r="C3506" i="2"/>
  <c r="D3506" i="2" s="1"/>
  <c r="F3506" i="2"/>
  <c r="A3506" i="2"/>
  <c r="C3507" i="2"/>
  <c r="F3507" i="2"/>
  <c r="A3507" i="2"/>
  <c r="C3508" i="2"/>
  <c r="D3508" i="2" s="1"/>
  <c r="F3508" i="2"/>
  <c r="A3508" i="2"/>
  <c r="C3509" i="2"/>
  <c r="F3509" i="2"/>
  <c r="A3509" i="2"/>
  <c r="C3510" i="2"/>
  <c r="E3510" i="2" s="1"/>
  <c r="F3510" i="2"/>
  <c r="A3510" i="2"/>
  <c r="C3511" i="2"/>
  <c r="F3511" i="2"/>
  <c r="A3511" i="2"/>
  <c r="C3512" i="2"/>
  <c r="F3512" i="2"/>
  <c r="A3512" i="2"/>
  <c r="C3513" i="2"/>
  <c r="F3513" i="2"/>
  <c r="A3513" i="2"/>
  <c r="C3514" i="2"/>
  <c r="D3514" i="2" s="1"/>
  <c r="F3514" i="2"/>
  <c r="A3514" i="2"/>
  <c r="C3515" i="2"/>
  <c r="D3515" i="2" s="1"/>
  <c r="F3515" i="2"/>
  <c r="A3515" i="2"/>
  <c r="C3516" i="2"/>
  <c r="F3516" i="2"/>
  <c r="A3516" i="2"/>
  <c r="C3517" i="2"/>
  <c r="D3517" i="2" s="1"/>
  <c r="F3517" i="2"/>
  <c r="A3517" i="2"/>
  <c r="C3518" i="2"/>
  <c r="F3518" i="2"/>
  <c r="A3518" i="2"/>
  <c r="C3519" i="2"/>
  <c r="F3519" i="2"/>
  <c r="A3519" i="2"/>
  <c r="C3520" i="2"/>
  <c r="F3520" i="2"/>
  <c r="A3520" i="2"/>
  <c r="C3521" i="2"/>
  <c r="F3521" i="2"/>
  <c r="A3521" i="2"/>
  <c r="C3522" i="2"/>
  <c r="D3522" i="2" s="1"/>
  <c r="F3522" i="2"/>
  <c r="A3522" i="2"/>
  <c r="C3523" i="2"/>
  <c r="F3523" i="2"/>
  <c r="A3523" i="2"/>
  <c r="C3524" i="2"/>
  <c r="F3524" i="2"/>
  <c r="A3524" i="2"/>
  <c r="C3525" i="2"/>
  <c r="F3525" i="2"/>
  <c r="A3525" i="2"/>
  <c r="C3526" i="2"/>
  <c r="D3526" i="2" s="1"/>
  <c r="F3526" i="2"/>
  <c r="A3526" i="2"/>
  <c r="C3527" i="2"/>
  <c r="F3527" i="2"/>
  <c r="A3527" i="2"/>
  <c r="C3528" i="2"/>
  <c r="F3528" i="2"/>
  <c r="A3528" i="2"/>
  <c r="C3529" i="2"/>
  <c r="F3529" i="2"/>
  <c r="A3529" i="2"/>
  <c r="C3530" i="2"/>
  <c r="E3530" i="2" s="1"/>
  <c r="F3530" i="2"/>
  <c r="A3530" i="2"/>
  <c r="C3531" i="2"/>
  <c r="D3531" i="2" s="1"/>
  <c r="F3531" i="2"/>
  <c r="A3531" i="2"/>
  <c r="C3532" i="2"/>
  <c r="E3532" i="2" s="1"/>
  <c r="F3532" i="2"/>
  <c r="A3532" i="2"/>
  <c r="C3533" i="2"/>
  <c r="F3533" i="2"/>
  <c r="A3533" i="2"/>
  <c r="C3534" i="2"/>
  <c r="D3534" i="2" s="1"/>
  <c r="F3534" i="2"/>
  <c r="A3534" i="2"/>
  <c r="C3535" i="2"/>
  <c r="D3535" i="2" s="1"/>
  <c r="F3535" i="2"/>
  <c r="A3535" i="2"/>
  <c r="C3536" i="2"/>
  <c r="F3536" i="2"/>
  <c r="A3536" i="2"/>
  <c r="C3537" i="2"/>
  <c r="E3537" i="2" s="1"/>
  <c r="F3537" i="2"/>
  <c r="A3537" i="2"/>
  <c r="C3538" i="2"/>
  <c r="F3538" i="2"/>
  <c r="A3538" i="2"/>
  <c r="C3539" i="2"/>
  <c r="F3539" i="2"/>
  <c r="A3539" i="2"/>
  <c r="C3540" i="2"/>
  <c r="F3540" i="2"/>
  <c r="A3540" i="2"/>
  <c r="C3541" i="2"/>
  <c r="F3541" i="2"/>
  <c r="A3541" i="2"/>
  <c r="C3542" i="2"/>
  <c r="D3542" i="2" s="1"/>
  <c r="F3542" i="2"/>
  <c r="A3542" i="2"/>
  <c r="C3543" i="2"/>
  <c r="E3543" i="2" s="1"/>
  <c r="F3543" i="2"/>
  <c r="A3543" i="2"/>
  <c r="C3544" i="2"/>
  <c r="F3544" i="2"/>
  <c r="A3544" i="2"/>
  <c r="C3545" i="2"/>
  <c r="F3545" i="2"/>
  <c r="A3545" i="2"/>
  <c r="C3546" i="2"/>
  <c r="F3546" i="2"/>
  <c r="A3546" i="2"/>
  <c r="C3547" i="2"/>
  <c r="F3547" i="2"/>
  <c r="A3547" i="2"/>
  <c r="C3548" i="2"/>
  <c r="F3548" i="2"/>
  <c r="A3548" i="2"/>
  <c r="C3549" i="2"/>
  <c r="F3549" i="2"/>
  <c r="A3549" i="2"/>
  <c r="C3550" i="2"/>
  <c r="E3550" i="2" s="1"/>
  <c r="F3550" i="2"/>
  <c r="A3550" i="2"/>
  <c r="C3551" i="2"/>
  <c r="F3551" i="2"/>
  <c r="A3551" i="2"/>
  <c r="C3552" i="2"/>
  <c r="F3552" i="2"/>
  <c r="A3552" i="2"/>
  <c r="C3553" i="2"/>
  <c r="F3553" i="2"/>
  <c r="A3553" i="2"/>
  <c r="C3554" i="2"/>
  <c r="D3554" i="2" s="1"/>
  <c r="F3554" i="2"/>
  <c r="A3554" i="2"/>
  <c r="C3555" i="2"/>
  <c r="F3555" i="2"/>
  <c r="A3555" i="2"/>
  <c r="C3556" i="2"/>
  <c r="F3556" i="2"/>
  <c r="A3556" i="2"/>
  <c r="C3557" i="2"/>
  <c r="E3557" i="2" s="1"/>
  <c r="F3557" i="2"/>
  <c r="A3557" i="2"/>
  <c r="C3558" i="2"/>
  <c r="F3558" i="2"/>
  <c r="A3558" i="2"/>
  <c r="C3559" i="2"/>
  <c r="F3559" i="2"/>
  <c r="A3559" i="2"/>
  <c r="C3560" i="2"/>
  <c r="F3560" i="2"/>
  <c r="A3560" i="2"/>
  <c r="C3561" i="2"/>
  <c r="D3561" i="2" s="1"/>
  <c r="F3561" i="2"/>
  <c r="A3561" i="2"/>
  <c r="C3562" i="2"/>
  <c r="D3562" i="2" s="1"/>
  <c r="F3562" i="2"/>
  <c r="A3562" i="2"/>
  <c r="C3563" i="2"/>
  <c r="E3563" i="2" s="1"/>
  <c r="F3563" i="2"/>
  <c r="A3563" i="2"/>
  <c r="C3564" i="2"/>
  <c r="F3564" i="2"/>
  <c r="A3564" i="2"/>
  <c r="C3565" i="2"/>
  <c r="F3565" i="2"/>
  <c r="A3565" i="2"/>
  <c r="C3566" i="2"/>
  <c r="F3566" i="2"/>
  <c r="A3566" i="2"/>
  <c r="C3567" i="2"/>
  <c r="F3567" i="2"/>
  <c r="A3567" i="2"/>
  <c r="C3568" i="2"/>
  <c r="D3568" i="2" s="1"/>
  <c r="F3568" i="2"/>
  <c r="A3568" i="2"/>
  <c r="C3569" i="2"/>
  <c r="E3569" i="2" s="1"/>
  <c r="F3569" i="2"/>
  <c r="A3569" i="2"/>
  <c r="C3570" i="2"/>
  <c r="E3570" i="2" s="1"/>
  <c r="F3570" i="2"/>
  <c r="A3570" i="2"/>
  <c r="C3571" i="2"/>
  <c r="E3571" i="2" s="1"/>
  <c r="F3571" i="2"/>
  <c r="A3571" i="2"/>
  <c r="C3572" i="2"/>
  <c r="D3572" i="2" s="1"/>
  <c r="F3572" i="2"/>
  <c r="A3572" i="2"/>
  <c r="C3573" i="2"/>
  <c r="F3573" i="2"/>
  <c r="A3573" i="2"/>
  <c r="C3574" i="2"/>
  <c r="E3574" i="2" s="1"/>
  <c r="F3574" i="2"/>
  <c r="A3574" i="2"/>
  <c r="C3575" i="2"/>
  <c r="F3575" i="2"/>
  <c r="A3575" i="2"/>
  <c r="C3576" i="2"/>
  <c r="F3576" i="2"/>
  <c r="A3576" i="2"/>
  <c r="C3577" i="2"/>
  <c r="F3577" i="2"/>
  <c r="A3577" i="2"/>
  <c r="C3578" i="2"/>
  <c r="F3578" i="2"/>
  <c r="A3578" i="2"/>
  <c r="C3579" i="2"/>
  <c r="E3579" i="2" s="1"/>
  <c r="F3579" i="2"/>
  <c r="A3579" i="2"/>
  <c r="C3580" i="2"/>
  <c r="F3580" i="2"/>
  <c r="A3580" i="2"/>
  <c r="C3581" i="2"/>
  <c r="F3581" i="2"/>
  <c r="A3581" i="2"/>
  <c r="C3582" i="2"/>
  <c r="F3582" i="2"/>
  <c r="A3582" i="2"/>
  <c r="C3583" i="2"/>
  <c r="F3583" i="2"/>
  <c r="A3583" i="2"/>
  <c r="C3584" i="2"/>
  <c r="F3584" i="2"/>
  <c r="A3584" i="2"/>
  <c r="C3585" i="2"/>
  <c r="E3585" i="2" s="1"/>
  <c r="F3585" i="2"/>
  <c r="A3585" i="2"/>
  <c r="C3586" i="2"/>
  <c r="D3586" i="2" s="1"/>
  <c r="F3586" i="2"/>
  <c r="A3586" i="2"/>
  <c r="C3587" i="2"/>
  <c r="F3587" i="2"/>
  <c r="A3587" i="2"/>
  <c r="C3588" i="2"/>
  <c r="F3588" i="2"/>
  <c r="A3588" i="2"/>
  <c r="C3589" i="2"/>
  <c r="D3589" i="2" s="1"/>
  <c r="F3589" i="2"/>
  <c r="A3589" i="2"/>
  <c r="C3590" i="2"/>
  <c r="E3590" i="2" s="1"/>
  <c r="F3590" i="2"/>
  <c r="A3590" i="2"/>
  <c r="C3591" i="2"/>
  <c r="F3591" i="2"/>
  <c r="A3591" i="2"/>
  <c r="C3592" i="2"/>
  <c r="F3592" i="2"/>
  <c r="A3592" i="2"/>
  <c r="C3593" i="2"/>
  <c r="F3593" i="2"/>
  <c r="A3593" i="2"/>
  <c r="C3594" i="2"/>
  <c r="F3594" i="2"/>
  <c r="A3594" i="2"/>
  <c r="C3595" i="2"/>
  <c r="F3595" i="2"/>
  <c r="A3595" i="2"/>
  <c r="C3596" i="2"/>
  <c r="E3596" i="2" s="1"/>
  <c r="F3596" i="2"/>
  <c r="A3596" i="2"/>
  <c r="C3597" i="2"/>
  <c r="E3597" i="2" s="1"/>
  <c r="F3597" i="2"/>
  <c r="A3597" i="2"/>
  <c r="C3598" i="2"/>
  <c r="F3598" i="2"/>
  <c r="A3598" i="2"/>
  <c r="C3599" i="2"/>
  <c r="E3599" i="2" s="1"/>
  <c r="F3599" i="2"/>
  <c r="A3599" i="2"/>
  <c r="C3600" i="2"/>
  <c r="F3600" i="2"/>
  <c r="A3600" i="2"/>
  <c r="C3601" i="2"/>
  <c r="F3601" i="2"/>
  <c r="A3601" i="2"/>
  <c r="C3602" i="2"/>
  <c r="F3602" i="2"/>
  <c r="A3602" i="2"/>
  <c r="C3603" i="2"/>
  <c r="E3603" i="2" s="1"/>
  <c r="F3603" i="2"/>
  <c r="A3603" i="2"/>
  <c r="C3604" i="2"/>
  <c r="F3604" i="2"/>
  <c r="A3604" i="2"/>
  <c r="C3605" i="2"/>
  <c r="F3605" i="2"/>
  <c r="A3605" i="2"/>
  <c r="C3606" i="2"/>
  <c r="D3606" i="2" s="1"/>
  <c r="F3606" i="2"/>
  <c r="A3606" i="2"/>
  <c r="C3607" i="2"/>
  <c r="F3607" i="2"/>
  <c r="A3607" i="2"/>
  <c r="C3608" i="2"/>
  <c r="F3608" i="2"/>
  <c r="A3608" i="2"/>
  <c r="C3609" i="2"/>
  <c r="F3609" i="2"/>
  <c r="A3609" i="2"/>
  <c r="C3610" i="2"/>
  <c r="E3610" i="2" s="1"/>
  <c r="F3610" i="2"/>
  <c r="A3610" i="2"/>
  <c r="C3611" i="2"/>
  <c r="F3611" i="2"/>
  <c r="A3611" i="2"/>
  <c r="C3612" i="2"/>
  <c r="E3612" i="2" s="1"/>
  <c r="F3612" i="2"/>
  <c r="A3612" i="2"/>
  <c r="C3613" i="2"/>
  <c r="F3613" i="2"/>
  <c r="A3613" i="2"/>
  <c r="C3614" i="2"/>
  <c r="F3614" i="2"/>
  <c r="A3614" i="2"/>
  <c r="C3615" i="2"/>
  <c r="F3615" i="2"/>
  <c r="A3615" i="2"/>
  <c r="C3616" i="2"/>
  <c r="F3616" i="2"/>
  <c r="A3616" i="2"/>
  <c r="C3617" i="2"/>
  <c r="F3617" i="2"/>
  <c r="A3617" i="2"/>
  <c r="C3618" i="2"/>
  <c r="F3618" i="2"/>
  <c r="A3618" i="2"/>
  <c r="C3619" i="2"/>
  <c r="F3619" i="2"/>
  <c r="A3619" i="2"/>
  <c r="C3620" i="2"/>
  <c r="F3620" i="2"/>
  <c r="A3620" i="2"/>
  <c r="C3621" i="2"/>
  <c r="F3621" i="2"/>
  <c r="A3621" i="2"/>
  <c r="C3622" i="2"/>
  <c r="D3622" i="2" s="1"/>
  <c r="F3622" i="2"/>
  <c r="A3622" i="2"/>
  <c r="C3623" i="2"/>
  <c r="E3623" i="2" s="1"/>
  <c r="F3623" i="2"/>
  <c r="A3623" i="2"/>
  <c r="C3624" i="2"/>
  <c r="F3624" i="2"/>
  <c r="A3624" i="2"/>
  <c r="C3625" i="2"/>
  <c r="E3625" i="2" s="1"/>
  <c r="F3625" i="2"/>
  <c r="A3625" i="2"/>
  <c r="C3626" i="2"/>
  <c r="F3626" i="2"/>
  <c r="A3626" i="2"/>
  <c r="C3627" i="2"/>
  <c r="F3627" i="2"/>
  <c r="A3627" i="2"/>
  <c r="C3628" i="2"/>
  <c r="F3628" i="2"/>
  <c r="A3628" i="2"/>
  <c r="C3629" i="2"/>
  <c r="F3629" i="2"/>
  <c r="A3629" i="2"/>
  <c r="C3630" i="2"/>
  <c r="E3630" i="2" s="1"/>
  <c r="F3630" i="2"/>
  <c r="A3630" i="2"/>
  <c r="C3631" i="2"/>
  <c r="F3631" i="2"/>
  <c r="A3631" i="2"/>
  <c r="C3632" i="2"/>
  <c r="F3632" i="2"/>
  <c r="A3632" i="2"/>
  <c r="C3633" i="2"/>
  <c r="F3633" i="2"/>
  <c r="A3633" i="2"/>
  <c r="C3634" i="2"/>
  <c r="F3634" i="2"/>
  <c r="A3634" i="2"/>
  <c r="C3635" i="2"/>
  <c r="F3635" i="2"/>
  <c r="A3635" i="2"/>
  <c r="C3636" i="2"/>
  <c r="F3636" i="2"/>
  <c r="A3636" i="2"/>
  <c r="C3637" i="2"/>
  <c r="F3637" i="2"/>
  <c r="A3637" i="2"/>
  <c r="C3638" i="2"/>
  <c r="F3638" i="2"/>
  <c r="A3638" i="2"/>
  <c r="C3639" i="2"/>
  <c r="F3639" i="2"/>
  <c r="A3639" i="2"/>
  <c r="C3640" i="2"/>
  <c r="F3640" i="2"/>
  <c r="A3640" i="2"/>
  <c r="C3641" i="2"/>
  <c r="F3641" i="2"/>
  <c r="A3641" i="2"/>
  <c r="C3642" i="2"/>
  <c r="F3642" i="2"/>
  <c r="A3642" i="2"/>
  <c r="C3643" i="2"/>
  <c r="E3643" i="2" s="1"/>
  <c r="F3643" i="2"/>
  <c r="A3643" i="2"/>
  <c r="C3644" i="2"/>
  <c r="F3644" i="2"/>
  <c r="A3644" i="2"/>
  <c r="C3645" i="2"/>
  <c r="F3645" i="2"/>
  <c r="A3645" i="2"/>
  <c r="C3646" i="2"/>
  <c r="D3646" i="2" s="1"/>
  <c r="F3646" i="2"/>
  <c r="A3646" i="2"/>
  <c r="C3647" i="2"/>
  <c r="F3647" i="2"/>
  <c r="A3647" i="2"/>
  <c r="C3648" i="2"/>
  <c r="F3648" i="2"/>
  <c r="A3648" i="2"/>
  <c r="C3649" i="2"/>
  <c r="F3649" i="2"/>
  <c r="A3649" i="2"/>
  <c r="C3650" i="2"/>
  <c r="E3650" i="2" s="1"/>
  <c r="F3650" i="2"/>
  <c r="A3650" i="2"/>
  <c r="C3651" i="2"/>
  <c r="F3651" i="2"/>
  <c r="A3651" i="2"/>
  <c r="C3652" i="2"/>
  <c r="F3652" i="2"/>
  <c r="A3652" i="2"/>
  <c r="C3653" i="2"/>
  <c r="F3653" i="2"/>
  <c r="A3653" i="2"/>
  <c r="C3654" i="2"/>
  <c r="F3654" i="2"/>
  <c r="A3654" i="2"/>
  <c r="C3655" i="2"/>
  <c r="F3655" i="2"/>
  <c r="A3655" i="2"/>
  <c r="C3656" i="2"/>
  <c r="F3656" i="2"/>
  <c r="A3656" i="2"/>
  <c r="C3657" i="2"/>
  <c r="E3657" i="2" s="1"/>
  <c r="F3657" i="2"/>
  <c r="A3657" i="2"/>
  <c r="C3658" i="2"/>
  <c r="F3658" i="2"/>
  <c r="A3658" i="2"/>
  <c r="C3659" i="2"/>
  <c r="E3659" i="2" s="1"/>
  <c r="F3659" i="2"/>
  <c r="A3659" i="2"/>
  <c r="C3660" i="2"/>
  <c r="F3660" i="2"/>
  <c r="A3660" i="2"/>
  <c r="C3661" i="2"/>
  <c r="F3661" i="2"/>
  <c r="A3661" i="2"/>
  <c r="C3662" i="2"/>
  <c r="D3662" i="2" s="1"/>
  <c r="F3662" i="2"/>
  <c r="A3662" i="2"/>
  <c r="C3663" i="2"/>
  <c r="E3663" i="2" s="1"/>
  <c r="F3663" i="2"/>
  <c r="A3663" i="2"/>
  <c r="C3664" i="2"/>
  <c r="F3664" i="2"/>
  <c r="A3664" i="2"/>
  <c r="C3665" i="2"/>
  <c r="D3665" i="2" s="1"/>
  <c r="F3665" i="2"/>
  <c r="A3665" i="2"/>
  <c r="C3666" i="2"/>
  <c r="D3666" i="2" s="1"/>
  <c r="F3666" i="2"/>
  <c r="A3666" i="2"/>
  <c r="C3667" i="2"/>
  <c r="F3667" i="2"/>
  <c r="A3667" i="2"/>
  <c r="C3668" i="2"/>
  <c r="E3668" i="2" s="1"/>
  <c r="F3668" i="2"/>
  <c r="A3668" i="2"/>
  <c r="C3669" i="2"/>
  <c r="F3669" i="2"/>
  <c r="A3669" i="2"/>
  <c r="C3670" i="2"/>
  <c r="F3670" i="2"/>
  <c r="A3670" i="2"/>
  <c r="C3671" i="2"/>
  <c r="F3671" i="2"/>
  <c r="A3671" i="2"/>
  <c r="C3672" i="2"/>
  <c r="F3672" i="2"/>
  <c r="A3672" i="2"/>
  <c r="C3673" i="2"/>
  <c r="F3673" i="2"/>
  <c r="A3673" i="2"/>
  <c r="C3674" i="2"/>
  <c r="F3674" i="2"/>
  <c r="A3674" i="2"/>
  <c r="C3675" i="2"/>
  <c r="F3675" i="2"/>
  <c r="A3675" i="2"/>
  <c r="C3676" i="2"/>
  <c r="F3676" i="2"/>
  <c r="A3676" i="2"/>
  <c r="C3677" i="2"/>
  <c r="F3677" i="2"/>
  <c r="A3677" i="2"/>
  <c r="C3678" i="2"/>
  <c r="F3678" i="2"/>
  <c r="A3678" i="2"/>
  <c r="C3679" i="2"/>
  <c r="F3679" i="2"/>
  <c r="A3679" i="2"/>
  <c r="C3680" i="2"/>
  <c r="F3680" i="2"/>
  <c r="A3680" i="2"/>
  <c r="C3681" i="2"/>
  <c r="F3681" i="2"/>
  <c r="A3681" i="2"/>
  <c r="C3682" i="2"/>
  <c r="F3682" i="2"/>
  <c r="A3682" i="2"/>
  <c r="C3683" i="2"/>
  <c r="F3683" i="2"/>
  <c r="A3683" i="2"/>
  <c r="C3684" i="2"/>
  <c r="F3684" i="2"/>
  <c r="A3684" i="2"/>
  <c r="C3685" i="2"/>
  <c r="D3685" i="2" s="1"/>
  <c r="F3685" i="2"/>
  <c r="A3685" i="2"/>
  <c r="C3686" i="2"/>
  <c r="F3686" i="2"/>
  <c r="A3686" i="2"/>
  <c r="C3687" i="2"/>
  <c r="F3687" i="2"/>
  <c r="A3687" i="2"/>
  <c r="C3688" i="2"/>
  <c r="F3688" i="2"/>
  <c r="A3688" i="2"/>
  <c r="C3689" i="2"/>
  <c r="F3689" i="2"/>
  <c r="A3689" i="2"/>
  <c r="C3690" i="2"/>
  <c r="E3690" i="2" s="1"/>
  <c r="F3690" i="2"/>
  <c r="A3690" i="2"/>
  <c r="C3691" i="2"/>
  <c r="E3691" i="2" s="1"/>
  <c r="F3691" i="2"/>
  <c r="A3691" i="2"/>
  <c r="C3692" i="2"/>
  <c r="F3692" i="2"/>
  <c r="A3692" i="2"/>
  <c r="C3693" i="2"/>
  <c r="F3693" i="2"/>
  <c r="A3693" i="2"/>
  <c r="C3694" i="2"/>
  <c r="F3694" i="2"/>
  <c r="A3694" i="2"/>
  <c r="C3695" i="2"/>
  <c r="D3695" i="2" s="1"/>
  <c r="F3695" i="2"/>
  <c r="A3695" i="2"/>
  <c r="C3696" i="2"/>
  <c r="F3696" i="2"/>
  <c r="A3696" i="2"/>
  <c r="C3697" i="2"/>
  <c r="D3697" i="2" s="1"/>
  <c r="F3697" i="2"/>
  <c r="A3697" i="2"/>
  <c r="C3698" i="2"/>
  <c r="F3698" i="2"/>
  <c r="A3698" i="2"/>
  <c r="C3699" i="2"/>
  <c r="E3699" i="2" s="1"/>
  <c r="F3699" i="2"/>
  <c r="A3699" i="2"/>
  <c r="C3700" i="2"/>
  <c r="F3700" i="2"/>
  <c r="A3700" i="2"/>
  <c r="C3701" i="2"/>
  <c r="F3701" i="2"/>
  <c r="A3701" i="2"/>
  <c r="C3702" i="2"/>
  <c r="F3702" i="2"/>
  <c r="A3702" i="2"/>
  <c r="C3703" i="2"/>
  <c r="E3703" i="2" s="1"/>
  <c r="F3703" i="2"/>
  <c r="A3703" i="2"/>
  <c r="C3704" i="2"/>
  <c r="F3704" i="2"/>
  <c r="A3704" i="2"/>
  <c r="C3705" i="2"/>
  <c r="F3705" i="2"/>
  <c r="A3705" i="2"/>
  <c r="C3706" i="2"/>
  <c r="D3706" i="2" s="1"/>
  <c r="F3706" i="2"/>
  <c r="A3706" i="2"/>
  <c r="C3707" i="2"/>
  <c r="F3707" i="2"/>
  <c r="A3707" i="2"/>
  <c r="C3708" i="2"/>
  <c r="D3708" i="2" s="1"/>
  <c r="F3708" i="2"/>
  <c r="A3708" i="2"/>
  <c r="C3709" i="2"/>
  <c r="E3709" i="2" s="1"/>
  <c r="F3709" i="2"/>
  <c r="A3709" i="2"/>
  <c r="C3710" i="2"/>
  <c r="E3710" i="2" s="1"/>
  <c r="F3710" i="2"/>
  <c r="A3710" i="2"/>
  <c r="C3711" i="2"/>
  <c r="E3711" i="2" s="1"/>
  <c r="F3711" i="2"/>
  <c r="A3711" i="2"/>
  <c r="C3712" i="2"/>
  <c r="F3712" i="2"/>
  <c r="A3712" i="2"/>
  <c r="C3713" i="2"/>
  <c r="F3713" i="2"/>
  <c r="A3713" i="2"/>
  <c r="C3714" i="2"/>
  <c r="D3714" i="2" s="1"/>
  <c r="F3714" i="2"/>
  <c r="A3714" i="2"/>
  <c r="C3715" i="2"/>
  <c r="F3715" i="2"/>
  <c r="A3715" i="2"/>
  <c r="C3716" i="2"/>
  <c r="F3716" i="2"/>
  <c r="A3716" i="2"/>
  <c r="C3717" i="2"/>
  <c r="F3717" i="2"/>
  <c r="A3717" i="2"/>
  <c r="C3718" i="2"/>
  <c r="F3718" i="2"/>
  <c r="A3718" i="2"/>
  <c r="C3719" i="2"/>
  <c r="F3719" i="2"/>
  <c r="A3719" i="2"/>
  <c r="C3720" i="2"/>
  <c r="F3720" i="2"/>
  <c r="A3720" i="2"/>
  <c r="C3721" i="2"/>
  <c r="F3721" i="2"/>
  <c r="A3721" i="2"/>
  <c r="C3722" i="2"/>
  <c r="F3722" i="2"/>
  <c r="A3722" i="2"/>
  <c r="C3723" i="2"/>
  <c r="E3723" i="2" s="1"/>
  <c r="F3723" i="2"/>
  <c r="A3723" i="2"/>
  <c r="C3724" i="2"/>
  <c r="E3724" i="2" s="1"/>
  <c r="F3724" i="2"/>
  <c r="A3724" i="2"/>
  <c r="C3725" i="2"/>
  <c r="F3725" i="2"/>
  <c r="A3725" i="2"/>
  <c r="C3726" i="2"/>
  <c r="D3726" i="2" s="1"/>
  <c r="F3726" i="2"/>
  <c r="A3726" i="2"/>
  <c r="C3727" i="2"/>
  <c r="F3727" i="2"/>
  <c r="A3727" i="2"/>
  <c r="C3728" i="2"/>
  <c r="F3728" i="2"/>
  <c r="A3728" i="2"/>
  <c r="C3729" i="2"/>
  <c r="F3729" i="2"/>
  <c r="A3729" i="2"/>
  <c r="C3730" i="2"/>
  <c r="E3730" i="2" s="1"/>
  <c r="F3730" i="2"/>
  <c r="A3730" i="2"/>
  <c r="C3731" i="2"/>
  <c r="F3731" i="2"/>
  <c r="A3731" i="2"/>
  <c r="C3732" i="2"/>
  <c r="F3732" i="2"/>
  <c r="A3732" i="2"/>
  <c r="C3733" i="2"/>
  <c r="F3733" i="2"/>
  <c r="A3733" i="2"/>
  <c r="C3734" i="2"/>
  <c r="D3734" i="2" s="1"/>
  <c r="F3734" i="2"/>
  <c r="A3734" i="2"/>
  <c r="C3735" i="2"/>
  <c r="F3735" i="2"/>
  <c r="A3735" i="2"/>
  <c r="C3736" i="2"/>
  <c r="F3736" i="2"/>
  <c r="A3736" i="2"/>
  <c r="C3737" i="2"/>
  <c r="F3737" i="2"/>
  <c r="A3737" i="2"/>
  <c r="C3738" i="2"/>
  <c r="F3738" i="2"/>
  <c r="A3738" i="2"/>
  <c r="C3739" i="2"/>
  <c r="F3739" i="2"/>
  <c r="A3739" i="2"/>
  <c r="C3740" i="2"/>
  <c r="F3740" i="2"/>
  <c r="A3740" i="2"/>
  <c r="C3741" i="2"/>
  <c r="F3741" i="2"/>
  <c r="A3741" i="2"/>
  <c r="C3742" i="2"/>
  <c r="D3742" i="2" s="1"/>
  <c r="F3742" i="2"/>
  <c r="A3742" i="2"/>
  <c r="C3743" i="2"/>
  <c r="E3743" i="2" s="1"/>
  <c r="F3743" i="2"/>
  <c r="A3743" i="2"/>
  <c r="C3744" i="2"/>
  <c r="F3744" i="2"/>
  <c r="A3744" i="2"/>
  <c r="C3745" i="2"/>
  <c r="D3745" i="2" s="1"/>
  <c r="F3745" i="2"/>
  <c r="A3745" i="2"/>
  <c r="C3746" i="2"/>
  <c r="D3746" i="2" s="1"/>
  <c r="F3746" i="2"/>
  <c r="A3746" i="2"/>
  <c r="C3747" i="2"/>
  <c r="F3747" i="2"/>
  <c r="A3747" i="2"/>
  <c r="C3748" i="2"/>
  <c r="E3748" i="2" s="1"/>
  <c r="F3748" i="2"/>
  <c r="A3748" i="2"/>
  <c r="C3749" i="2"/>
  <c r="D3749" i="2" s="1"/>
  <c r="F3749" i="2"/>
  <c r="A3749" i="2"/>
  <c r="C3750" i="2"/>
  <c r="E3750" i="2" s="1"/>
  <c r="F3750" i="2"/>
  <c r="A3750" i="2"/>
  <c r="C3751" i="2"/>
  <c r="F3751" i="2"/>
  <c r="A3751" i="2"/>
  <c r="C3752" i="2"/>
  <c r="D3752" i="2" s="1"/>
  <c r="F3752" i="2"/>
  <c r="A3752" i="2"/>
  <c r="C3753" i="2"/>
  <c r="F3753" i="2"/>
  <c r="A3753" i="2"/>
  <c r="C3754" i="2"/>
  <c r="F3754" i="2"/>
  <c r="A3754" i="2"/>
  <c r="C3755" i="2"/>
  <c r="F3755" i="2"/>
  <c r="A3755" i="2"/>
  <c r="C3756" i="2"/>
  <c r="F3756" i="2"/>
  <c r="A3756" i="2"/>
  <c r="C3757" i="2"/>
  <c r="E3757" i="2" s="1"/>
  <c r="F3757" i="2"/>
  <c r="A3757" i="2"/>
  <c r="C3758" i="2"/>
  <c r="D3758" i="2" s="1"/>
  <c r="F3758" i="2"/>
  <c r="A3758" i="2"/>
  <c r="C3759" i="2"/>
  <c r="F3759" i="2"/>
  <c r="A3759" i="2"/>
  <c r="C3760" i="2"/>
  <c r="F3760" i="2"/>
  <c r="A3760" i="2"/>
  <c r="C3761" i="2"/>
  <c r="F3761" i="2"/>
  <c r="A3761" i="2"/>
  <c r="C3762" i="2"/>
  <c r="D3762" i="2" s="1"/>
  <c r="F3762" i="2"/>
  <c r="A3762" i="2"/>
  <c r="C3763" i="2"/>
  <c r="E3763" i="2" s="1"/>
  <c r="F3763" i="2"/>
  <c r="A3763" i="2"/>
  <c r="C3764" i="2"/>
  <c r="E3764" i="2" s="1"/>
  <c r="F3764" i="2"/>
  <c r="A3764" i="2"/>
  <c r="C3765" i="2"/>
  <c r="E3765" i="2" s="1"/>
  <c r="F3765" i="2"/>
  <c r="A3765" i="2"/>
  <c r="C3766" i="2"/>
  <c r="F3766" i="2"/>
  <c r="A3766" i="2"/>
  <c r="C3767" i="2"/>
  <c r="F3767" i="2"/>
  <c r="A3767" i="2"/>
  <c r="C3768" i="2"/>
  <c r="E3768" i="2" s="1"/>
  <c r="F3768" i="2"/>
  <c r="A3768" i="2"/>
  <c r="C3769" i="2"/>
  <c r="D3769" i="2" s="1"/>
  <c r="F3769" i="2"/>
  <c r="A3769" i="2"/>
  <c r="C3770" i="2"/>
  <c r="E3770" i="2" s="1"/>
  <c r="F3770" i="2"/>
  <c r="A3770" i="2"/>
  <c r="C3771" i="2"/>
  <c r="F3771" i="2"/>
  <c r="A3771" i="2"/>
  <c r="C3772" i="2"/>
  <c r="F3772" i="2"/>
  <c r="A3772" i="2"/>
  <c r="C3773" i="2"/>
  <c r="F3773" i="2"/>
  <c r="A3773" i="2"/>
  <c r="C3774" i="2"/>
  <c r="D3774" i="2" s="1"/>
  <c r="F3774" i="2"/>
  <c r="A3774" i="2"/>
  <c r="C3775" i="2"/>
  <c r="E3775" i="2" s="1"/>
  <c r="F3775" i="2"/>
  <c r="A3775" i="2"/>
  <c r="C3776" i="2"/>
  <c r="F3776" i="2"/>
  <c r="A3776" i="2"/>
  <c r="C3777" i="2"/>
  <c r="F3777" i="2"/>
  <c r="A3777" i="2"/>
  <c r="C3778" i="2"/>
  <c r="D3778" i="2" s="1"/>
  <c r="F3778" i="2"/>
  <c r="A3778" i="2"/>
  <c r="C3779" i="2"/>
  <c r="F3779" i="2"/>
  <c r="A3779" i="2"/>
  <c r="C3780" i="2"/>
  <c r="F3780" i="2"/>
  <c r="A3780" i="2"/>
  <c r="C3781" i="2"/>
  <c r="F3781" i="2"/>
  <c r="A3781" i="2"/>
  <c r="C3782" i="2"/>
  <c r="D3782" i="2" s="1"/>
  <c r="F3782" i="2"/>
  <c r="A3782" i="2"/>
  <c r="C3783" i="2"/>
  <c r="E3783" i="2" s="1"/>
  <c r="F3783" i="2"/>
  <c r="A3783" i="2"/>
  <c r="C3784" i="2"/>
  <c r="F3784" i="2"/>
  <c r="A3784" i="2"/>
  <c r="C3785" i="2"/>
  <c r="F3785" i="2"/>
  <c r="A3785" i="2"/>
  <c r="C3786" i="2"/>
  <c r="F3786" i="2"/>
  <c r="A3786" i="2"/>
  <c r="C3787" i="2"/>
  <c r="F3787" i="2"/>
  <c r="A3787" i="2"/>
  <c r="C3788" i="2"/>
  <c r="F3788" i="2"/>
  <c r="A3788" i="2"/>
  <c r="C3789" i="2"/>
  <c r="E3789" i="2" s="1"/>
  <c r="F3789" i="2"/>
  <c r="A3789" i="2"/>
  <c r="C3790" i="2"/>
  <c r="E3790" i="2" s="1"/>
  <c r="F3790" i="2"/>
  <c r="A3790" i="2"/>
  <c r="C3791" i="2"/>
  <c r="F3791" i="2"/>
  <c r="A3791" i="2"/>
  <c r="C3792" i="2"/>
  <c r="F3792" i="2"/>
  <c r="A3792" i="2"/>
  <c r="C3793" i="2"/>
  <c r="F3793" i="2"/>
  <c r="A3793" i="2"/>
  <c r="C3794" i="2"/>
  <c r="F3794" i="2"/>
  <c r="A3794" i="2"/>
  <c r="C3795" i="2"/>
  <c r="E3795" i="2" s="1"/>
  <c r="F3795" i="2"/>
  <c r="A3795" i="2"/>
  <c r="C3796" i="2"/>
  <c r="F3796" i="2"/>
  <c r="A3796" i="2"/>
  <c r="C3797" i="2"/>
  <c r="F3797" i="2"/>
  <c r="A3797" i="2"/>
  <c r="C3798" i="2"/>
  <c r="D3798" i="2" s="1"/>
  <c r="F3798" i="2"/>
  <c r="A3798" i="2"/>
  <c r="C3799" i="2"/>
  <c r="E3799" i="2" s="1"/>
  <c r="F3799" i="2"/>
  <c r="A3799" i="2"/>
  <c r="C3800" i="2"/>
  <c r="F3800" i="2"/>
  <c r="A3800" i="2"/>
  <c r="C3801" i="2"/>
  <c r="E3801" i="2" s="1"/>
  <c r="F3801" i="2"/>
  <c r="A3801" i="2"/>
  <c r="C3802" i="2"/>
  <c r="D3802" i="2" s="1"/>
  <c r="F3802" i="2"/>
  <c r="A3802" i="2"/>
  <c r="C3803" i="2"/>
  <c r="F3803" i="2"/>
  <c r="A3803" i="2"/>
  <c r="C3804" i="2"/>
  <c r="F3804" i="2"/>
  <c r="A3804" i="2"/>
  <c r="C3805" i="2"/>
  <c r="F3805" i="2"/>
  <c r="A3805" i="2"/>
  <c r="C3806" i="2"/>
  <c r="D3806" i="2" s="1"/>
  <c r="F3806" i="2"/>
  <c r="A3806" i="2"/>
  <c r="C3807" i="2"/>
  <c r="F3807" i="2"/>
  <c r="A3807" i="2"/>
  <c r="C3808" i="2"/>
  <c r="F3808" i="2"/>
  <c r="A3808" i="2"/>
  <c r="C3809" i="2"/>
  <c r="F3809" i="2"/>
  <c r="A3809" i="2"/>
  <c r="C3810" i="2"/>
  <c r="E3810" i="2" s="1"/>
  <c r="F3810" i="2"/>
  <c r="A3810" i="2"/>
  <c r="C3811" i="2"/>
  <c r="E3811" i="2" s="1"/>
  <c r="F3811" i="2"/>
  <c r="A3811" i="2"/>
  <c r="C3812" i="2"/>
  <c r="D3812" i="2" s="1"/>
  <c r="F3812" i="2"/>
  <c r="A3812" i="2"/>
  <c r="C3813" i="2"/>
  <c r="F3813" i="2"/>
  <c r="A3813" i="2"/>
  <c r="C3814" i="2"/>
  <c r="F3814" i="2"/>
  <c r="A3814" i="2"/>
  <c r="C3815" i="2"/>
  <c r="F3815" i="2"/>
  <c r="A3815" i="2"/>
  <c r="C3816" i="2"/>
  <c r="F3816" i="2"/>
  <c r="A3816" i="2"/>
  <c r="C3817" i="2"/>
  <c r="F3817" i="2"/>
  <c r="A3817" i="2"/>
  <c r="C3818" i="2"/>
  <c r="D3818" i="2" s="1"/>
  <c r="F3818" i="2"/>
  <c r="A3818" i="2"/>
  <c r="C3819" i="2"/>
  <c r="E3819" i="2" s="1"/>
  <c r="F3819" i="2"/>
  <c r="A3819" i="2"/>
  <c r="C3820" i="2"/>
  <c r="F3820" i="2"/>
  <c r="A3820" i="2"/>
  <c r="C3821" i="2"/>
  <c r="F3821" i="2"/>
  <c r="A3821" i="2"/>
  <c r="C3822" i="2"/>
  <c r="F3822" i="2"/>
  <c r="A3822" i="2"/>
  <c r="C3823" i="2"/>
  <c r="F3823" i="2"/>
  <c r="A3823" i="2"/>
  <c r="C3824" i="2"/>
  <c r="E3824" i="2" s="1"/>
  <c r="F3824" i="2"/>
  <c r="A3824" i="2"/>
  <c r="C3825" i="2"/>
  <c r="E3825" i="2" s="1"/>
  <c r="F3825" i="2"/>
  <c r="A3825" i="2"/>
  <c r="C3826" i="2"/>
  <c r="D3826" i="2" s="1"/>
  <c r="F3826" i="2"/>
  <c r="A3826" i="2"/>
  <c r="C3827" i="2"/>
  <c r="F3827" i="2"/>
  <c r="A3827" i="2"/>
  <c r="C3828" i="2"/>
  <c r="F3828" i="2"/>
  <c r="A3828" i="2"/>
  <c r="C3829" i="2"/>
  <c r="F3829" i="2"/>
  <c r="A3829" i="2"/>
  <c r="C3830" i="2"/>
  <c r="F3830" i="2"/>
  <c r="A3830" i="2"/>
  <c r="C3831" i="2"/>
  <c r="F3831" i="2"/>
  <c r="A3831" i="2"/>
  <c r="C3832" i="2"/>
  <c r="D3832" i="2" s="1"/>
  <c r="F3832" i="2"/>
  <c r="A3832" i="2"/>
  <c r="C3833" i="2"/>
  <c r="F3833" i="2"/>
  <c r="A3833" i="2"/>
  <c r="C3834" i="2"/>
  <c r="F3834" i="2"/>
  <c r="A3834" i="2"/>
  <c r="C3835" i="2"/>
  <c r="F3835" i="2"/>
  <c r="A3835" i="2"/>
  <c r="C3836" i="2"/>
  <c r="F3836" i="2"/>
  <c r="A3836" i="2"/>
  <c r="C3837" i="2"/>
  <c r="F3837" i="2"/>
  <c r="A3837" i="2"/>
  <c r="C3838" i="2"/>
  <c r="F3838" i="2"/>
  <c r="A3838" i="2"/>
  <c r="C3839" i="2"/>
  <c r="F3839" i="2"/>
  <c r="A3839" i="2"/>
  <c r="C3840" i="2"/>
  <c r="F3840" i="2"/>
  <c r="A3840" i="2"/>
  <c r="C3841" i="2"/>
  <c r="F3841" i="2"/>
  <c r="A3841" i="2"/>
  <c r="C3842" i="2"/>
  <c r="F3842" i="2"/>
  <c r="A3842" i="2"/>
  <c r="C3843" i="2"/>
  <c r="E3843" i="2" s="1"/>
  <c r="F3843" i="2"/>
  <c r="A3843" i="2"/>
  <c r="C3844" i="2"/>
  <c r="F3844" i="2"/>
  <c r="A3844" i="2"/>
  <c r="C3845" i="2"/>
  <c r="F3845" i="2"/>
  <c r="A3845" i="2"/>
  <c r="C3846" i="2"/>
  <c r="D3846" i="2" s="1"/>
  <c r="F3846" i="2"/>
  <c r="A3846" i="2"/>
  <c r="C3847" i="2"/>
  <c r="F3847" i="2"/>
  <c r="A3847" i="2"/>
  <c r="C3848" i="2"/>
  <c r="D3848" i="2" s="1"/>
  <c r="F3848" i="2"/>
  <c r="A3848" i="2"/>
  <c r="C3849" i="2"/>
  <c r="D3849" i="2" s="1"/>
  <c r="F3849" i="2"/>
  <c r="A3849" i="2"/>
  <c r="C3850" i="2"/>
  <c r="F3850" i="2"/>
  <c r="A3850" i="2"/>
  <c r="C3851" i="2"/>
  <c r="F3851" i="2"/>
  <c r="A3851" i="2"/>
  <c r="C3852" i="2"/>
  <c r="F3852" i="2"/>
  <c r="A3852" i="2"/>
  <c r="C3853" i="2"/>
  <c r="F3853" i="2"/>
  <c r="A3853" i="2"/>
  <c r="C3854" i="2"/>
  <c r="F3854" i="2"/>
  <c r="A3854" i="2"/>
  <c r="C3855" i="2"/>
  <c r="D3855" i="2" s="1"/>
  <c r="F3855" i="2"/>
  <c r="A3855" i="2"/>
  <c r="C3856" i="2"/>
  <c r="F3856" i="2"/>
  <c r="A3856" i="2"/>
  <c r="C3857" i="2"/>
  <c r="E3857" i="2" s="1"/>
  <c r="F3857" i="2"/>
  <c r="A3857" i="2"/>
  <c r="C3858" i="2"/>
  <c r="F3858" i="2"/>
  <c r="A3858" i="2"/>
  <c r="C3859" i="2"/>
  <c r="F3859" i="2"/>
  <c r="A3859" i="2"/>
  <c r="C3860" i="2"/>
  <c r="F3860" i="2"/>
  <c r="A3860" i="2"/>
  <c r="C3861" i="2"/>
  <c r="F3861" i="2"/>
  <c r="A3861" i="2"/>
  <c r="C3862" i="2"/>
  <c r="D3862" i="2" s="1"/>
  <c r="F3862" i="2"/>
  <c r="A3862" i="2"/>
  <c r="C3863" i="2"/>
  <c r="F3863" i="2"/>
  <c r="A3863" i="2"/>
  <c r="C3864" i="2"/>
  <c r="F3864" i="2"/>
  <c r="A3864" i="2"/>
  <c r="C3865" i="2"/>
  <c r="F3865" i="2"/>
  <c r="A3865" i="2"/>
  <c r="C3866" i="2"/>
  <c r="D3866" i="2" s="1"/>
  <c r="F3866" i="2"/>
  <c r="A3866" i="2"/>
  <c r="C3867" i="2"/>
  <c r="F3867" i="2"/>
  <c r="A3867" i="2"/>
  <c r="C3868" i="2"/>
  <c r="F3868" i="2"/>
  <c r="A3868" i="2"/>
  <c r="C3869" i="2"/>
  <c r="D3869" i="2" s="1"/>
  <c r="F3869" i="2"/>
  <c r="A3869" i="2"/>
  <c r="C3870" i="2"/>
  <c r="E3870" i="2" s="1"/>
  <c r="F3870" i="2"/>
  <c r="A3870" i="2"/>
  <c r="C3871" i="2"/>
  <c r="F3871" i="2"/>
  <c r="A3871" i="2"/>
  <c r="C3872" i="2"/>
  <c r="D3872" i="2" s="1"/>
  <c r="F3872" i="2"/>
  <c r="A3872" i="2"/>
  <c r="C3873" i="2"/>
  <c r="F3873" i="2"/>
  <c r="A3873" i="2"/>
  <c r="C3874" i="2"/>
  <c r="F3874" i="2"/>
  <c r="A3874" i="2"/>
  <c r="C3875" i="2"/>
  <c r="F3875" i="2"/>
  <c r="A3875" i="2"/>
  <c r="C3876" i="2"/>
  <c r="F3876" i="2"/>
  <c r="A3876" i="2"/>
  <c r="C3877" i="2"/>
  <c r="F3877" i="2"/>
  <c r="A3877" i="2"/>
  <c r="C3878" i="2"/>
  <c r="D3878" i="2" s="1"/>
  <c r="F3878" i="2"/>
  <c r="A3878" i="2"/>
  <c r="C3879" i="2"/>
  <c r="F3879" i="2"/>
  <c r="A3879" i="2"/>
  <c r="C3880" i="2"/>
  <c r="F3880" i="2"/>
  <c r="A3880" i="2"/>
  <c r="C3881" i="2"/>
  <c r="F3881" i="2"/>
  <c r="A3881" i="2"/>
  <c r="C3882" i="2"/>
  <c r="D3882" i="2" s="1"/>
  <c r="F3882" i="2"/>
  <c r="A3882" i="2"/>
  <c r="C3883" i="2"/>
  <c r="F3883" i="2"/>
  <c r="A3883" i="2"/>
  <c r="C3884" i="2"/>
  <c r="F3884" i="2"/>
  <c r="A3884" i="2"/>
  <c r="C3885" i="2"/>
  <c r="F3885" i="2"/>
  <c r="A3885" i="2"/>
  <c r="C3886" i="2"/>
  <c r="D3886" i="2" s="1"/>
  <c r="F3886" i="2"/>
  <c r="A3886" i="2"/>
  <c r="C3887" i="2"/>
  <c r="F3887" i="2"/>
  <c r="A3887" i="2"/>
  <c r="C3888" i="2"/>
  <c r="F3888" i="2"/>
  <c r="A3888" i="2"/>
  <c r="C3889" i="2"/>
  <c r="E3889" i="2" s="1"/>
  <c r="F3889" i="2"/>
  <c r="A3889" i="2"/>
  <c r="C3890" i="2"/>
  <c r="E3890" i="2" s="1"/>
  <c r="F3890" i="2"/>
  <c r="A3890" i="2"/>
  <c r="C3891" i="2"/>
  <c r="D3891" i="2" s="1"/>
  <c r="F3891" i="2"/>
  <c r="A3891" i="2"/>
  <c r="C3892" i="2"/>
  <c r="F3892" i="2"/>
  <c r="A3892" i="2"/>
  <c r="C3893" i="2"/>
  <c r="F3893" i="2"/>
  <c r="A3893" i="2"/>
  <c r="C3894" i="2"/>
  <c r="E3894" i="2" s="1"/>
  <c r="F3894" i="2"/>
  <c r="A3894" i="2"/>
  <c r="C3895" i="2"/>
  <c r="F3895" i="2"/>
  <c r="A3895" i="2"/>
  <c r="C3896" i="2"/>
  <c r="F3896" i="2"/>
  <c r="A3896" i="2"/>
  <c r="C3897" i="2"/>
  <c r="F3897" i="2"/>
  <c r="A3897" i="2"/>
  <c r="C3898" i="2"/>
  <c r="D3898" i="2" s="1"/>
  <c r="F3898" i="2"/>
  <c r="A3898" i="2"/>
  <c r="C3899" i="2"/>
  <c r="F3899" i="2"/>
  <c r="A3899" i="2"/>
  <c r="C3900" i="2"/>
  <c r="F3900" i="2"/>
  <c r="A3900" i="2"/>
  <c r="C3901" i="2"/>
  <c r="F3901" i="2"/>
  <c r="A3901" i="2"/>
  <c r="C3902" i="2"/>
  <c r="D3902" i="2" s="1"/>
  <c r="F3902" i="2"/>
  <c r="A3902" i="2"/>
  <c r="C3903" i="2"/>
  <c r="F3903" i="2"/>
  <c r="A3903" i="2"/>
  <c r="C3904" i="2"/>
  <c r="E3904" i="2" s="1"/>
  <c r="F3904" i="2"/>
  <c r="A3904" i="2"/>
  <c r="C3905" i="2"/>
  <c r="F3905" i="2"/>
  <c r="A3905" i="2"/>
  <c r="C3906" i="2"/>
  <c r="F3906" i="2"/>
  <c r="A3906" i="2"/>
  <c r="C3907" i="2"/>
  <c r="F3907" i="2"/>
  <c r="A3907" i="2"/>
  <c r="C3908" i="2"/>
  <c r="D3908" i="2" s="1"/>
  <c r="F3908" i="2"/>
  <c r="A3908" i="2"/>
  <c r="C3909" i="2"/>
  <c r="F3909" i="2"/>
  <c r="A3909" i="2"/>
  <c r="C3910" i="2"/>
  <c r="E3910" i="2" s="1"/>
  <c r="F3910" i="2"/>
  <c r="A3910" i="2"/>
  <c r="C3911" i="2"/>
  <c r="E3911" i="2" s="1"/>
  <c r="F3911" i="2"/>
  <c r="A3911" i="2"/>
  <c r="C3912" i="2"/>
  <c r="D3912" i="2" s="1"/>
  <c r="F3912" i="2"/>
  <c r="A3912" i="2"/>
  <c r="C3913" i="2"/>
  <c r="F3913" i="2"/>
  <c r="A3913" i="2"/>
  <c r="C3914" i="2"/>
  <c r="F3914" i="2"/>
  <c r="A3914" i="2"/>
  <c r="C3915" i="2"/>
  <c r="D3915" i="2" s="1"/>
  <c r="F3915" i="2"/>
  <c r="A3915" i="2"/>
  <c r="C3916" i="2"/>
  <c r="F3916" i="2"/>
  <c r="A3916" i="2"/>
  <c r="C3917" i="2"/>
  <c r="D3917" i="2" s="1"/>
  <c r="F3917" i="2"/>
  <c r="A3917" i="2"/>
  <c r="C3918" i="2"/>
  <c r="F3918" i="2"/>
  <c r="A3918" i="2"/>
  <c r="C3919" i="2"/>
  <c r="F3919" i="2"/>
  <c r="A3919" i="2"/>
  <c r="C3920" i="2"/>
  <c r="F3920" i="2"/>
  <c r="A3920" i="2"/>
  <c r="C3921" i="2"/>
  <c r="F3921" i="2"/>
  <c r="A3921" i="2"/>
  <c r="C3922" i="2"/>
  <c r="F3922" i="2"/>
  <c r="A3922" i="2"/>
  <c r="C3923" i="2"/>
  <c r="F3923" i="2"/>
  <c r="A3923" i="2"/>
  <c r="C3924" i="2"/>
  <c r="E3924" i="2" s="1"/>
  <c r="F3924" i="2"/>
  <c r="A3924" i="2"/>
  <c r="C3925" i="2"/>
  <c r="F3925" i="2"/>
  <c r="A3925" i="2"/>
  <c r="C3926" i="2"/>
  <c r="F3926" i="2"/>
  <c r="A3926" i="2"/>
  <c r="C3927" i="2"/>
  <c r="F3927" i="2"/>
  <c r="A3927" i="2"/>
  <c r="C3928" i="2"/>
  <c r="F3928" i="2"/>
  <c r="A3928" i="2"/>
  <c r="C3929" i="2"/>
  <c r="F3929" i="2"/>
  <c r="A3929" i="2"/>
  <c r="C3930" i="2"/>
  <c r="F3930" i="2"/>
  <c r="A3930" i="2"/>
  <c r="C3931" i="2"/>
  <c r="E3931" i="2" s="1"/>
  <c r="F3931" i="2"/>
  <c r="A3931" i="2"/>
  <c r="C3932" i="2"/>
  <c r="F3932" i="2"/>
  <c r="A3932" i="2"/>
  <c r="C3933" i="2"/>
  <c r="F3933" i="2"/>
  <c r="A3933" i="2"/>
  <c r="C3934" i="2"/>
  <c r="D3934" i="2" s="1"/>
  <c r="F3934" i="2"/>
  <c r="A3934" i="2"/>
  <c r="C3935" i="2"/>
  <c r="F3935" i="2"/>
  <c r="A3935" i="2"/>
  <c r="C3936" i="2"/>
  <c r="F3936" i="2"/>
  <c r="A3936" i="2"/>
  <c r="C3937" i="2"/>
  <c r="F3937" i="2"/>
  <c r="A3937" i="2"/>
  <c r="C3938" i="2"/>
  <c r="F3938" i="2"/>
  <c r="A3938" i="2"/>
  <c r="C3939" i="2"/>
  <c r="E3939" i="2" s="1"/>
  <c r="F3939" i="2"/>
  <c r="A3939" i="2"/>
  <c r="C3940" i="2"/>
  <c r="F3940" i="2"/>
  <c r="A3940" i="2"/>
  <c r="C3941" i="2"/>
  <c r="D3941" i="2" s="1"/>
  <c r="F3941" i="2"/>
  <c r="A3941" i="2"/>
  <c r="C3942" i="2"/>
  <c r="D3942" i="2" s="1"/>
  <c r="F3942" i="2"/>
  <c r="A3942" i="2"/>
  <c r="C3943" i="2"/>
  <c r="E3943" i="2" s="1"/>
  <c r="F3943" i="2"/>
  <c r="A3943" i="2"/>
  <c r="C3944" i="2"/>
  <c r="F3944" i="2"/>
  <c r="A3944" i="2"/>
  <c r="C3945" i="2"/>
  <c r="F3945" i="2"/>
  <c r="A3945" i="2"/>
  <c r="C3946" i="2"/>
  <c r="F3946" i="2"/>
  <c r="A3946" i="2"/>
  <c r="C3947" i="2"/>
  <c r="F3947" i="2"/>
  <c r="A3947" i="2"/>
  <c r="C3948" i="2"/>
  <c r="E3948" i="2" s="1"/>
  <c r="F3948" i="2"/>
  <c r="A3948" i="2"/>
  <c r="C3949" i="2"/>
  <c r="E3949" i="2" s="1"/>
  <c r="F3949" i="2"/>
  <c r="A3949" i="2"/>
  <c r="C3950" i="2"/>
  <c r="E3950" i="2" s="1"/>
  <c r="F3950" i="2"/>
  <c r="A3950" i="2"/>
  <c r="C3951" i="2"/>
  <c r="F3951" i="2"/>
  <c r="A3951" i="2"/>
  <c r="C3952" i="2"/>
  <c r="E3952" i="2" s="1"/>
  <c r="F3952" i="2"/>
  <c r="A3952" i="2"/>
  <c r="C3953" i="2"/>
  <c r="F3953" i="2"/>
  <c r="A3953" i="2"/>
  <c r="C3954" i="2"/>
  <c r="D3954" i="2" s="1"/>
  <c r="F3954" i="2"/>
  <c r="A3954" i="2"/>
  <c r="C3955" i="2"/>
  <c r="F3955" i="2"/>
  <c r="A3955" i="2"/>
  <c r="C3956" i="2"/>
  <c r="F3956" i="2"/>
  <c r="A3956" i="2"/>
  <c r="C3957" i="2"/>
  <c r="F3957" i="2"/>
  <c r="A3957" i="2"/>
  <c r="C3958" i="2"/>
  <c r="D3958" i="2" s="1"/>
  <c r="F3958" i="2"/>
  <c r="A3958" i="2"/>
  <c r="C3959" i="2"/>
  <c r="F3959" i="2"/>
  <c r="A3959" i="2"/>
  <c r="C3960" i="2"/>
  <c r="F3960" i="2"/>
  <c r="A3960" i="2"/>
  <c r="C3961" i="2"/>
  <c r="F3961" i="2"/>
  <c r="A3961" i="2"/>
  <c r="C3962" i="2"/>
  <c r="F3962" i="2"/>
  <c r="A3962" i="2"/>
  <c r="C3963" i="2"/>
  <c r="F3963" i="2"/>
  <c r="A3963" i="2"/>
  <c r="C3964" i="2"/>
  <c r="F3964" i="2"/>
  <c r="A3964" i="2"/>
  <c r="C3965" i="2"/>
  <c r="F3965" i="2"/>
  <c r="A3965" i="2"/>
  <c r="C3966" i="2"/>
  <c r="F3966" i="2"/>
  <c r="A3966" i="2"/>
  <c r="C3967" i="2"/>
  <c r="F3967" i="2"/>
  <c r="A3967" i="2"/>
  <c r="C3968" i="2"/>
  <c r="F3968" i="2"/>
  <c r="A3968" i="2"/>
  <c r="C3969" i="2"/>
  <c r="D3969" i="2" s="1"/>
  <c r="F3969" i="2"/>
  <c r="A3969" i="2"/>
  <c r="C3970" i="2"/>
  <c r="E3970" i="2" s="1"/>
  <c r="F3970" i="2"/>
  <c r="A3970" i="2"/>
  <c r="C3971" i="2"/>
  <c r="E3971" i="2" s="1"/>
  <c r="F3971" i="2"/>
  <c r="A3971" i="2"/>
  <c r="C3972" i="2"/>
  <c r="F3972" i="2"/>
  <c r="A3972" i="2"/>
  <c r="C3973" i="2"/>
  <c r="F3973" i="2"/>
  <c r="A3973" i="2"/>
  <c r="C3974" i="2"/>
  <c r="E3974" i="2" s="1"/>
  <c r="F3974" i="2"/>
  <c r="A3974" i="2"/>
  <c r="C3975" i="2"/>
  <c r="F3975" i="2"/>
  <c r="A3975" i="2"/>
  <c r="C3976" i="2"/>
  <c r="F3976" i="2"/>
  <c r="A3976" i="2"/>
  <c r="C3977" i="2"/>
  <c r="E3977" i="2" s="1"/>
  <c r="F3977" i="2"/>
  <c r="A3977" i="2"/>
  <c r="C3978" i="2"/>
  <c r="F3978" i="2"/>
  <c r="A3978" i="2"/>
  <c r="C3979" i="2"/>
  <c r="F3979" i="2"/>
  <c r="A3979" i="2"/>
  <c r="C3980" i="2"/>
  <c r="F3980" i="2"/>
  <c r="A3980" i="2"/>
  <c r="C3981" i="2"/>
  <c r="F3981" i="2"/>
  <c r="A3981" i="2"/>
  <c r="C3982" i="2"/>
  <c r="F3982" i="2"/>
  <c r="A3982" i="2"/>
  <c r="C3983" i="2"/>
  <c r="F3983" i="2"/>
  <c r="A3983" i="2"/>
  <c r="C3984" i="2"/>
  <c r="F3984" i="2"/>
  <c r="A3984" i="2"/>
  <c r="C3985" i="2"/>
  <c r="F3985" i="2"/>
  <c r="A3985" i="2"/>
  <c r="C3986" i="2"/>
  <c r="D3986" i="2" s="1"/>
  <c r="F3986" i="2"/>
  <c r="A3986" i="2"/>
  <c r="C3987" i="2"/>
  <c r="F3987" i="2"/>
  <c r="A3987" i="2"/>
  <c r="C3988" i="2"/>
  <c r="F3988" i="2"/>
  <c r="A3988" i="2"/>
  <c r="C3989" i="2"/>
  <c r="D3989" i="2" s="1"/>
  <c r="F3989" i="2"/>
  <c r="A3989" i="2"/>
  <c r="C3990" i="2"/>
  <c r="E3990" i="2" s="1"/>
  <c r="F3990" i="2"/>
  <c r="A3990" i="2"/>
  <c r="C3991" i="2"/>
  <c r="F3991" i="2"/>
  <c r="A3991" i="2"/>
  <c r="C3992" i="2"/>
  <c r="F3992" i="2"/>
  <c r="A3992" i="2"/>
  <c r="C3993" i="2"/>
  <c r="F3993" i="2"/>
  <c r="A3993" i="2"/>
  <c r="C3994" i="2"/>
  <c r="D3994" i="2" s="1"/>
  <c r="F3994" i="2"/>
  <c r="A3994" i="2"/>
  <c r="C3995" i="2"/>
  <c r="F3995" i="2"/>
  <c r="A3995" i="2"/>
  <c r="C3996" i="2"/>
  <c r="F3996" i="2"/>
  <c r="A3996" i="2"/>
  <c r="C3997" i="2"/>
  <c r="E3997" i="2" s="1"/>
  <c r="F3997" i="2"/>
  <c r="A3997" i="2"/>
  <c r="C3998" i="2"/>
  <c r="E3998" i="2" s="1"/>
  <c r="F3998" i="2"/>
  <c r="A3998" i="2"/>
  <c r="C3999" i="2"/>
  <c r="F3999" i="2"/>
  <c r="A3999" i="2"/>
  <c r="C4000" i="2"/>
  <c r="F4000" i="2"/>
  <c r="A4000" i="2"/>
  <c r="C4001" i="2"/>
  <c r="F4001" i="2"/>
  <c r="A4001" i="2"/>
  <c r="C4002" i="2"/>
  <c r="F4002" i="2"/>
  <c r="A4002" i="2"/>
  <c r="C4003" i="2"/>
  <c r="F4003" i="2"/>
  <c r="A4003" i="2"/>
  <c r="C4004" i="2"/>
  <c r="D4004" i="2" s="1"/>
  <c r="F4004" i="2"/>
  <c r="A4004" i="2"/>
  <c r="C4005" i="2"/>
  <c r="D4005" i="2" s="1"/>
  <c r="F4005" i="2"/>
  <c r="A4005" i="2"/>
  <c r="C4006" i="2"/>
  <c r="D4006" i="2" s="1"/>
  <c r="F4006" i="2"/>
  <c r="A4006" i="2"/>
  <c r="C4007" i="2"/>
  <c r="F4007" i="2"/>
  <c r="A4007" i="2"/>
  <c r="C4008" i="2"/>
  <c r="E4008" i="2" s="1"/>
  <c r="F4008" i="2"/>
  <c r="A4008" i="2"/>
  <c r="C4009" i="2"/>
  <c r="D4009" i="2" s="1"/>
  <c r="F4009" i="2"/>
  <c r="A4009" i="2"/>
  <c r="C4010" i="2"/>
  <c r="E4010" i="2" s="1"/>
  <c r="F4010" i="2"/>
  <c r="A4010" i="2"/>
  <c r="C4011" i="2"/>
  <c r="F4011" i="2"/>
  <c r="A4011" i="2"/>
  <c r="C4012" i="2"/>
  <c r="F4012" i="2"/>
  <c r="A4012" i="2"/>
  <c r="C4013" i="2"/>
  <c r="F4013" i="2"/>
  <c r="A4013" i="2"/>
  <c r="C4014" i="2"/>
  <c r="F4014" i="2"/>
  <c r="A4014" i="2"/>
  <c r="C4015" i="2"/>
  <c r="D4015" i="2" s="1"/>
  <c r="F4015" i="2"/>
  <c r="A4015" i="2"/>
  <c r="C4016" i="2"/>
  <c r="F4016" i="2"/>
  <c r="A4016" i="2"/>
  <c r="C4017" i="2"/>
  <c r="E4017" i="2" s="1"/>
  <c r="F4017" i="2"/>
  <c r="A4017" i="2"/>
  <c r="C4018" i="2"/>
  <c r="F4018" i="2"/>
  <c r="A4018" i="2"/>
  <c r="C4019" i="2"/>
  <c r="F4019" i="2"/>
  <c r="A4019" i="2"/>
  <c r="C4020" i="2"/>
  <c r="F4020" i="2"/>
  <c r="A4020" i="2"/>
  <c r="C4021" i="2"/>
  <c r="F4021" i="2"/>
  <c r="A4021" i="2"/>
  <c r="C4022" i="2"/>
  <c r="D4022" i="2" s="1"/>
  <c r="F4022" i="2"/>
  <c r="A4022" i="2"/>
  <c r="C4023" i="2"/>
  <c r="F4023" i="2"/>
  <c r="A4023" i="2"/>
  <c r="C4024" i="2"/>
  <c r="F4024" i="2"/>
  <c r="A4024" i="2"/>
  <c r="C4025" i="2"/>
  <c r="F4025" i="2"/>
  <c r="A4025" i="2"/>
  <c r="C4026" i="2"/>
  <c r="D4026" i="2" s="1"/>
  <c r="F4026" i="2"/>
  <c r="A4026" i="2"/>
  <c r="C4027" i="2"/>
  <c r="F4027" i="2"/>
  <c r="A4027" i="2"/>
  <c r="C4028" i="2"/>
  <c r="D4028" i="2" s="1"/>
  <c r="F4028" i="2"/>
  <c r="A4028" i="2"/>
  <c r="C4029" i="2"/>
  <c r="F4029" i="2"/>
  <c r="A4029" i="2"/>
  <c r="C4030" i="2"/>
  <c r="E4030" i="2" s="1"/>
  <c r="F4030" i="2"/>
  <c r="A4030" i="2"/>
  <c r="C4031" i="2"/>
  <c r="F4031" i="2"/>
  <c r="A4031" i="2"/>
  <c r="C4032" i="2"/>
  <c r="D4032" i="2" s="1"/>
  <c r="F4032" i="2"/>
  <c r="A4032" i="2"/>
  <c r="C4033" i="2"/>
  <c r="F4033" i="2"/>
  <c r="A4033" i="2"/>
  <c r="C4034" i="2"/>
  <c r="E4034" i="2" s="1"/>
  <c r="F4034" i="2"/>
  <c r="A4034" i="2"/>
  <c r="C4035" i="2"/>
  <c r="F4035" i="2"/>
  <c r="A4035" i="2"/>
  <c r="C4036" i="2"/>
  <c r="F4036" i="2"/>
  <c r="A4036" i="2"/>
  <c r="C4037" i="2"/>
  <c r="F4037" i="2"/>
  <c r="A4037" i="2"/>
  <c r="C4038" i="2"/>
  <c r="D4038" i="2" s="1"/>
  <c r="F4038" i="2"/>
  <c r="A4038" i="2"/>
  <c r="C4039" i="2"/>
  <c r="E4039" i="2" s="1"/>
  <c r="F4039" i="2"/>
  <c r="A4039" i="2"/>
  <c r="C4040" i="2"/>
  <c r="D4040" i="2" s="1"/>
  <c r="F4040" i="2"/>
  <c r="A4040" i="2"/>
  <c r="C4041" i="2"/>
  <c r="F4041" i="2"/>
  <c r="A4041" i="2"/>
  <c r="C4042" i="2"/>
  <c r="D4042" i="2" s="1"/>
  <c r="F4042" i="2"/>
  <c r="A4042" i="2"/>
  <c r="C4043" i="2"/>
  <c r="F4043" i="2"/>
  <c r="A4043" i="2"/>
  <c r="C4044" i="2"/>
  <c r="F4044" i="2"/>
  <c r="A4044" i="2"/>
  <c r="C4045" i="2"/>
  <c r="F4045" i="2"/>
  <c r="A4045" i="2"/>
  <c r="C4046" i="2"/>
  <c r="F4046" i="2"/>
  <c r="A4046" i="2"/>
  <c r="C4047" i="2"/>
  <c r="F4047" i="2"/>
  <c r="A4047" i="2"/>
  <c r="C4048" i="2"/>
  <c r="F4048" i="2"/>
  <c r="A4048" i="2"/>
  <c r="C4049" i="2"/>
  <c r="E4049" i="2" s="1"/>
  <c r="F4049" i="2"/>
  <c r="A4049" i="2"/>
  <c r="C4050" i="2"/>
  <c r="E4050" i="2" s="1"/>
  <c r="F4050" i="2"/>
  <c r="A4050" i="2"/>
  <c r="C4051" i="2"/>
  <c r="F4051" i="2"/>
  <c r="A4051" i="2"/>
  <c r="C4052" i="2"/>
  <c r="E4052" i="2" s="1"/>
  <c r="F4052" i="2"/>
  <c r="A4052" i="2"/>
  <c r="C4053" i="2"/>
  <c r="F4053" i="2"/>
  <c r="A4053" i="2"/>
  <c r="C4054" i="2"/>
  <c r="F4054" i="2"/>
  <c r="A4054" i="2"/>
  <c r="C4055" i="2"/>
  <c r="F4055" i="2"/>
  <c r="A4055" i="2"/>
  <c r="C4056" i="2"/>
  <c r="D4056" i="2" s="1"/>
  <c r="F4056" i="2"/>
  <c r="A4056" i="2"/>
  <c r="C4057" i="2"/>
  <c r="F4057" i="2"/>
  <c r="A4057" i="2"/>
  <c r="C4058" i="2"/>
  <c r="E4058" i="2" s="1"/>
  <c r="F4058" i="2"/>
  <c r="A4058" i="2"/>
  <c r="C4059" i="2"/>
  <c r="F4059" i="2"/>
  <c r="A4059" i="2"/>
  <c r="C4060" i="2"/>
  <c r="F4060" i="2"/>
  <c r="A4060" i="2"/>
  <c r="C4061" i="2"/>
  <c r="D4061" i="2" s="1"/>
  <c r="F4061" i="2"/>
  <c r="A4061" i="2"/>
  <c r="C4062" i="2"/>
  <c r="D4062" i="2" s="1"/>
  <c r="F4062" i="2"/>
  <c r="A4062" i="2"/>
  <c r="C4063" i="2"/>
  <c r="E4063" i="2" s="1"/>
  <c r="F4063" i="2"/>
  <c r="A4063" i="2"/>
  <c r="C4064" i="2"/>
  <c r="D4064" i="2" s="1"/>
  <c r="F4064" i="2"/>
  <c r="A4064" i="2"/>
  <c r="C4065" i="2"/>
  <c r="F4065" i="2"/>
  <c r="A4065" i="2"/>
  <c r="C4066" i="2"/>
  <c r="D4066" i="2" s="1"/>
  <c r="F4066" i="2"/>
  <c r="A4066" i="2"/>
  <c r="C4067" i="2"/>
  <c r="F4067" i="2"/>
  <c r="A4067" i="2"/>
  <c r="C4068" i="2"/>
  <c r="F4068" i="2"/>
  <c r="A4068" i="2"/>
  <c r="C4069" i="2"/>
  <c r="D4069" i="2" s="1"/>
  <c r="F4069" i="2"/>
  <c r="A4069" i="2"/>
  <c r="C4070" i="2"/>
  <c r="E4070" i="2" s="1"/>
  <c r="F4070" i="2"/>
  <c r="A4070" i="2"/>
  <c r="C4071" i="2"/>
  <c r="D4071" i="2" s="1"/>
  <c r="F4071" i="2"/>
  <c r="A4071" i="2"/>
  <c r="C4072" i="2"/>
  <c r="F4072" i="2"/>
  <c r="A4072" i="2"/>
  <c r="C4073" i="2"/>
  <c r="F4073" i="2"/>
  <c r="A4073" i="2"/>
  <c r="C4074" i="2"/>
  <c r="D4074" i="2" s="1"/>
  <c r="F4074" i="2"/>
  <c r="A4074" i="2"/>
  <c r="C4075" i="2"/>
  <c r="F4075" i="2"/>
  <c r="A4075" i="2"/>
  <c r="C4076" i="2"/>
  <c r="D4076" i="2" s="1"/>
  <c r="F4076" i="2"/>
  <c r="A4076" i="2"/>
  <c r="C4077" i="2"/>
  <c r="F4077" i="2"/>
  <c r="A4077" i="2"/>
  <c r="C4078" i="2"/>
  <c r="F4078" i="2"/>
  <c r="A4078" i="2"/>
  <c r="C4079" i="2"/>
  <c r="F4079" i="2"/>
  <c r="A4079" i="2"/>
  <c r="C4080" i="2"/>
  <c r="F4080" i="2"/>
  <c r="A4080" i="2"/>
  <c r="C4081" i="2"/>
  <c r="F4081" i="2"/>
  <c r="A4081" i="2"/>
  <c r="C4082" i="2"/>
  <c r="D4082" i="2" s="1"/>
  <c r="F4082" i="2"/>
  <c r="A4082" i="2"/>
  <c r="C4083" i="2"/>
  <c r="E4083" i="2" s="1"/>
  <c r="F4083" i="2"/>
  <c r="A4083" i="2"/>
  <c r="C4084" i="2"/>
  <c r="D4084" i="2" s="1"/>
  <c r="F4084" i="2"/>
  <c r="A4084" i="2"/>
  <c r="C4085" i="2"/>
  <c r="E4085" i="2" s="1"/>
  <c r="F4085" i="2"/>
  <c r="A4085" i="2"/>
  <c r="C4086" i="2"/>
  <c r="D4086" i="2" s="1"/>
  <c r="F4086" i="2"/>
  <c r="A4086" i="2"/>
  <c r="C4087" i="2"/>
  <c r="F4087" i="2"/>
  <c r="A4087" i="2"/>
  <c r="C4088" i="2"/>
  <c r="D4088" i="2" s="1"/>
  <c r="F4088" i="2"/>
  <c r="A4088" i="2"/>
  <c r="C4089" i="2"/>
  <c r="D4089" i="2" s="1"/>
  <c r="F4089" i="2"/>
  <c r="A4089" i="2"/>
  <c r="C4090" i="2"/>
  <c r="E4090" i="2" s="1"/>
  <c r="F4090" i="2"/>
  <c r="A4090" i="2"/>
  <c r="C4091" i="2"/>
  <c r="E4091" i="2" s="1"/>
  <c r="F4091" i="2"/>
  <c r="A4091" i="2"/>
  <c r="C4092" i="2"/>
  <c r="F4092" i="2"/>
  <c r="A4092" i="2"/>
  <c r="C4093" i="2"/>
  <c r="F4093" i="2"/>
  <c r="A4093" i="2"/>
  <c r="C4094" i="2"/>
  <c r="F4094" i="2"/>
  <c r="A4094" i="2"/>
  <c r="C4095" i="2"/>
  <c r="F4095" i="2"/>
  <c r="A4095" i="2"/>
  <c r="C4096" i="2"/>
  <c r="D4096" i="2" s="1"/>
  <c r="F4096" i="2"/>
  <c r="A4096" i="2"/>
  <c r="C4097" i="2"/>
  <c r="D4097" i="2" s="1"/>
  <c r="F4097" i="2"/>
  <c r="A4097" i="2"/>
  <c r="C4098" i="2"/>
  <c r="D4098" i="2" s="1"/>
  <c r="F4098" i="2"/>
  <c r="A4098" i="2"/>
  <c r="C4099" i="2"/>
  <c r="E4099" i="2" s="1"/>
  <c r="F4099" i="2"/>
  <c r="A4099" i="2"/>
  <c r="C4100" i="2"/>
  <c r="F4100" i="2"/>
  <c r="A4100" i="2"/>
  <c r="C4101" i="2"/>
  <c r="E4101" i="2" s="1"/>
  <c r="F4101" i="2"/>
  <c r="A4101" i="2"/>
  <c r="C4102" i="2"/>
  <c r="D4102" i="2" s="1"/>
  <c r="F4102" i="2"/>
  <c r="A4102" i="2"/>
  <c r="C4103" i="2"/>
  <c r="E4103" i="2" s="1"/>
  <c r="F4103" i="2"/>
  <c r="A4103" i="2"/>
  <c r="C4104" i="2"/>
  <c r="D4104" i="2" s="1"/>
  <c r="F4104" i="2"/>
  <c r="A4104" i="2"/>
  <c r="C4105" i="2"/>
  <c r="D4105" i="2" s="1"/>
  <c r="F4105" i="2"/>
  <c r="A4105" i="2"/>
  <c r="C4106" i="2"/>
  <c r="F4106" i="2"/>
  <c r="A4106" i="2"/>
  <c r="C4107" i="2"/>
  <c r="F4107" i="2"/>
  <c r="A4107" i="2"/>
  <c r="C4108" i="2"/>
  <c r="D4108" i="2" s="1"/>
  <c r="F4108" i="2"/>
  <c r="A4108" i="2"/>
  <c r="C4109" i="2"/>
  <c r="F4109" i="2"/>
  <c r="A4109" i="2"/>
  <c r="C4110" i="2"/>
  <c r="E4110" i="2" s="1"/>
  <c r="F4110" i="2"/>
  <c r="A4110" i="2"/>
  <c r="C4111" i="2"/>
  <c r="E4111" i="2" s="1"/>
  <c r="F4111" i="2"/>
  <c r="A4111" i="2"/>
  <c r="C4112" i="2"/>
  <c r="D4112" i="2" s="1"/>
  <c r="F4112" i="2"/>
  <c r="A4112" i="2"/>
  <c r="C4113" i="2"/>
  <c r="F4113" i="2"/>
  <c r="A4113" i="2"/>
  <c r="C4114" i="2"/>
  <c r="F4114" i="2"/>
  <c r="A4114" i="2"/>
  <c r="C4115" i="2"/>
  <c r="F4115" i="2"/>
  <c r="A4115" i="2"/>
  <c r="C4116" i="2"/>
  <c r="F4116" i="2"/>
  <c r="A4116" i="2"/>
  <c r="C4117" i="2"/>
  <c r="F4117" i="2"/>
  <c r="A4117" i="2"/>
  <c r="C4118" i="2"/>
  <c r="F4118" i="2"/>
  <c r="A4118" i="2"/>
  <c r="C4119" i="2"/>
  <c r="E4119" i="2" s="1"/>
  <c r="F4119" i="2"/>
  <c r="A4119" i="2"/>
  <c r="C4120" i="2"/>
  <c r="F4120" i="2"/>
  <c r="A4120" i="2"/>
  <c r="C4121" i="2"/>
  <c r="E4121" i="2" s="1"/>
  <c r="F4121" i="2"/>
  <c r="A4121" i="2"/>
  <c r="C4122" i="2"/>
  <c r="D4122" i="2" s="1"/>
  <c r="F4122" i="2"/>
  <c r="A4122" i="2"/>
  <c r="C4123" i="2"/>
  <c r="E4123" i="2" s="1"/>
  <c r="F4123" i="2"/>
  <c r="A4123" i="2"/>
  <c r="C4124" i="2"/>
  <c r="F4124" i="2"/>
  <c r="A4124" i="2"/>
  <c r="C4125" i="2"/>
  <c r="D4125" i="2" s="1"/>
  <c r="F4125" i="2"/>
  <c r="A4125" i="2"/>
  <c r="C4126" i="2"/>
  <c r="F4126" i="2"/>
  <c r="A4126" i="2"/>
  <c r="C4127" i="2"/>
  <c r="F4127" i="2"/>
  <c r="A4127" i="2"/>
  <c r="C4128" i="2"/>
  <c r="F4128" i="2"/>
  <c r="A4128" i="2"/>
  <c r="C4129" i="2"/>
  <c r="F4129" i="2"/>
  <c r="A4129" i="2"/>
  <c r="C4130" i="2"/>
  <c r="E4130" i="2" s="1"/>
  <c r="F4130" i="2"/>
  <c r="A4130" i="2"/>
  <c r="C4131" i="2"/>
  <c r="F4131" i="2"/>
  <c r="A4131" i="2"/>
  <c r="C4132" i="2"/>
  <c r="E4132" i="2" s="1"/>
  <c r="F4132" i="2"/>
  <c r="A4132" i="2"/>
  <c r="C4133" i="2"/>
  <c r="F4133" i="2"/>
  <c r="A4133" i="2"/>
  <c r="C4134" i="2"/>
  <c r="D4134" i="2" s="1"/>
  <c r="F4134" i="2"/>
  <c r="A4134" i="2"/>
  <c r="C4135" i="2"/>
  <c r="D4135" i="2" s="1"/>
  <c r="F4135" i="2"/>
  <c r="A4135" i="2"/>
  <c r="C4136" i="2"/>
  <c r="D4136" i="2" s="1"/>
  <c r="F4136" i="2"/>
  <c r="A4136" i="2"/>
  <c r="C4137" i="2"/>
  <c r="E4137" i="2" s="1"/>
  <c r="F4137" i="2"/>
  <c r="A4137" i="2"/>
  <c r="C4138" i="2"/>
  <c r="D4138" i="2" s="1"/>
  <c r="F4138" i="2"/>
  <c r="A4138" i="2"/>
  <c r="C4139" i="2"/>
  <c r="F4139" i="2"/>
  <c r="A4139" i="2"/>
  <c r="C4140" i="2"/>
  <c r="F4140" i="2"/>
  <c r="A4140" i="2"/>
  <c r="C4141" i="2"/>
  <c r="F4141" i="2"/>
  <c r="A4141" i="2"/>
  <c r="C4142" i="2"/>
  <c r="F4142" i="2"/>
  <c r="A4142" i="2"/>
  <c r="C4143" i="2"/>
  <c r="F4143" i="2"/>
  <c r="A4143" i="2"/>
  <c r="C4144" i="2"/>
  <c r="F4144" i="2"/>
  <c r="A4144" i="2"/>
  <c r="C4145" i="2"/>
  <c r="E4145" i="2" s="1"/>
  <c r="F4145" i="2"/>
  <c r="A4145" i="2"/>
  <c r="C4146" i="2"/>
  <c r="F4146" i="2"/>
  <c r="A4146" i="2"/>
  <c r="C4147" i="2"/>
  <c r="F4147" i="2"/>
  <c r="A4147" i="2"/>
  <c r="C4148" i="2"/>
  <c r="D4148" i="2" s="1"/>
  <c r="F4148" i="2"/>
  <c r="A4148" i="2"/>
  <c r="C4149" i="2"/>
  <c r="F4149" i="2"/>
  <c r="A4149" i="2"/>
  <c r="C4150" i="2"/>
  <c r="F4150" i="2"/>
  <c r="A4150" i="2"/>
  <c r="C4151" i="2"/>
  <c r="F4151" i="2"/>
  <c r="A4151" i="2"/>
  <c r="C4152" i="2"/>
  <c r="E4152" i="2" s="1"/>
  <c r="F4152" i="2"/>
  <c r="A4152" i="2"/>
  <c r="C4153" i="2"/>
  <c r="F4153" i="2"/>
  <c r="A4153" i="2"/>
  <c r="C4154" i="2"/>
  <c r="F4154" i="2"/>
  <c r="A4154" i="2"/>
  <c r="C4155" i="2"/>
  <c r="F4155" i="2"/>
  <c r="A4155" i="2"/>
  <c r="C4156" i="2"/>
  <c r="D4156" i="2" s="1"/>
  <c r="F4156" i="2"/>
  <c r="A4156" i="2"/>
  <c r="C4157" i="2"/>
  <c r="D4157" i="2" s="1"/>
  <c r="F4157" i="2"/>
  <c r="A4157" i="2"/>
  <c r="C4158" i="2"/>
  <c r="E4158" i="2" s="1"/>
  <c r="F4158" i="2"/>
  <c r="A4158" i="2"/>
  <c r="C4159" i="2"/>
  <c r="F4159" i="2"/>
  <c r="A4159" i="2"/>
  <c r="C4160" i="2"/>
  <c r="F4160" i="2"/>
  <c r="A4160" i="2"/>
  <c r="C4161" i="2"/>
  <c r="F4161" i="2"/>
  <c r="A4161" i="2"/>
  <c r="C4162" i="2"/>
  <c r="D4162" i="2" s="1"/>
  <c r="F4162" i="2"/>
  <c r="A4162" i="2"/>
  <c r="C4163" i="2"/>
  <c r="F4163" i="2"/>
  <c r="A4163" i="2"/>
  <c r="C4164" i="2"/>
  <c r="E4164" i="2" s="1"/>
  <c r="F4164" i="2"/>
  <c r="A4164" i="2"/>
  <c r="C4165" i="2"/>
  <c r="E4165" i="2" s="1"/>
  <c r="F4165" i="2"/>
  <c r="A4165" i="2"/>
  <c r="C4166" i="2"/>
  <c r="F4166" i="2"/>
  <c r="A4166" i="2"/>
  <c r="C4167" i="2"/>
  <c r="F4167" i="2"/>
  <c r="A4167" i="2"/>
  <c r="C4168" i="2"/>
  <c r="F4168" i="2"/>
  <c r="A4168" i="2"/>
  <c r="C4169" i="2"/>
  <c r="D4169" i="2" s="1"/>
  <c r="F4169" i="2"/>
  <c r="A4169" i="2"/>
  <c r="C4170" i="2"/>
  <c r="E4170" i="2" s="1"/>
  <c r="F4170" i="2"/>
  <c r="A4170" i="2"/>
  <c r="C4171" i="2"/>
  <c r="D4171" i="2" s="1"/>
  <c r="F4171" i="2"/>
  <c r="A4171" i="2"/>
  <c r="C4172" i="2"/>
  <c r="F4172" i="2"/>
  <c r="A4172" i="2"/>
  <c r="C4173" i="2"/>
  <c r="F4173" i="2"/>
  <c r="A4173" i="2"/>
  <c r="C4174" i="2"/>
  <c r="D4174" i="2" s="1"/>
  <c r="F4174" i="2"/>
  <c r="A4174" i="2"/>
  <c r="C4175" i="2"/>
  <c r="F4175" i="2"/>
  <c r="A4175" i="2"/>
  <c r="C4176" i="2"/>
  <c r="D4176" i="2" s="1"/>
  <c r="F4176" i="2"/>
  <c r="A4176" i="2"/>
  <c r="C4177" i="2"/>
  <c r="D4177" i="2" s="1"/>
  <c r="F4177" i="2"/>
  <c r="A4177" i="2"/>
  <c r="C4178" i="2"/>
  <c r="F4178" i="2"/>
  <c r="A4178" i="2"/>
  <c r="C4179" i="2"/>
  <c r="F4179" i="2"/>
  <c r="A4179" i="2"/>
  <c r="C4180" i="2"/>
  <c r="F4180" i="2"/>
  <c r="A4180" i="2"/>
  <c r="C4181" i="2"/>
  <c r="F4181" i="2"/>
  <c r="A4181" i="2"/>
  <c r="C4182" i="2"/>
  <c r="D4182" i="2" s="1"/>
  <c r="F4182" i="2"/>
  <c r="A4182" i="2"/>
  <c r="C4183" i="2"/>
  <c r="F4183" i="2"/>
  <c r="A4183" i="2"/>
  <c r="C4184" i="2"/>
  <c r="F4184" i="2"/>
  <c r="A4184" i="2"/>
  <c r="C4185" i="2"/>
  <c r="F4185" i="2"/>
  <c r="A4185" i="2"/>
  <c r="C4186" i="2"/>
  <c r="F4186" i="2"/>
  <c r="A4186" i="2"/>
  <c r="C4187" i="2"/>
  <c r="F4187" i="2"/>
  <c r="A4187" i="2"/>
  <c r="C4188" i="2"/>
  <c r="D4188" i="2" s="1"/>
  <c r="F4188" i="2"/>
  <c r="A4188" i="2"/>
  <c r="C4189" i="2"/>
  <c r="D4189" i="2" s="1"/>
  <c r="F4189" i="2"/>
  <c r="A4189" i="2"/>
  <c r="D3243" i="2" l="1"/>
  <c r="D2150" i="2"/>
  <c r="E4038" i="2"/>
  <c r="E3034" i="2"/>
  <c r="D782" i="2"/>
  <c r="E9" i="2"/>
  <c r="E17" i="4" s="1"/>
  <c r="E392" i="2"/>
  <c r="E1575" i="2"/>
  <c r="E7" i="2"/>
  <c r="E15" i="4" s="1"/>
  <c r="C15" i="4"/>
  <c r="D3761" i="2"/>
  <c r="D3443" i="2"/>
  <c r="D3056" i="2"/>
  <c r="D2946" i="2"/>
  <c r="D2468" i="2"/>
  <c r="D2466" i="2"/>
  <c r="D2198" i="2"/>
  <c r="E1883" i="2"/>
  <c r="E1601" i="2"/>
  <c r="E1403" i="2"/>
  <c r="D1375" i="2"/>
  <c r="D1197" i="2"/>
  <c r="E1192" i="2"/>
  <c r="D1171" i="2"/>
  <c r="E552" i="2"/>
  <c r="E432" i="2"/>
  <c r="D4037" i="2"/>
  <c r="E3860" i="2"/>
  <c r="E3255" i="2"/>
  <c r="E2974" i="2"/>
  <c r="D2135" i="2"/>
  <c r="D552" i="2"/>
  <c r="E307" i="2"/>
  <c r="E39" i="2"/>
  <c r="E4141" i="2"/>
  <c r="D4120" i="2"/>
  <c r="D3203" i="2"/>
  <c r="D2890" i="2"/>
  <c r="E2037" i="2"/>
  <c r="E1770" i="2"/>
  <c r="D1749" i="2"/>
  <c r="E1064" i="2"/>
  <c r="D878" i="2"/>
  <c r="D873" i="2"/>
  <c r="D779" i="2"/>
  <c r="E489" i="2"/>
  <c r="E1527" i="2"/>
  <c r="E272" i="2"/>
  <c r="D4034" i="2"/>
  <c r="E3817" i="2"/>
  <c r="E3807" i="2"/>
  <c r="D3635" i="2"/>
  <c r="D3078" i="2"/>
  <c r="E1710" i="2"/>
  <c r="E1589" i="2"/>
  <c r="D1527" i="2"/>
  <c r="D1381" i="2"/>
  <c r="E1363" i="2"/>
  <c r="E1326" i="2"/>
  <c r="D1203" i="2"/>
  <c r="D857" i="2"/>
  <c r="E157" i="2"/>
  <c r="E23" i="2"/>
  <c r="E366" i="2"/>
  <c r="D3441" i="2"/>
  <c r="E3420" i="2"/>
  <c r="D3228" i="2"/>
  <c r="D2656" i="2"/>
  <c r="E2466" i="2"/>
  <c r="E2278" i="2"/>
  <c r="E973" i="2"/>
  <c r="E918" i="2"/>
  <c r="E472" i="2"/>
  <c r="E172" i="2"/>
  <c r="E1729" i="2"/>
  <c r="D1710" i="2"/>
  <c r="D1639" i="2"/>
  <c r="D1608" i="2"/>
  <c r="D1601" i="2"/>
  <c r="D1508" i="2"/>
  <c r="E1482" i="2"/>
  <c r="D1407" i="2"/>
  <c r="E1367" i="2"/>
  <c r="D1064" i="2"/>
  <c r="E1044" i="2"/>
  <c r="D714" i="2"/>
  <c r="D709" i="2"/>
  <c r="E636" i="2"/>
  <c r="D2075" i="2"/>
  <c r="E623" i="2"/>
  <c r="D616" i="2"/>
  <c r="D489" i="2"/>
  <c r="D112" i="2"/>
  <c r="E3556" i="2"/>
  <c r="E3520" i="2"/>
  <c r="E2976" i="2"/>
  <c r="D2974" i="2"/>
  <c r="D466" i="2"/>
  <c r="E322" i="2"/>
  <c r="D4057" i="2"/>
  <c r="E4047" i="2"/>
  <c r="D3875" i="2"/>
  <c r="D3696" i="2"/>
  <c r="E3581" i="2"/>
  <c r="E3383" i="2"/>
  <c r="E3286" i="2"/>
  <c r="D2953" i="2"/>
  <c r="D2753" i="2"/>
  <c r="E2486" i="2"/>
  <c r="D2175" i="2"/>
  <c r="D1987" i="2"/>
  <c r="E1741" i="2"/>
  <c r="D1609" i="2"/>
  <c r="E1381" i="2"/>
  <c r="D1017" i="2"/>
  <c r="E60" i="2"/>
  <c r="D43" i="2"/>
  <c r="E4140" i="2"/>
  <c r="D3755" i="2"/>
  <c r="D3698" i="2"/>
  <c r="D3237" i="2"/>
  <c r="D539" i="2"/>
  <c r="E483" i="2"/>
  <c r="E419" i="2"/>
  <c r="E160" i="2"/>
  <c r="D60" i="2"/>
  <c r="E1024" i="2"/>
  <c r="E982" i="2"/>
  <c r="D632" i="2"/>
  <c r="D622" i="2"/>
  <c r="D483" i="2"/>
  <c r="D439" i="2"/>
  <c r="E429" i="2"/>
  <c r="D232" i="2"/>
  <c r="E170" i="2"/>
  <c r="D3856" i="2"/>
  <c r="D3598" i="2"/>
  <c r="E3567" i="2"/>
  <c r="E3498" i="2"/>
  <c r="E3496" i="2"/>
  <c r="D3478" i="2"/>
  <c r="D3434" i="2"/>
  <c r="D3298" i="2"/>
  <c r="D3251" i="2"/>
  <c r="D3205" i="2"/>
  <c r="E3153" i="2"/>
  <c r="E3001" i="2"/>
  <c r="D2874" i="2"/>
  <c r="D2817" i="2"/>
  <c r="D2791" i="2"/>
  <c r="D2697" i="2"/>
  <c r="E2637" i="2"/>
  <c r="E2415" i="2"/>
  <c r="E2381" i="2"/>
  <c r="E2376" i="2"/>
  <c r="E2371" i="2"/>
  <c r="D2118" i="2"/>
  <c r="E2097" i="2"/>
  <c r="D2071" i="2"/>
  <c r="D1957" i="2"/>
  <c r="D1055" i="2"/>
  <c r="D492" i="2"/>
  <c r="E3897" i="2"/>
  <c r="E3720" i="2"/>
  <c r="E3687" i="2"/>
  <c r="D3674" i="2"/>
  <c r="E3536" i="2"/>
  <c r="D3498" i="2"/>
  <c r="D3496" i="2"/>
  <c r="E3374" i="2"/>
  <c r="E2866" i="2"/>
  <c r="D2809" i="2"/>
  <c r="E2417" i="2"/>
  <c r="D2266" i="2"/>
  <c r="E2128" i="2"/>
  <c r="D2030" i="2"/>
  <c r="D2017" i="2"/>
  <c r="E42" i="2"/>
  <c r="D4016" i="2"/>
  <c r="D3964" i="2"/>
  <c r="E3920" i="2"/>
  <c r="D3861" i="2"/>
  <c r="E3854" i="2"/>
  <c r="E3781" i="2"/>
  <c r="D2346" i="2"/>
  <c r="D1287" i="2"/>
  <c r="D846" i="2"/>
  <c r="E812" i="2"/>
  <c r="D777" i="2"/>
  <c r="E772" i="2"/>
  <c r="D619" i="2"/>
  <c r="D570" i="2"/>
  <c r="D509" i="2"/>
  <c r="D480" i="2"/>
  <c r="E470" i="2"/>
  <c r="E450" i="2"/>
  <c r="E362" i="2"/>
  <c r="E342" i="2"/>
  <c r="E3641" i="2"/>
  <c r="D2601" i="2"/>
  <c r="D2323" i="2"/>
  <c r="D172" i="2"/>
  <c r="D170" i="2"/>
  <c r="D160" i="2"/>
  <c r="E3896" i="2"/>
  <c r="E3838" i="2"/>
  <c r="E3836" i="2"/>
  <c r="D3641" i="2"/>
  <c r="D3538" i="2"/>
  <c r="E3501" i="2"/>
  <c r="D3374" i="2"/>
  <c r="E3317" i="2"/>
  <c r="D3286" i="2"/>
  <c r="E2701" i="2"/>
  <c r="E1991" i="2"/>
  <c r="E1301" i="2"/>
  <c r="D1118" i="2"/>
  <c r="E1078" i="2"/>
  <c r="E878" i="2"/>
  <c r="E467" i="2"/>
  <c r="D4100" i="2"/>
  <c r="E4037" i="2"/>
  <c r="D3945" i="2"/>
  <c r="E3840" i="2"/>
  <c r="D3838" i="2"/>
  <c r="E3696" i="2"/>
  <c r="D3694" i="2"/>
  <c r="E3674" i="2"/>
  <c r="E3549" i="2"/>
  <c r="E3540" i="2"/>
  <c r="D3528" i="2"/>
  <c r="D3179" i="2"/>
  <c r="E3174" i="2"/>
  <c r="D3099" i="2"/>
  <c r="E3078" i="2"/>
  <c r="D2991" i="2"/>
  <c r="E2888" i="2"/>
  <c r="D2780" i="2"/>
  <c r="D2768" i="2"/>
  <c r="D2701" i="2"/>
  <c r="D2681" i="2"/>
  <c r="D2575" i="2"/>
  <c r="D2417" i="2"/>
  <c r="D2330" i="2"/>
  <c r="E2242" i="2"/>
  <c r="E2083" i="2"/>
  <c r="D2000" i="2"/>
  <c r="E1998" i="2"/>
  <c r="E1993" i="2"/>
  <c r="D1934" i="2"/>
  <c r="E1927" i="2"/>
  <c r="E1907" i="2"/>
  <c r="D1799" i="2"/>
  <c r="E1699" i="2"/>
  <c r="E1499" i="2"/>
  <c r="E1456" i="2"/>
  <c r="E1308" i="2"/>
  <c r="D1293" i="2"/>
  <c r="E582" i="2"/>
  <c r="E462" i="2"/>
  <c r="D32" i="2"/>
  <c r="E3594" i="2"/>
  <c r="D3549" i="2"/>
  <c r="E2721" i="2"/>
  <c r="E2634" i="2"/>
  <c r="E2518" i="2"/>
  <c r="E2485" i="2"/>
  <c r="D2432" i="2"/>
  <c r="E2299" i="2"/>
  <c r="D2206" i="2"/>
  <c r="D2095" i="2"/>
  <c r="E2090" i="2"/>
  <c r="D1965" i="2"/>
  <c r="E1781" i="2"/>
  <c r="E1536" i="2"/>
  <c r="D1524" i="2"/>
  <c r="D1479" i="2"/>
  <c r="D1428" i="2"/>
  <c r="D1308" i="2"/>
  <c r="E1075" i="2"/>
  <c r="D897" i="2"/>
  <c r="D742" i="2"/>
  <c r="E670" i="2"/>
  <c r="E310" i="2"/>
  <c r="D230" i="2"/>
  <c r="E132" i="2"/>
  <c r="D127" i="2"/>
  <c r="E122" i="2"/>
  <c r="D3678" i="2"/>
  <c r="E3541" i="2"/>
  <c r="E3380" i="2"/>
  <c r="E3246" i="2"/>
  <c r="E3110" i="2"/>
  <c r="E3021" i="2"/>
  <c r="D2877" i="2"/>
  <c r="E2569" i="2"/>
  <c r="E2477" i="2"/>
  <c r="E2457" i="2"/>
  <c r="E2362" i="2"/>
  <c r="E2210" i="2"/>
  <c r="E1657" i="2"/>
  <c r="E1627" i="2"/>
  <c r="E1117" i="2"/>
  <c r="E1115" i="2"/>
  <c r="E1113" i="2"/>
  <c r="D662" i="2"/>
  <c r="E4016" i="2"/>
  <c r="E3578" i="2"/>
  <c r="D3541" i="2"/>
  <c r="E3336" i="2"/>
  <c r="E3205" i="2"/>
  <c r="E3203" i="2"/>
  <c r="D3110" i="2"/>
  <c r="E3056" i="2"/>
  <c r="D2894" i="2"/>
  <c r="E2561" i="2"/>
  <c r="D2457" i="2"/>
  <c r="D2210" i="2"/>
  <c r="D2147" i="2"/>
  <c r="D2137" i="2"/>
  <c r="E2125" i="2"/>
  <c r="D2001" i="2"/>
  <c r="E1926" i="2"/>
  <c r="D1908" i="2"/>
  <c r="D1871" i="2"/>
  <c r="E1790" i="2"/>
  <c r="D1657" i="2"/>
  <c r="E1652" i="2"/>
  <c r="D1627" i="2"/>
  <c r="E1609" i="2"/>
  <c r="D1598" i="2"/>
  <c r="D1548" i="2"/>
  <c r="D1488" i="2"/>
  <c r="E1407" i="2"/>
  <c r="D1292" i="2"/>
  <c r="E1197" i="2"/>
  <c r="D1117" i="2"/>
  <c r="D1115" i="2"/>
  <c r="E1055" i="2"/>
  <c r="E1045" i="2"/>
  <c r="D1022" i="2"/>
  <c r="E1017" i="2"/>
  <c r="E997" i="2"/>
  <c r="E509" i="2"/>
  <c r="E480" i="2"/>
  <c r="D360" i="2"/>
  <c r="D307" i="2"/>
  <c r="E119" i="2"/>
  <c r="D102" i="2"/>
  <c r="D92" i="2"/>
  <c r="E10" i="2"/>
  <c r="E18" i="4" s="1"/>
  <c r="D3777" i="2"/>
  <c r="E4087" i="2"/>
  <c r="E3787" i="2"/>
  <c r="D3731" i="2"/>
  <c r="D3640" i="2"/>
  <c r="E3640" i="2"/>
  <c r="D3525" i="2"/>
  <c r="E3525" i="2"/>
  <c r="E4067" i="2"/>
  <c r="E4148" i="2"/>
  <c r="E4041" i="2"/>
  <c r="E3907" i="2"/>
  <c r="D3736" i="2"/>
  <c r="D3705" i="2"/>
  <c r="E3705" i="2"/>
  <c r="D3596" i="2"/>
  <c r="D3977" i="2"/>
  <c r="D3938" i="2"/>
  <c r="D3754" i="2"/>
  <c r="E3616" i="2"/>
  <c r="D3600" i="2"/>
  <c r="D3527" i="2"/>
  <c r="D3467" i="2"/>
  <c r="E3467" i="2"/>
  <c r="E4000" i="2"/>
  <c r="E3987" i="2"/>
  <c r="D3927" i="2"/>
  <c r="D3751" i="2"/>
  <c r="E3707" i="2"/>
  <c r="D4007" i="2"/>
  <c r="E4007" i="2"/>
  <c r="E3992" i="2"/>
  <c r="D3801" i="2"/>
  <c r="D3575" i="2"/>
  <c r="E3545" i="2"/>
  <c r="D3477" i="2"/>
  <c r="E3236" i="2"/>
  <c r="D3976" i="2"/>
  <c r="E3976" i="2"/>
  <c r="E3448" i="2"/>
  <c r="D4187" i="2"/>
  <c r="E4151" i="2"/>
  <c r="D4087" i="2"/>
  <c r="D3661" i="2"/>
  <c r="D3638" i="2"/>
  <c r="E3638" i="2"/>
  <c r="E3587" i="2"/>
  <c r="D3366" i="2"/>
  <c r="D2855" i="2"/>
  <c r="D2823" i="2"/>
  <c r="D2813" i="2"/>
  <c r="D2803" i="2"/>
  <c r="D2721" i="2"/>
  <c r="E2692" i="2"/>
  <c r="D2634" i="2"/>
  <c r="E2577" i="2"/>
  <c r="E2461" i="2"/>
  <c r="E2434" i="2"/>
  <c r="D2363" i="2"/>
  <c r="E2238" i="2"/>
  <c r="D2226" i="2"/>
  <c r="E2224" i="2"/>
  <c r="E1969" i="2"/>
  <c r="E1486" i="2"/>
  <c r="E3856" i="2"/>
  <c r="E3635" i="2"/>
  <c r="E3443" i="2"/>
  <c r="E3441" i="2"/>
  <c r="E2905" i="2"/>
  <c r="D2857" i="2"/>
  <c r="E2790" i="2"/>
  <c r="D2738" i="2"/>
  <c r="D2694" i="2"/>
  <c r="D2654" i="2"/>
  <c r="D2597" i="2"/>
  <c r="E2501" i="2"/>
  <c r="D2461" i="2"/>
  <c r="E2408" i="2"/>
  <c r="E2275" i="2"/>
  <c r="D2270" i="2"/>
  <c r="E2228" i="2"/>
  <c r="E2135" i="2"/>
  <c r="E2071" i="2"/>
  <c r="D1969" i="2"/>
  <c r="D1917" i="2"/>
  <c r="E1708" i="2"/>
  <c r="D1503" i="2"/>
  <c r="D1290" i="2"/>
  <c r="E3293" i="2"/>
  <c r="D3153" i="2"/>
  <c r="E3095" i="2"/>
  <c r="E2937" i="2"/>
  <c r="E2710" i="2"/>
  <c r="E2616" i="2"/>
  <c r="D2486" i="2"/>
  <c r="D2477" i="2"/>
  <c r="D2426" i="2"/>
  <c r="E2286" i="2"/>
  <c r="E2284" i="2"/>
  <c r="D2201" i="2"/>
  <c r="E2186" i="2"/>
  <c r="D2166" i="2"/>
  <c r="D2159" i="2"/>
  <c r="D1845" i="2"/>
  <c r="E1845" i="2"/>
  <c r="E4107" i="2"/>
  <c r="D4095" i="2"/>
  <c r="E4014" i="2"/>
  <c r="D3897" i="2"/>
  <c r="E3867" i="2"/>
  <c r="E3851" i="2"/>
  <c r="D3841" i="2"/>
  <c r="E3837" i="2"/>
  <c r="D3821" i="2"/>
  <c r="D3807" i="2"/>
  <c r="D3781" i="2"/>
  <c r="D3720" i="2"/>
  <c r="E3627" i="2"/>
  <c r="D3421" i="2"/>
  <c r="D3295" i="2"/>
  <c r="E3265" i="2"/>
  <c r="E3237" i="2"/>
  <c r="E3180" i="2"/>
  <c r="E3099" i="2"/>
  <c r="D3095" i="2"/>
  <c r="D2981" i="2"/>
  <c r="E2946" i="2"/>
  <c r="E2889" i="2"/>
  <c r="D2710" i="2"/>
  <c r="E2681" i="2"/>
  <c r="E2633" i="2"/>
  <c r="E2618" i="2"/>
  <c r="D2616" i="2"/>
  <c r="E2566" i="2"/>
  <c r="D2505" i="2"/>
  <c r="E2428" i="2"/>
  <c r="D2421" i="2"/>
  <c r="D2360" i="2"/>
  <c r="E2350" i="2"/>
  <c r="D2333" i="2"/>
  <c r="D2286" i="2"/>
  <c r="E2257" i="2"/>
  <c r="E2225" i="2"/>
  <c r="E2188" i="2"/>
  <c r="E2024" i="2"/>
  <c r="E1887" i="2"/>
  <c r="D1863" i="2"/>
  <c r="E1863" i="2"/>
  <c r="D1592" i="2"/>
  <c r="D1322" i="2"/>
  <c r="D4109" i="2"/>
  <c r="D4107" i="2"/>
  <c r="D4014" i="2"/>
  <c r="E3936" i="2"/>
  <c r="E3901" i="2"/>
  <c r="E3827" i="2"/>
  <c r="E3660" i="2"/>
  <c r="E3601" i="2"/>
  <c r="E3480" i="2"/>
  <c r="E3398" i="2"/>
  <c r="E3391" i="2"/>
  <c r="D3377" i="2"/>
  <c r="D3314" i="2"/>
  <c r="E3312" i="2"/>
  <c r="E3257" i="2"/>
  <c r="E2962" i="2"/>
  <c r="E2960" i="2"/>
  <c r="E2671" i="2"/>
  <c r="E2669" i="2"/>
  <c r="E2657" i="2"/>
  <c r="E2026" i="2"/>
  <c r="D2024" i="2"/>
  <c r="E1908" i="2"/>
  <c r="D1889" i="2"/>
  <c r="D1769" i="2"/>
  <c r="E1587" i="2"/>
  <c r="D1304" i="2"/>
  <c r="E1304" i="2"/>
  <c r="D3901" i="2"/>
  <c r="E3874" i="2"/>
  <c r="D3827" i="2"/>
  <c r="D3792" i="2"/>
  <c r="D3747" i="2"/>
  <c r="D3689" i="2"/>
  <c r="E3634" i="2"/>
  <c r="D3558" i="2"/>
  <c r="D3480" i="2"/>
  <c r="D3440" i="2"/>
  <c r="E3435" i="2"/>
  <c r="D3400" i="2"/>
  <c r="D3398" i="2"/>
  <c r="D3391" i="2"/>
  <c r="E3277" i="2"/>
  <c r="D3257" i="2"/>
  <c r="D3250" i="2"/>
  <c r="E3248" i="2"/>
  <c r="E3211" i="2"/>
  <c r="E3202" i="2"/>
  <c r="E3003" i="2"/>
  <c r="D2993" i="2"/>
  <c r="D2962" i="2"/>
  <c r="D2960" i="2"/>
  <c r="E2881" i="2"/>
  <c r="D2872" i="2"/>
  <c r="D2772" i="2"/>
  <c r="D2671" i="2"/>
  <c r="D2669" i="2"/>
  <c r="D2657" i="2"/>
  <c r="E2517" i="2"/>
  <c r="E2416" i="2"/>
  <c r="D2376" i="2"/>
  <c r="E2330" i="2"/>
  <c r="E2300" i="2"/>
  <c r="E2266" i="2"/>
  <c r="E2254" i="2"/>
  <c r="E2134" i="2"/>
  <c r="D1472" i="2"/>
  <c r="D1284" i="2"/>
  <c r="D3460" i="2"/>
  <c r="E3455" i="2"/>
  <c r="E3430" i="2"/>
  <c r="D3381" i="2"/>
  <c r="E3269" i="2"/>
  <c r="D3172" i="2"/>
  <c r="D3069" i="2"/>
  <c r="E3059" i="2"/>
  <c r="D3033" i="2"/>
  <c r="D2971" i="2"/>
  <c r="D2943" i="2"/>
  <c r="E2936" i="2"/>
  <c r="D2916" i="2"/>
  <c r="D2881" i="2"/>
  <c r="E2101" i="2"/>
  <c r="D2035" i="2"/>
  <c r="D2021" i="2"/>
  <c r="D1862" i="2"/>
  <c r="E1862" i="2"/>
  <c r="E1556" i="2"/>
  <c r="E1521" i="2"/>
  <c r="D1516" i="2"/>
  <c r="D1484" i="2"/>
  <c r="E1346" i="2"/>
  <c r="E1799" i="2"/>
  <c r="E1749" i="2"/>
  <c r="E1548" i="2"/>
  <c r="E1488" i="2"/>
  <c r="E1428" i="2"/>
  <c r="E1292" i="2"/>
  <c r="D1242" i="2"/>
  <c r="D1126" i="2"/>
  <c r="E933" i="2"/>
  <c r="E904" i="2"/>
  <c r="E902" i="2"/>
  <c r="D898" i="2"/>
  <c r="E832" i="2"/>
  <c r="E830" i="2"/>
  <c r="D811" i="2"/>
  <c r="E743" i="2"/>
  <c r="D711" i="2"/>
  <c r="D592" i="2"/>
  <c r="D583" i="2"/>
  <c r="D527" i="2"/>
  <c r="E522" i="2"/>
  <c r="E359" i="2"/>
  <c r="D272" i="2"/>
  <c r="D270" i="2"/>
  <c r="E212" i="2"/>
  <c r="D157" i="2"/>
  <c r="E70" i="2"/>
  <c r="D42" i="2"/>
  <c r="E1215" i="2"/>
  <c r="E1213" i="2"/>
  <c r="D997" i="2"/>
  <c r="D904" i="2"/>
  <c r="D902" i="2"/>
  <c r="D832" i="2"/>
  <c r="D830" i="2"/>
  <c r="D702" i="2"/>
  <c r="E609" i="2"/>
  <c r="E587" i="2"/>
  <c r="D573" i="2"/>
  <c r="D566" i="2"/>
  <c r="E556" i="2"/>
  <c r="D427" i="2"/>
  <c r="E403" i="2"/>
  <c r="E382" i="2"/>
  <c r="D339" i="2"/>
  <c r="D337" i="2"/>
  <c r="E330" i="2"/>
  <c r="D1866" i="2"/>
  <c r="D1770" i="2"/>
  <c r="E1702" i="2"/>
  <c r="E1666" i="2"/>
  <c r="E1618" i="2"/>
  <c r="E1567" i="2"/>
  <c r="E1543" i="2"/>
  <c r="E1278" i="2"/>
  <c r="E1014" i="2"/>
  <c r="E962" i="2"/>
  <c r="E937" i="2"/>
  <c r="E843" i="2"/>
  <c r="E769" i="2"/>
  <c r="E762" i="2"/>
  <c r="E706" i="2"/>
  <c r="E692" i="2"/>
  <c r="E519" i="2"/>
  <c r="E149" i="2"/>
  <c r="E102" i="2"/>
  <c r="E90" i="2"/>
  <c r="D1666" i="2"/>
  <c r="E1639" i="2"/>
  <c r="D1618" i="2"/>
  <c r="D1600" i="2"/>
  <c r="D1567" i="2"/>
  <c r="D1543" i="2"/>
  <c r="E1508" i="2"/>
  <c r="E1452" i="2"/>
  <c r="E1389" i="2"/>
  <c r="D1307" i="2"/>
  <c r="E1293" i="2"/>
  <c r="E1287" i="2"/>
  <c r="D1278" i="2"/>
  <c r="E1229" i="2"/>
  <c r="E1227" i="2"/>
  <c r="D1160" i="2"/>
  <c r="E1033" i="2"/>
  <c r="E964" i="2"/>
  <c r="D962" i="2"/>
  <c r="D937" i="2"/>
  <c r="D917" i="2"/>
  <c r="D843" i="2"/>
  <c r="D769" i="2"/>
  <c r="D762" i="2"/>
  <c r="D706" i="2"/>
  <c r="D692" i="2"/>
  <c r="E646" i="2"/>
  <c r="D627" i="2"/>
  <c r="E570" i="2"/>
  <c r="D519" i="2"/>
  <c r="E512" i="2"/>
  <c r="E466" i="2"/>
  <c r="E407" i="2"/>
  <c r="D379" i="2"/>
  <c r="E260" i="2"/>
  <c r="D226" i="2"/>
  <c r="D179" i="2"/>
  <c r="D149" i="2"/>
  <c r="D29" i="2"/>
  <c r="D10" i="2"/>
  <c r="D18" i="4" s="1"/>
  <c r="E1241" i="2"/>
  <c r="D1229" i="2"/>
  <c r="D1227" i="2"/>
  <c r="E1132" i="2"/>
  <c r="E267" i="2"/>
  <c r="D260" i="2"/>
  <c r="E232" i="2"/>
  <c r="E230" i="2"/>
  <c r="D199" i="2"/>
  <c r="E162" i="2"/>
  <c r="E19" i="2"/>
  <c r="D1781" i="2"/>
  <c r="D1724" i="2"/>
  <c r="D1717" i="2"/>
  <c r="D1699" i="2"/>
  <c r="E1689" i="2"/>
  <c r="D1677" i="2"/>
  <c r="D1547" i="2"/>
  <c r="D1528" i="2"/>
  <c r="D1471" i="2"/>
  <c r="E1458" i="2"/>
  <c r="D1456" i="2"/>
  <c r="D1439" i="2"/>
  <c r="D1403" i="2"/>
  <c r="E1369" i="2"/>
  <c r="D1367" i="2"/>
  <c r="E1342" i="2"/>
  <c r="E1318" i="2"/>
  <c r="D1241" i="2"/>
  <c r="E1149" i="2"/>
  <c r="E1134" i="2"/>
  <c r="D1132" i="2"/>
  <c r="E759" i="2"/>
  <c r="D679" i="2"/>
  <c r="E672" i="2"/>
  <c r="D670" i="2"/>
  <c r="E643" i="2"/>
  <c r="D636" i="2"/>
  <c r="D586" i="2"/>
  <c r="D472" i="2"/>
  <c r="E459" i="2"/>
  <c r="E442" i="2"/>
  <c r="D402" i="2"/>
  <c r="D362" i="2"/>
  <c r="D329" i="2"/>
  <c r="D322" i="2"/>
  <c r="E292" i="2"/>
  <c r="E139" i="2"/>
  <c r="D19" i="2"/>
  <c r="D1149" i="2"/>
  <c r="E1022" i="2"/>
  <c r="E975" i="2"/>
  <c r="E846" i="2"/>
  <c r="D802" i="2"/>
  <c r="D759" i="2"/>
  <c r="E716" i="2"/>
  <c r="D530" i="2"/>
  <c r="E502" i="2"/>
  <c r="E463" i="2"/>
  <c r="D459" i="2"/>
  <c r="D430" i="2"/>
  <c r="D390" i="2"/>
  <c r="D292" i="2"/>
  <c r="E287" i="2"/>
  <c r="D252" i="2"/>
  <c r="D139" i="2"/>
  <c r="E87" i="2"/>
  <c r="E4011" i="2"/>
  <c r="E3921" i="2"/>
  <c r="E3776" i="2"/>
  <c r="D4068" i="2"/>
  <c r="E4068" i="2"/>
  <c r="E3816" i="2"/>
  <c r="E3521" i="2"/>
  <c r="D3487" i="2"/>
  <c r="E3487" i="2"/>
  <c r="D3339" i="2"/>
  <c r="E3339" i="2"/>
  <c r="D3321" i="2"/>
  <c r="E3321" i="2"/>
  <c r="E3229" i="2"/>
  <c r="D3154" i="2"/>
  <c r="E3154" i="2"/>
  <c r="D3871" i="2"/>
  <c r="E3820" i="2"/>
  <c r="D3756" i="2"/>
  <c r="D3721" i="2"/>
  <c r="E3721" i="2"/>
  <c r="E4048" i="2"/>
  <c r="E3937" i="2"/>
  <c r="D3828" i="2"/>
  <c r="E3828" i="2"/>
  <c r="D3805" i="2"/>
  <c r="E3805" i="2"/>
  <c r="D3715" i="2"/>
  <c r="E3715" i="2"/>
  <c r="D3680" i="2"/>
  <c r="E3680" i="2"/>
  <c r="E4181" i="2"/>
  <c r="E4167" i="2"/>
  <c r="D4160" i="2"/>
  <c r="D4144" i="2"/>
  <c r="E4117" i="2"/>
  <c r="D4060" i="2"/>
  <c r="E4044" i="2"/>
  <c r="D4029" i="2"/>
  <c r="E4027" i="2"/>
  <c r="D4020" i="2"/>
  <c r="E3972" i="2"/>
  <c r="E3956" i="2"/>
  <c r="D3947" i="2"/>
  <c r="D3928" i="2"/>
  <c r="D3887" i="2"/>
  <c r="E3880" i="2"/>
  <c r="D3767" i="2"/>
  <c r="D3468" i="2"/>
  <c r="D2717" i="2"/>
  <c r="E2717" i="2"/>
  <c r="E3875" i="2"/>
  <c r="E3841" i="2"/>
  <c r="E3754" i="2"/>
  <c r="E3458" i="2"/>
  <c r="D3206" i="2"/>
  <c r="E3206" i="2"/>
  <c r="D2901" i="2"/>
  <c r="E2901" i="2"/>
  <c r="D2836" i="2"/>
  <c r="E2836" i="2"/>
  <c r="E4127" i="2"/>
  <c r="E4094" i="2"/>
  <c r="E3944" i="2"/>
  <c r="E3940" i="2"/>
  <c r="E3916" i="2"/>
  <c r="E3760" i="2"/>
  <c r="E3716" i="2"/>
  <c r="D3675" i="2"/>
  <c r="E3425" i="2"/>
  <c r="D3388" i="2"/>
  <c r="E3388" i="2"/>
  <c r="E3234" i="2"/>
  <c r="E3221" i="2"/>
  <c r="D3037" i="2"/>
  <c r="E3037" i="2"/>
  <c r="D2903" i="2"/>
  <c r="E2903" i="2"/>
  <c r="D4180" i="2"/>
  <c r="D4175" i="2"/>
  <c r="E4168" i="2"/>
  <c r="E4161" i="2"/>
  <c r="D4127" i="2"/>
  <c r="E4120" i="2"/>
  <c r="E4100" i="2"/>
  <c r="D4094" i="2"/>
  <c r="E4045" i="2"/>
  <c r="E4021" i="2"/>
  <c r="E3964" i="2"/>
  <c r="E3957" i="2"/>
  <c r="D3944" i="2"/>
  <c r="D3940" i="2"/>
  <c r="E3938" i="2"/>
  <c r="E3927" i="2"/>
  <c r="D3916" i="2"/>
  <c r="E3881" i="2"/>
  <c r="E3845" i="2"/>
  <c r="E3821" i="2"/>
  <c r="E3788" i="2"/>
  <c r="E3777" i="2"/>
  <c r="D3760" i="2"/>
  <c r="E3751" i="2"/>
  <c r="D3716" i="2"/>
  <c r="E3688" i="2"/>
  <c r="D3361" i="2"/>
  <c r="E3341" i="2"/>
  <c r="D3238" i="2"/>
  <c r="E3226" i="2"/>
  <c r="D2706" i="2"/>
  <c r="E2706" i="2"/>
  <c r="D2506" i="2"/>
  <c r="E2506" i="2"/>
  <c r="D3688" i="2"/>
  <c r="D3681" i="2"/>
  <c r="D3481" i="2"/>
  <c r="D3240" i="2"/>
  <c r="E3240" i="2"/>
  <c r="D3188" i="2"/>
  <c r="E3188" i="2"/>
  <c r="D2677" i="2"/>
  <c r="E2677" i="2"/>
  <c r="E3656" i="2"/>
  <c r="D3507" i="2"/>
  <c r="E3507" i="2"/>
  <c r="E3353" i="2"/>
  <c r="D3303" i="2"/>
  <c r="E3303" i="2"/>
  <c r="D3263" i="2"/>
  <c r="E3263" i="2"/>
  <c r="E3068" i="2"/>
  <c r="D3014" i="2"/>
  <c r="D2832" i="2"/>
  <c r="E2832" i="2"/>
  <c r="D2797" i="2"/>
  <c r="E2797" i="2"/>
  <c r="D2715" i="2"/>
  <c r="E2715" i="2"/>
  <c r="D2508" i="2"/>
  <c r="E4060" i="2"/>
  <c r="E4029" i="2"/>
  <c r="E3947" i="2"/>
  <c r="E3928" i="2"/>
  <c r="D3874" i="2"/>
  <c r="D3860" i="2"/>
  <c r="E3736" i="2"/>
  <c r="D3707" i="2"/>
  <c r="D3676" i="2"/>
  <c r="D3672" i="2"/>
  <c r="D3667" i="2"/>
  <c r="D3588" i="2"/>
  <c r="E3588" i="2"/>
  <c r="E3461" i="2"/>
  <c r="D3375" i="2"/>
  <c r="E3270" i="2"/>
  <c r="D3198" i="2"/>
  <c r="D2594" i="2"/>
  <c r="E2546" i="2"/>
  <c r="D3634" i="2"/>
  <c r="D3629" i="2"/>
  <c r="D3581" i="2"/>
  <c r="D3536" i="2"/>
  <c r="D3501" i="2"/>
  <c r="D3472" i="2"/>
  <c r="D3448" i="2"/>
  <c r="D3420" i="2"/>
  <c r="D3411" i="2"/>
  <c r="D3383" i="2"/>
  <c r="D3265" i="2"/>
  <c r="D3248" i="2"/>
  <c r="D3246" i="2"/>
  <c r="D3217" i="2"/>
  <c r="E3215" i="2"/>
  <c r="D3202" i="2"/>
  <c r="E3185" i="2"/>
  <c r="D3174" i="2"/>
  <c r="E3138" i="2"/>
  <c r="D3131" i="2"/>
  <c r="D3102" i="2"/>
  <c r="E3091" i="2"/>
  <c r="D3063" i="2"/>
  <c r="D3061" i="2"/>
  <c r="D3059" i="2"/>
  <c r="D3043" i="2"/>
  <c r="D3021" i="2"/>
  <c r="E2968" i="2"/>
  <c r="E2921" i="2"/>
  <c r="E2794" i="2"/>
  <c r="E2760" i="2"/>
  <c r="E2736" i="2"/>
  <c r="E2725" i="2"/>
  <c r="E2685" i="2"/>
  <c r="E2646" i="2"/>
  <c r="E2557" i="2"/>
  <c r="E2533" i="2"/>
  <c r="E2521" i="2"/>
  <c r="D2396" i="2"/>
  <c r="E2338" i="2"/>
  <c r="E2326" i="2"/>
  <c r="D2170" i="2"/>
  <c r="E2170" i="2"/>
  <c r="E2110" i="2"/>
  <c r="D2061" i="2"/>
  <c r="D2041" i="2"/>
  <c r="E2041" i="2"/>
  <c r="E1947" i="2"/>
  <c r="D1901" i="2"/>
  <c r="E1901" i="2"/>
  <c r="D1829" i="2"/>
  <c r="E3561" i="2"/>
  <c r="E3527" i="2"/>
  <c r="E3440" i="2"/>
  <c r="E3295" i="2"/>
  <c r="D3185" i="2"/>
  <c r="D3138" i="2"/>
  <c r="D3091" i="2"/>
  <c r="E3065" i="2"/>
  <c r="E2981" i="2"/>
  <c r="D2968" i="2"/>
  <c r="E2955" i="2"/>
  <c r="D2932" i="2"/>
  <c r="E2925" i="2"/>
  <c r="D2921" i="2"/>
  <c r="E2916" i="2"/>
  <c r="E2877" i="2"/>
  <c r="E2860" i="2"/>
  <c r="E2837" i="2"/>
  <c r="E2817" i="2"/>
  <c r="E2803" i="2"/>
  <c r="D2794" i="2"/>
  <c r="E2780" i="2"/>
  <c r="D2760" i="2"/>
  <c r="D2736" i="2"/>
  <c r="D2725" i="2"/>
  <c r="E2696" i="2"/>
  <c r="D2685" i="2"/>
  <c r="D2646" i="2"/>
  <c r="E2641" i="2"/>
  <c r="E2586" i="2"/>
  <c r="D2557" i="2"/>
  <c r="D2533" i="2"/>
  <c r="D2521" i="2"/>
  <c r="D2388" i="2"/>
  <c r="D2326" i="2"/>
  <c r="E2319" i="2"/>
  <c r="D2314" i="2"/>
  <c r="E2285" i="2"/>
  <c r="E2276" i="2"/>
  <c r="E2160" i="2"/>
  <c r="D2155" i="2"/>
  <c r="D2034" i="2"/>
  <c r="E1681" i="2"/>
  <c r="E2405" i="2"/>
  <c r="E2239" i="2"/>
  <c r="D2194" i="2"/>
  <c r="D2082" i="2"/>
  <c r="D1841" i="2"/>
  <c r="E3161" i="2"/>
  <c r="E3141" i="2"/>
  <c r="E3139" i="2"/>
  <c r="E2733" i="2"/>
  <c r="E2638" i="2"/>
  <c r="E2606" i="2"/>
  <c r="E2496" i="2"/>
  <c r="E2436" i="2"/>
  <c r="E2397" i="2"/>
  <c r="D2117" i="2"/>
  <c r="E1821" i="2"/>
  <c r="D1467" i="2"/>
  <c r="E1467" i="2"/>
  <c r="D3645" i="2"/>
  <c r="D3616" i="2"/>
  <c r="E3595" i="2"/>
  <c r="E3575" i="2"/>
  <c r="D3567" i="2"/>
  <c r="E3558" i="2"/>
  <c r="D3547" i="2"/>
  <c r="E3518" i="2"/>
  <c r="D3488" i="2"/>
  <c r="D3455" i="2"/>
  <c r="E3447" i="2"/>
  <c r="E3419" i="2"/>
  <c r="D3380" i="2"/>
  <c r="E3366" i="2"/>
  <c r="E3331" i="2"/>
  <c r="D3317" i="2"/>
  <c r="E3216" i="2"/>
  <c r="D3161" i="2"/>
  <c r="D3141" i="2"/>
  <c r="D3139" i="2"/>
  <c r="E3062" i="2"/>
  <c r="E3029" i="2"/>
  <c r="D2936" i="2"/>
  <c r="E2894" i="2"/>
  <c r="D2888" i="2"/>
  <c r="E2874" i="2"/>
  <c r="E2872" i="2"/>
  <c r="D2866" i="2"/>
  <c r="E2857" i="2"/>
  <c r="E2855" i="2"/>
  <c r="E2768" i="2"/>
  <c r="E2737" i="2"/>
  <c r="D2733" i="2"/>
  <c r="E2693" i="2"/>
  <c r="D2638" i="2"/>
  <c r="D2615" i="2"/>
  <c r="E2613" i="2"/>
  <c r="E2608" i="2"/>
  <c r="D2606" i="2"/>
  <c r="E2601" i="2"/>
  <c r="E2575" i="2"/>
  <c r="E2441" i="2"/>
  <c r="D2436" i="2"/>
  <c r="E2411" i="2"/>
  <c r="D2397" i="2"/>
  <c r="E2344" i="2"/>
  <c r="E2301" i="2"/>
  <c r="D2282" i="2"/>
  <c r="E2246" i="2"/>
  <c r="E2236" i="2"/>
  <c r="D2181" i="2"/>
  <c r="E2181" i="2"/>
  <c r="E2126" i="2"/>
  <c r="E2086" i="2"/>
  <c r="E2050" i="2"/>
  <c r="E1960" i="2"/>
  <c r="E1951" i="2"/>
  <c r="D1746" i="2"/>
  <c r="E1746" i="2"/>
  <c r="D1576" i="2"/>
  <c r="E1576" i="2"/>
  <c r="D2121" i="2"/>
  <c r="D2055" i="2"/>
  <c r="D1918" i="2"/>
  <c r="D1913" i="2"/>
  <c r="D1897" i="2"/>
  <c r="D1515" i="2"/>
  <c r="E1515" i="2"/>
  <c r="E3598" i="2"/>
  <c r="E3538" i="2"/>
  <c r="E3477" i="2"/>
  <c r="E3377" i="2"/>
  <c r="E3314" i="2"/>
  <c r="E3298" i="2"/>
  <c r="E3250" i="2"/>
  <c r="E3033" i="2"/>
  <c r="E2772" i="2"/>
  <c r="E2654" i="2"/>
  <c r="E2426" i="2"/>
  <c r="D2389" i="2"/>
  <c r="E2389" i="2"/>
  <c r="E2305" i="2"/>
  <c r="E2253" i="2"/>
  <c r="D2057" i="2"/>
  <c r="D1962" i="2"/>
  <c r="D1929" i="2"/>
  <c r="E1929" i="2"/>
  <c r="D1899" i="2"/>
  <c r="E1899" i="2"/>
  <c r="D1798" i="2"/>
  <c r="D1615" i="2"/>
  <c r="E1615" i="2"/>
  <c r="E1578" i="2"/>
  <c r="E2100" i="2"/>
  <c r="E2066" i="2"/>
  <c r="D1979" i="2"/>
  <c r="D1922" i="2"/>
  <c r="D1679" i="2"/>
  <c r="E1679" i="2"/>
  <c r="D1648" i="2"/>
  <c r="E1211" i="2"/>
  <c r="E1182" i="2"/>
  <c r="D985" i="2"/>
  <c r="E985" i="2"/>
  <c r="D1298" i="2"/>
  <c r="D1244" i="2"/>
  <c r="D1166" i="2"/>
  <c r="E1166" i="2"/>
  <c r="E953" i="2"/>
  <c r="D928" i="2"/>
  <c r="E928" i="2"/>
  <c r="E799" i="2"/>
  <c r="D1163" i="2"/>
  <c r="E1163" i="2"/>
  <c r="D1082" i="2"/>
  <c r="E1082" i="2"/>
  <c r="E1065" i="2"/>
  <c r="E1012" i="2"/>
  <c r="E958" i="2"/>
  <c r="D884" i="2"/>
  <c r="E884" i="2"/>
  <c r="D872" i="2"/>
  <c r="E872" i="2"/>
  <c r="E2469" i="2"/>
  <c r="E2431" i="2"/>
  <c r="E2429" i="2"/>
  <c r="D2327" i="2"/>
  <c r="E2256" i="2"/>
  <c r="D2242" i="2"/>
  <c r="E2226" i="2"/>
  <c r="E2177" i="2"/>
  <c r="D2161" i="2"/>
  <c r="D2101" i="2"/>
  <c r="D2083" i="2"/>
  <c r="E2060" i="2"/>
  <c r="E1965" i="2"/>
  <c r="E1961" i="2"/>
  <c r="E1921" i="2"/>
  <c r="D1887" i="2"/>
  <c r="D1883" i="2"/>
  <c r="E1828" i="2"/>
  <c r="E1824" i="2"/>
  <c r="D1790" i="2"/>
  <c r="E1647" i="2"/>
  <c r="E1479" i="2"/>
  <c r="D1452" i="2"/>
  <c r="D1258" i="2"/>
  <c r="E1258" i="2"/>
  <c r="D1253" i="2"/>
  <c r="E1173" i="2"/>
  <c r="D1031" i="2"/>
  <c r="E1031" i="2"/>
  <c r="D2476" i="2"/>
  <c r="D2469" i="2"/>
  <c r="E2456" i="2"/>
  <c r="E2446" i="2"/>
  <c r="E2435" i="2"/>
  <c r="D2431" i="2"/>
  <c r="D2429" i="2"/>
  <c r="E2425" i="2"/>
  <c r="D2398" i="2"/>
  <c r="D2377" i="2"/>
  <c r="D2366" i="2"/>
  <c r="E2306" i="2"/>
  <c r="E2279" i="2"/>
  <c r="D2108" i="2"/>
  <c r="E2011" i="2"/>
  <c r="D1993" i="2"/>
  <c r="D1991" i="2"/>
  <c r="E1989" i="2"/>
  <c r="D1828" i="2"/>
  <c r="D1824" i="2"/>
  <c r="E1760" i="2"/>
  <c r="E1738" i="2"/>
  <c r="E1669" i="2"/>
  <c r="D1647" i="2"/>
  <c r="E1645" i="2"/>
  <c r="E1643" i="2"/>
  <c r="E1568" i="2"/>
  <c r="D1389" i="2"/>
  <c r="E1198" i="2"/>
  <c r="D1107" i="2"/>
  <c r="E1107" i="2"/>
  <c r="D1084" i="2"/>
  <c r="E1084" i="2"/>
  <c r="D864" i="2"/>
  <c r="E864" i="2"/>
  <c r="E2137" i="2"/>
  <c r="E2001" i="2"/>
  <c r="E1871" i="2"/>
  <c r="E1769" i="2"/>
  <c r="D1760" i="2"/>
  <c r="E1717" i="2"/>
  <c r="D1669" i="2"/>
  <c r="D1645" i="2"/>
  <c r="E1622" i="2"/>
  <c r="E1592" i="2"/>
  <c r="D1568" i="2"/>
  <c r="E1547" i="2"/>
  <c r="E1524" i="2"/>
  <c r="E1507" i="2"/>
  <c r="E1503" i="2"/>
  <c r="E1487" i="2"/>
  <c r="E1460" i="2"/>
  <c r="E1384" i="2"/>
  <c r="E1375" i="2"/>
  <c r="E1361" i="2"/>
  <c r="E1339" i="2"/>
  <c r="D1327" i="2"/>
  <c r="D1053" i="2"/>
  <c r="E1053" i="2"/>
  <c r="E752" i="2"/>
  <c r="D722" i="2"/>
  <c r="E722" i="2"/>
  <c r="E1449" i="2"/>
  <c r="E1447" i="2"/>
  <c r="E1438" i="2"/>
  <c r="E1436" i="2"/>
  <c r="E1325" i="2"/>
  <c r="E1323" i="2"/>
  <c r="D1180" i="2"/>
  <c r="E1180" i="2"/>
  <c r="D978" i="2"/>
  <c r="E978" i="2"/>
  <c r="D924" i="2"/>
  <c r="E924" i="2"/>
  <c r="E1677" i="2"/>
  <c r="E1670" i="2"/>
  <c r="E1600" i="2"/>
  <c r="E1598" i="2"/>
  <c r="D1449" i="2"/>
  <c r="D1447" i="2"/>
  <c r="D1438" i="2"/>
  <c r="D1436" i="2"/>
  <c r="E1348" i="2"/>
  <c r="D1325" i="2"/>
  <c r="D1323" i="2"/>
  <c r="E1307" i="2"/>
  <c r="D1211" i="2"/>
  <c r="D1154" i="2"/>
  <c r="E1154" i="2"/>
  <c r="D1073" i="2"/>
  <c r="E1068" i="2"/>
  <c r="D993" i="2"/>
  <c r="E993" i="2"/>
  <c r="D754" i="2"/>
  <c r="E754" i="2"/>
  <c r="D1177" i="2"/>
  <c r="D1152" i="2"/>
  <c r="D1113" i="2"/>
  <c r="D1078" i="2"/>
  <c r="D918" i="2"/>
  <c r="E650" i="2"/>
  <c r="D212" i="2"/>
  <c r="D210" i="2"/>
  <c r="E142" i="2"/>
  <c r="D119" i="2"/>
  <c r="D117" i="2"/>
  <c r="D87" i="2"/>
  <c r="D72" i="2"/>
  <c r="D70" i="2"/>
  <c r="E702" i="2"/>
  <c r="E652" i="2"/>
  <c r="D650" i="2"/>
  <c r="E627" i="2"/>
  <c r="E600" i="2"/>
  <c r="E573" i="2"/>
  <c r="D557" i="2"/>
  <c r="E527" i="2"/>
  <c r="E410" i="2"/>
  <c r="E397" i="2"/>
  <c r="E327" i="2"/>
  <c r="E302" i="2"/>
  <c r="E266" i="2"/>
  <c r="E222" i="2"/>
  <c r="E203" i="2"/>
  <c r="E182" i="2"/>
  <c r="E152" i="2"/>
  <c r="E150" i="2"/>
  <c r="E66" i="2"/>
  <c r="D500" i="2"/>
  <c r="E439" i="2"/>
  <c r="D410" i="2"/>
  <c r="D397" i="2"/>
  <c r="E339" i="2"/>
  <c r="D327" i="2"/>
  <c r="D302" i="2"/>
  <c r="E282" i="2"/>
  <c r="D266" i="2"/>
  <c r="E247" i="2"/>
  <c r="D240" i="2"/>
  <c r="E226" i="2"/>
  <c r="D222" i="2"/>
  <c r="D220" i="2"/>
  <c r="D203" i="2"/>
  <c r="E199" i="2"/>
  <c r="E192" i="2"/>
  <c r="D182" i="2"/>
  <c r="D152" i="2"/>
  <c r="D150" i="2"/>
  <c r="E129" i="2"/>
  <c r="E127" i="2"/>
  <c r="E112" i="2"/>
  <c r="D99" i="2"/>
  <c r="D97" i="2"/>
  <c r="E82" i="2"/>
  <c r="D66" i="2"/>
  <c r="D1085" i="2"/>
  <c r="D1057" i="2"/>
  <c r="D1044" i="2"/>
  <c r="D1033" i="2"/>
  <c r="E1005" i="2"/>
  <c r="E921" i="2"/>
  <c r="E791" i="2"/>
  <c r="D463" i="2"/>
  <c r="E452" i="2"/>
  <c r="D443" i="2"/>
  <c r="E370" i="2"/>
  <c r="E183" i="2"/>
  <c r="E67" i="2"/>
  <c r="D921" i="2"/>
  <c r="E802" i="2"/>
  <c r="D800" i="2"/>
  <c r="D791" i="2"/>
  <c r="E766" i="2"/>
  <c r="D753" i="2"/>
  <c r="E746" i="2"/>
  <c r="E732" i="2"/>
  <c r="E730" i="2"/>
  <c r="E680" i="2"/>
  <c r="D599" i="2"/>
  <c r="E549" i="2"/>
  <c r="E542" i="2"/>
  <c r="D522" i="2"/>
  <c r="D452" i="2"/>
  <c r="D407" i="2"/>
  <c r="D383" i="2"/>
  <c r="D372" i="2"/>
  <c r="D370" i="2"/>
  <c r="D359" i="2"/>
  <c r="D350" i="2"/>
  <c r="D332" i="2"/>
  <c r="D330" i="2"/>
  <c r="D310" i="2"/>
  <c r="E299" i="2"/>
  <c r="E297" i="2"/>
  <c r="D279" i="2"/>
  <c r="D277" i="2"/>
  <c r="D267" i="2"/>
  <c r="E263" i="2"/>
  <c r="D259" i="2"/>
  <c r="E257" i="2"/>
  <c r="E227" i="2"/>
  <c r="E189" i="2"/>
  <c r="D183" i="2"/>
  <c r="E166" i="2"/>
  <c r="E109" i="2"/>
  <c r="D67" i="2"/>
  <c r="E52" i="2"/>
  <c r="E50" i="2"/>
  <c r="E22" i="2"/>
  <c r="E20" i="2"/>
  <c r="E779" i="2"/>
  <c r="E777" i="2"/>
  <c r="D766" i="2"/>
  <c r="D732" i="2"/>
  <c r="D730" i="2"/>
  <c r="E711" i="2"/>
  <c r="E709" i="2"/>
  <c r="D682" i="2"/>
  <c r="D680" i="2"/>
  <c r="D676" i="2"/>
  <c r="D642" i="2"/>
  <c r="E592" i="2"/>
  <c r="D549" i="2"/>
  <c r="E530" i="2"/>
  <c r="E499" i="2"/>
  <c r="E492" i="2"/>
  <c r="E490" i="2"/>
  <c r="E477" i="2"/>
  <c r="E427" i="2"/>
  <c r="D387" i="2"/>
  <c r="E352" i="2"/>
  <c r="D299" i="2"/>
  <c r="D297" i="2"/>
  <c r="D263" i="2"/>
  <c r="D257" i="2"/>
  <c r="E239" i="2"/>
  <c r="D227" i="2"/>
  <c r="E219" i="2"/>
  <c r="E202" i="2"/>
  <c r="D189" i="2"/>
  <c r="D166" i="2"/>
  <c r="D130" i="2"/>
  <c r="D109" i="2"/>
  <c r="D83" i="2"/>
  <c r="E79" i="2"/>
  <c r="D52" i="2"/>
  <c r="D50" i="2"/>
  <c r="E26" i="2"/>
  <c r="D22" i="2"/>
  <c r="D20" i="2"/>
  <c r="E4092" i="2"/>
  <c r="D4092" i="2"/>
  <c r="D3930" i="2"/>
  <c r="E3930" i="2"/>
  <c r="E3835" i="2"/>
  <c r="D3835" i="2"/>
  <c r="D3738" i="2"/>
  <c r="E3738" i="2"/>
  <c r="D3615" i="2"/>
  <c r="E3605" i="2"/>
  <c r="D3605" i="2"/>
  <c r="D3390" i="2"/>
  <c r="E3390" i="2"/>
  <c r="D3364" i="2"/>
  <c r="D3310" i="2"/>
  <c r="E3310" i="2"/>
  <c r="D3196" i="2"/>
  <c r="E3196" i="2"/>
  <c r="D3190" i="2"/>
  <c r="E3190" i="2"/>
  <c r="D3046" i="2"/>
  <c r="E3046" i="2"/>
  <c r="E2917" i="2"/>
  <c r="D2917" i="2"/>
  <c r="D2705" i="2"/>
  <c r="E2705" i="2"/>
  <c r="D2600" i="2"/>
  <c r="D2576" i="2"/>
  <c r="E2576" i="2"/>
  <c r="D2418" i="2"/>
  <c r="E2418" i="2"/>
  <c r="D2302" i="2"/>
  <c r="E2302" i="2"/>
  <c r="D2265" i="2"/>
  <c r="E2265" i="2"/>
  <c r="D2243" i="2"/>
  <c r="E2243" i="2"/>
  <c r="D2059" i="2"/>
  <c r="D2025" i="2"/>
  <c r="E2025" i="2"/>
  <c r="E3909" i="2"/>
  <c r="D3909" i="2"/>
  <c r="D2489" i="2"/>
  <c r="E2489" i="2"/>
  <c r="D4155" i="2"/>
  <c r="E4116" i="2"/>
  <c r="D4116" i="2"/>
  <c r="D3999" i="2"/>
  <c r="E3999" i="2"/>
  <c r="D3968" i="2"/>
  <c r="D3701" i="2"/>
  <c r="E3701" i="2"/>
  <c r="D3583" i="2"/>
  <c r="E3583" i="2"/>
  <c r="D3552" i="2"/>
  <c r="E3552" i="2"/>
  <c r="D3402" i="2"/>
  <c r="E3402" i="2"/>
  <c r="D3371" i="2"/>
  <c r="E3371" i="2"/>
  <c r="D3345" i="2"/>
  <c r="E3345" i="2"/>
  <c r="D3279" i="2"/>
  <c r="E3279" i="2"/>
  <c r="D3268" i="2"/>
  <c r="E3268" i="2"/>
  <c r="E3163" i="2"/>
  <c r="D3058" i="2"/>
  <c r="E3058" i="2"/>
  <c r="D3053" i="2"/>
  <c r="D3900" i="2"/>
  <c r="E3900" i="2"/>
  <c r="D4043" i="2"/>
  <c r="E4043" i="2"/>
  <c r="D3955" i="2"/>
  <c r="E3955" i="2"/>
  <c r="D3797" i="2"/>
  <c r="E3797" i="2"/>
  <c r="D3670" i="2"/>
  <c r="E3670" i="2"/>
  <c r="E3648" i="2"/>
  <c r="D3648" i="2"/>
  <c r="D3618" i="2"/>
  <c r="E3618" i="2"/>
  <c r="D3393" i="2"/>
  <c r="E3393" i="2"/>
  <c r="D3358" i="2"/>
  <c r="E3358" i="2"/>
  <c r="D3329" i="2"/>
  <c r="E3329" i="2"/>
  <c r="D3259" i="2"/>
  <c r="E3259" i="2"/>
  <c r="D3201" i="2"/>
  <c r="E3201" i="2"/>
  <c r="E2727" i="2"/>
  <c r="D2727" i="2"/>
  <c r="E2666" i="2"/>
  <c r="D2666" i="2"/>
  <c r="D4172" i="2"/>
  <c r="E4172" i="2"/>
  <c r="D3919" i="2"/>
  <c r="E3919" i="2"/>
  <c r="D3850" i="2"/>
  <c r="E3850" i="2"/>
  <c r="E3786" i="2"/>
  <c r="D3786" i="2"/>
  <c r="D3728" i="2"/>
  <c r="E3728" i="2"/>
  <c r="D3457" i="2"/>
  <c r="E3457" i="2"/>
  <c r="D3316" i="2"/>
  <c r="E3316" i="2"/>
  <c r="D3302" i="2"/>
  <c r="E3302" i="2"/>
  <c r="D3225" i="2"/>
  <c r="E3225" i="2"/>
  <c r="D3847" i="2"/>
  <c r="E3847" i="2"/>
  <c r="D3658" i="2"/>
  <c r="E3658" i="2"/>
  <c r="D4185" i="2"/>
  <c r="E4185" i="2"/>
  <c r="D4163" i="2"/>
  <c r="E4163" i="2"/>
  <c r="D4147" i="2"/>
  <c r="E4147" i="2"/>
  <c r="E4081" i="2"/>
  <c r="D4081" i="2"/>
  <c r="D4036" i="2"/>
  <c r="E4036" i="2"/>
  <c r="D3892" i="2"/>
  <c r="E3892" i="2"/>
  <c r="D3741" i="2"/>
  <c r="E3741" i="2"/>
  <c r="D3608" i="2"/>
  <c r="E3608" i="2"/>
  <c r="E3577" i="2"/>
  <c r="D3577" i="2"/>
  <c r="D3511" i="2"/>
  <c r="E3511" i="2"/>
  <c r="D3379" i="2"/>
  <c r="E3379" i="2"/>
  <c r="D3242" i="2"/>
  <c r="E3242" i="2"/>
  <c r="D3193" i="2"/>
  <c r="E3193" i="2"/>
  <c r="E2957" i="2"/>
  <c r="D2957" i="2"/>
  <c r="D4078" i="2"/>
  <c r="E4078" i="2"/>
  <c r="D4025" i="2"/>
  <c r="E4025" i="2"/>
  <c r="E3686" i="2"/>
  <c r="D3686" i="2"/>
  <c r="D3463" i="2"/>
  <c r="E3463" i="2"/>
  <c r="E4129" i="2"/>
  <c r="D4129" i="2"/>
  <c r="D4065" i="2"/>
  <c r="E4065" i="2"/>
  <c r="D3985" i="2"/>
  <c r="E3985" i="2"/>
  <c r="E3906" i="2"/>
  <c r="D3906" i="2"/>
  <c r="D3844" i="2"/>
  <c r="E3844" i="2"/>
  <c r="D3830" i="2"/>
  <c r="E3830" i="2"/>
  <c r="D3800" i="2"/>
  <c r="E3800" i="2"/>
  <c r="D3772" i="2"/>
  <c r="E3772" i="2"/>
  <c r="D3712" i="2"/>
  <c r="E3712" i="2"/>
  <c r="E3655" i="2"/>
  <c r="D3655" i="2"/>
  <c r="D3560" i="2"/>
  <c r="E3560" i="2"/>
  <c r="E3407" i="2"/>
  <c r="D3407" i="2"/>
  <c r="D3319" i="2"/>
  <c r="E3319" i="2"/>
  <c r="D3305" i="2"/>
  <c r="E3305" i="2"/>
  <c r="D3284" i="2"/>
  <c r="E3284" i="2"/>
  <c r="D3282" i="2"/>
  <c r="D2896" i="2"/>
  <c r="E2896" i="2"/>
  <c r="E2773" i="2"/>
  <c r="D2773" i="2"/>
  <c r="D4139" i="2"/>
  <c r="E4139" i="2"/>
  <c r="D4150" i="2"/>
  <c r="E4150" i="2"/>
  <c r="D3996" i="2"/>
  <c r="E3996" i="2"/>
  <c r="D3744" i="2"/>
  <c r="E3744" i="2"/>
  <c r="D3637" i="2"/>
  <c r="D3621" i="2"/>
  <c r="E3621" i="2"/>
  <c r="D3533" i="2"/>
  <c r="D3476" i="2"/>
  <c r="E3476" i="2"/>
  <c r="D3439" i="2"/>
  <c r="E3439" i="2"/>
  <c r="D3396" i="2"/>
  <c r="D3324" i="2"/>
  <c r="E3324" i="2"/>
  <c r="D3291" i="2"/>
  <c r="E3291" i="2"/>
  <c r="D3262" i="2"/>
  <c r="E3262" i="2"/>
  <c r="E3155" i="2"/>
  <c r="D3155" i="2"/>
  <c r="E2686" i="2"/>
  <c r="D2686" i="2"/>
  <c r="E4166" i="2"/>
  <c r="D4166" i="2"/>
  <c r="D4054" i="2"/>
  <c r="E4054" i="2"/>
  <c r="D3877" i="2"/>
  <c r="D3780" i="2"/>
  <c r="E3780" i="2"/>
  <c r="E3725" i="2"/>
  <c r="D3725" i="2"/>
  <c r="D3580" i="2"/>
  <c r="E3580" i="2"/>
  <c r="D3516" i="2"/>
  <c r="E3516" i="2"/>
  <c r="D3500" i="2"/>
  <c r="E3500" i="2"/>
  <c r="D3495" i="2"/>
  <c r="E3385" i="2"/>
  <c r="D3385" i="2"/>
  <c r="E3117" i="2"/>
  <c r="D3117" i="2"/>
  <c r="E3106" i="2"/>
  <c r="D2975" i="2"/>
  <c r="E2975" i="2"/>
  <c r="D2912" i="2"/>
  <c r="E2912" i="2"/>
  <c r="E2842" i="2"/>
  <c r="D2842" i="2"/>
  <c r="D1952" i="2"/>
  <c r="E1952" i="2"/>
  <c r="E1819" i="2"/>
  <c r="D1673" i="2"/>
  <c r="E1673" i="2"/>
  <c r="E1400" i="2"/>
  <c r="D1400" i="2"/>
  <c r="E1295" i="2"/>
  <c r="D1295" i="2"/>
  <c r="E4188" i="2"/>
  <c r="D4178" i="2"/>
  <c r="D4145" i="2"/>
  <c r="E4134" i="2"/>
  <c r="E4122" i="2"/>
  <c r="D4119" i="2"/>
  <c r="E4112" i="2"/>
  <c r="D4101" i="2"/>
  <c r="E4098" i="2"/>
  <c r="E4084" i="2"/>
  <c r="E4076" i="2"/>
  <c r="E4069" i="2"/>
  <c r="D4052" i="2"/>
  <c r="E4015" i="2"/>
  <c r="E4004" i="2"/>
  <c r="D3948" i="2"/>
  <c r="E3942" i="2"/>
  <c r="D3939" i="2"/>
  <c r="E3917" i="2"/>
  <c r="E3912" i="2"/>
  <c r="E3898" i="2"/>
  <c r="D3824" i="2"/>
  <c r="D3811" i="2"/>
  <c r="E3806" i="2"/>
  <c r="E3778" i="2"/>
  <c r="D3770" i="2"/>
  <c r="E3762" i="2"/>
  <c r="D3750" i="2"/>
  <c r="E3695" i="2"/>
  <c r="D3690" i="2"/>
  <c r="E3662" i="2"/>
  <c r="D3603" i="2"/>
  <c r="D3597" i="2"/>
  <c r="E3589" i="2"/>
  <c r="D3574" i="2"/>
  <c r="D3569" i="2"/>
  <c r="D3550" i="2"/>
  <c r="E3542" i="2"/>
  <c r="D3509" i="2"/>
  <c r="E3506" i="2"/>
  <c r="D3493" i="2"/>
  <c r="D3485" i="2"/>
  <c r="D3471" i="2"/>
  <c r="E3454" i="2"/>
  <c r="E3449" i="2"/>
  <c r="D3437" i="2"/>
  <c r="E3418" i="2"/>
  <c r="E3413" i="2"/>
  <c r="E3399" i="2"/>
  <c r="D3348" i="2"/>
  <c r="D3340" i="2"/>
  <c r="D3322" i="2"/>
  <c r="E3289" i="2"/>
  <c r="D3239" i="2"/>
  <c r="E3223" i="2"/>
  <c r="D3218" i="2"/>
  <c r="E3199" i="2"/>
  <c r="E3175" i="2"/>
  <c r="D3170" i="2"/>
  <c r="E3158" i="2"/>
  <c r="D3152" i="2"/>
  <c r="D3150" i="2"/>
  <c r="D3115" i="2"/>
  <c r="E3089" i="2"/>
  <c r="D3089" i="2"/>
  <c r="E3087" i="2"/>
  <c r="E2830" i="2"/>
  <c r="D2814" i="2"/>
  <c r="E2814" i="2"/>
  <c r="E2776" i="2"/>
  <c r="E2703" i="2"/>
  <c r="D2691" i="2"/>
  <c r="E2691" i="2"/>
  <c r="E2662" i="2"/>
  <c r="D2644" i="2"/>
  <c r="E2644" i="2"/>
  <c r="D2628" i="2"/>
  <c r="D2626" i="2"/>
  <c r="E2471" i="2"/>
  <c r="D2471" i="2"/>
  <c r="D2295" i="2"/>
  <c r="E2295" i="2"/>
  <c r="D2064" i="2"/>
  <c r="E2064" i="2"/>
  <c r="D2062" i="2"/>
  <c r="D1900" i="2"/>
  <c r="E1900" i="2"/>
  <c r="E1836" i="2"/>
  <c r="D1836" i="2"/>
  <c r="D1830" i="2"/>
  <c r="E1701" i="2"/>
  <c r="D1701" i="2"/>
  <c r="E1461" i="2"/>
  <c r="D1461" i="2"/>
  <c r="E4189" i="2"/>
  <c r="D4181" i="2"/>
  <c r="D4170" i="2"/>
  <c r="D4167" i="2"/>
  <c r="D4164" i="2"/>
  <c r="D4161" i="2"/>
  <c r="D4158" i="2"/>
  <c r="D4151" i="2"/>
  <c r="D4140" i="2"/>
  <c r="D4137" i="2"/>
  <c r="D4132" i="2"/>
  <c r="D4117" i="2"/>
  <c r="E4104" i="2"/>
  <c r="D4090" i="2"/>
  <c r="E4074" i="2"/>
  <c r="E4066" i="2"/>
  <c r="D4063" i="2"/>
  <c r="D4050" i="2"/>
  <c r="D4047" i="2"/>
  <c r="D4044" i="2"/>
  <c r="D4041" i="2"/>
  <c r="E4026" i="2"/>
  <c r="D4021" i="2"/>
  <c r="D4010" i="2"/>
  <c r="D4000" i="2"/>
  <c r="D3997" i="2"/>
  <c r="E3986" i="2"/>
  <c r="D3971" i="2"/>
  <c r="D3959" i="2"/>
  <c r="D3956" i="2"/>
  <c r="D3951" i="2"/>
  <c r="D3936" i="2"/>
  <c r="D3925" i="2"/>
  <c r="D3920" i="2"/>
  <c r="D3907" i="2"/>
  <c r="D3890" i="2"/>
  <c r="D3883" i="2"/>
  <c r="D3880" i="2"/>
  <c r="E3866" i="2"/>
  <c r="D3851" i="2"/>
  <c r="E3848" i="2"/>
  <c r="D3845" i="2"/>
  <c r="D3836" i="2"/>
  <c r="D3819" i="2"/>
  <c r="D3816" i="2"/>
  <c r="E3798" i="2"/>
  <c r="D3790" i="2"/>
  <c r="D3787" i="2"/>
  <c r="D3775" i="2"/>
  <c r="D3765" i="2"/>
  <c r="E3742" i="2"/>
  <c r="D3723" i="2"/>
  <c r="D3718" i="2"/>
  <c r="D3710" i="2"/>
  <c r="D3687" i="2"/>
  <c r="D3659" i="2"/>
  <c r="D3656" i="2"/>
  <c r="D3651" i="2"/>
  <c r="D3643" i="2"/>
  <c r="D3627" i="2"/>
  <c r="E3622" i="2"/>
  <c r="D3601" i="2"/>
  <c r="D3594" i="2"/>
  <c r="E3586" i="2"/>
  <c r="D3578" i="2"/>
  <c r="E3572" i="2"/>
  <c r="D3545" i="2"/>
  <c r="E3531" i="2"/>
  <c r="D3520" i="2"/>
  <c r="E3517" i="2"/>
  <c r="E3514" i="2"/>
  <c r="E3481" i="2"/>
  <c r="E3478" i="2"/>
  <c r="E3474" i="2"/>
  <c r="E3472" i="2"/>
  <c r="D3461" i="2"/>
  <c r="D3458" i="2"/>
  <c r="E3452" i="2"/>
  <c r="E3446" i="2"/>
  <c r="D3435" i="2"/>
  <c r="D3432" i="2"/>
  <c r="E3411" i="2"/>
  <c r="E3400" i="2"/>
  <c r="E3381" i="2"/>
  <c r="E3375" i="2"/>
  <c r="E3359" i="2"/>
  <c r="D3353" i="2"/>
  <c r="D3343" i="2"/>
  <c r="D3335" i="2"/>
  <c r="E3330" i="2"/>
  <c r="E3311" i="2"/>
  <c r="D3308" i="2"/>
  <c r="E3292" i="2"/>
  <c r="D3280" i="2"/>
  <c r="D3277" i="2"/>
  <c r="D3269" i="2"/>
  <c r="D3260" i="2"/>
  <c r="D3236" i="2"/>
  <c r="D3229" i="2"/>
  <c r="D3226" i="2"/>
  <c r="D3221" i="2"/>
  <c r="D3215" i="2"/>
  <c r="D3194" i="2"/>
  <c r="D3180" i="2"/>
  <c r="D3166" i="2"/>
  <c r="D3148" i="2"/>
  <c r="D3136" i="2"/>
  <c r="D3120" i="2"/>
  <c r="E3111" i="2"/>
  <c r="D3076" i="2"/>
  <c r="D3020" i="2"/>
  <c r="E3020" i="2"/>
  <c r="D3018" i="2"/>
  <c r="E3000" i="2"/>
  <c r="E2998" i="2"/>
  <c r="E2941" i="2"/>
  <c r="E2880" i="2"/>
  <c r="E2845" i="2"/>
  <c r="E2833" i="2"/>
  <c r="D2828" i="2"/>
  <c r="D2800" i="2"/>
  <c r="E2800" i="2"/>
  <c r="D2788" i="2"/>
  <c r="E2788" i="2"/>
  <c r="E2781" i="2"/>
  <c r="D2757" i="2"/>
  <c r="E2730" i="2"/>
  <c r="D2689" i="2"/>
  <c r="D2635" i="2"/>
  <c r="E2635" i="2"/>
  <c r="D2605" i="2"/>
  <c r="D2589" i="2"/>
  <c r="E2522" i="2"/>
  <c r="D2448" i="2"/>
  <c r="E2391" i="2"/>
  <c r="D2391" i="2"/>
  <c r="D2375" i="2"/>
  <c r="E2375" i="2"/>
  <c r="E2232" i="2"/>
  <c r="E2171" i="2"/>
  <c r="D2171" i="2"/>
  <c r="E2144" i="2"/>
  <c r="D2144" i="2"/>
  <c r="D2085" i="2"/>
  <c r="E2085" i="2"/>
  <c r="D1903" i="2"/>
  <c r="E1903" i="2"/>
  <c r="E4176" i="2"/>
  <c r="D4130" i="2"/>
  <c r="E4125" i="2"/>
  <c r="D4110" i="2"/>
  <c r="E4096" i="2"/>
  <c r="E4082" i="2"/>
  <c r="D4058" i="2"/>
  <c r="E4032" i="2"/>
  <c r="E3994" i="2"/>
  <c r="E3989" i="2"/>
  <c r="D3974" i="2"/>
  <c r="D3931" i="2"/>
  <c r="D3910" i="2"/>
  <c r="D3904" i="2"/>
  <c r="E3872" i="2"/>
  <c r="E3869" i="2"/>
  <c r="E3862" i="2"/>
  <c r="D3795" i="2"/>
  <c r="D3768" i="2"/>
  <c r="D3757" i="2"/>
  <c r="D3748" i="2"/>
  <c r="E3745" i="2"/>
  <c r="E3734" i="2"/>
  <c r="E3726" i="2"/>
  <c r="D3699" i="2"/>
  <c r="D3677" i="2"/>
  <c r="D3668" i="2"/>
  <c r="E3665" i="2"/>
  <c r="E3649" i="2"/>
  <c r="E3646" i="2"/>
  <c r="D3630" i="2"/>
  <c r="E3606" i="2"/>
  <c r="D3592" i="2"/>
  <c r="D3548" i="2"/>
  <c r="E3529" i="2"/>
  <c r="E3489" i="2"/>
  <c r="D3469" i="2"/>
  <c r="D3422" i="2"/>
  <c r="D3408" i="2"/>
  <c r="D3386" i="2"/>
  <c r="D3372" i="2"/>
  <c r="E3362" i="2"/>
  <c r="D3356" i="2"/>
  <c r="E3351" i="2"/>
  <c r="D3338" i="2"/>
  <c r="D3333" i="2"/>
  <c r="D3325" i="2"/>
  <c r="E3306" i="2"/>
  <c r="E3285" i="2"/>
  <c r="D3272" i="2"/>
  <c r="E3252" i="2"/>
  <c r="E3213" i="2"/>
  <c r="D3191" i="2"/>
  <c r="D3183" i="2"/>
  <c r="D3156" i="2"/>
  <c r="D3146" i="2"/>
  <c r="E3129" i="2"/>
  <c r="D3125" i="2"/>
  <c r="E3118" i="2"/>
  <c r="D3118" i="2"/>
  <c r="E3092" i="2"/>
  <c r="E3081" i="2"/>
  <c r="D3079" i="2"/>
  <c r="E3067" i="2"/>
  <c r="E3016" i="2"/>
  <c r="D3009" i="2"/>
  <c r="E3009" i="2"/>
  <c r="E3007" i="2"/>
  <c r="D2996" i="2"/>
  <c r="E2963" i="2"/>
  <c r="D2944" i="2"/>
  <c r="E2944" i="2"/>
  <c r="D2939" i="2"/>
  <c r="D2885" i="2"/>
  <c r="E2885" i="2"/>
  <c r="D2883" i="2"/>
  <c r="E2865" i="2"/>
  <c r="D2786" i="2"/>
  <c r="E2742" i="2"/>
  <c r="D2735" i="2"/>
  <c r="E2735" i="2"/>
  <c r="E2672" i="2"/>
  <c r="E2649" i="2"/>
  <c r="D2649" i="2"/>
  <c r="E2622" i="2"/>
  <c r="D2612" i="2"/>
  <c r="E2610" i="2"/>
  <c r="D2581" i="2"/>
  <c r="E2581" i="2"/>
  <c r="D2568" i="2"/>
  <c r="E2568" i="2"/>
  <c r="D2494" i="2"/>
  <c r="E2494" i="2"/>
  <c r="D2437" i="2"/>
  <c r="E2437" i="2"/>
  <c r="D2287" i="2"/>
  <c r="E2287" i="2"/>
  <c r="D2046" i="2"/>
  <c r="E2046" i="2"/>
  <c r="D2044" i="2"/>
  <c r="E2042" i="2"/>
  <c r="D2028" i="2"/>
  <c r="E2028" i="2"/>
  <c r="D1920" i="2"/>
  <c r="D1860" i="2"/>
  <c r="E1860" i="2"/>
  <c r="D1765" i="2"/>
  <c r="E1765" i="2"/>
  <c r="D1523" i="2"/>
  <c r="E1523" i="2"/>
  <c r="D4168" i="2"/>
  <c r="E4156" i="2"/>
  <c r="D4141" i="2"/>
  <c r="E4135" i="2"/>
  <c r="D4123" i="2"/>
  <c r="D4115" i="2"/>
  <c r="E4102" i="2"/>
  <c r="D4099" i="2"/>
  <c r="E4088" i="2"/>
  <c r="D4085" i="2"/>
  <c r="E4080" i="2"/>
  <c r="D4070" i="2"/>
  <c r="D4067" i="2"/>
  <c r="E4061" i="2"/>
  <c r="D4048" i="2"/>
  <c r="D4045" i="2"/>
  <c r="D4030" i="2"/>
  <c r="D4027" i="2"/>
  <c r="E4024" i="2"/>
  <c r="D4011" i="2"/>
  <c r="D4008" i="2"/>
  <c r="E4005" i="2"/>
  <c r="E3995" i="2"/>
  <c r="D3992" i="2"/>
  <c r="D3987" i="2"/>
  <c r="E3980" i="2"/>
  <c r="D3972" i="2"/>
  <c r="E3969" i="2"/>
  <c r="E3967" i="2"/>
  <c r="E3960" i="2"/>
  <c r="D3957" i="2"/>
  <c r="D3949" i="2"/>
  <c r="D3943" i="2"/>
  <c r="D3937" i="2"/>
  <c r="E3934" i="2"/>
  <c r="E3932" i="2"/>
  <c r="E3929" i="2"/>
  <c r="D3921" i="2"/>
  <c r="D3918" i="2"/>
  <c r="E3915" i="2"/>
  <c r="E3905" i="2"/>
  <c r="E3902" i="2"/>
  <c r="D3899" i="2"/>
  <c r="D3896" i="2"/>
  <c r="D3881" i="2"/>
  <c r="E3878" i="2"/>
  <c r="E3876" i="2"/>
  <c r="D3867" i="2"/>
  <c r="D3857" i="2"/>
  <c r="D3854" i="2"/>
  <c r="D3840" i="2"/>
  <c r="D3837" i="2"/>
  <c r="E3834" i="2"/>
  <c r="E3829" i="2"/>
  <c r="D3825" i="2"/>
  <c r="D3820" i="2"/>
  <c r="D3817" i="2"/>
  <c r="E3812" i="2"/>
  <c r="E3802" i="2"/>
  <c r="E3796" i="2"/>
  <c r="D3788" i="2"/>
  <c r="E3785" i="2"/>
  <c r="E3782" i="2"/>
  <c r="D3776" i="2"/>
  <c r="D3771" i="2"/>
  <c r="D3763" i="2"/>
  <c r="E3740" i="2"/>
  <c r="E3727" i="2"/>
  <c r="E3708" i="2"/>
  <c r="E3700" i="2"/>
  <c r="D3691" i="2"/>
  <c r="E3669" i="2"/>
  <c r="D3663" i="2"/>
  <c r="D3660" i="2"/>
  <c r="E3654" i="2"/>
  <c r="E3647" i="2"/>
  <c r="E3636" i="2"/>
  <c r="D3625" i="2"/>
  <c r="E3620" i="2"/>
  <c r="E3617" i="2"/>
  <c r="E3607" i="2"/>
  <c r="D3595" i="2"/>
  <c r="D3590" i="2"/>
  <c r="D3587" i="2"/>
  <c r="E3576" i="2"/>
  <c r="D3570" i="2"/>
  <c r="E3565" i="2"/>
  <c r="E3562" i="2"/>
  <c r="D3556" i="2"/>
  <c r="D3543" i="2"/>
  <c r="D3540" i="2"/>
  <c r="D3537" i="2"/>
  <c r="E3534" i="2"/>
  <c r="E3526" i="2"/>
  <c r="D3521" i="2"/>
  <c r="D3518" i="2"/>
  <c r="E3502" i="2"/>
  <c r="E3486" i="2"/>
  <c r="E3456" i="2"/>
  <c r="D3450" i="2"/>
  <c r="D3447" i="2"/>
  <c r="D3444" i="2"/>
  <c r="D3438" i="2"/>
  <c r="D3430" i="2"/>
  <c r="D3425" i="2"/>
  <c r="D3419" i="2"/>
  <c r="E3414" i="2"/>
  <c r="E3409" i="2"/>
  <c r="E3401" i="2"/>
  <c r="D3397" i="2"/>
  <c r="E3395" i="2"/>
  <c r="D3365" i="2"/>
  <c r="E3363" i="2"/>
  <c r="E3357" i="2"/>
  <c r="D3341" i="2"/>
  <c r="D3336" i="2"/>
  <c r="D3331" i="2"/>
  <c r="E3328" i="2"/>
  <c r="E3323" i="2"/>
  <c r="D3312" i="2"/>
  <c r="D3304" i="2"/>
  <c r="E3301" i="2"/>
  <c r="D3293" i="2"/>
  <c r="D3290" i="2"/>
  <c r="E3281" i="2"/>
  <c r="E3275" i="2"/>
  <c r="E3273" i="2"/>
  <c r="D3270" i="2"/>
  <c r="D3264" i="2"/>
  <c r="E3261" i="2"/>
  <c r="D3255" i="2"/>
  <c r="E3249" i="2"/>
  <c r="E3241" i="2"/>
  <c r="D3234" i="2"/>
  <c r="E3219" i="2"/>
  <c r="D3216" i="2"/>
  <c r="D3211" i="2"/>
  <c r="E3200" i="2"/>
  <c r="E3195" i="2"/>
  <c r="E3192" i="2"/>
  <c r="E3189" i="2"/>
  <c r="D3181" i="2"/>
  <c r="D3164" i="2"/>
  <c r="D3162" i="2"/>
  <c r="E3159" i="2"/>
  <c r="E3123" i="2"/>
  <c r="D3123" i="2"/>
  <c r="E3121" i="2"/>
  <c r="E3107" i="2"/>
  <c r="D3107" i="2"/>
  <c r="D3070" i="2"/>
  <c r="E3070" i="2"/>
  <c r="E3047" i="2"/>
  <c r="E3026" i="2"/>
  <c r="E3023" i="2"/>
  <c r="D3003" i="2"/>
  <c r="D2966" i="2"/>
  <c r="D2911" i="2"/>
  <c r="E2911" i="2"/>
  <c r="E2909" i="2"/>
  <c r="D2904" i="2"/>
  <c r="D2899" i="2"/>
  <c r="D2897" i="2"/>
  <c r="E2868" i="2"/>
  <c r="D2863" i="2"/>
  <c r="E2853" i="2"/>
  <c r="D2848" i="2"/>
  <c r="D2841" i="2"/>
  <c r="E2841" i="2"/>
  <c r="E2801" i="2"/>
  <c r="E2789" i="2"/>
  <c r="D2784" i="2"/>
  <c r="E2713" i="2"/>
  <c r="E2711" i="2"/>
  <c r="D2692" i="2"/>
  <c r="D2531" i="2"/>
  <c r="E2531" i="2"/>
  <c r="D2337" i="2"/>
  <c r="E2337" i="2"/>
  <c r="D2298" i="2"/>
  <c r="E2298" i="2"/>
  <c r="D1992" i="2"/>
  <c r="E1992" i="2"/>
  <c r="D1963" i="2"/>
  <c r="E1963" i="2"/>
  <c r="D1925" i="2"/>
  <c r="E1925" i="2"/>
  <c r="E1585" i="2"/>
  <c r="D1585" i="2"/>
  <c r="D1569" i="2"/>
  <c r="E1569" i="2"/>
  <c r="E1544" i="2"/>
  <c r="D1544" i="2"/>
  <c r="E4187" i="2"/>
  <c r="E4182" i="2"/>
  <c r="E4171" i="2"/>
  <c r="D4165" i="2"/>
  <c r="E4162" i="2"/>
  <c r="D4152" i="2"/>
  <c r="E4144" i="2"/>
  <c r="E4138" i="2"/>
  <c r="E4105" i="2"/>
  <c r="D4091" i="2"/>
  <c r="D4080" i="2"/>
  <c r="E4064" i="2"/>
  <c r="E4042" i="2"/>
  <c r="E4022" i="2"/>
  <c r="D3998" i="2"/>
  <c r="D3995" i="2"/>
  <c r="D3980" i="2"/>
  <c r="D3967" i="2"/>
  <c r="D3960" i="2"/>
  <c r="E3954" i="2"/>
  <c r="D3932" i="2"/>
  <c r="D3929" i="2"/>
  <c r="E3908" i="2"/>
  <c r="D3905" i="2"/>
  <c r="E3891" i="2"/>
  <c r="D3876" i="2"/>
  <c r="E3852" i="2"/>
  <c r="E3849" i="2"/>
  <c r="E3846" i="2"/>
  <c r="D3843" i="2"/>
  <c r="D3834" i="2"/>
  <c r="D3829" i="2"/>
  <c r="D3823" i="2"/>
  <c r="D3799" i="2"/>
  <c r="D3796" i="2"/>
  <c r="D3785" i="2"/>
  <c r="E3761" i="2"/>
  <c r="E3755" i="2"/>
  <c r="D3743" i="2"/>
  <c r="D3740" i="2"/>
  <c r="D3727" i="2"/>
  <c r="D3724" i="2"/>
  <c r="D3711" i="2"/>
  <c r="D3700" i="2"/>
  <c r="E3694" i="2"/>
  <c r="E3689" i="2"/>
  <c r="E3685" i="2"/>
  <c r="E3681" i="2"/>
  <c r="E3678" i="2"/>
  <c r="E3675" i="2"/>
  <c r="E3672" i="2"/>
  <c r="D3669" i="2"/>
  <c r="E3661" i="2"/>
  <c r="D3657" i="2"/>
  <c r="D3654" i="2"/>
  <c r="D3647" i="2"/>
  <c r="D3636" i="2"/>
  <c r="D3628" i="2"/>
  <c r="D3623" i="2"/>
  <c r="D3620" i="2"/>
  <c r="D3617" i="2"/>
  <c r="D3612" i="2"/>
  <c r="D3607" i="2"/>
  <c r="E3602" i="2"/>
  <c r="D3579" i="2"/>
  <c r="D3576" i="2"/>
  <c r="D3565" i="2"/>
  <c r="E3546" i="2"/>
  <c r="D3532" i="2"/>
  <c r="E3515" i="2"/>
  <c r="D3510" i="2"/>
  <c r="E3494" i="2"/>
  <c r="E3475" i="2"/>
  <c r="E3462" i="2"/>
  <c r="D3456" i="2"/>
  <c r="D3453" i="2"/>
  <c r="D3436" i="2"/>
  <c r="D3409" i="2"/>
  <c r="E3406" i="2"/>
  <c r="D3401" i="2"/>
  <c r="D3395" i="2"/>
  <c r="D3368" i="2"/>
  <c r="D3363" i="2"/>
  <c r="D3357" i="2"/>
  <c r="D3344" i="2"/>
  <c r="D3328" i="2"/>
  <c r="D3309" i="2"/>
  <c r="D3301" i="2"/>
  <c r="D3281" i="2"/>
  <c r="E3278" i="2"/>
  <c r="D3273" i="2"/>
  <c r="E3267" i="2"/>
  <c r="D3261" i="2"/>
  <c r="D3241" i="2"/>
  <c r="E3238" i="2"/>
  <c r="E3230" i="2"/>
  <c r="D3224" i="2"/>
  <c r="D3222" i="2"/>
  <c r="E3217" i="2"/>
  <c r="D3209" i="2"/>
  <c r="E3198" i="2"/>
  <c r="D3195" i="2"/>
  <c r="D3192" i="2"/>
  <c r="D3189" i="2"/>
  <c r="E3149" i="2"/>
  <c r="D3149" i="2"/>
  <c r="D3121" i="2"/>
  <c r="D3086" i="2"/>
  <c r="E3086" i="2"/>
  <c r="D3084" i="2"/>
  <c r="D3026" i="2"/>
  <c r="D2992" i="2"/>
  <c r="E2992" i="2"/>
  <c r="E2969" i="2"/>
  <c r="E2949" i="2"/>
  <c r="E2947" i="2"/>
  <c r="D2928" i="2"/>
  <c r="D2909" i="2"/>
  <c r="E2871" i="2"/>
  <c r="D2853" i="2"/>
  <c r="D2839" i="2"/>
  <c r="E2815" i="2"/>
  <c r="D2801" i="2"/>
  <c r="D2789" i="2"/>
  <c r="D2765" i="2"/>
  <c r="D2749" i="2"/>
  <c r="E2716" i="2"/>
  <c r="D2675" i="2"/>
  <c r="D2661" i="2"/>
  <c r="E2661" i="2"/>
  <c r="D2497" i="2"/>
  <c r="E2497" i="2"/>
  <c r="D2481" i="2"/>
  <c r="E2481" i="2"/>
  <c r="D2124" i="2"/>
  <c r="E2124" i="2"/>
  <c r="D2104" i="2"/>
  <c r="E2104" i="2"/>
  <c r="E2102" i="2"/>
  <c r="D1909" i="2"/>
  <c r="E1909" i="2"/>
  <c r="E1886" i="2"/>
  <c r="E1662" i="2"/>
  <c r="D1662" i="2"/>
  <c r="E4177" i="2"/>
  <c r="E4174" i="2"/>
  <c r="D4131" i="2"/>
  <c r="D4121" i="2"/>
  <c r="D4111" i="2"/>
  <c r="E4108" i="2"/>
  <c r="E4097" i="2"/>
  <c r="D4083" i="2"/>
  <c r="E4056" i="2"/>
  <c r="D4039" i="2"/>
  <c r="D4017" i="2"/>
  <c r="D3990" i="2"/>
  <c r="D3952" i="2"/>
  <c r="E3941" i="2"/>
  <c r="D3911" i="2"/>
  <c r="D3894" i="2"/>
  <c r="E3886" i="2"/>
  <c r="D3870" i="2"/>
  <c r="D3810" i="2"/>
  <c r="E3808" i="2"/>
  <c r="E3769" i="2"/>
  <c r="E3758" i="2"/>
  <c r="E3752" i="2"/>
  <c r="E3749" i="2"/>
  <c r="E3746" i="2"/>
  <c r="E3735" i="2"/>
  <c r="D3730" i="2"/>
  <c r="D3703" i="2"/>
  <c r="E3697" i="2"/>
  <c r="E3666" i="2"/>
  <c r="D3652" i="2"/>
  <c r="D3610" i="2"/>
  <c r="D3599" i="2"/>
  <c r="E3568" i="2"/>
  <c r="E3554" i="2"/>
  <c r="D3513" i="2"/>
  <c r="E3508" i="2"/>
  <c r="E3505" i="2"/>
  <c r="D3490" i="2"/>
  <c r="E3482" i="2"/>
  <c r="D3473" i="2"/>
  <c r="D3470" i="2"/>
  <c r="D3433" i="2"/>
  <c r="E3428" i="2"/>
  <c r="D3423" i="2"/>
  <c r="D3417" i="2"/>
  <c r="D3412" i="2"/>
  <c r="D3404" i="2"/>
  <c r="D3376" i="2"/>
  <c r="E3373" i="2"/>
  <c r="E3347" i="2"/>
  <c r="D3334" i="2"/>
  <c r="D3299" i="2"/>
  <c r="D3253" i="2"/>
  <c r="E3247" i="2"/>
  <c r="E3207" i="2"/>
  <c r="D3169" i="2"/>
  <c r="E3167" i="2"/>
  <c r="E3157" i="2"/>
  <c r="E3147" i="2"/>
  <c r="D3130" i="2"/>
  <c r="E3103" i="2"/>
  <c r="E3050" i="2"/>
  <c r="E3036" i="2"/>
  <c r="E3012" i="2"/>
  <c r="D2990" i="2"/>
  <c r="D2988" i="2"/>
  <c r="E2972" i="2"/>
  <c r="D2972" i="2"/>
  <c r="E2954" i="2"/>
  <c r="D2933" i="2"/>
  <c r="E2933" i="2"/>
  <c r="E2907" i="2"/>
  <c r="E2856" i="2"/>
  <c r="D2818" i="2"/>
  <c r="D2792" i="2"/>
  <c r="E2792" i="2"/>
  <c r="E2763" i="2"/>
  <c r="D2756" i="2"/>
  <c r="E2756" i="2"/>
  <c r="D2719" i="2"/>
  <c r="E2678" i="2"/>
  <c r="D2639" i="2"/>
  <c r="E2639" i="2"/>
  <c r="D2636" i="2"/>
  <c r="E2602" i="2"/>
  <c r="D2602" i="2"/>
  <c r="D2573" i="2"/>
  <c r="E2573" i="2"/>
  <c r="E2571" i="2"/>
  <c r="D2558" i="2"/>
  <c r="D2534" i="2"/>
  <c r="E2534" i="2"/>
  <c r="D2516" i="2"/>
  <c r="E2516" i="2"/>
  <c r="D2458" i="2"/>
  <c r="E2458" i="2"/>
  <c r="D2440" i="2"/>
  <c r="E2440" i="2"/>
  <c r="E2430" i="2"/>
  <c r="D2430" i="2"/>
  <c r="E2383" i="2"/>
  <c r="D2331" i="2"/>
  <c r="E2331" i="2"/>
  <c r="E2136" i="2"/>
  <c r="D2136" i="2"/>
  <c r="D1966" i="2"/>
  <c r="E1966" i="2"/>
  <c r="D1949" i="2"/>
  <c r="E1949" i="2"/>
  <c r="E4180" i="2"/>
  <c r="E4175" i="2"/>
  <c r="E4169" i="2"/>
  <c r="E4160" i="2"/>
  <c r="E4157" i="2"/>
  <c r="E4136" i="2"/>
  <c r="E4109" i="2"/>
  <c r="D4103" i="2"/>
  <c r="E4095" i="2"/>
  <c r="E4089" i="2"/>
  <c r="E4086" i="2"/>
  <c r="E4071" i="2"/>
  <c r="E4062" i="2"/>
  <c r="E4057" i="2"/>
  <c r="D4049" i="2"/>
  <c r="E4040" i="2"/>
  <c r="E4031" i="2"/>
  <c r="E4028" i="2"/>
  <c r="E4020" i="2"/>
  <c r="E4012" i="2"/>
  <c r="E4009" i="2"/>
  <c r="E4006" i="2"/>
  <c r="D3988" i="2"/>
  <c r="D3970" i="2"/>
  <c r="E3958" i="2"/>
  <c r="D3950" i="2"/>
  <c r="E3945" i="2"/>
  <c r="E3935" i="2"/>
  <c r="D3924" i="2"/>
  <c r="D3889" i="2"/>
  <c r="E3887" i="2"/>
  <c r="E3882" i="2"/>
  <c r="E3871" i="2"/>
  <c r="E3861" i="2"/>
  <c r="E3855" i="2"/>
  <c r="E3832" i="2"/>
  <c r="E3826" i="2"/>
  <c r="E3818" i="2"/>
  <c r="D3794" i="2"/>
  <c r="E3792" i="2"/>
  <c r="D3789" i="2"/>
  <c r="D3783" i="2"/>
  <c r="E3774" i="2"/>
  <c r="E3767" i="2"/>
  <c r="D3764" i="2"/>
  <c r="E3756" i="2"/>
  <c r="E3747" i="2"/>
  <c r="E3731" i="2"/>
  <c r="E3714" i="2"/>
  <c r="D3709" i="2"/>
  <c r="E3706" i="2"/>
  <c r="E3698" i="2"/>
  <c r="E3676" i="2"/>
  <c r="E3667" i="2"/>
  <c r="D3650" i="2"/>
  <c r="E3645" i="2"/>
  <c r="E3629" i="2"/>
  <c r="E3600" i="2"/>
  <c r="D3585" i="2"/>
  <c r="D3571" i="2"/>
  <c r="D3563" i="2"/>
  <c r="D3557" i="2"/>
  <c r="E3547" i="2"/>
  <c r="E3535" i="2"/>
  <c r="D3530" i="2"/>
  <c r="E3528" i="2"/>
  <c r="E3522" i="2"/>
  <c r="D3503" i="2"/>
  <c r="E3488" i="2"/>
  <c r="E3468" i="2"/>
  <c r="E3460" i="2"/>
  <c r="E3451" i="2"/>
  <c r="D3445" i="2"/>
  <c r="E3434" i="2"/>
  <c r="D3431" i="2"/>
  <c r="E3426" i="2"/>
  <c r="E3421" i="2"/>
  <c r="D3415" i="2"/>
  <c r="E3387" i="2"/>
  <c r="E3361" i="2"/>
  <c r="E3355" i="2"/>
  <c r="E3350" i="2"/>
  <c r="D3342" i="2"/>
  <c r="D3332" i="2"/>
  <c r="E3313" i="2"/>
  <c r="D3294" i="2"/>
  <c r="D3271" i="2"/>
  <c r="E3256" i="2"/>
  <c r="E3251" i="2"/>
  <c r="E3235" i="2"/>
  <c r="E3228" i="2"/>
  <c r="D3214" i="2"/>
  <c r="D3184" i="2"/>
  <c r="E3179" i="2"/>
  <c r="E3172" i="2"/>
  <c r="D3165" i="2"/>
  <c r="D3160" i="2"/>
  <c r="D3133" i="2"/>
  <c r="E3131" i="2"/>
  <c r="D3128" i="2"/>
  <c r="E3126" i="2"/>
  <c r="D3073" i="2"/>
  <c r="E3061" i="2"/>
  <c r="E3055" i="2"/>
  <c r="E3041" i="2"/>
  <c r="D3015" i="2"/>
  <c r="E3015" i="2"/>
  <c r="D3010" i="2"/>
  <c r="D2995" i="2"/>
  <c r="E2995" i="2"/>
  <c r="E2993" i="2"/>
  <c r="E2959" i="2"/>
  <c r="D2959" i="2"/>
  <c r="D2952" i="2"/>
  <c r="E2914" i="2"/>
  <c r="D2891" i="2"/>
  <c r="E2891" i="2"/>
  <c r="E2823" i="2"/>
  <c r="E2809" i="2"/>
  <c r="D2741" i="2"/>
  <c r="E2741" i="2"/>
  <c r="D2739" i="2"/>
  <c r="E2722" i="2"/>
  <c r="D2700" i="2"/>
  <c r="E2700" i="2"/>
  <c r="E2683" i="2"/>
  <c r="E2668" i="2"/>
  <c r="D2668" i="2"/>
  <c r="D2621" i="2"/>
  <c r="E2621" i="2"/>
  <c r="D2465" i="2"/>
  <c r="E2465" i="2"/>
  <c r="E2443" i="2"/>
  <c r="E2356" i="2"/>
  <c r="D2356" i="2"/>
  <c r="D2340" i="2"/>
  <c r="E2340" i="2"/>
  <c r="D2211" i="2"/>
  <c r="E2182" i="2"/>
  <c r="D2182" i="2"/>
  <c r="E2056" i="2"/>
  <c r="D2056" i="2"/>
  <c r="E2005" i="2"/>
  <c r="D2005" i="2"/>
  <c r="E1975" i="2"/>
  <c r="D1975" i="2"/>
  <c r="E1808" i="2"/>
  <c r="D1808" i="2"/>
  <c r="E1806" i="2"/>
  <c r="D1806" i="2"/>
  <c r="D2659" i="2"/>
  <c r="E2642" i="2"/>
  <c r="D2624" i="2"/>
  <c r="D2619" i="2"/>
  <c r="D2577" i="2"/>
  <c r="D2569" i="2"/>
  <c r="D2566" i="2"/>
  <c r="E2555" i="2"/>
  <c r="E2550" i="2"/>
  <c r="E2545" i="2"/>
  <c r="D2540" i="2"/>
  <c r="D2529" i="2"/>
  <c r="D2517" i="2"/>
  <c r="E2514" i="2"/>
  <c r="D2500" i="2"/>
  <c r="D2492" i="2"/>
  <c r="D2484" i="2"/>
  <c r="D2474" i="2"/>
  <c r="D2446" i="2"/>
  <c r="D2434" i="2"/>
  <c r="D2424" i="2"/>
  <c r="D2415" i="2"/>
  <c r="E2410" i="2"/>
  <c r="D2405" i="2"/>
  <c r="E2402" i="2"/>
  <c r="D2381" i="2"/>
  <c r="D2373" i="2"/>
  <c r="E2368" i="2"/>
  <c r="D2354" i="2"/>
  <c r="E2352" i="2"/>
  <c r="D2349" i="2"/>
  <c r="D2338" i="2"/>
  <c r="D2318" i="2"/>
  <c r="D2316" i="2"/>
  <c r="D2313" i="2"/>
  <c r="D2308" i="2"/>
  <c r="D2305" i="2"/>
  <c r="D2299" i="2"/>
  <c r="E2290" i="2"/>
  <c r="D2284" i="2"/>
  <c r="D2281" i="2"/>
  <c r="D2278" i="2"/>
  <c r="D2275" i="2"/>
  <c r="D2268" i="2"/>
  <c r="D2263" i="2"/>
  <c r="D2256" i="2"/>
  <c r="D2253" i="2"/>
  <c r="D2246" i="2"/>
  <c r="D2238" i="2"/>
  <c r="D2235" i="2"/>
  <c r="D2224" i="2"/>
  <c r="D2221" i="2"/>
  <c r="E2218" i="2"/>
  <c r="D2193" i="2"/>
  <c r="E2191" i="2"/>
  <c r="D2188" i="2"/>
  <c r="D2185" i="2"/>
  <c r="D2177" i="2"/>
  <c r="D2154" i="2"/>
  <c r="E2142" i="2"/>
  <c r="D2133" i="2"/>
  <c r="E2131" i="2"/>
  <c r="D2128" i="2"/>
  <c r="D2125" i="2"/>
  <c r="D2110" i="2"/>
  <c r="D2107" i="2"/>
  <c r="D2097" i="2"/>
  <c r="D2089" i="2"/>
  <c r="D2086" i="2"/>
  <c r="D2065" i="2"/>
  <c r="D2049" i="2"/>
  <c r="D2037" i="2"/>
  <c r="D2026" i="2"/>
  <c r="E2010" i="2"/>
  <c r="D1989" i="2"/>
  <c r="E1981" i="2"/>
  <c r="D1978" i="2"/>
  <c r="E1971" i="2"/>
  <c r="D1960" i="2"/>
  <c r="D1947" i="2"/>
  <c r="D1942" i="2"/>
  <c r="E1937" i="2"/>
  <c r="D1912" i="2"/>
  <c r="D1906" i="2"/>
  <c r="D1894" i="2"/>
  <c r="E1881" i="2"/>
  <c r="E1879" i="2"/>
  <c r="D1879" i="2"/>
  <c r="E1853" i="2"/>
  <c r="D1851" i="2"/>
  <c r="D1839" i="2"/>
  <c r="E1839" i="2"/>
  <c r="E1817" i="2"/>
  <c r="D1817" i="2"/>
  <c r="D1813" i="2"/>
  <c r="E1813" i="2"/>
  <c r="D1811" i="2"/>
  <c r="E1796" i="2"/>
  <c r="D1789" i="2"/>
  <c r="E1778" i="2"/>
  <c r="D1778" i="2"/>
  <c r="D1773" i="2"/>
  <c r="D1763" i="2"/>
  <c r="E1756" i="2"/>
  <c r="D1756" i="2"/>
  <c r="D1747" i="2"/>
  <c r="E1742" i="2"/>
  <c r="D1742" i="2"/>
  <c r="E1737" i="2"/>
  <c r="D1728" i="2"/>
  <c r="E1728" i="2"/>
  <c r="D1726" i="2"/>
  <c r="D1721" i="2"/>
  <c r="E1716" i="2"/>
  <c r="D1711" i="2"/>
  <c r="E1706" i="2"/>
  <c r="D1690" i="2"/>
  <c r="E1690" i="2"/>
  <c r="E1653" i="2"/>
  <c r="D1653" i="2"/>
  <c r="E1588" i="2"/>
  <c r="E1566" i="2"/>
  <c r="E1509" i="2"/>
  <c r="D1468" i="2"/>
  <c r="E1468" i="2"/>
  <c r="D1405" i="2"/>
  <c r="E1405" i="2"/>
  <c r="E1368" i="2"/>
  <c r="D1368" i="2"/>
  <c r="D1310" i="2"/>
  <c r="E1310" i="2"/>
  <c r="D2584" i="2"/>
  <c r="E2535" i="2"/>
  <c r="D2525" i="2"/>
  <c r="D2520" i="2"/>
  <c r="E2503" i="2"/>
  <c r="E2498" i="2"/>
  <c r="D2453" i="2"/>
  <c r="D2438" i="2"/>
  <c r="D2419" i="2"/>
  <c r="D2413" i="2"/>
  <c r="D2394" i="2"/>
  <c r="D2386" i="2"/>
  <c r="D2359" i="2"/>
  <c r="E2341" i="2"/>
  <c r="E2335" i="2"/>
  <c r="E2332" i="2"/>
  <c r="E2321" i="2"/>
  <c r="E2311" i="2"/>
  <c r="E2296" i="2"/>
  <c r="D2293" i="2"/>
  <c r="D2288" i="2"/>
  <c r="E2244" i="2"/>
  <c r="E2216" i="2"/>
  <c r="D2204" i="2"/>
  <c r="D2157" i="2"/>
  <c r="E2080" i="2"/>
  <c r="E2078" i="2"/>
  <c r="D2068" i="2"/>
  <c r="D2054" i="2"/>
  <c r="D2047" i="2"/>
  <c r="D2029" i="2"/>
  <c r="D2020" i="2"/>
  <c r="D2015" i="2"/>
  <c r="D1986" i="2"/>
  <c r="E1955" i="2"/>
  <c r="D1950" i="2"/>
  <c r="D1904" i="2"/>
  <c r="D1884" i="2"/>
  <c r="E1877" i="2"/>
  <c r="D1872" i="2"/>
  <c r="D1869" i="2"/>
  <c r="E1864" i="2"/>
  <c r="D1849" i="2"/>
  <c r="E1847" i="2"/>
  <c r="D1847" i="2"/>
  <c r="E1825" i="2"/>
  <c r="D1768" i="2"/>
  <c r="E1754" i="2"/>
  <c r="D1752" i="2"/>
  <c r="D1668" i="2"/>
  <c r="D1665" i="2"/>
  <c r="D1651" i="2"/>
  <c r="E1651" i="2"/>
  <c r="D1646" i="2"/>
  <c r="D1641" i="2"/>
  <c r="E1623" i="2"/>
  <c r="D1616" i="2"/>
  <c r="E1616" i="2"/>
  <c r="D1611" i="2"/>
  <c r="E1577" i="2"/>
  <c r="D1577" i="2"/>
  <c r="E1485" i="2"/>
  <c r="E1457" i="2"/>
  <c r="D1457" i="2"/>
  <c r="E1357" i="2"/>
  <c r="D1355" i="2"/>
  <c r="E1300" i="2"/>
  <c r="D1300" i="2"/>
  <c r="D3124" i="2"/>
  <c r="D3119" i="2"/>
  <c r="E3109" i="2"/>
  <c r="E3101" i="2"/>
  <c r="D3098" i="2"/>
  <c r="E3093" i="2"/>
  <c r="E3077" i="2"/>
  <c r="E3074" i="2"/>
  <c r="D3068" i="2"/>
  <c r="D3065" i="2"/>
  <c r="D3062" i="2"/>
  <c r="E3051" i="2"/>
  <c r="E3048" i="2"/>
  <c r="E3042" i="2"/>
  <c r="D3029" i="2"/>
  <c r="D3024" i="2"/>
  <c r="E3013" i="2"/>
  <c r="D3001" i="2"/>
  <c r="E2986" i="2"/>
  <c r="E2979" i="2"/>
  <c r="D2976" i="2"/>
  <c r="D2970" i="2"/>
  <c r="D2964" i="2"/>
  <c r="E2961" i="2"/>
  <c r="D2955" i="2"/>
  <c r="E2942" i="2"/>
  <c r="D2937" i="2"/>
  <c r="E2929" i="2"/>
  <c r="E2923" i="2"/>
  <c r="D2918" i="2"/>
  <c r="D2905" i="2"/>
  <c r="D2892" i="2"/>
  <c r="D2889" i="2"/>
  <c r="E2876" i="2"/>
  <c r="E2873" i="2"/>
  <c r="D2869" i="2"/>
  <c r="E2861" i="2"/>
  <c r="E2858" i="2"/>
  <c r="E2849" i="2"/>
  <c r="E2846" i="2"/>
  <c r="E2843" i="2"/>
  <c r="D2837" i="2"/>
  <c r="E2834" i="2"/>
  <c r="E2821" i="2"/>
  <c r="E2816" i="2"/>
  <c r="E2807" i="2"/>
  <c r="E2805" i="2"/>
  <c r="E2796" i="2"/>
  <c r="E2793" i="2"/>
  <c r="D2790" i="2"/>
  <c r="E2782" i="2"/>
  <c r="D2779" i="2"/>
  <c r="D2774" i="2"/>
  <c r="E2771" i="2"/>
  <c r="E2769" i="2"/>
  <c r="E2761" i="2"/>
  <c r="E2758" i="2"/>
  <c r="E2752" i="2"/>
  <c r="E2750" i="2"/>
  <c r="E2747" i="2"/>
  <c r="D2737" i="2"/>
  <c r="D2728" i="2"/>
  <c r="D2696" i="2"/>
  <c r="D2693" i="2"/>
  <c r="E2687" i="2"/>
  <c r="E2676" i="2"/>
  <c r="D2673" i="2"/>
  <c r="E2670" i="2"/>
  <c r="D2652" i="2"/>
  <c r="E2645" i="2"/>
  <c r="D2640" i="2"/>
  <c r="D2637" i="2"/>
  <c r="D2633" i="2"/>
  <c r="E2617" i="2"/>
  <c r="D2613" i="2"/>
  <c r="D2608" i="2"/>
  <c r="E2603" i="2"/>
  <c r="E2598" i="2"/>
  <c r="D2592" i="2"/>
  <c r="E2585" i="2"/>
  <c r="D2556" i="2"/>
  <c r="D2553" i="2"/>
  <c r="E2551" i="2"/>
  <c r="D2546" i="2"/>
  <c r="E2541" i="2"/>
  <c r="E2536" i="2"/>
  <c r="D2518" i="2"/>
  <c r="E2512" i="2"/>
  <c r="D2509" i="2"/>
  <c r="D2501" i="2"/>
  <c r="E2490" i="2"/>
  <c r="D2485" i="2"/>
  <c r="D2459" i="2"/>
  <c r="D2456" i="2"/>
  <c r="D2451" i="2"/>
  <c r="D2435" i="2"/>
  <c r="E2432" i="2"/>
  <c r="D2428" i="2"/>
  <c r="D2425" i="2"/>
  <c r="E2422" i="2"/>
  <c r="D2416" i="2"/>
  <c r="D2411" i="2"/>
  <c r="D2408" i="2"/>
  <c r="E2398" i="2"/>
  <c r="E2377" i="2"/>
  <c r="D2371" i="2"/>
  <c r="E2366" i="2"/>
  <c r="E2363" i="2"/>
  <c r="E2360" i="2"/>
  <c r="E2357" i="2"/>
  <c r="D2350" i="2"/>
  <c r="D2347" i="2"/>
  <c r="D2344" i="2"/>
  <c r="E2333" i="2"/>
  <c r="E2327" i="2"/>
  <c r="D2319" i="2"/>
  <c r="E2314" i="2"/>
  <c r="D2306" i="2"/>
  <c r="D2300" i="2"/>
  <c r="D2285" i="2"/>
  <c r="E2282" i="2"/>
  <c r="D2279" i="2"/>
  <c r="D2276" i="2"/>
  <c r="E2273" i="2"/>
  <c r="D2257" i="2"/>
  <c r="D2254" i="2"/>
  <c r="D2251" i="2"/>
  <c r="D2249" i="2"/>
  <c r="D2239" i="2"/>
  <c r="D2236" i="2"/>
  <c r="D2228" i="2"/>
  <c r="D2225" i="2"/>
  <c r="D2207" i="2"/>
  <c r="E2202" i="2"/>
  <c r="E2196" i="2"/>
  <c r="E2194" i="2"/>
  <c r="D2186" i="2"/>
  <c r="E2183" i="2"/>
  <c r="D2180" i="2"/>
  <c r="E2175" i="2"/>
  <c r="E2172" i="2"/>
  <c r="E2164" i="2"/>
  <c r="E2161" i="2"/>
  <c r="E2155" i="2"/>
  <c r="D2148" i="2"/>
  <c r="D2145" i="2"/>
  <c r="D2134" i="2"/>
  <c r="D2126" i="2"/>
  <c r="D2120" i="2"/>
  <c r="E2118" i="2"/>
  <c r="E2108" i="2"/>
  <c r="D2105" i="2"/>
  <c r="D2100" i="2"/>
  <c r="E2095" i="2"/>
  <c r="D2090" i="2"/>
  <c r="E2076" i="2"/>
  <c r="D2066" i="2"/>
  <c r="D2060" i="2"/>
  <c r="D2050" i="2"/>
  <c r="D2040" i="2"/>
  <c r="E2035" i="2"/>
  <c r="E2032" i="2"/>
  <c r="E2030" i="2"/>
  <c r="E2021" i="2"/>
  <c r="E2018" i="2"/>
  <c r="D2011" i="2"/>
  <c r="E2006" i="2"/>
  <c r="D1998" i="2"/>
  <c r="D1990" i="2"/>
  <c r="E1987" i="2"/>
  <c r="E1979" i="2"/>
  <c r="E1976" i="2"/>
  <c r="E1967" i="2"/>
  <c r="D1961" i="2"/>
  <c r="D1958" i="2"/>
  <c r="E1953" i="2"/>
  <c r="D1945" i="2"/>
  <c r="D1938" i="2"/>
  <c r="D1930" i="2"/>
  <c r="D1927" i="2"/>
  <c r="D1921" i="2"/>
  <c r="E1913" i="2"/>
  <c r="D1907" i="2"/>
  <c r="E1898" i="2"/>
  <c r="E1890" i="2"/>
  <c r="E1867" i="2"/>
  <c r="E1856" i="2"/>
  <c r="E1842" i="2"/>
  <c r="D1837" i="2"/>
  <c r="D1809" i="2"/>
  <c r="E1800" i="2"/>
  <c r="E1783" i="2"/>
  <c r="D1783" i="2"/>
  <c r="D1759" i="2"/>
  <c r="E1759" i="2"/>
  <c r="E1750" i="2"/>
  <c r="D1745" i="2"/>
  <c r="E1745" i="2"/>
  <c r="E1740" i="2"/>
  <c r="D1709" i="2"/>
  <c r="E1709" i="2"/>
  <c r="D1693" i="2"/>
  <c r="E1693" i="2"/>
  <c r="E1688" i="2"/>
  <c r="E1658" i="2"/>
  <c r="D1628" i="2"/>
  <c r="E1628" i="2"/>
  <c r="D1621" i="2"/>
  <c r="E1621" i="2"/>
  <c r="D1604" i="2"/>
  <c r="E1604" i="2"/>
  <c r="E1596" i="2"/>
  <c r="D1591" i="2"/>
  <c r="D1572" i="2"/>
  <c r="D1552" i="2"/>
  <c r="E1552" i="2"/>
  <c r="D1529" i="2"/>
  <c r="E1529" i="2"/>
  <c r="E1512" i="2"/>
  <c r="D1435" i="2"/>
  <c r="D1408" i="2"/>
  <c r="E1408" i="2"/>
  <c r="E1288" i="2"/>
  <c r="D1288" i="2"/>
  <c r="E3151" i="2"/>
  <c r="D3144" i="2"/>
  <c r="D3142" i="2"/>
  <c r="D3132" i="2"/>
  <c r="E3122" i="2"/>
  <c r="D3114" i="2"/>
  <c r="E3112" i="2"/>
  <c r="D3109" i="2"/>
  <c r="D3101" i="2"/>
  <c r="E3096" i="2"/>
  <c r="E3088" i="2"/>
  <c r="E3085" i="2"/>
  <c r="D3077" i="2"/>
  <c r="D3074" i="2"/>
  <c r="E3069" i="2"/>
  <c r="E3063" i="2"/>
  <c r="D3051" i="2"/>
  <c r="D3048" i="2"/>
  <c r="D3045" i="2"/>
  <c r="E3043" i="2"/>
  <c r="E3014" i="2"/>
  <c r="D3008" i="2"/>
  <c r="D3006" i="2"/>
  <c r="E2991" i="2"/>
  <c r="D2984" i="2"/>
  <c r="D2979" i="2"/>
  <c r="E2971" i="2"/>
  <c r="E2967" i="2"/>
  <c r="D2961" i="2"/>
  <c r="D2958" i="2"/>
  <c r="E2953" i="2"/>
  <c r="E2943" i="2"/>
  <c r="E2932" i="2"/>
  <c r="D2929" i="2"/>
  <c r="E2926" i="2"/>
  <c r="D2923" i="2"/>
  <c r="E2915" i="2"/>
  <c r="E2902" i="2"/>
  <c r="E2890" i="2"/>
  <c r="D2884" i="2"/>
  <c r="D2876" i="2"/>
  <c r="D2873" i="2"/>
  <c r="D2861" i="2"/>
  <c r="D2858" i="2"/>
  <c r="D2854" i="2"/>
  <c r="D2849" i="2"/>
  <c r="D2846" i="2"/>
  <c r="D2843" i="2"/>
  <c r="E2826" i="2"/>
  <c r="D2821" i="2"/>
  <c r="D2816" i="2"/>
  <c r="E2813" i="2"/>
  <c r="D2810" i="2"/>
  <c r="D2805" i="2"/>
  <c r="E2802" i="2"/>
  <c r="D2796" i="2"/>
  <c r="E2791" i="2"/>
  <c r="D2769" i="2"/>
  <c r="D2766" i="2"/>
  <c r="D2761" i="2"/>
  <c r="D2758" i="2"/>
  <c r="D2755" i="2"/>
  <c r="E2753" i="2"/>
  <c r="D2750" i="2"/>
  <c r="E2745" i="2"/>
  <c r="E2740" i="2"/>
  <c r="E2738" i="2"/>
  <c r="E2723" i="2"/>
  <c r="D2720" i="2"/>
  <c r="E2707" i="2"/>
  <c r="E2697" i="2"/>
  <c r="E2694" i="2"/>
  <c r="D2684" i="2"/>
  <c r="D2679" i="2"/>
  <c r="D2676" i="2"/>
  <c r="D2670" i="2"/>
  <c r="E2667" i="2"/>
  <c r="D2631" i="2"/>
  <c r="D2629" i="2"/>
  <c r="D2617" i="2"/>
  <c r="E2590" i="2"/>
  <c r="D2585" i="2"/>
  <c r="E2572" i="2"/>
  <c r="D2564" i="2"/>
  <c r="D2559" i="2"/>
  <c r="D2551" i="2"/>
  <c r="D2541" i="2"/>
  <c r="D2536" i="2"/>
  <c r="E2523" i="2"/>
  <c r="E2515" i="2"/>
  <c r="D2512" i="2"/>
  <c r="E2449" i="2"/>
  <c r="D2444" i="2"/>
  <c r="E2403" i="2"/>
  <c r="D2384" i="2"/>
  <c r="E2382" i="2"/>
  <c r="D2374" i="2"/>
  <c r="D2369" i="2"/>
  <c r="D2339" i="2"/>
  <c r="D2309" i="2"/>
  <c r="D2291" i="2"/>
  <c r="D2247" i="2"/>
  <c r="E2233" i="2"/>
  <c r="E2222" i="2"/>
  <c r="D2219" i="2"/>
  <c r="E2212" i="2"/>
  <c r="D2189" i="2"/>
  <c r="E2178" i="2"/>
  <c r="D2143" i="2"/>
  <c r="D2140" i="2"/>
  <c r="D2129" i="2"/>
  <c r="D2115" i="2"/>
  <c r="D2111" i="2"/>
  <c r="D2098" i="2"/>
  <c r="D2087" i="2"/>
  <c r="D2045" i="2"/>
  <c r="D2043" i="2"/>
  <c r="E2038" i="2"/>
  <c r="D1982" i="2"/>
  <c r="D1948" i="2"/>
  <c r="E1943" i="2"/>
  <c r="E1895" i="2"/>
  <c r="D1854" i="2"/>
  <c r="D1820" i="2"/>
  <c r="D1797" i="2"/>
  <c r="E1774" i="2"/>
  <c r="E1707" i="2"/>
  <c r="D1707" i="2"/>
  <c r="E1674" i="2"/>
  <c r="D1674" i="2"/>
  <c r="D1644" i="2"/>
  <c r="E1644" i="2"/>
  <c r="D1619" i="2"/>
  <c r="E1619" i="2"/>
  <c r="D1599" i="2"/>
  <c r="E1599" i="2"/>
  <c r="D1491" i="2"/>
  <c r="E1491" i="2"/>
  <c r="E1476" i="2"/>
  <c r="E1443" i="2"/>
  <c r="D1443" i="2"/>
  <c r="E1362" i="2"/>
  <c r="D1362" i="2"/>
  <c r="E1347" i="2"/>
  <c r="D1347" i="2"/>
  <c r="E1336" i="2"/>
  <c r="D1336" i="2"/>
  <c r="E1315" i="2"/>
  <c r="D1315" i="2"/>
  <c r="E1303" i="2"/>
  <c r="D1303" i="2"/>
  <c r="D3088" i="2"/>
  <c r="D3085" i="2"/>
  <c r="D3080" i="2"/>
  <c r="D3057" i="2"/>
  <c r="D3040" i="2"/>
  <c r="E3019" i="2"/>
  <c r="E2999" i="2"/>
  <c r="D2982" i="2"/>
  <c r="D2948" i="2"/>
  <c r="E2882" i="2"/>
  <c r="E2867" i="2"/>
  <c r="E2840" i="2"/>
  <c r="D2799" i="2"/>
  <c r="E2743" i="2"/>
  <c r="E2734" i="2"/>
  <c r="E2726" i="2"/>
  <c r="E2702" i="2"/>
  <c r="E2690" i="2"/>
  <c r="E2682" i="2"/>
  <c r="E2655" i="2"/>
  <c r="D2648" i="2"/>
  <c r="E2643" i="2"/>
  <c r="D2588" i="2"/>
  <c r="E2562" i="2"/>
  <c r="E2554" i="2"/>
  <c r="D2539" i="2"/>
  <c r="E2537" i="2"/>
  <c r="D2528" i="2"/>
  <c r="E2513" i="2"/>
  <c r="E2491" i="2"/>
  <c r="D2480" i="2"/>
  <c r="E2473" i="2"/>
  <c r="E2470" i="2"/>
  <c r="D2464" i="2"/>
  <c r="E2462" i="2"/>
  <c r="E2454" i="2"/>
  <c r="E2442" i="2"/>
  <c r="D2439" i="2"/>
  <c r="E2401" i="2"/>
  <c r="D2395" i="2"/>
  <c r="E2390" i="2"/>
  <c r="E2367" i="2"/>
  <c r="E2364" i="2"/>
  <c r="D2353" i="2"/>
  <c r="E2348" i="2"/>
  <c r="E2342" i="2"/>
  <c r="D2336" i="2"/>
  <c r="E2315" i="2"/>
  <c r="E2312" i="2"/>
  <c r="D2297" i="2"/>
  <c r="E2294" i="2"/>
  <c r="D2269" i="2"/>
  <c r="D2267" i="2"/>
  <c r="E2264" i="2"/>
  <c r="E2262" i="2"/>
  <c r="E2234" i="2"/>
  <c r="E2231" i="2"/>
  <c r="E2220" i="2"/>
  <c r="D2217" i="2"/>
  <c r="D2205" i="2"/>
  <c r="E2200" i="2"/>
  <c r="E2197" i="2"/>
  <c r="E2190" i="2"/>
  <c r="E2165" i="2"/>
  <c r="E2162" i="2"/>
  <c r="D2158" i="2"/>
  <c r="E2151" i="2"/>
  <c r="E2146" i="2"/>
  <c r="E2141" i="2"/>
  <c r="E2138" i="2"/>
  <c r="E2132" i="2"/>
  <c r="E2130" i="2"/>
  <c r="E2106" i="2"/>
  <c r="D2093" i="2"/>
  <c r="E2088" i="2"/>
  <c r="E2084" i="2"/>
  <c r="D2069" i="2"/>
  <c r="D2058" i="2"/>
  <c r="D2048" i="2"/>
  <c r="E2016" i="2"/>
  <c r="E2009" i="2"/>
  <c r="D2004" i="2"/>
  <c r="E2002" i="2"/>
  <c r="D1996" i="2"/>
  <c r="E1994" i="2"/>
  <c r="E1980" i="2"/>
  <c r="E1977" i="2"/>
  <c r="D1974" i="2"/>
  <c r="E1936" i="2"/>
  <c r="D1933" i="2"/>
  <c r="E1919" i="2"/>
  <c r="E1914" i="2"/>
  <c r="D1902" i="2"/>
  <c r="E1896" i="2"/>
  <c r="E1885" i="2"/>
  <c r="E1880" i="2"/>
  <c r="D1880" i="2"/>
  <c r="D1870" i="2"/>
  <c r="D1859" i="2"/>
  <c r="D1823" i="2"/>
  <c r="D1818" i="2"/>
  <c r="E1814" i="2"/>
  <c r="D1814" i="2"/>
  <c r="E1805" i="2"/>
  <c r="D1803" i="2"/>
  <c r="E1779" i="2"/>
  <c r="D1779" i="2"/>
  <c r="D1757" i="2"/>
  <c r="E1755" i="2"/>
  <c r="D1748" i="2"/>
  <c r="E1748" i="2"/>
  <c r="D1743" i="2"/>
  <c r="D1720" i="2"/>
  <c r="E1720" i="2"/>
  <c r="E1700" i="2"/>
  <c r="D1684" i="2"/>
  <c r="E1684" i="2"/>
  <c r="D1682" i="2"/>
  <c r="E1520" i="2"/>
  <c r="D1520" i="2"/>
  <c r="D1489" i="2"/>
  <c r="E1481" i="2"/>
  <c r="D1481" i="2"/>
  <c r="D3072" i="2"/>
  <c r="E3066" i="2"/>
  <c r="D3054" i="2"/>
  <c r="E3035" i="2"/>
  <c r="D3032" i="2"/>
  <c r="D3011" i="2"/>
  <c r="D3002" i="2"/>
  <c r="D2977" i="2"/>
  <c r="D2965" i="2"/>
  <c r="D2956" i="2"/>
  <c r="E2938" i="2"/>
  <c r="E2870" i="2"/>
  <c r="D2864" i="2"/>
  <c r="D2852" i="2"/>
  <c r="E2838" i="2"/>
  <c r="D2785" i="2"/>
  <c r="D2783" i="2"/>
  <c r="D2775" i="2"/>
  <c r="D2764" i="2"/>
  <c r="D2729" i="2"/>
  <c r="D2665" i="2"/>
  <c r="D2641" i="2"/>
  <c r="E2623" i="2"/>
  <c r="D2618" i="2"/>
  <c r="E2614" i="2"/>
  <c r="D2599" i="2"/>
  <c r="D2596" i="2"/>
  <c r="D2593" i="2"/>
  <c r="D2586" i="2"/>
  <c r="D2554" i="2"/>
  <c r="E2549" i="2"/>
  <c r="D2544" i="2"/>
  <c r="D2537" i="2"/>
  <c r="D2526" i="2"/>
  <c r="D2519" i="2"/>
  <c r="D2513" i="2"/>
  <c r="E2510" i="2"/>
  <c r="D2504" i="2"/>
  <c r="D2499" i="2"/>
  <c r="D2491" i="2"/>
  <c r="E2483" i="2"/>
  <c r="D2473" i="2"/>
  <c r="E2423" i="2"/>
  <c r="D2412" i="2"/>
  <c r="D2409" i="2"/>
  <c r="D2401" i="2"/>
  <c r="E2372" i="2"/>
  <c r="D2367" i="2"/>
  <c r="D2364" i="2"/>
  <c r="E2351" i="2"/>
  <c r="D2348" i="2"/>
  <c r="D2345" i="2"/>
  <c r="D2322" i="2"/>
  <c r="D2315" i="2"/>
  <c r="E2307" i="2"/>
  <c r="E2280" i="2"/>
  <c r="D2277" i="2"/>
  <c r="D2260" i="2"/>
  <c r="E2252" i="2"/>
  <c r="E2237" i="2"/>
  <c r="D2234" i="2"/>
  <c r="D2229" i="2"/>
  <c r="D2220" i="2"/>
  <c r="D2200" i="2"/>
  <c r="D2197" i="2"/>
  <c r="D2190" i="2"/>
  <c r="D2187" i="2"/>
  <c r="D2184" i="2"/>
  <c r="D2173" i="2"/>
  <c r="D2165" i="2"/>
  <c r="D2162" i="2"/>
  <c r="D2146" i="2"/>
  <c r="D2141" i="2"/>
  <c r="D2130" i="2"/>
  <c r="D2106" i="2"/>
  <c r="E2091" i="2"/>
  <c r="D2088" i="2"/>
  <c r="D2079" i="2"/>
  <c r="D2009" i="2"/>
  <c r="E1999" i="2"/>
  <c r="E1985" i="2"/>
  <c r="D1980" i="2"/>
  <c r="D1977" i="2"/>
  <c r="D1959" i="2"/>
  <c r="D1956" i="2"/>
  <c r="D1946" i="2"/>
  <c r="D1941" i="2"/>
  <c r="E1939" i="2"/>
  <c r="D1936" i="2"/>
  <c r="E1931" i="2"/>
  <c r="D1914" i="2"/>
  <c r="D1911" i="2"/>
  <c r="E1905" i="2"/>
  <c r="D1896" i="2"/>
  <c r="D1893" i="2"/>
  <c r="D1888" i="2"/>
  <c r="E1868" i="2"/>
  <c r="D1868" i="2"/>
  <c r="D1848" i="2"/>
  <c r="E1848" i="2"/>
  <c r="E1843" i="2"/>
  <c r="D1826" i="2"/>
  <c r="D1801" i="2"/>
  <c r="E1788" i="2"/>
  <c r="E1734" i="2"/>
  <c r="E1718" i="2"/>
  <c r="E1715" i="2"/>
  <c r="D1703" i="2"/>
  <c r="E1703" i="2"/>
  <c r="D1659" i="2"/>
  <c r="E1642" i="2"/>
  <c r="E1640" i="2"/>
  <c r="E1637" i="2"/>
  <c r="D1635" i="2"/>
  <c r="E1633" i="2"/>
  <c r="E1561" i="2"/>
  <c r="D1561" i="2"/>
  <c r="E1539" i="2"/>
  <c r="D1539" i="2"/>
  <c r="E1532" i="2"/>
  <c r="D1448" i="2"/>
  <c r="E1448" i="2"/>
  <c r="E1416" i="2"/>
  <c r="D1411" i="2"/>
  <c r="D1390" i="2"/>
  <c r="E1376" i="2"/>
  <c r="D1376" i="2"/>
  <c r="E1341" i="2"/>
  <c r="D1341" i="2"/>
  <c r="D3105" i="2"/>
  <c r="E3097" i="2"/>
  <c r="E3083" i="2"/>
  <c r="E3075" i="2"/>
  <c r="D3052" i="2"/>
  <c r="E3049" i="2"/>
  <c r="E3025" i="2"/>
  <c r="D2985" i="2"/>
  <c r="D2980" i="2"/>
  <c r="E2951" i="2"/>
  <c r="E2930" i="2"/>
  <c r="E2927" i="2"/>
  <c r="D2924" i="2"/>
  <c r="E2862" i="2"/>
  <c r="D2850" i="2"/>
  <c r="E2847" i="2"/>
  <c r="D2844" i="2"/>
  <c r="D2835" i="2"/>
  <c r="E2827" i="2"/>
  <c r="E2822" i="2"/>
  <c r="E2811" i="2"/>
  <c r="E2808" i="2"/>
  <c r="D2778" i="2"/>
  <c r="E2767" i="2"/>
  <c r="E2762" i="2"/>
  <c r="D2748" i="2"/>
  <c r="D2724" i="2"/>
  <c r="D2708" i="2"/>
  <c r="D2688" i="2"/>
  <c r="D2674" i="2"/>
  <c r="E2656" i="2"/>
  <c r="E2615" i="2"/>
  <c r="D2604" i="2"/>
  <c r="E2597" i="2"/>
  <c r="E2594" i="2"/>
  <c r="D2591" i="2"/>
  <c r="D2565" i="2"/>
  <c r="D2552" i="2"/>
  <c r="E2542" i="2"/>
  <c r="D2524" i="2"/>
  <c r="E2508" i="2"/>
  <c r="E2505" i="2"/>
  <c r="E2476" i="2"/>
  <c r="E2468" i="2"/>
  <c r="D2452" i="2"/>
  <c r="E2445" i="2"/>
  <c r="D2433" i="2"/>
  <c r="E2421" i="2"/>
  <c r="D2404" i="2"/>
  <c r="E2396" i="2"/>
  <c r="D2393" i="2"/>
  <c r="E2388" i="2"/>
  <c r="D2385" i="2"/>
  <c r="D2380" i="2"/>
  <c r="D2378" i="2"/>
  <c r="D2358" i="2"/>
  <c r="E2346" i="2"/>
  <c r="E2334" i="2"/>
  <c r="E2328" i="2"/>
  <c r="D2325" i="2"/>
  <c r="E2323" i="2"/>
  <c r="E2310" i="2"/>
  <c r="E2292" i="2"/>
  <c r="D2283" i="2"/>
  <c r="D2274" i="2"/>
  <c r="E2270" i="2"/>
  <c r="D2223" i="2"/>
  <c r="D2215" i="2"/>
  <c r="E2208" i="2"/>
  <c r="E2206" i="2"/>
  <c r="E2201" i="2"/>
  <c r="E2198" i="2"/>
  <c r="D2179" i="2"/>
  <c r="E2176" i="2"/>
  <c r="D2168" i="2"/>
  <c r="E2166" i="2"/>
  <c r="E2159" i="2"/>
  <c r="E2156" i="2"/>
  <c r="D2149" i="2"/>
  <c r="E2147" i="2"/>
  <c r="E2116" i="2"/>
  <c r="D2109" i="2"/>
  <c r="E2096" i="2"/>
  <c r="E2082" i="2"/>
  <c r="E2075" i="2"/>
  <c r="E2070" i="2"/>
  <c r="E2036" i="2"/>
  <c r="E2031" i="2"/>
  <c r="E2022" i="2"/>
  <c r="E2017" i="2"/>
  <c r="D2007" i="2"/>
  <c r="E2000" i="2"/>
  <c r="D1988" i="2"/>
  <c r="E1983" i="2"/>
  <c r="E1957" i="2"/>
  <c r="D1944" i="2"/>
  <c r="E1934" i="2"/>
  <c r="E1917" i="2"/>
  <c r="E1897" i="2"/>
  <c r="D1876" i="2"/>
  <c r="E1855" i="2"/>
  <c r="D1784" i="2"/>
  <c r="E1784" i="2"/>
  <c r="E1767" i="2"/>
  <c r="E1730" i="2"/>
  <c r="D1723" i="2"/>
  <c r="E1723" i="2"/>
  <c r="D1698" i="2"/>
  <c r="E1696" i="2"/>
  <c r="D1687" i="2"/>
  <c r="E1680" i="2"/>
  <c r="E1667" i="2"/>
  <c r="E1664" i="2"/>
  <c r="D1607" i="2"/>
  <c r="E1607" i="2"/>
  <c r="E1537" i="2"/>
  <c r="D1427" i="2"/>
  <c r="E1427" i="2"/>
  <c r="E1421" i="2"/>
  <c r="D1402" i="2"/>
  <c r="E1402" i="2"/>
  <c r="E1282" i="2"/>
  <c r="D1282" i="2"/>
  <c r="E1280" i="2"/>
  <c r="D1371" i="2"/>
  <c r="D1359" i="2"/>
  <c r="E1317" i="2"/>
  <c r="E1297" i="2"/>
  <c r="E1285" i="2"/>
  <c r="D1265" i="2"/>
  <c r="D1254" i="2"/>
  <c r="D1228" i="2"/>
  <c r="D1225" i="2"/>
  <c r="E1222" i="2"/>
  <c r="D1220" i="2"/>
  <c r="D1212" i="2"/>
  <c r="E1209" i="2"/>
  <c r="E1191" i="2"/>
  <c r="D1181" i="2"/>
  <c r="D1178" i="2"/>
  <c r="E1175" i="2"/>
  <c r="E1172" i="2"/>
  <c r="D1167" i="2"/>
  <c r="D1161" i="2"/>
  <c r="D1156" i="2"/>
  <c r="D1150" i="2"/>
  <c r="D1145" i="2"/>
  <c r="D1133" i="2"/>
  <c r="D1130" i="2"/>
  <c r="E1119" i="2"/>
  <c r="D1108" i="2"/>
  <c r="D1086" i="2"/>
  <c r="D1074" i="2"/>
  <c r="E1050" i="2"/>
  <c r="D994" i="2"/>
  <c r="E994" i="2"/>
  <c r="D980" i="2"/>
  <c r="E980" i="2"/>
  <c r="E959" i="2"/>
  <c r="D959" i="2"/>
  <c r="E934" i="2"/>
  <c r="E922" i="2"/>
  <c r="E899" i="2"/>
  <c r="E877" i="2"/>
  <c r="D856" i="2"/>
  <c r="D842" i="2"/>
  <c r="E842" i="2"/>
  <c r="D833" i="2"/>
  <c r="E833" i="2"/>
  <c r="D817" i="2"/>
  <c r="E817" i="2"/>
  <c r="D803" i="2"/>
  <c r="E803" i="2"/>
  <c r="E798" i="2"/>
  <c r="D798" i="2"/>
  <c r="D789" i="2"/>
  <c r="E789" i="2"/>
  <c r="D770" i="2"/>
  <c r="E770" i="2"/>
  <c r="D739" i="2"/>
  <c r="E739" i="2"/>
  <c r="D701" i="2"/>
  <c r="E701" i="2"/>
  <c r="E668" i="2"/>
  <c r="D668" i="2"/>
  <c r="E648" i="2"/>
  <c r="D648" i="2"/>
  <c r="D602" i="2"/>
  <c r="E602" i="2"/>
  <c r="D597" i="2"/>
  <c r="E597" i="2"/>
  <c r="E574" i="2"/>
  <c r="D574" i="2"/>
  <c r="D507" i="2"/>
  <c r="E507" i="2"/>
  <c r="E484" i="2"/>
  <c r="D1277" i="2"/>
  <c r="D1272" i="2"/>
  <c r="D1260" i="2"/>
  <c r="E1257" i="2"/>
  <c r="E1240" i="2"/>
  <c r="E1238" i="2"/>
  <c r="D1216" i="2"/>
  <c r="D1207" i="2"/>
  <c r="E1202" i="2"/>
  <c r="E1200" i="2"/>
  <c r="D1184" i="2"/>
  <c r="D1164" i="2"/>
  <c r="D1143" i="2"/>
  <c r="E1139" i="2"/>
  <c r="D1116" i="2"/>
  <c r="E1105" i="2"/>
  <c r="E1083" i="2"/>
  <c r="D1066" i="2"/>
  <c r="D1056" i="2"/>
  <c r="E1056" i="2"/>
  <c r="D1046" i="2"/>
  <c r="D1034" i="2"/>
  <c r="E1034" i="2"/>
  <c r="E1015" i="2"/>
  <c r="E948" i="2"/>
  <c r="D932" i="2"/>
  <c r="E932" i="2"/>
  <c r="E925" i="2"/>
  <c r="D882" i="2"/>
  <c r="D880" i="2"/>
  <c r="D840" i="2"/>
  <c r="D794" i="2"/>
  <c r="E780" i="2"/>
  <c r="E763" i="2"/>
  <c r="E744" i="2"/>
  <c r="E719" i="2"/>
  <c r="D712" i="2"/>
  <c r="E712" i="2"/>
  <c r="D346" i="2"/>
  <c r="E346" i="2"/>
  <c r="D1838" i="2"/>
  <c r="E1835" i="2"/>
  <c r="E1810" i="2"/>
  <c r="D1787" i="2"/>
  <c r="D1777" i="2"/>
  <c r="D1766" i="2"/>
  <c r="E1758" i="2"/>
  <c r="D1744" i="2"/>
  <c r="D1741" i="2"/>
  <c r="D1738" i="2"/>
  <c r="E1722" i="2"/>
  <c r="E1714" i="2"/>
  <c r="D1708" i="2"/>
  <c r="D1702" i="2"/>
  <c r="D1692" i="2"/>
  <c r="D1689" i="2"/>
  <c r="E1686" i="2"/>
  <c r="D1681" i="2"/>
  <c r="D1672" i="2"/>
  <c r="D1660" i="2"/>
  <c r="D1652" i="2"/>
  <c r="D1643" i="2"/>
  <c r="D1631" i="2"/>
  <c r="D1620" i="2"/>
  <c r="D1589" i="2"/>
  <c r="D1578" i="2"/>
  <c r="D1564" i="2"/>
  <c r="D1530" i="2"/>
  <c r="D1521" i="2"/>
  <c r="E1518" i="2"/>
  <c r="D1506" i="2"/>
  <c r="D1501" i="2"/>
  <c r="D1486" i="2"/>
  <c r="D1482" i="2"/>
  <c r="D1469" i="2"/>
  <c r="E1466" i="2"/>
  <c r="D1458" i="2"/>
  <c r="D1431" i="2"/>
  <c r="E1409" i="2"/>
  <c r="D1398" i="2"/>
  <c r="E1395" i="2"/>
  <c r="D1387" i="2"/>
  <c r="D1384" i="2"/>
  <c r="D1369" i="2"/>
  <c r="D1363" i="2"/>
  <c r="D1348" i="2"/>
  <c r="D1342" i="2"/>
  <c r="D1339" i="2"/>
  <c r="D1331" i="2"/>
  <c r="E1313" i="2"/>
  <c r="D1247" i="2"/>
  <c r="D1236" i="2"/>
  <c r="E1234" i="2"/>
  <c r="D1213" i="2"/>
  <c r="D1192" i="2"/>
  <c r="E1189" i="2"/>
  <c r="D1182" i="2"/>
  <c r="D1173" i="2"/>
  <c r="E1137" i="2"/>
  <c r="D1134" i="2"/>
  <c r="E1128" i="2"/>
  <c r="D1122" i="2"/>
  <c r="E1103" i="2"/>
  <c r="D1101" i="2"/>
  <c r="D1094" i="2"/>
  <c r="E1089" i="2"/>
  <c r="D1075" i="2"/>
  <c r="E1063" i="2"/>
  <c r="D1041" i="2"/>
  <c r="E1029" i="2"/>
  <c r="D1029" i="2"/>
  <c r="D1020" i="2"/>
  <c r="E1020" i="2"/>
  <c r="D1001" i="2"/>
  <c r="E1001" i="2"/>
  <c r="D992" i="2"/>
  <c r="E992" i="2"/>
  <c r="D957" i="2"/>
  <c r="E957" i="2"/>
  <c r="D920" i="2"/>
  <c r="E920" i="2"/>
  <c r="D905" i="2"/>
  <c r="E905" i="2"/>
  <c r="D887" i="2"/>
  <c r="E887" i="2"/>
  <c r="D868" i="2"/>
  <c r="E868" i="2"/>
  <c r="E863" i="2"/>
  <c r="D861" i="2"/>
  <c r="D831" i="2"/>
  <c r="E831" i="2"/>
  <c r="D822" i="2"/>
  <c r="E822" i="2"/>
  <c r="D792" i="2"/>
  <c r="E792" i="2"/>
  <c r="D783" i="2"/>
  <c r="E783" i="2"/>
  <c r="D775" i="2"/>
  <c r="E775" i="2"/>
  <c r="E749" i="2"/>
  <c r="D733" i="2"/>
  <c r="E733" i="2"/>
  <c r="D707" i="2"/>
  <c r="E707" i="2"/>
  <c r="E671" i="2"/>
  <c r="D671" i="2"/>
  <c r="D651" i="2"/>
  <c r="E651" i="2"/>
  <c r="E628" i="2"/>
  <c r="D628" i="2"/>
  <c r="D607" i="2"/>
  <c r="D593" i="2"/>
  <c r="E593" i="2"/>
  <c r="D581" i="2"/>
  <c r="E581" i="2"/>
  <c r="D572" i="2"/>
  <c r="E572" i="2"/>
  <c r="E554" i="2"/>
  <c r="D554" i="2"/>
  <c r="E536" i="2"/>
  <c r="D510" i="2"/>
  <c r="E510" i="2"/>
  <c r="D365" i="2"/>
  <c r="E365" i="2"/>
  <c r="E1807" i="2"/>
  <c r="E1795" i="2"/>
  <c r="D1785" i="2"/>
  <c r="D1780" i="2"/>
  <c r="D1751" i="2"/>
  <c r="D1733" i="2"/>
  <c r="E1675" i="2"/>
  <c r="E1663" i="2"/>
  <c r="D1626" i="2"/>
  <c r="E1617" i="2"/>
  <c r="E1597" i="2"/>
  <c r="E1579" i="2"/>
  <c r="E1562" i="2"/>
  <c r="D1555" i="2"/>
  <c r="E1545" i="2"/>
  <c r="E1540" i="2"/>
  <c r="D1535" i="2"/>
  <c r="E1513" i="2"/>
  <c r="D1510" i="2"/>
  <c r="E1483" i="2"/>
  <c r="E1477" i="2"/>
  <c r="D1464" i="2"/>
  <c r="D1462" i="2"/>
  <c r="E1459" i="2"/>
  <c r="E1455" i="2"/>
  <c r="E1446" i="2"/>
  <c r="E1417" i="2"/>
  <c r="E1396" i="2"/>
  <c r="E1388" i="2"/>
  <c r="E1385" i="2"/>
  <c r="E1372" i="2"/>
  <c r="E1364" i="2"/>
  <c r="D1351" i="2"/>
  <c r="E1349" i="2"/>
  <c r="E1345" i="2"/>
  <c r="E1332" i="2"/>
  <c r="D1318" i="2"/>
  <c r="E1305" i="2"/>
  <c r="D1301" i="2"/>
  <c r="E1289" i="2"/>
  <c r="E1283" i="2"/>
  <c r="E1275" i="2"/>
  <c r="E1273" i="2"/>
  <c r="E1266" i="2"/>
  <c r="E1255" i="2"/>
  <c r="E1250" i="2"/>
  <c r="D1226" i="2"/>
  <c r="D1223" i="2"/>
  <c r="E1214" i="2"/>
  <c r="D1210" i="2"/>
  <c r="D1195" i="2"/>
  <c r="E1193" i="2"/>
  <c r="D1176" i="2"/>
  <c r="D1170" i="2"/>
  <c r="E1151" i="2"/>
  <c r="D1148" i="2"/>
  <c r="D1146" i="2"/>
  <c r="E1135" i="2"/>
  <c r="E1123" i="2"/>
  <c r="E1120" i="2"/>
  <c r="E1099" i="2"/>
  <c r="E1097" i="2"/>
  <c r="E1087" i="2"/>
  <c r="E1061" i="2"/>
  <c r="E1059" i="2"/>
  <c r="D1027" i="2"/>
  <c r="E1013" i="2"/>
  <c r="E1008" i="2"/>
  <c r="E983" i="2"/>
  <c r="D976" i="2"/>
  <c r="D955" i="2"/>
  <c r="E944" i="2"/>
  <c r="E935" i="2"/>
  <c r="D935" i="2"/>
  <c r="D900" i="2"/>
  <c r="E900" i="2"/>
  <c r="E813" i="2"/>
  <c r="E778" i="2"/>
  <c r="D778" i="2"/>
  <c r="D761" i="2"/>
  <c r="E761" i="2"/>
  <c r="D747" i="2"/>
  <c r="D710" i="2"/>
  <c r="E710" i="2"/>
  <c r="E693" i="2"/>
  <c r="E434" i="2"/>
  <c r="D422" i="2"/>
  <c r="E422" i="2"/>
  <c r="D406" i="2"/>
  <c r="E406" i="2"/>
  <c r="D1878" i="2"/>
  <c r="E1873" i="2"/>
  <c r="E1857" i="2"/>
  <c r="D1844" i="2"/>
  <c r="D1791" i="2"/>
  <c r="E1775" i="2"/>
  <c r="E1764" i="2"/>
  <c r="D1712" i="2"/>
  <c r="D1697" i="2"/>
  <c r="E1678" i="2"/>
  <c r="E1648" i="2"/>
  <c r="D1638" i="2"/>
  <c r="D1612" i="2"/>
  <c r="D1586" i="2"/>
  <c r="D1579" i="2"/>
  <c r="D1560" i="2"/>
  <c r="D1538" i="2"/>
  <c r="E1533" i="2"/>
  <c r="E1528" i="2"/>
  <c r="D1525" i="2"/>
  <c r="D1507" i="2"/>
  <c r="E1504" i="2"/>
  <c r="D1499" i="2"/>
  <c r="D1490" i="2"/>
  <c r="D1487" i="2"/>
  <c r="D1483" i="2"/>
  <c r="D1459" i="2"/>
  <c r="E1453" i="2"/>
  <c r="D1450" i="2"/>
  <c r="D1429" i="2"/>
  <c r="D1424" i="2"/>
  <c r="D1412" i="2"/>
  <c r="E1404" i="2"/>
  <c r="D1396" i="2"/>
  <c r="D1391" i="2"/>
  <c r="D1388" i="2"/>
  <c r="D1385" i="2"/>
  <c r="E1382" i="2"/>
  <c r="D1364" i="2"/>
  <c r="E1360" i="2"/>
  <c r="D1349" i="2"/>
  <c r="D1345" i="2"/>
  <c r="E1337" i="2"/>
  <c r="D1332" i="2"/>
  <c r="E1327" i="2"/>
  <c r="D1311" i="2"/>
  <c r="D1305" i="2"/>
  <c r="D1296" i="2"/>
  <c r="E1290" i="2"/>
  <c r="E1284" i="2"/>
  <c r="D1273" i="2"/>
  <c r="D1261" i="2"/>
  <c r="D1250" i="2"/>
  <c r="D1245" i="2"/>
  <c r="E1242" i="2"/>
  <c r="D1221" i="2"/>
  <c r="D1214" i="2"/>
  <c r="E1208" i="2"/>
  <c r="D1193" i="2"/>
  <c r="D1185" i="2"/>
  <c r="E1179" i="2"/>
  <c r="E1177" i="2"/>
  <c r="E1171" i="2"/>
  <c r="E1165" i="2"/>
  <c r="E1159" i="2"/>
  <c r="E1152" i="2"/>
  <c r="D1135" i="2"/>
  <c r="E1126" i="2"/>
  <c r="D1123" i="2"/>
  <c r="E1118" i="2"/>
  <c r="E1114" i="2"/>
  <c r="D1106" i="2"/>
  <c r="D1097" i="2"/>
  <c r="E1085" i="2"/>
  <c r="E1081" i="2"/>
  <c r="E1079" i="2"/>
  <c r="E1073" i="2"/>
  <c r="D1067" i="2"/>
  <c r="D1054" i="2"/>
  <c r="E1049" i="2"/>
  <c r="E1037" i="2"/>
  <c r="E1032" i="2"/>
  <c r="E1023" i="2"/>
  <c r="D1023" i="2"/>
  <c r="D986" i="2"/>
  <c r="E986" i="2"/>
  <c r="E979" i="2"/>
  <c r="E951" i="2"/>
  <c r="D951" i="2"/>
  <c r="E923" i="2"/>
  <c r="E908" i="2"/>
  <c r="D903" i="2"/>
  <c r="E903" i="2"/>
  <c r="E890" i="2"/>
  <c r="D883" i="2"/>
  <c r="E883" i="2"/>
  <c r="D871" i="2"/>
  <c r="E871" i="2"/>
  <c r="D841" i="2"/>
  <c r="D827" i="2"/>
  <c r="E827" i="2"/>
  <c r="D745" i="2"/>
  <c r="E745" i="2"/>
  <c r="D731" i="2"/>
  <c r="E731" i="2"/>
  <c r="D674" i="2"/>
  <c r="E674" i="2"/>
  <c r="E656" i="2"/>
  <c r="D656" i="2"/>
  <c r="D626" i="2"/>
  <c r="E626" i="2"/>
  <c r="D612" i="2"/>
  <c r="E612" i="2"/>
  <c r="D589" i="2"/>
  <c r="E589" i="2"/>
  <c r="D513" i="2"/>
  <c r="E513" i="2"/>
  <c r="E368" i="2"/>
  <c r="D368" i="2"/>
  <c r="D1565" i="2"/>
  <c r="D1558" i="2"/>
  <c r="D1551" i="2"/>
  <c r="E1522" i="2"/>
  <c r="E1519" i="2"/>
  <c r="E1497" i="2"/>
  <c r="D1442" i="2"/>
  <c r="D1432" i="2"/>
  <c r="E1422" i="2"/>
  <c r="E1399" i="2"/>
  <c r="D1370" i="2"/>
  <c r="E1358" i="2"/>
  <c r="E1340" i="2"/>
  <c r="E1299" i="2"/>
  <c r="E1271" i="2"/>
  <c r="E1239" i="2"/>
  <c r="D1232" i="2"/>
  <c r="E1217" i="2"/>
  <c r="E1190" i="2"/>
  <c r="E1174" i="2"/>
  <c r="E1142" i="2"/>
  <c r="D1095" i="2"/>
  <c r="E1092" i="2"/>
  <c r="D1076" i="2"/>
  <c r="E1070" i="2"/>
  <c r="E1047" i="2"/>
  <c r="D1042" i="2"/>
  <c r="E1042" i="2"/>
  <c r="E1011" i="2"/>
  <c r="E1004" i="2"/>
  <c r="E974" i="2"/>
  <c r="E965" i="2"/>
  <c r="E938" i="2"/>
  <c r="E913" i="2"/>
  <c r="D853" i="2"/>
  <c r="E853" i="2"/>
  <c r="E816" i="2"/>
  <c r="E788" i="2"/>
  <c r="E757" i="2"/>
  <c r="D757" i="2"/>
  <c r="E738" i="2"/>
  <c r="D720" i="2"/>
  <c r="E720" i="2"/>
  <c r="E700" i="2"/>
  <c r="D691" i="2"/>
  <c r="E691" i="2"/>
  <c r="D425" i="2"/>
  <c r="E425" i="2"/>
  <c r="E354" i="2"/>
  <c r="D354" i="2"/>
  <c r="D1622" i="2"/>
  <c r="D1610" i="2"/>
  <c r="D1602" i="2"/>
  <c r="E1593" i="2"/>
  <c r="D1587" i="2"/>
  <c r="E1584" i="2"/>
  <c r="D1571" i="2"/>
  <c r="D1556" i="2"/>
  <c r="E1549" i="2"/>
  <c r="D1536" i="2"/>
  <c r="D1531" i="2"/>
  <c r="D1511" i="2"/>
  <c r="D1495" i="2"/>
  <c r="E1493" i="2"/>
  <c r="E1473" i="2"/>
  <c r="D1460" i="2"/>
  <c r="D1440" i="2"/>
  <c r="D1420" i="2"/>
  <c r="E1415" i="2"/>
  <c r="D1361" i="2"/>
  <c r="E1352" i="2"/>
  <c r="D1346" i="2"/>
  <c r="D1335" i="2"/>
  <c r="D1330" i="2"/>
  <c r="E1328" i="2"/>
  <c r="E1324" i="2"/>
  <c r="D1319" i="2"/>
  <c r="E1309" i="2"/>
  <c r="D1302" i="2"/>
  <c r="D1294" i="2"/>
  <c r="E1291" i="2"/>
  <c r="E1279" i="2"/>
  <c r="D1276" i="2"/>
  <c r="D1269" i="2"/>
  <c r="E1264" i="2"/>
  <c r="E1259" i="2"/>
  <c r="D1256" i="2"/>
  <c r="E1248" i="2"/>
  <c r="E1243" i="2"/>
  <c r="E1237" i="2"/>
  <c r="E1233" i="2"/>
  <c r="E1224" i="2"/>
  <c r="E1204" i="2"/>
  <c r="E1199" i="2"/>
  <c r="D1196" i="2"/>
  <c r="E1153" i="2"/>
  <c r="E1129" i="2"/>
  <c r="E1127" i="2"/>
  <c r="D1102" i="2"/>
  <c r="D1100" i="2"/>
  <c r="E1093" i="2"/>
  <c r="D1090" i="2"/>
  <c r="E1077" i="2"/>
  <c r="E1071" i="2"/>
  <c r="D1040" i="2"/>
  <c r="E1019" i="2"/>
  <c r="D1000" i="2"/>
  <c r="D984" i="2"/>
  <c r="E984" i="2"/>
  <c r="D977" i="2"/>
  <c r="E977" i="2"/>
  <c r="E970" i="2"/>
  <c r="D970" i="2"/>
  <c r="E963" i="2"/>
  <c r="D963" i="2"/>
  <c r="E893" i="2"/>
  <c r="D886" i="2"/>
  <c r="E849" i="2"/>
  <c r="E844" i="2"/>
  <c r="D844" i="2"/>
  <c r="D837" i="2"/>
  <c r="E837" i="2"/>
  <c r="D767" i="2"/>
  <c r="E767" i="2"/>
  <c r="D755" i="2"/>
  <c r="D750" i="2"/>
  <c r="E750" i="2"/>
  <c r="E718" i="2"/>
  <c r="E703" i="2"/>
  <c r="D696" i="2"/>
  <c r="E696" i="2"/>
  <c r="D694" i="2"/>
  <c r="D645" i="2"/>
  <c r="E645" i="2"/>
  <c r="E638" i="2"/>
  <c r="D638" i="2"/>
  <c r="E608" i="2"/>
  <c r="D608" i="2"/>
  <c r="D562" i="2"/>
  <c r="E562" i="2"/>
  <c r="E528" i="2"/>
  <c r="D528" i="2"/>
  <c r="E376" i="2"/>
  <c r="D376" i="2"/>
  <c r="E1874" i="2"/>
  <c r="E1861" i="2"/>
  <c r="D1858" i="2"/>
  <c r="D1827" i="2"/>
  <c r="D1816" i="2"/>
  <c r="E1786" i="2"/>
  <c r="D1732" i="2"/>
  <c r="D1713" i="2"/>
  <c r="D1704" i="2"/>
  <c r="D1691" i="2"/>
  <c r="E1685" i="2"/>
  <c r="E1613" i="2"/>
  <c r="D1582" i="2"/>
  <c r="D1546" i="2"/>
  <c r="E1541" i="2"/>
  <c r="E1505" i="2"/>
  <c r="E1500" i="2"/>
  <c r="D1451" i="2"/>
  <c r="D1430" i="2"/>
  <c r="D1418" i="2"/>
  <c r="E1413" i="2"/>
  <c r="E1397" i="2"/>
  <c r="E1392" i="2"/>
  <c r="D1386" i="2"/>
  <c r="D1383" i="2"/>
  <c r="D1380" i="2"/>
  <c r="E1378" i="2"/>
  <c r="E1373" i="2"/>
  <c r="E1371" i="2"/>
  <c r="E1338" i="2"/>
  <c r="E1333" i="2"/>
  <c r="D1328" i="2"/>
  <c r="D1312" i="2"/>
  <c r="D1306" i="2"/>
  <c r="D1297" i="2"/>
  <c r="D1291" i="2"/>
  <c r="D1285" i="2"/>
  <c r="E1265" i="2"/>
  <c r="E1262" i="2"/>
  <c r="E1254" i="2"/>
  <c r="D1246" i="2"/>
  <c r="D1243" i="2"/>
  <c r="D1233" i="2"/>
  <c r="E1228" i="2"/>
  <c r="E1225" i="2"/>
  <c r="D1222" i="2"/>
  <c r="E1212" i="2"/>
  <c r="D1209" i="2"/>
  <c r="D1194" i="2"/>
  <c r="D1191" i="2"/>
  <c r="D1188" i="2"/>
  <c r="E1186" i="2"/>
  <c r="E1181" i="2"/>
  <c r="D1175" i="2"/>
  <c r="D1172" i="2"/>
  <c r="E1167" i="2"/>
  <c r="E1161" i="2"/>
  <c r="D1153" i="2"/>
  <c r="E1150" i="2"/>
  <c r="D1147" i="2"/>
  <c r="E1145" i="2"/>
  <c r="D1136" i="2"/>
  <c r="E1133" i="2"/>
  <c r="E1130" i="2"/>
  <c r="D1127" i="2"/>
  <c r="E1124" i="2"/>
  <c r="D1119" i="2"/>
  <c r="D1112" i="2"/>
  <c r="E1110" i="2"/>
  <c r="E1108" i="2"/>
  <c r="D1093" i="2"/>
  <c r="E1086" i="2"/>
  <c r="D1077" i="2"/>
  <c r="E1074" i="2"/>
  <c r="D1071" i="2"/>
  <c r="E1062" i="2"/>
  <c r="D1060" i="2"/>
  <c r="D1050" i="2"/>
  <c r="D1038" i="2"/>
  <c r="D1026" i="2"/>
  <c r="E1007" i="2"/>
  <c r="E991" i="2"/>
  <c r="E968" i="2"/>
  <c r="D954" i="2"/>
  <c r="D934" i="2"/>
  <c r="E919" i="2"/>
  <c r="D899" i="2"/>
  <c r="D891" i="2"/>
  <c r="E891" i="2"/>
  <c r="D877" i="2"/>
  <c r="D847" i="2"/>
  <c r="E847" i="2"/>
  <c r="E819" i="2"/>
  <c r="E807" i="2"/>
  <c r="D774" i="2"/>
  <c r="D741" i="2"/>
  <c r="D661" i="2"/>
  <c r="E469" i="2"/>
  <c r="D469" i="2"/>
  <c r="E428" i="2"/>
  <c r="D428" i="2"/>
  <c r="D412" i="2"/>
  <c r="E412" i="2"/>
  <c r="D545" i="2"/>
  <c r="E498" i="2"/>
  <c r="D485" i="2"/>
  <c r="E476" i="2"/>
  <c r="D461" i="2"/>
  <c r="E458" i="2"/>
  <c r="E448" i="2"/>
  <c r="D435" i="2"/>
  <c r="E418" i="2"/>
  <c r="E408" i="2"/>
  <c r="E396" i="2"/>
  <c r="E364" i="2"/>
  <c r="E358" i="2"/>
  <c r="D340" i="2"/>
  <c r="D315" i="2"/>
  <c r="E306" i="2"/>
  <c r="E298" i="2"/>
  <c r="D293" i="2"/>
  <c r="D285" i="2"/>
  <c r="D253" i="2"/>
  <c r="E198" i="2"/>
  <c r="D193" i="2"/>
  <c r="E187" i="2"/>
  <c r="E168" i="2"/>
  <c r="D165" i="2"/>
  <c r="E156" i="2"/>
  <c r="E114" i="2"/>
  <c r="E108" i="2"/>
  <c r="D103" i="2"/>
  <c r="E100" i="2"/>
  <c r="E84" i="2"/>
  <c r="E44" i="2"/>
  <c r="D33" i="2"/>
  <c r="D21" i="2"/>
  <c r="D615" i="2"/>
  <c r="D605" i="2"/>
  <c r="D596" i="2"/>
  <c r="E588" i="2"/>
  <c r="E504" i="2"/>
  <c r="E468" i="2"/>
  <c r="E456" i="2"/>
  <c r="D446" i="2"/>
  <c r="D433" i="2"/>
  <c r="E424" i="2"/>
  <c r="D421" i="2"/>
  <c r="E416" i="2"/>
  <c r="D405" i="2"/>
  <c r="D375" i="2"/>
  <c r="E367" i="2"/>
  <c r="D353" i="2"/>
  <c r="D345" i="2"/>
  <c r="D301" i="2"/>
  <c r="E288" i="2"/>
  <c r="D283" i="2"/>
  <c r="E269" i="2"/>
  <c r="E256" i="2"/>
  <c r="E248" i="2"/>
  <c r="D245" i="2"/>
  <c r="E237" i="2"/>
  <c r="E229" i="2"/>
  <c r="E209" i="2"/>
  <c r="D201" i="2"/>
  <c r="D185" i="2"/>
  <c r="E174" i="2"/>
  <c r="E154" i="2"/>
  <c r="E148" i="2"/>
  <c r="D146" i="2"/>
  <c r="D141" i="2"/>
  <c r="E138" i="2"/>
  <c r="D133" i="2"/>
  <c r="D81" i="2"/>
  <c r="E69" i="2"/>
  <c r="E63" i="2"/>
  <c r="E57" i="2"/>
  <c r="D47" i="2"/>
  <c r="E36" i="2"/>
  <c r="E18" i="2"/>
  <c r="D13" i="2"/>
  <c r="D1052" i="2"/>
  <c r="D1045" i="2"/>
  <c r="D1036" i="2"/>
  <c r="D1014" i="2"/>
  <c r="E1010" i="2"/>
  <c r="D1005" i="2"/>
  <c r="E989" i="2"/>
  <c r="D975" i="2"/>
  <c r="D967" i="2"/>
  <c r="D964" i="2"/>
  <c r="D953" i="2"/>
  <c r="D946" i="2"/>
  <c r="E943" i="2"/>
  <c r="D933" i="2"/>
  <c r="D916" i="2"/>
  <c r="E911" i="2"/>
  <c r="D896" i="2"/>
  <c r="E869" i="2"/>
  <c r="E854" i="2"/>
  <c r="E838" i="2"/>
  <c r="D835" i="2"/>
  <c r="E824" i="2"/>
  <c r="D799" i="2"/>
  <c r="D772" i="2"/>
  <c r="D752" i="2"/>
  <c r="D716" i="2"/>
  <c r="D713" i="2"/>
  <c r="E698" i="2"/>
  <c r="E678" i="2"/>
  <c r="D675" i="2"/>
  <c r="D672" i="2"/>
  <c r="D652" i="2"/>
  <c r="D646" i="2"/>
  <c r="D643" i="2"/>
  <c r="D630" i="2"/>
  <c r="D621" i="2"/>
  <c r="E618" i="2"/>
  <c r="E613" i="2"/>
  <c r="D603" i="2"/>
  <c r="D600" i="2"/>
  <c r="D585" i="2"/>
  <c r="D582" i="2"/>
  <c r="E564" i="2"/>
  <c r="E559" i="2"/>
  <c r="D556" i="2"/>
  <c r="E538" i="2"/>
  <c r="D533" i="2"/>
  <c r="E524" i="2"/>
  <c r="D521" i="2"/>
  <c r="D502" i="2"/>
  <c r="D499" i="2"/>
  <c r="E496" i="2"/>
  <c r="E488" i="2"/>
  <c r="D477" i="2"/>
  <c r="E474" i="2"/>
  <c r="D465" i="2"/>
  <c r="D462" i="2"/>
  <c r="E454" i="2"/>
  <c r="E438" i="2"/>
  <c r="D419" i="2"/>
  <c r="D403" i="2"/>
  <c r="E400" i="2"/>
  <c r="D389" i="2"/>
  <c r="E378" i="2"/>
  <c r="E356" i="2"/>
  <c r="E348" i="2"/>
  <c r="E324" i="2"/>
  <c r="E318" i="2"/>
  <c r="D313" i="2"/>
  <c r="D275" i="2"/>
  <c r="D215" i="2"/>
  <c r="E196" i="2"/>
  <c r="D177" i="2"/>
  <c r="E124" i="2"/>
  <c r="D121" i="2"/>
  <c r="D95" i="2"/>
  <c r="E78" i="2"/>
  <c r="D75" i="2"/>
  <c r="D25" i="2"/>
  <c r="E16" i="2"/>
  <c r="D8" i="2"/>
  <c r="D16" i="4" s="1"/>
  <c r="D1030" i="2"/>
  <c r="D987" i="2"/>
  <c r="D981" i="2"/>
  <c r="E961" i="2"/>
  <c r="E939" i="2"/>
  <c r="D936" i="2"/>
  <c r="D926" i="2"/>
  <c r="E917" i="2"/>
  <c r="D914" i="2"/>
  <c r="E909" i="2"/>
  <c r="D906" i="2"/>
  <c r="E897" i="2"/>
  <c r="D894" i="2"/>
  <c r="D888" i="2"/>
  <c r="D875" i="2"/>
  <c r="E873" i="2"/>
  <c r="E859" i="2"/>
  <c r="E857" i="2"/>
  <c r="D829" i="2"/>
  <c r="D814" i="2"/>
  <c r="E811" i="2"/>
  <c r="E808" i="2"/>
  <c r="D805" i="2"/>
  <c r="E800" i="2"/>
  <c r="D781" i="2"/>
  <c r="E764" i="2"/>
  <c r="E758" i="2"/>
  <c r="E753" i="2"/>
  <c r="E742" i="2"/>
  <c r="E728" i="2"/>
  <c r="E726" i="2"/>
  <c r="E714" i="2"/>
  <c r="E682" i="2"/>
  <c r="E679" i="2"/>
  <c r="E676" i="2"/>
  <c r="D669" i="2"/>
  <c r="E664" i="2"/>
  <c r="E662" i="2"/>
  <c r="D657" i="2"/>
  <c r="E649" i="2"/>
  <c r="D640" i="2"/>
  <c r="D635" i="2"/>
  <c r="E622" i="2"/>
  <c r="E619" i="2"/>
  <c r="E616" i="2"/>
  <c r="E594" i="2"/>
  <c r="E586" i="2"/>
  <c r="E583" i="2"/>
  <c r="E557" i="2"/>
  <c r="E548" i="2"/>
  <c r="E539" i="2"/>
  <c r="E518" i="2"/>
  <c r="D515" i="2"/>
  <c r="E500" i="2"/>
  <c r="E444" i="2"/>
  <c r="E436" i="2"/>
  <c r="D409" i="2"/>
  <c r="E390" i="2"/>
  <c r="E387" i="2"/>
  <c r="E384" i="2"/>
  <c r="D381" i="2"/>
  <c r="E379" i="2"/>
  <c r="D373" i="2"/>
  <c r="E360" i="2"/>
  <c r="E338" i="2"/>
  <c r="D333" i="2"/>
  <c r="E319" i="2"/>
  <c r="E316" i="2"/>
  <c r="E296" i="2"/>
  <c r="E278" i="2"/>
  <c r="E254" i="2"/>
  <c r="D221" i="2"/>
  <c r="E194" i="2"/>
  <c r="E188" i="2"/>
  <c r="E169" i="2"/>
  <c r="E144" i="2"/>
  <c r="E136" i="2"/>
  <c r="E118" i="2"/>
  <c r="D115" i="2"/>
  <c r="E110" i="2"/>
  <c r="E104" i="2"/>
  <c r="D101" i="2"/>
  <c r="E98" i="2"/>
  <c r="D93" i="2"/>
  <c r="D85" i="2"/>
  <c r="D55" i="2"/>
  <c r="D45" i="2"/>
  <c r="E34" i="2"/>
  <c r="E28" i="2"/>
  <c r="D319" i="2"/>
  <c r="D281" i="2"/>
  <c r="E279" i="2"/>
  <c r="D273" i="2"/>
  <c r="E264" i="2"/>
  <c r="E252" i="2"/>
  <c r="E246" i="2"/>
  <c r="E238" i="2"/>
  <c r="D233" i="2"/>
  <c r="E224" i="2"/>
  <c r="E218" i="2"/>
  <c r="D213" i="2"/>
  <c r="D205" i="2"/>
  <c r="E186" i="2"/>
  <c r="D175" i="2"/>
  <c r="D161" i="2"/>
  <c r="D142" i="2"/>
  <c r="E134" i="2"/>
  <c r="E128" i="2"/>
  <c r="D122" i="2"/>
  <c r="D110" i="2"/>
  <c r="E99" i="2"/>
  <c r="E88" i="2"/>
  <c r="E83" i="2"/>
  <c r="D79" i="2"/>
  <c r="D73" i="2"/>
  <c r="E64" i="2"/>
  <c r="D61" i="2"/>
  <c r="D53" i="2"/>
  <c r="E37" i="2"/>
  <c r="E32" i="2"/>
  <c r="E29" i="2"/>
  <c r="D26" i="2"/>
  <c r="D23" i="2"/>
  <c r="E14" i="2"/>
  <c r="E879" i="2"/>
  <c r="E870" i="2"/>
  <c r="D867" i="2"/>
  <c r="E865" i="2"/>
  <c r="D852" i="2"/>
  <c r="E850" i="2"/>
  <c r="D836" i="2"/>
  <c r="D825" i="2"/>
  <c r="E820" i="2"/>
  <c r="E748" i="2"/>
  <c r="E724" i="2"/>
  <c r="E689" i="2"/>
  <c r="E673" i="2"/>
  <c r="D667" i="2"/>
  <c r="D655" i="2"/>
  <c r="D653" i="2"/>
  <c r="D647" i="2"/>
  <c r="E644" i="2"/>
  <c r="D625" i="2"/>
  <c r="D611" i="2"/>
  <c r="E606" i="2"/>
  <c r="D601" i="2"/>
  <c r="D580" i="2"/>
  <c r="D560" i="2"/>
  <c r="E544" i="2"/>
  <c r="E534" i="2"/>
  <c r="D525" i="2"/>
  <c r="D505" i="2"/>
  <c r="D503" i="2"/>
  <c r="D497" i="2"/>
  <c r="E478" i="2"/>
  <c r="D475" i="2"/>
  <c r="D460" i="2"/>
  <c r="E420" i="2"/>
  <c r="D415" i="2"/>
  <c r="D401" i="2"/>
  <c r="E398" i="2"/>
  <c r="D393" i="2"/>
  <c r="D357" i="2"/>
  <c r="E344" i="2"/>
  <c r="D325" i="2"/>
  <c r="E314" i="2"/>
  <c r="E308" i="2"/>
  <c r="D305" i="2"/>
  <c r="D261" i="2"/>
  <c r="E242" i="2"/>
  <c r="E216" i="2"/>
  <c r="E200" i="2"/>
  <c r="E197" i="2"/>
  <c r="E167" i="2"/>
  <c r="E164" i="2"/>
  <c r="E158" i="2"/>
  <c r="D125" i="2"/>
  <c r="D113" i="2"/>
  <c r="D107" i="2"/>
  <c r="E80" i="2"/>
  <c r="E76" i="2"/>
  <c r="E62" i="2"/>
  <c r="E58" i="2"/>
  <c r="E48" i="2"/>
  <c r="E12" i="2"/>
  <c r="D1051" i="2"/>
  <c r="E1043" i="2"/>
  <c r="D1024" i="2"/>
  <c r="D1012" i="2"/>
  <c r="E1003" i="2"/>
  <c r="D982" i="2"/>
  <c r="D973" i="2"/>
  <c r="D947" i="2"/>
  <c r="D940" i="2"/>
  <c r="D927" i="2"/>
  <c r="E915" i="2"/>
  <c r="E910" i="2"/>
  <c r="D907" i="2"/>
  <c r="E895" i="2"/>
  <c r="E892" i="2"/>
  <c r="E889" i="2"/>
  <c r="D876" i="2"/>
  <c r="D860" i="2"/>
  <c r="E848" i="2"/>
  <c r="E818" i="2"/>
  <c r="D815" i="2"/>
  <c r="D812" i="2"/>
  <c r="D809" i="2"/>
  <c r="D806" i="2"/>
  <c r="E793" i="2"/>
  <c r="E787" i="2"/>
  <c r="D765" i="2"/>
  <c r="D746" i="2"/>
  <c r="D743" i="2"/>
  <c r="D740" i="2"/>
  <c r="D737" i="2"/>
  <c r="D735" i="2"/>
  <c r="D687" i="2"/>
  <c r="D665" i="2"/>
  <c r="E658" i="2"/>
  <c r="D641" i="2"/>
  <c r="D623" i="2"/>
  <c r="E614" i="2"/>
  <c r="D609" i="2"/>
  <c r="E598" i="2"/>
  <c r="D595" i="2"/>
  <c r="D587" i="2"/>
  <c r="E578" i="2"/>
  <c r="D565" i="2"/>
  <c r="E550" i="2"/>
  <c r="D542" i="2"/>
  <c r="E537" i="2"/>
  <c r="E532" i="2"/>
  <c r="E526" i="2"/>
  <c r="E523" i="2"/>
  <c r="E520" i="2"/>
  <c r="E516" i="2"/>
  <c r="D495" i="2"/>
  <c r="D490" i="2"/>
  <c r="E482" i="2"/>
  <c r="E479" i="2"/>
  <c r="D470" i="2"/>
  <c r="D467" i="2"/>
  <c r="D455" i="2"/>
  <c r="D450" i="2"/>
  <c r="D445" i="2"/>
  <c r="D442" i="2"/>
  <c r="E437" i="2"/>
  <c r="D432" i="2"/>
  <c r="D429" i="2"/>
  <c r="D423" i="2"/>
  <c r="D413" i="2"/>
  <c r="E399" i="2"/>
  <c r="D385" i="2"/>
  <c r="D382" i="2"/>
  <c r="E374" i="2"/>
  <c r="D366" i="2"/>
  <c r="D352" i="2"/>
  <c r="D342" i="2"/>
  <c r="E336" i="2"/>
  <c r="E328" i="2"/>
  <c r="E323" i="2"/>
  <c r="E312" i="2"/>
  <c r="E309" i="2"/>
  <c r="D303" i="2"/>
  <c r="E290" i="2"/>
  <c r="D287" i="2"/>
  <c r="D282" i="2"/>
  <c r="E276" i="2"/>
  <c r="E268" i="2"/>
  <c r="E262" i="2"/>
  <c r="E258" i="2"/>
  <c r="D255" i="2"/>
  <c r="E250" i="2"/>
  <c r="D247" i="2"/>
  <c r="D242" i="2"/>
  <c r="D239" i="2"/>
  <c r="E236" i="2"/>
  <c r="E228" i="2"/>
  <c r="D219" i="2"/>
  <c r="E208" i="2"/>
  <c r="E190" i="2"/>
  <c r="E184" i="2"/>
  <c r="E178" i="2"/>
  <c r="D173" i="2"/>
  <c r="D162" i="2"/>
  <c r="E159" i="2"/>
  <c r="D153" i="2"/>
  <c r="D145" i="2"/>
  <c r="D140" i="2"/>
  <c r="E137" i="2"/>
  <c r="D132" i="2"/>
  <c r="D129" i="2"/>
  <c r="E126" i="2"/>
  <c r="E120" i="2"/>
  <c r="E116" i="2"/>
  <c r="D105" i="2"/>
  <c r="E96" i="2"/>
  <c r="D80" i="2"/>
  <c r="E77" i="2"/>
  <c r="E68" i="2"/>
  <c r="D62" i="2"/>
  <c r="E59" i="2"/>
  <c r="E56" i="2"/>
  <c r="D46" i="2"/>
  <c r="D35" i="2"/>
  <c r="E30" i="2"/>
  <c r="D12" i="2"/>
  <c r="D9" i="2"/>
  <c r="D17" i="4" s="1"/>
  <c r="D1021" i="2"/>
  <c r="D1016" i="2"/>
  <c r="E1009" i="2"/>
  <c r="D996" i="2"/>
  <c r="D971" i="2"/>
  <c r="D966" i="2"/>
  <c r="D945" i="2"/>
  <c r="D901" i="2"/>
  <c r="E858" i="2"/>
  <c r="D845" i="2"/>
  <c r="E828" i="2"/>
  <c r="D801" i="2"/>
  <c r="D785" i="2"/>
  <c r="D776" i="2"/>
  <c r="E771" i="2"/>
  <c r="E768" i="2"/>
  <c r="D715" i="2"/>
  <c r="E708" i="2"/>
  <c r="D705" i="2"/>
  <c r="D685" i="2"/>
  <c r="D683" i="2"/>
  <c r="D677" i="2"/>
  <c r="D663" i="2"/>
  <c r="E642" i="2"/>
  <c r="E634" i="2"/>
  <c r="E632" i="2"/>
  <c r="E629" i="2"/>
  <c r="D620" i="2"/>
  <c r="E617" i="2"/>
  <c r="E599" i="2"/>
  <c r="E584" i="2"/>
  <c r="D576" i="2"/>
  <c r="E568" i="2"/>
  <c r="E566" i="2"/>
  <c r="E558" i="2"/>
  <c r="D555" i="2"/>
  <c r="D550" i="2"/>
  <c r="E545" i="2"/>
  <c r="D540" i="2"/>
  <c r="D537" i="2"/>
  <c r="D532" i="2"/>
  <c r="D529" i="2"/>
  <c r="D526" i="2"/>
  <c r="D523" i="2"/>
  <c r="D520" i="2"/>
  <c r="E517" i="2"/>
  <c r="E514" i="2"/>
  <c r="E508" i="2"/>
  <c r="D498" i="2"/>
  <c r="D493" i="2"/>
  <c r="D487" i="2"/>
  <c r="E485" i="2"/>
  <c r="D482" i="2"/>
  <c r="D479" i="2"/>
  <c r="D476" i="2"/>
  <c r="D473" i="2"/>
  <c r="E464" i="2"/>
  <c r="E461" i="2"/>
  <c r="D458" i="2"/>
  <c r="D453" i="2"/>
  <c r="D448" i="2"/>
  <c r="E443" i="2"/>
  <c r="E435" i="2"/>
  <c r="E430" i="2"/>
  <c r="D426" i="2"/>
  <c r="D418" i="2"/>
  <c r="D408" i="2"/>
  <c r="E402" i="2"/>
  <c r="D399" i="2"/>
  <c r="D396" i="2"/>
  <c r="E388" i="2"/>
  <c r="E383" i="2"/>
  <c r="D377" i="2"/>
  <c r="E372" i="2"/>
  <c r="D361" i="2"/>
  <c r="D358" i="2"/>
  <c r="D355" i="2"/>
  <c r="E350" i="2"/>
  <c r="E340" i="2"/>
  <c r="E337" i="2"/>
  <c r="E332" i="2"/>
  <c r="E329" i="2"/>
  <c r="D323" i="2"/>
  <c r="D320" i="2"/>
  <c r="E315" i="2"/>
  <c r="D312" i="2"/>
  <c r="D309" i="2"/>
  <c r="D306" i="2"/>
  <c r="D298" i="2"/>
  <c r="D295" i="2"/>
  <c r="E293" i="2"/>
  <c r="D290" i="2"/>
  <c r="E285" i="2"/>
  <c r="E277" i="2"/>
  <c r="E274" i="2"/>
  <c r="D265" i="2"/>
  <c r="D262" i="2"/>
  <c r="E259" i="2"/>
  <c r="E253" i="2"/>
  <c r="D250" i="2"/>
  <c r="E240" i="2"/>
  <c r="E234" i="2"/>
  <c r="D225" i="2"/>
  <c r="E220" i="2"/>
  <c r="E214" i="2"/>
  <c r="E206" i="2"/>
  <c r="D198" i="2"/>
  <c r="D195" i="2"/>
  <c r="E193" i="2"/>
  <c r="D190" i="2"/>
  <c r="D187" i="2"/>
  <c r="D181" i="2"/>
  <c r="E179" i="2"/>
  <c r="E176" i="2"/>
  <c r="D168" i="2"/>
  <c r="E165" i="2"/>
  <c r="D159" i="2"/>
  <c r="D156" i="2"/>
  <c r="E130" i="2"/>
  <c r="D126" i="2"/>
  <c r="E123" i="2"/>
  <c r="D120" i="2"/>
  <c r="E117" i="2"/>
  <c r="D114" i="2"/>
  <c r="D108" i="2"/>
  <c r="E103" i="2"/>
  <c r="D100" i="2"/>
  <c r="E97" i="2"/>
  <c r="E92" i="2"/>
  <c r="D84" i="2"/>
  <c r="D77" i="2"/>
  <c r="E74" i="2"/>
  <c r="D65" i="2"/>
  <c r="D59" i="2"/>
  <c r="E54" i="2"/>
  <c r="D44" i="2"/>
  <c r="E38" i="2"/>
  <c r="E33" i="2"/>
  <c r="D30" i="2"/>
  <c r="E24" i="2"/>
  <c r="E21" i="2"/>
  <c r="D15" i="2"/>
  <c r="D7" i="2"/>
  <c r="D15" i="4" s="1"/>
  <c r="D3903" i="2"/>
  <c r="E3903" i="2"/>
  <c r="D3370" i="2"/>
  <c r="E3370" i="2"/>
  <c r="D3300" i="2"/>
  <c r="E3300" i="2"/>
  <c r="D639" i="2"/>
  <c r="E639" i="2"/>
  <c r="D349" i="2"/>
  <c r="E349" i="2"/>
  <c r="D3868" i="2"/>
  <c r="E3868" i="2"/>
  <c r="E2008" i="2"/>
  <c r="D2008" i="2"/>
  <c r="E1557" i="2"/>
  <c r="D1557" i="2"/>
  <c r="E604" i="2"/>
  <c r="D604" i="2"/>
  <c r="E2632" i="2"/>
  <c r="D2632" i="2"/>
  <c r="E1039" i="2"/>
  <c r="D1039" i="2"/>
  <c r="D3858" i="2"/>
  <c r="E3858" i="2"/>
  <c r="E3360" i="2"/>
  <c r="D3360" i="2"/>
  <c r="E1109" i="2"/>
  <c r="D1109" i="2"/>
  <c r="E624" i="2"/>
  <c r="D624" i="2"/>
  <c r="D561" i="2"/>
  <c r="E561" i="2"/>
  <c r="D546" i="2"/>
  <c r="E546" i="2"/>
  <c r="D207" i="2"/>
  <c r="E207" i="2"/>
  <c r="E334" i="2"/>
  <c r="D334" i="2"/>
  <c r="D4035" i="2"/>
  <c r="E4035" i="2"/>
  <c r="D960" i="2"/>
  <c r="E960" i="2"/>
  <c r="D321" i="2"/>
  <c r="E321" i="2"/>
  <c r="D3831" i="2"/>
  <c r="E3831" i="2"/>
  <c r="D3512" i="2"/>
  <c r="E3512" i="2"/>
  <c r="E3732" i="2"/>
  <c r="D3732" i="2"/>
  <c r="D3717" i="2"/>
  <c r="E3717" i="2"/>
  <c r="D3653" i="2"/>
  <c r="E3653" i="2"/>
  <c r="D3497" i="2"/>
  <c r="E3497" i="2"/>
  <c r="E3737" i="2"/>
  <c r="D3737" i="2"/>
  <c r="E3631" i="2"/>
  <c r="D3631" i="2"/>
  <c r="E3626" i="2"/>
  <c r="D3626" i="2"/>
  <c r="D3168" i="2"/>
  <c r="E3168" i="2"/>
  <c r="D2994" i="2"/>
  <c r="E2994" i="2"/>
  <c r="E3966" i="2"/>
  <c r="D3966" i="2"/>
  <c r="E3116" i="2"/>
  <c r="D3116" i="2"/>
  <c r="D4159" i="2"/>
  <c r="E4159" i="2"/>
  <c r="E3926" i="2"/>
  <c r="D3926" i="2"/>
  <c r="D1470" i="2"/>
  <c r="E1470" i="2"/>
  <c r="D1343" i="2"/>
  <c r="E1343" i="2"/>
  <c r="E4149" i="2"/>
  <c r="D4149" i="2"/>
  <c r="D4059" i="2"/>
  <c r="E4059" i="2"/>
  <c r="D3981" i="2"/>
  <c r="E3981" i="2"/>
  <c r="E4154" i="2"/>
  <c r="D4154" i="2"/>
  <c r="E4072" i="2"/>
  <c r="D4072" i="2"/>
  <c r="E4142" i="2"/>
  <c r="D4142" i="2"/>
  <c r="D3839" i="2"/>
  <c r="E3839" i="2"/>
  <c r="E3791" i="2"/>
  <c r="D3791" i="2"/>
  <c r="D3773" i="2"/>
  <c r="E3773" i="2"/>
  <c r="D4055" i="2"/>
  <c r="E4055" i="2"/>
  <c r="E3842" i="2"/>
  <c r="D3842" i="2"/>
  <c r="D3809" i="2"/>
  <c r="E3809" i="2"/>
  <c r="D3804" i="2"/>
  <c r="E3804" i="2"/>
  <c r="D4153" i="2"/>
  <c r="E4153" i="2"/>
  <c r="D3719" i="2"/>
  <c r="E3719" i="2"/>
  <c r="D3704" i="2"/>
  <c r="E3704" i="2"/>
  <c r="E3030" i="2"/>
  <c r="D3030" i="2"/>
  <c r="D2819" i="2"/>
  <c r="E2819" i="2"/>
  <c r="D2033" i="2"/>
  <c r="E2033" i="2"/>
  <c r="D3671" i="2"/>
  <c r="E3671" i="2"/>
  <c r="D3492" i="2"/>
  <c r="E3492" i="2"/>
  <c r="D3071" i="2"/>
  <c r="E3071" i="2"/>
  <c r="D2804" i="2"/>
  <c r="E2804" i="2"/>
  <c r="D4118" i="2"/>
  <c r="E4118" i="2"/>
  <c r="D3684" i="2"/>
  <c r="E3684" i="2"/>
  <c r="D3611" i="2"/>
  <c r="E3611" i="2"/>
  <c r="E3555" i="2"/>
  <c r="D3555" i="2"/>
  <c r="D2906" i="2"/>
  <c r="E2906" i="2"/>
  <c r="D2886" i="2"/>
  <c r="E2886" i="2"/>
  <c r="E1526" i="2"/>
  <c r="D1526" i="2"/>
  <c r="E3465" i="2"/>
  <c r="D3465" i="2"/>
  <c r="D3442" i="2"/>
  <c r="E3442" i="2"/>
  <c r="E3173" i="2"/>
  <c r="D3173" i="2"/>
  <c r="D3134" i="2"/>
  <c r="E3134" i="2"/>
  <c r="D2777" i="2"/>
  <c r="E2777" i="2"/>
  <c r="D2709" i="2"/>
  <c r="E2709" i="2"/>
  <c r="D1624" i="2"/>
  <c r="E1624" i="2"/>
  <c r="E4186" i="2"/>
  <c r="D4186" i="2"/>
  <c r="E3978" i="2"/>
  <c r="D3978" i="2"/>
  <c r="E3968" i="2"/>
  <c r="D3963" i="2"/>
  <c r="E3963" i="2"/>
  <c r="E3925" i="2"/>
  <c r="E4046" i="2"/>
  <c r="D4046" i="2"/>
  <c r="D4114" i="2"/>
  <c r="E4114" i="2"/>
  <c r="D3961" i="2"/>
  <c r="E3961" i="2"/>
  <c r="E3946" i="2"/>
  <c r="D3946" i="2"/>
  <c r="D3933" i="2"/>
  <c r="E3933" i="2"/>
  <c r="D4124" i="2"/>
  <c r="E4124" i="2"/>
  <c r="D4018" i="2"/>
  <c r="E4018" i="2"/>
  <c r="D3983" i="2"/>
  <c r="E3983" i="2"/>
  <c r="D3993" i="2"/>
  <c r="E3993" i="2"/>
  <c r="D3863" i="2"/>
  <c r="E3863" i="2"/>
  <c r="D3759" i="2"/>
  <c r="E3759" i="2"/>
  <c r="D2203" i="2"/>
  <c r="E2203" i="2"/>
  <c r="D2023" i="2"/>
  <c r="E2023" i="2"/>
  <c r="D4183" i="2"/>
  <c r="E4183" i="2"/>
  <c r="E4178" i="2"/>
  <c r="D4031" i="2"/>
  <c r="D3895" i="2"/>
  <c r="E3895" i="2"/>
  <c r="E3814" i="2"/>
  <c r="D3814" i="2"/>
  <c r="E3794" i="2"/>
  <c r="D3649" i="2"/>
  <c r="D3591" i="2"/>
  <c r="E3591" i="2"/>
  <c r="D3573" i="2"/>
  <c r="E3573" i="2"/>
  <c r="D3126" i="2"/>
  <c r="D3104" i="2"/>
  <c r="E3104" i="2"/>
  <c r="E2908" i="2"/>
  <c r="D2908" i="2"/>
  <c r="D2829" i="2"/>
  <c r="E2829" i="2"/>
  <c r="D4173" i="2"/>
  <c r="E4173" i="2"/>
  <c r="D4001" i="2"/>
  <c r="E4001" i="2"/>
  <c r="D3733" i="2"/>
  <c r="E3733" i="2"/>
  <c r="D3609" i="2"/>
  <c r="E3609" i="2"/>
  <c r="E3038" i="2"/>
  <c r="D3038" i="2"/>
  <c r="D4075" i="2"/>
  <c r="E4075" i="2"/>
  <c r="D3991" i="2"/>
  <c r="E3991" i="2"/>
  <c r="D3888" i="2"/>
  <c r="E3888" i="2"/>
  <c r="D3873" i="2"/>
  <c r="E3873" i="2"/>
  <c r="D956" i="2"/>
  <c r="E956" i="2"/>
  <c r="D40" i="2"/>
  <c r="E40" i="2"/>
  <c r="D2699" i="2"/>
  <c r="E2699" i="2"/>
  <c r="D1725" i="2"/>
  <c r="E1725" i="2"/>
  <c r="D1098" i="2"/>
  <c r="E1098" i="2"/>
  <c r="D4128" i="2"/>
  <c r="E4128" i="2"/>
  <c r="E3491" i="2"/>
  <c r="D3491" i="2"/>
  <c r="D2714" i="2"/>
  <c r="E2714" i="2"/>
  <c r="E3392" i="2"/>
  <c r="D3392" i="2"/>
  <c r="D3382" i="2"/>
  <c r="E3382" i="2"/>
  <c r="D3231" i="2"/>
  <c r="E3231" i="2"/>
  <c r="D3171" i="2"/>
  <c r="E3171" i="2"/>
  <c r="E3982" i="2"/>
  <c r="D3982" i="2"/>
  <c r="D3559" i="2"/>
  <c r="E3559" i="2"/>
  <c r="E3307" i="2"/>
  <c r="D3307" i="2"/>
  <c r="E4002" i="2"/>
  <c r="D4002" i="2"/>
  <c r="E3914" i="2"/>
  <c r="D3914" i="2"/>
  <c r="E3729" i="2"/>
  <c r="D3729" i="2"/>
  <c r="D3529" i="2"/>
  <c r="D3100" i="2"/>
  <c r="E3100" i="2"/>
  <c r="D3090" i="2"/>
  <c r="E3090" i="2"/>
  <c r="E3080" i="2"/>
  <c r="D3039" i="2"/>
  <c r="E3039" i="2"/>
  <c r="E4146" i="2"/>
  <c r="D4146" i="2"/>
  <c r="E4126" i="2"/>
  <c r="D4126" i="2"/>
  <c r="E4051" i="2"/>
  <c r="D4051" i="2"/>
  <c r="D3352" i="2"/>
  <c r="E3352" i="2"/>
  <c r="E3466" i="2"/>
  <c r="D3466" i="2"/>
  <c r="D4019" i="2"/>
  <c r="E4019" i="2"/>
  <c r="D3885" i="2"/>
  <c r="E3885" i="2"/>
  <c r="E3702" i="2"/>
  <c r="D3702" i="2"/>
  <c r="D3410" i="2"/>
  <c r="E3410" i="2"/>
  <c r="D3405" i="2"/>
  <c r="E3405" i="2"/>
  <c r="D3178" i="2"/>
  <c r="E3178" i="2"/>
  <c r="D2653" i="2"/>
  <c r="E2653" i="2"/>
  <c r="D3979" i="2"/>
  <c r="E3979" i="2"/>
  <c r="E3766" i="2"/>
  <c r="D3766" i="2"/>
  <c r="D3753" i="2"/>
  <c r="E3753" i="2"/>
  <c r="D3176" i="2"/>
  <c r="E3176" i="2"/>
  <c r="D3004" i="2"/>
  <c r="E3004" i="2"/>
  <c r="E2989" i="2"/>
  <c r="D2989" i="2"/>
  <c r="E2754" i="2"/>
  <c r="D2754" i="2"/>
  <c r="D2651" i="2"/>
  <c r="E2651" i="2"/>
  <c r="D1035" i="2"/>
  <c r="E1035" i="2"/>
  <c r="E969" i="2"/>
  <c r="D969" i="2"/>
  <c r="D821" i="2"/>
  <c r="E821" i="2"/>
  <c r="D3644" i="2"/>
  <c r="E3644" i="2"/>
  <c r="D3639" i="2"/>
  <c r="E3639" i="2"/>
  <c r="D2838" i="2"/>
  <c r="E2412" i="2"/>
  <c r="D1997" i="2"/>
  <c r="E1997" i="2"/>
  <c r="E1656" i="2"/>
  <c r="D1656" i="2"/>
  <c r="D3416" i="2"/>
  <c r="E3416" i="2"/>
  <c r="D3212" i="2"/>
  <c r="E3212" i="2"/>
  <c r="E2851" i="2"/>
  <c r="D2851" i="2"/>
  <c r="D2538" i="2"/>
  <c r="E2538" i="2"/>
  <c r="E2478" i="2"/>
  <c r="D2478" i="2"/>
  <c r="D2081" i="2"/>
  <c r="E2081" i="2"/>
  <c r="D1940" i="2"/>
  <c r="E1940" i="2"/>
  <c r="E1935" i="2"/>
  <c r="D1935" i="2"/>
  <c r="D1771" i="2"/>
  <c r="E1771" i="2"/>
  <c r="D1636" i="2"/>
  <c r="E1636" i="2"/>
  <c r="D4184" i="2"/>
  <c r="E4184" i="2"/>
  <c r="E3965" i="2"/>
  <c r="D3965" i="2"/>
  <c r="E3614" i="2"/>
  <c r="D3614" i="2"/>
  <c r="D3378" i="2"/>
  <c r="E3378" i="2"/>
  <c r="D3288" i="2"/>
  <c r="E3288" i="2"/>
  <c r="D3245" i="2"/>
  <c r="E3245" i="2"/>
  <c r="D3232" i="2"/>
  <c r="E3232" i="2"/>
  <c r="E2770" i="2"/>
  <c r="D2770" i="2"/>
  <c r="D4179" i="2"/>
  <c r="E4179" i="2"/>
  <c r="E4077" i="2"/>
  <c r="D4077" i="2"/>
  <c r="E3899" i="2"/>
  <c r="D3815" i="2"/>
  <c r="E3815" i="2"/>
  <c r="E3652" i="2"/>
  <c r="D3602" i="2"/>
  <c r="E3396" i="2"/>
  <c r="D3373" i="2"/>
  <c r="D3182" i="2"/>
  <c r="E3182" i="2"/>
  <c r="D3000" i="2"/>
  <c r="E2922" i="2"/>
  <c r="D2922" i="2"/>
  <c r="D2895" i="2"/>
  <c r="E2895" i="2"/>
  <c r="D2625" i="2"/>
  <c r="E2625" i="2"/>
  <c r="E2543" i="2"/>
  <c r="D2543" i="2"/>
  <c r="D4023" i="2"/>
  <c r="E4023" i="2"/>
  <c r="D3833" i="2"/>
  <c r="E3833" i="2"/>
  <c r="E3266" i="2"/>
  <c r="D3266" i="2"/>
  <c r="E3005" i="2"/>
  <c r="D3005" i="2"/>
  <c r="E2798" i="2"/>
  <c r="D2798" i="2"/>
  <c r="D2578" i="2"/>
  <c r="E2578" i="2"/>
  <c r="D4113" i="2"/>
  <c r="E4113" i="2"/>
  <c r="D3859" i="2"/>
  <c r="E3859" i="2"/>
  <c r="D3693" i="2"/>
  <c r="E3693" i="2"/>
  <c r="D3683" i="2"/>
  <c r="E3683" i="2"/>
  <c r="E3632" i="2"/>
  <c r="D3632" i="2"/>
  <c r="E3429" i="2"/>
  <c r="D3429" i="2"/>
  <c r="E3326" i="2"/>
  <c r="D3326" i="2"/>
  <c r="E3296" i="2"/>
  <c r="D3296" i="2"/>
  <c r="D3143" i="2"/>
  <c r="E3143" i="2"/>
  <c r="D2935" i="2"/>
  <c r="E2935" i="2"/>
  <c r="D1852" i="2"/>
  <c r="E1852" i="2"/>
  <c r="D1671" i="2"/>
  <c r="E1671" i="2"/>
  <c r="E3883" i="2"/>
  <c r="D3852" i="2"/>
  <c r="E3823" i="2"/>
  <c r="D3784" i="2"/>
  <c r="E3784" i="2"/>
  <c r="D3735" i="2"/>
  <c r="E3642" i="2"/>
  <c r="D3642" i="2"/>
  <c r="D3619" i="2"/>
  <c r="E3619" i="2"/>
  <c r="D3593" i="2"/>
  <c r="E3593" i="2"/>
  <c r="D3524" i="2"/>
  <c r="E3524" i="2"/>
  <c r="D3519" i="2"/>
  <c r="E3519" i="2"/>
  <c r="E3432" i="2"/>
  <c r="D3247" i="2"/>
  <c r="D3186" i="2"/>
  <c r="E3186" i="2"/>
  <c r="E2948" i="2"/>
  <c r="D2938" i="2"/>
  <c r="D2793" i="2"/>
  <c r="D2702" i="2"/>
  <c r="E2525" i="2"/>
  <c r="E2520" i="2"/>
  <c r="E2502" i="2"/>
  <c r="D2502" i="2"/>
  <c r="E2248" i="2"/>
  <c r="D2248" i="2"/>
  <c r="D4093" i="2"/>
  <c r="E4093" i="2"/>
  <c r="D3953" i="2"/>
  <c r="E3953" i="2"/>
  <c r="D3865" i="2"/>
  <c r="E3865" i="2"/>
  <c r="D3504" i="2"/>
  <c r="E3504" i="2"/>
  <c r="D2893" i="2"/>
  <c r="E2893" i="2"/>
  <c r="E2878" i="2"/>
  <c r="D2878" i="2"/>
  <c r="D2806" i="2"/>
  <c r="E2806" i="2"/>
  <c r="E2570" i="2"/>
  <c r="D2570" i="2"/>
  <c r="E2450" i="2"/>
  <c r="D2450" i="2"/>
  <c r="E2258" i="2"/>
  <c r="D2258" i="2"/>
  <c r="E3283" i="2"/>
  <c r="D3283" i="2"/>
  <c r="E2898" i="2"/>
  <c r="D2898" i="2"/>
  <c r="E2712" i="2"/>
  <c r="D2712" i="2"/>
  <c r="D2515" i="2"/>
  <c r="E4106" i="2"/>
  <c r="D4106" i="2"/>
  <c r="E3984" i="2"/>
  <c r="D3984" i="2"/>
  <c r="D3484" i="2"/>
  <c r="E3484" i="2"/>
  <c r="D3479" i="2"/>
  <c r="E3479" i="2"/>
  <c r="D3346" i="2"/>
  <c r="E3346" i="2"/>
  <c r="D3031" i="2"/>
  <c r="E3031" i="2"/>
  <c r="D2824" i="2"/>
  <c r="E2824" i="2"/>
  <c r="D2620" i="2"/>
  <c r="E2620" i="2"/>
  <c r="D2580" i="2"/>
  <c r="E2580" i="2"/>
  <c r="E2530" i="2"/>
  <c r="D2530" i="2"/>
  <c r="D2460" i="2"/>
  <c r="E2460" i="2"/>
  <c r="E1480" i="2"/>
  <c r="D1480" i="2"/>
  <c r="D1475" i="2"/>
  <c r="E1475" i="2"/>
  <c r="E1465" i="2"/>
  <c r="D1465" i="2"/>
  <c r="E1437" i="2"/>
  <c r="D1437" i="2"/>
  <c r="E3692" i="2"/>
  <c r="D3692" i="2"/>
  <c r="D3354" i="2"/>
  <c r="E3354" i="2"/>
  <c r="D3135" i="2"/>
  <c r="E3135" i="2"/>
  <c r="E2987" i="2"/>
  <c r="D2987" i="2"/>
  <c r="E2698" i="2"/>
  <c r="D2698" i="2"/>
  <c r="E2583" i="2"/>
  <c r="D2583" i="2"/>
  <c r="D2488" i="2"/>
  <c r="E2488" i="2"/>
  <c r="E2463" i="2"/>
  <c r="D2463" i="2"/>
  <c r="D2407" i="2"/>
  <c r="E2407" i="2"/>
  <c r="D2392" i="2"/>
  <c r="E2392" i="2"/>
  <c r="D2329" i="2"/>
  <c r="E2329" i="2"/>
  <c r="D2324" i="2"/>
  <c r="E2324" i="2"/>
  <c r="D2139" i="2"/>
  <c r="E2139" i="2"/>
  <c r="E1761" i="2"/>
  <c r="D1761" i="2"/>
  <c r="D4013" i="2"/>
  <c r="E4013" i="2"/>
  <c r="E3962" i="2"/>
  <c r="D3962" i="2"/>
  <c r="D3884" i="2"/>
  <c r="E3884" i="2"/>
  <c r="D3793" i="2"/>
  <c r="E3793" i="2"/>
  <c r="E3682" i="2"/>
  <c r="D3682" i="2"/>
  <c r="D3584" i="2"/>
  <c r="E3584" i="2"/>
  <c r="D3464" i="2"/>
  <c r="E3464" i="2"/>
  <c r="E3349" i="2"/>
  <c r="D3349" i="2"/>
  <c r="D3274" i="2"/>
  <c r="E3274" i="2"/>
  <c r="D3220" i="2"/>
  <c r="E3220" i="2"/>
  <c r="D3210" i="2"/>
  <c r="E3210" i="2"/>
  <c r="D3140" i="2"/>
  <c r="E3140" i="2"/>
  <c r="D2997" i="2"/>
  <c r="E2997" i="2"/>
  <c r="E2934" i="2"/>
  <c r="D2934" i="2"/>
  <c r="D2746" i="2"/>
  <c r="E2746" i="2"/>
  <c r="E2630" i="2"/>
  <c r="D2630" i="2"/>
  <c r="D2420" i="2"/>
  <c r="E2420" i="2"/>
  <c r="D2387" i="2"/>
  <c r="E2387" i="2"/>
  <c r="E1995" i="2"/>
  <c r="D1995" i="2"/>
  <c r="D4053" i="2"/>
  <c r="E4053" i="2"/>
  <c r="D4003" i="2"/>
  <c r="E4003" i="2"/>
  <c r="D3923" i="2"/>
  <c r="E3923" i="2"/>
  <c r="E3918" i="2"/>
  <c r="D3879" i="2"/>
  <c r="E3879" i="2"/>
  <c r="E3677" i="2"/>
  <c r="E3651" i="2"/>
  <c r="E3615" i="2"/>
  <c r="E3495" i="2"/>
  <c r="D3403" i="2"/>
  <c r="E3403" i="2"/>
  <c r="E3299" i="2"/>
  <c r="D3113" i="2"/>
  <c r="E3113" i="2"/>
  <c r="D3108" i="2"/>
  <c r="E3108" i="2"/>
  <c r="D3017" i="2"/>
  <c r="E3017" i="2"/>
  <c r="E2751" i="2"/>
  <c r="D2751" i="2"/>
  <c r="D4143" i="2"/>
  <c r="E4143" i="2"/>
  <c r="D4024" i="2"/>
  <c r="D3975" i="2"/>
  <c r="E3975" i="2"/>
  <c r="D3739" i="2"/>
  <c r="E3739" i="2"/>
  <c r="D3713" i="2"/>
  <c r="E3713" i="2"/>
  <c r="D3633" i="2"/>
  <c r="E3633" i="2"/>
  <c r="E3628" i="2"/>
  <c r="E3592" i="2"/>
  <c r="D3551" i="2"/>
  <c r="E3551" i="2"/>
  <c r="D3546" i="2"/>
  <c r="D3523" i="2"/>
  <c r="E3523" i="2"/>
  <c r="D3418" i="2"/>
  <c r="E3337" i="2"/>
  <c r="D3337" i="2"/>
  <c r="D3163" i="2"/>
  <c r="D3022" i="2"/>
  <c r="E3022" i="2"/>
  <c r="E2739" i="2"/>
  <c r="D2731" i="2"/>
  <c r="E2731" i="2"/>
  <c r="D3864" i="2"/>
  <c r="E3864" i="2"/>
  <c r="E3822" i="2"/>
  <c r="D3822" i="2"/>
  <c r="D3060" i="2"/>
  <c r="E3060" i="2"/>
  <c r="E2825" i="2"/>
  <c r="D2825" i="2"/>
  <c r="D2820" i="2"/>
  <c r="E2820" i="2"/>
  <c r="D2744" i="2"/>
  <c r="E2744" i="2"/>
  <c r="D4079" i="2"/>
  <c r="E4079" i="2"/>
  <c r="D3913" i="2"/>
  <c r="E3913" i="2"/>
  <c r="D2658" i="2"/>
  <c r="E2658" i="2"/>
  <c r="D3604" i="2"/>
  <c r="E3604" i="2"/>
  <c r="D2900" i="2"/>
  <c r="E2900" i="2"/>
  <c r="D2548" i="2"/>
  <c r="E2548" i="2"/>
  <c r="D2475" i="2"/>
  <c r="E2475" i="2"/>
  <c r="E2455" i="2"/>
  <c r="D2455" i="2"/>
  <c r="D2379" i="2"/>
  <c r="E2379" i="2"/>
  <c r="E1676" i="2"/>
  <c r="D1676" i="2"/>
  <c r="D1590" i="2"/>
  <c r="E1590" i="2"/>
  <c r="D1580" i="2"/>
  <c r="E1580" i="2"/>
  <c r="E3722" i="2"/>
  <c r="D3722" i="2"/>
  <c r="D3544" i="2"/>
  <c r="E3544" i="2"/>
  <c r="D3424" i="2"/>
  <c r="E3424" i="2"/>
  <c r="D3258" i="2"/>
  <c r="E3258" i="2"/>
  <c r="D2913" i="2"/>
  <c r="E2913" i="2"/>
  <c r="D1886" i="2"/>
  <c r="E1595" i="2"/>
  <c r="D1595" i="2"/>
  <c r="E3566" i="2"/>
  <c r="D3566" i="2"/>
  <c r="D3553" i="2"/>
  <c r="E3553" i="2"/>
  <c r="E3438" i="2"/>
  <c r="E3376" i="2"/>
  <c r="D3320" i="2"/>
  <c r="E3320" i="2"/>
  <c r="D3315" i="2"/>
  <c r="E3315" i="2"/>
  <c r="D3200" i="2"/>
  <c r="D3177" i="2"/>
  <c r="E3177" i="2"/>
  <c r="D2167" i="2"/>
  <c r="E2167" i="2"/>
  <c r="D3394" i="2"/>
  <c r="E3394" i="2"/>
  <c r="E3208" i="2"/>
  <c r="D3208" i="2"/>
  <c r="E3132" i="2"/>
  <c r="D3122" i="2"/>
  <c r="D3112" i="2"/>
  <c r="D2978" i="2"/>
  <c r="E2978" i="2"/>
  <c r="D2919" i="2"/>
  <c r="E2919" i="2"/>
  <c r="E4115" i="2"/>
  <c r="D4073" i="2"/>
  <c r="E4073" i="2"/>
  <c r="D4033" i="2"/>
  <c r="E4033" i="2"/>
  <c r="E3988" i="2"/>
  <c r="E3951" i="2"/>
  <c r="E3877" i="2"/>
  <c r="D3813" i="2"/>
  <c r="E3813" i="2"/>
  <c r="D3779" i="2"/>
  <c r="E3779" i="2"/>
  <c r="E3771" i="2"/>
  <c r="E3718" i="2"/>
  <c r="E3637" i="2"/>
  <c r="E3582" i="2"/>
  <c r="D3582" i="2"/>
  <c r="E3548" i="2"/>
  <c r="E3509" i="2"/>
  <c r="D3384" i="2"/>
  <c r="E3384" i="2"/>
  <c r="E3028" i="2"/>
  <c r="D3028" i="2"/>
  <c r="E2973" i="2"/>
  <c r="D2973" i="2"/>
  <c r="D2547" i="2"/>
  <c r="E2547" i="2"/>
  <c r="D2479" i="2"/>
  <c r="E2479" i="2"/>
  <c r="E2112" i="2"/>
  <c r="D2112" i="2"/>
  <c r="D1968" i="2"/>
  <c r="E1968" i="2"/>
  <c r="E4155" i="2"/>
  <c r="E4131" i="2"/>
  <c r="D4012" i="2"/>
  <c r="E3959" i="2"/>
  <c r="D3935" i="2"/>
  <c r="D3853" i="2"/>
  <c r="E3853" i="2"/>
  <c r="D3808" i="2"/>
  <c r="D3483" i="2"/>
  <c r="E3483" i="2"/>
  <c r="E3338" i="2"/>
  <c r="E3318" i="2"/>
  <c r="D3318" i="2"/>
  <c r="E3297" i="2"/>
  <c r="D3297" i="2"/>
  <c r="E3287" i="2"/>
  <c r="D3287" i="2"/>
  <c r="D3223" i="2"/>
  <c r="E3137" i="2"/>
  <c r="D3137" i="2"/>
  <c r="E3127" i="2"/>
  <c r="D3127" i="2"/>
  <c r="E2945" i="2"/>
  <c r="D2945" i="2"/>
  <c r="D2695" i="2"/>
  <c r="E2695" i="2"/>
  <c r="D2682" i="2"/>
  <c r="D2664" i="2"/>
  <c r="E2664" i="2"/>
  <c r="D2572" i="2"/>
  <c r="E2552" i="2"/>
  <c r="D2527" i="2"/>
  <c r="E2527" i="2"/>
  <c r="E2320" i="2"/>
  <c r="D2320" i="2"/>
  <c r="D2240" i="2"/>
  <c r="E2240" i="2"/>
  <c r="E2217" i="2"/>
  <c r="D1882" i="2"/>
  <c r="E1882" i="2"/>
  <c r="D3624" i="2"/>
  <c r="E3624" i="2"/>
  <c r="D3564" i="2"/>
  <c r="E3564" i="2"/>
  <c r="D3233" i="2"/>
  <c r="E3233" i="2"/>
  <c r="E2940" i="2"/>
  <c r="D2940" i="2"/>
  <c r="D2812" i="2"/>
  <c r="E2812" i="2"/>
  <c r="E2343" i="2"/>
  <c r="D2343" i="2"/>
  <c r="E2122" i="2"/>
  <c r="D2122" i="2"/>
  <c r="E3922" i="2"/>
  <c r="D3922" i="2"/>
  <c r="D3893" i="2"/>
  <c r="E3893" i="2"/>
  <c r="D3803" i="2"/>
  <c r="E3803" i="2"/>
  <c r="D3679" i="2"/>
  <c r="E3679" i="2"/>
  <c r="E3145" i="2"/>
  <c r="D3145" i="2"/>
  <c r="D2718" i="2"/>
  <c r="E2718" i="2"/>
  <c r="D2532" i="2"/>
  <c r="E2532" i="2"/>
  <c r="D3276" i="2"/>
  <c r="E3276" i="2"/>
  <c r="D3197" i="2"/>
  <c r="E3197" i="2"/>
  <c r="D2950" i="2"/>
  <c r="E2950" i="2"/>
  <c r="D2875" i="2"/>
  <c r="E2875" i="2"/>
  <c r="D2859" i="2"/>
  <c r="E2859" i="2"/>
  <c r="D2230" i="2"/>
  <c r="E2230" i="2"/>
  <c r="D3664" i="2"/>
  <c r="E3664" i="2"/>
  <c r="D3613" i="2"/>
  <c r="E3613" i="2"/>
  <c r="D3389" i="2"/>
  <c r="E3389" i="2"/>
  <c r="D3044" i="2"/>
  <c r="E3044" i="2"/>
  <c r="D2560" i="2"/>
  <c r="E2560" i="2"/>
  <c r="D1753" i="2"/>
  <c r="E1753" i="2"/>
  <c r="E1629" i="2"/>
  <c r="D1629" i="2"/>
  <c r="D1274" i="2"/>
  <c r="E1274" i="2"/>
  <c r="E3332" i="2"/>
  <c r="E3222" i="2"/>
  <c r="D3094" i="2"/>
  <c r="E3094" i="2"/>
  <c r="E3053" i="2"/>
  <c r="E3008" i="2"/>
  <c r="E2591" i="2"/>
  <c r="E2528" i="2"/>
  <c r="D2400" i="2"/>
  <c r="E2400" i="2"/>
  <c r="D2073" i="2"/>
  <c r="E2073" i="2"/>
  <c r="D1168" i="2"/>
  <c r="E1168" i="2"/>
  <c r="D4133" i="2"/>
  <c r="E4133" i="2"/>
  <c r="D3973" i="2"/>
  <c r="E3973" i="2"/>
  <c r="D3673" i="2"/>
  <c r="E3673" i="2"/>
  <c r="D3539" i="2"/>
  <c r="E3539" i="2"/>
  <c r="D3499" i="2"/>
  <c r="E3499" i="2"/>
  <c r="D3459" i="2"/>
  <c r="E3459" i="2"/>
  <c r="D3369" i="2"/>
  <c r="E3369" i="2"/>
  <c r="E3348" i="2"/>
  <c r="E3340" i="2"/>
  <c r="D3230" i="2"/>
  <c r="E3214" i="2"/>
  <c r="D3175" i="2"/>
  <c r="D3167" i="2"/>
  <c r="E3162" i="2"/>
  <c r="D3151" i="2"/>
  <c r="E3045" i="2"/>
  <c r="D2998" i="2"/>
  <c r="E2990" i="2"/>
  <c r="E2897" i="2"/>
  <c r="E2863" i="2"/>
  <c r="E2852" i="2"/>
  <c r="E2784" i="2"/>
  <c r="D2763" i="2"/>
  <c r="E2755" i="2"/>
  <c r="D2747" i="2"/>
  <c r="D2662" i="2"/>
  <c r="E2629" i="2"/>
  <c r="D2611" i="2"/>
  <c r="E2611" i="2"/>
  <c r="E2599" i="2"/>
  <c r="E2413" i="2"/>
  <c r="E2395" i="2"/>
  <c r="D2304" i="2"/>
  <c r="E2304" i="2"/>
  <c r="D2261" i="2"/>
  <c r="E2261" i="2"/>
  <c r="D2063" i="2"/>
  <c r="E2063" i="2"/>
  <c r="D1406" i="2"/>
  <c r="E1406" i="2"/>
  <c r="D3285" i="2"/>
  <c r="E3280" i="2"/>
  <c r="D3254" i="2"/>
  <c r="E3254" i="2"/>
  <c r="E3209" i="2"/>
  <c r="D3097" i="2"/>
  <c r="E2884" i="2"/>
  <c r="E2779" i="2"/>
  <c r="D2771" i="2"/>
  <c r="D2711" i="2"/>
  <c r="D2680" i="2"/>
  <c r="E2680" i="2"/>
  <c r="D2667" i="2"/>
  <c r="E2472" i="2"/>
  <c r="D2472" i="2"/>
  <c r="D2462" i="2"/>
  <c r="D2355" i="2"/>
  <c r="E2355" i="2"/>
  <c r="D2312" i="2"/>
  <c r="D2244" i="2"/>
  <c r="D1939" i="2"/>
  <c r="D1764" i="2"/>
  <c r="D1366" i="2"/>
  <c r="E1366" i="2"/>
  <c r="D2910" i="2"/>
  <c r="E2910" i="2"/>
  <c r="D2879" i="2"/>
  <c r="E2879" i="2"/>
  <c r="D2609" i="2"/>
  <c r="E2609" i="2"/>
  <c r="D2467" i="2"/>
  <c r="E2467" i="2"/>
  <c r="D2317" i="2"/>
  <c r="E2317" i="2"/>
  <c r="D2051" i="2"/>
  <c r="E2051" i="2"/>
  <c r="D1812" i="2"/>
  <c r="E1812" i="2"/>
  <c r="E1794" i="2"/>
  <c r="D1794" i="2"/>
  <c r="D1494" i="2"/>
  <c r="E1494" i="2"/>
  <c r="E3367" i="2"/>
  <c r="D3367" i="2"/>
  <c r="D3351" i="2"/>
  <c r="D3204" i="2"/>
  <c r="E3204" i="2"/>
  <c r="E3170" i="2"/>
  <c r="E3027" i="2"/>
  <c r="D3027" i="2"/>
  <c r="E3006" i="2"/>
  <c r="D2954" i="2"/>
  <c r="E2650" i="2"/>
  <c r="D2650" i="2"/>
  <c r="D2645" i="2"/>
  <c r="E2640" i="2"/>
  <c r="E2539" i="2"/>
  <c r="D2259" i="2"/>
  <c r="E2259" i="2"/>
  <c r="D1916" i="2"/>
  <c r="E1916" i="2"/>
  <c r="D1832" i="2"/>
  <c r="E1832" i="2"/>
  <c r="D1772" i="2"/>
  <c r="E1772" i="2"/>
  <c r="E3327" i="2"/>
  <c r="D3327" i="2"/>
  <c r="D3082" i="2"/>
  <c r="E3082" i="2"/>
  <c r="D3064" i="2"/>
  <c r="E3064" i="2"/>
  <c r="D2983" i="2"/>
  <c r="E2983" i="2"/>
  <c r="D2795" i="2"/>
  <c r="E2795" i="2"/>
  <c r="E2787" i="2"/>
  <c r="D2787" i="2"/>
  <c r="D2574" i="2"/>
  <c r="E2574" i="2"/>
  <c r="D1792" i="2"/>
  <c r="E1792" i="2"/>
  <c r="D1782" i="2"/>
  <c r="E1782" i="2"/>
  <c r="D1650" i="2"/>
  <c r="E1650" i="2"/>
  <c r="D3244" i="2"/>
  <c r="E3244" i="2"/>
  <c r="D2732" i="2"/>
  <c r="E2732" i="2"/>
  <c r="D2493" i="2"/>
  <c r="E2493" i="2"/>
  <c r="D1865" i="2"/>
  <c r="E1865" i="2"/>
  <c r="E1655" i="2"/>
  <c r="D1655" i="2"/>
  <c r="D11" i="2"/>
  <c r="E11" i="2"/>
  <c r="E2152" i="2"/>
  <c r="D2152" i="2"/>
  <c r="D2119" i="2"/>
  <c r="E2119" i="2"/>
  <c r="D2114" i="2"/>
  <c r="E2114" i="2"/>
  <c r="D2099" i="2"/>
  <c r="E2099" i="2"/>
  <c r="D2094" i="2"/>
  <c r="E2094" i="2"/>
  <c r="D1924" i="2"/>
  <c r="E1924" i="2"/>
  <c r="E1834" i="2"/>
  <c r="D1834" i="2"/>
  <c r="D1804" i="2"/>
  <c r="E1804" i="2"/>
  <c r="D1554" i="2"/>
  <c r="E1554" i="2"/>
  <c r="D1534" i="2"/>
  <c r="E1534" i="2"/>
  <c r="D1498" i="2"/>
  <c r="E1498" i="2"/>
  <c r="D1425" i="2"/>
  <c r="E1425" i="2"/>
  <c r="D440" i="2"/>
  <c r="E440" i="2"/>
  <c r="D2627" i="2"/>
  <c r="E2627" i="2"/>
  <c r="D2567" i="2"/>
  <c r="E2567" i="2"/>
  <c r="D2447" i="2"/>
  <c r="E2447" i="2"/>
  <c r="D2361" i="2"/>
  <c r="E2361" i="2"/>
  <c r="D2195" i="2"/>
  <c r="E2195" i="2"/>
  <c r="D2003" i="2"/>
  <c r="E2003" i="2"/>
  <c r="D1970" i="2"/>
  <c r="E1970" i="2"/>
  <c r="E3187" i="2"/>
  <c r="D3187" i="2"/>
  <c r="E2887" i="2"/>
  <c r="D2887" i="2"/>
  <c r="D2704" i="2"/>
  <c r="E2704" i="2"/>
  <c r="D2271" i="2"/>
  <c r="E2271" i="2"/>
  <c r="D2241" i="2"/>
  <c r="E2241" i="2"/>
  <c r="E2092" i="2"/>
  <c r="D2092" i="2"/>
  <c r="D2013" i="2"/>
  <c r="E2013" i="2"/>
  <c r="D1603" i="2"/>
  <c r="E1603" i="2"/>
  <c r="D1478" i="2"/>
  <c r="E1478" i="2"/>
  <c r="D2163" i="2"/>
  <c r="E2163" i="2"/>
  <c r="E2105" i="2"/>
  <c r="E2072" i="2"/>
  <c r="D2072" i="2"/>
  <c r="D2067" i="2"/>
  <c r="E2067" i="2"/>
  <c r="E2059" i="2"/>
  <c r="E2044" i="2"/>
  <c r="E1978" i="2"/>
  <c r="E1948" i="2"/>
  <c r="E1850" i="2"/>
  <c r="D1850" i="2"/>
  <c r="D1825" i="2"/>
  <c r="E1565" i="2"/>
  <c r="E1560" i="2"/>
  <c r="E1555" i="2"/>
  <c r="D1545" i="2"/>
  <c r="D1540" i="2"/>
  <c r="E1535" i="2"/>
  <c r="E1530" i="2"/>
  <c r="E1492" i="2"/>
  <c r="D1492" i="2"/>
  <c r="D826" i="2"/>
  <c r="E826" i="2"/>
  <c r="D725" i="2"/>
  <c r="E725" i="2"/>
  <c r="E3427" i="2"/>
  <c r="D3427" i="2"/>
  <c r="E3166" i="2"/>
  <c r="E3136" i="2"/>
  <c r="E3114" i="2"/>
  <c r="E3073" i="2"/>
  <c r="E3040" i="2"/>
  <c r="E2985" i="2"/>
  <c r="E2952" i="2"/>
  <c r="D2920" i="2"/>
  <c r="E2920" i="2"/>
  <c r="E2818" i="2"/>
  <c r="E2783" i="2"/>
  <c r="E2673" i="2"/>
  <c r="E2628" i="2"/>
  <c r="E2589" i="2"/>
  <c r="E2558" i="2"/>
  <c r="D2487" i="2"/>
  <c r="E2487" i="2"/>
  <c r="E2474" i="2"/>
  <c r="E2448" i="2"/>
  <c r="E2267" i="2"/>
  <c r="E2211" i="2"/>
  <c r="E2062" i="2"/>
  <c r="D2039" i="2"/>
  <c r="E2039" i="2"/>
  <c r="D1973" i="2"/>
  <c r="E1973" i="2"/>
  <c r="E1915" i="2"/>
  <c r="D1915" i="2"/>
  <c r="D1910" i="2"/>
  <c r="E1910" i="2"/>
  <c r="E1698" i="2"/>
  <c r="D1238" i="2"/>
  <c r="D1201" i="2"/>
  <c r="E1201" i="2"/>
  <c r="E1196" i="2"/>
  <c r="D3147" i="2"/>
  <c r="E3125" i="2"/>
  <c r="D3106" i="2"/>
  <c r="E3084" i="2"/>
  <c r="E3018" i="2"/>
  <c r="D3007" i="2"/>
  <c r="D2831" i="2"/>
  <c r="E2831" i="2"/>
  <c r="D2807" i="2"/>
  <c r="E2652" i="2"/>
  <c r="D2610" i="2"/>
  <c r="E2563" i="2"/>
  <c r="D2563" i="2"/>
  <c r="D2550" i="2"/>
  <c r="D2495" i="2"/>
  <c r="E2495" i="2"/>
  <c r="E2482" i="2"/>
  <c r="D2482" i="2"/>
  <c r="D2443" i="2"/>
  <c r="D2406" i="2"/>
  <c r="E2406" i="2"/>
  <c r="D2357" i="2"/>
  <c r="D2352" i="2"/>
  <c r="D2262" i="2"/>
  <c r="D2077" i="2"/>
  <c r="E2077" i="2"/>
  <c r="D1994" i="2"/>
  <c r="D1719" i="2"/>
  <c r="E1719" i="2"/>
  <c r="D1714" i="2"/>
  <c r="D1206" i="2"/>
  <c r="E1206" i="2"/>
  <c r="E1158" i="2"/>
  <c r="D1158" i="2"/>
  <c r="D839" i="2"/>
  <c r="E839" i="2"/>
  <c r="D834" i="2"/>
  <c r="E834" i="2"/>
  <c r="D2660" i="2"/>
  <c r="E2660" i="2"/>
  <c r="D2579" i="2"/>
  <c r="E2579" i="2"/>
  <c r="D1632" i="2"/>
  <c r="E1632" i="2"/>
  <c r="D1614" i="2"/>
  <c r="E1614" i="2"/>
  <c r="E1583" i="2"/>
  <c r="D1583" i="2"/>
  <c r="E1573" i="2"/>
  <c r="D1573" i="2"/>
  <c r="E3533" i="2"/>
  <c r="E3513" i="2"/>
  <c r="E3493" i="2"/>
  <c r="E3473" i="2"/>
  <c r="E3453" i="2"/>
  <c r="E3436" i="2"/>
  <c r="E3386" i="2"/>
  <c r="E3364" i="2"/>
  <c r="D3323" i="2"/>
  <c r="E3290" i="2"/>
  <c r="E3282" i="2"/>
  <c r="E3271" i="2"/>
  <c r="E3260" i="2"/>
  <c r="D3235" i="2"/>
  <c r="D3213" i="2"/>
  <c r="E3194" i="2"/>
  <c r="E3183" i="2"/>
  <c r="E3150" i="2"/>
  <c r="E3128" i="2"/>
  <c r="E3120" i="2"/>
  <c r="E3098" i="2"/>
  <c r="D3087" i="2"/>
  <c r="E3079" i="2"/>
  <c r="E3057" i="2"/>
  <c r="E3032" i="2"/>
  <c r="E3010" i="2"/>
  <c r="E3002" i="2"/>
  <c r="E2988" i="2"/>
  <c r="E2980" i="2"/>
  <c r="E2958" i="2"/>
  <c r="D2947" i="2"/>
  <c r="E2918" i="2"/>
  <c r="E2899" i="2"/>
  <c r="E2883" i="2"/>
  <c r="D2834" i="2"/>
  <c r="E2778" i="2"/>
  <c r="E2708" i="2"/>
  <c r="D2647" i="2"/>
  <c r="E2647" i="2"/>
  <c r="D2642" i="2"/>
  <c r="E2631" i="2"/>
  <c r="E2605" i="2"/>
  <c r="D2571" i="2"/>
  <c r="E2540" i="2"/>
  <c r="E2519" i="2"/>
  <c r="D2498" i="2"/>
  <c r="D2490" i="2"/>
  <c r="E2459" i="2"/>
  <c r="E2451" i="2"/>
  <c r="D2427" i="2"/>
  <c r="E2427" i="2"/>
  <c r="E2378" i="2"/>
  <c r="D2370" i="2"/>
  <c r="E2370" i="2"/>
  <c r="E2347" i="2"/>
  <c r="D2151" i="2"/>
  <c r="D2113" i="2"/>
  <c r="E2113" i="2"/>
  <c r="D2042" i="2"/>
  <c r="D2014" i="2"/>
  <c r="E2014" i="2"/>
  <c r="E1923" i="2"/>
  <c r="D1923" i="2"/>
  <c r="E1858" i="2"/>
  <c r="E1833" i="2"/>
  <c r="D1833" i="2"/>
  <c r="E1732" i="2"/>
  <c r="E1553" i="2"/>
  <c r="D1553" i="2"/>
  <c r="D1299" i="2"/>
  <c r="D1251" i="2"/>
  <c r="E1251" i="2"/>
  <c r="E3334" i="2"/>
  <c r="E3304" i="2"/>
  <c r="E3142" i="2"/>
  <c r="E3024" i="2"/>
  <c r="D2931" i="2"/>
  <c r="E2931" i="2"/>
  <c r="D2907" i="2"/>
  <c r="D2740" i="2"/>
  <c r="E2724" i="2"/>
  <c r="D2655" i="2"/>
  <c r="E2626" i="2"/>
  <c r="E2600" i="2"/>
  <c r="E2553" i="2"/>
  <c r="D2414" i="2"/>
  <c r="E2414" i="2"/>
  <c r="D2383" i="2"/>
  <c r="D2237" i="2"/>
  <c r="D2123" i="2"/>
  <c r="E2123" i="2"/>
  <c r="D2019" i="2"/>
  <c r="E2019" i="2"/>
  <c r="D2002" i="2"/>
  <c r="D1976" i="2"/>
  <c r="D1271" i="2"/>
  <c r="E3227" i="2"/>
  <c r="D3227" i="2"/>
  <c r="D2759" i="2"/>
  <c r="E2759" i="2"/>
  <c r="D2587" i="2"/>
  <c r="E2587" i="2"/>
  <c r="D2511" i="2"/>
  <c r="E2511" i="2"/>
  <c r="D2245" i="2"/>
  <c r="E2245" i="2"/>
  <c r="D2199" i="2"/>
  <c r="E2199" i="2"/>
  <c r="D2012" i="2"/>
  <c r="E2012" i="2"/>
  <c r="D1964" i="2"/>
  <c r="E1964" i="2"/>
  <c r="D1727" i="2"/>
  <c r="E1727" i="2"/>
  <c r="D1630" i="2"/>
  <c r="E1630" i="2"/>
  <c r="D1625" i="2"/>
  <c r="E1625" i="2"/>
  <c r="D1286" i="2"/>
  <c r="E1286" i="2"/>
  <c r="E1219" i="2"/>
  <c r="D1219" i="2"/>
  <c r="E988" i="2"/>
  <c r="D988" i="2"/>
  <c r="E2663" i="2"/>
  <c r="D2663" i="2"/>
  <c r="D2595" i="2"/>
  <c r="E2595" i="2"/>
  <c r="E2582" i="2"/>
  <c r="D2582" i="2"/>
  <c r="D2399" i="2"/>
  <c r="E2399" i="2"/>
  <c r="D2250" i="2"/>
  <c r="E2250" i="2"/>
  <c r="D2227" i="2"/>
  <c r="E2227" i="2"/>
  <c r="D2209" i="2"/>
  <c r="E2209" i="2"/>
  <c r="D2169" i="2"/>
  <c r="E2169" i="2"/>
  <c r="E1984" i="2"/>
  <c r="D1984" i="2"/>
  <c r="E1793" i="2"/>
  <c r="D1793" i="2"/>
  <c r="D1410" i="2"/>
  <c r="E1410" i="2"/>
  <c r="D2607" i="2"/>
  <c r="E2607" i="2"/>
  <c r="D2507" i="2"/>
  <c r="E2507" i="2"/>
  <c r="D2365" i="2"/>
  <c r="E2365" i="2"/>
  <c r="D2191" i="2"/>
  <c r="D2131" i="2"/>
  <c r="D2102" i="2"/>
  <c r="D2078" i="2"/>
  <c r="D2031" i="2"/>
  <c r="D1971" i="2"/>
  <c r="D1855" i="2"/>
  <c r="D1822" i="2"/>
  <c r="E1822" i="2"/>
  <c r="D1570" i="2"/>
  <c r="E1570" i="2"/>
  <c r="E1501" i="2"/>
  <c r="D1340" i="2"/>
  <c r="D1281" i="2"/>
  <c r="E1281" i="2"/>
  <c r="D699" i="2"/>
  <c r="E699" i="2"/>
  <c r="E284" i="2"/>
  <c r="D284" i="2"/>
  <c r="D243" i="2"/>
  <c r="E243" i="2"/>
  <c r="E2272" i="2"/>
  <c r="D2272" i="2"/>
  <c r="D2214" i="2"/>
  <c r="E2214" i="2"/>
  <c r="E2052" i="2"/>
  <c r="D2052" i="2"/>
  <c r="D1932" i="2"/>
  <c r="E1932" i="2"/>
  <c r="D1802" i="2"/>
  <c r="E1802" i="2"/>
  <c r="E1735" i="2"/>
  <c r="D1735" i="2"/>
  <c r="D1550" i="2"/>
  <c r="E1550" i="2"/>
  <c r="D1169" i="2"/>
  <c r="E1169" i="2"/>
  <c r="D808" i="2"/>
  <c r="E715" i="2"/>
  <c r="D1320" i="2"/>
  <c r="E1320" i="2"/>
  <c r="E952" i="2"/>
  <c r="D952" i="2"/>
  <c r="D1356" i="2"/>
  <c r="E1356" i="2"/>
  <c r="D1144" i="2"/>
  <c r="E1144" i="2"/>
  <c r="D1104" i="2"/>
  <c r="E1104" i="2"/>
  <c r="D135" i="2"/>
  <c r="E135" i="2"/>
  <c r="D17" i="2"/>
  <c r="E17" i="2"/>
  <c r="E1426" i="2"/>
  <c r="D1426" i="2"/>
  <c r="D1414" i="2"/>
  <c r="E1414" i="2"/>
  <c r="D1072" i="2"/>
  <c r="E1072" i="2"/>
  <c r="D695" i="2"/>
  <c r="E695" i="2"/>
  <c r="E363" i="2"/>
  <c r="D363" i="2"/>
  <c r="D155" i="2"/>
  <c r="E155" i="2"/>
  <c r="D2289" i="2"/>
  <c r="E2289" i="2"/>
  <c r="D1705" i="2"/>
  <c r="E1705" i="2"/>
  <c r="D1419" i="2"/>
  <c r="E1419" i="2"/>
  <c r="D1316" i="2"/>
  <c r="E1316" i="2"/>
  <c r="E1157" i="2"/>
  <c r="D1157" i="2"/>
  <c r="D451" i="2"/>
  <c r="E451" i="2"/>
  <c r="D441" i="2"/>
  <c r="E441" i="2"/>
  <c r="D343" i="2"/>
  <c r="E343" i="2"/>
  <c r="D2867" i="2"/>
  <c r="D2767" i="2"/>
  <c r="D2687" i="2"/>
  <c r="D2622" i="2"/>
  <c r="D2603" i="2"/>
  <c r="D2522" i="2"/>
  <c r="D2503" i="2"/>
  <c r="D2382" i="2"/>
  <c r="E2374" i="2"/>
  <c r="E2313" i="2"/>
  <c r="E2281" i="2"/>
  <c r="D2273" i="2"/>
  <c r="E2268" i="2"/>
  <c r="E2192" i="2"/>
  <c r="D2192" i="2"/>
  <c r="E2145" i="2"/>
  <c r="E2111" i="2"/>
  <c r="D2103" i="2"/>
  <c r="E2103" i="2"/>
  <c r="E2098" i="2"/>
  <c r="E2045" i="2"/>
  <c r="D2006" i="2"/>
  <c r="D1972" i="2"/>
  <c r="E1972" i="2"/>
  <c r="E1904" i="2"/>
  <c r="D1831" i="2"/>
  <c r="E1831" i="2"/>
  <c r="E1697" i="2"/>
  <c r="D1454" i="2"/>
  <c r="E1454" i="2"/>
  <c r="E1424" i="2"/>
  <c r="E1147" i="2"/>
  <c r="D1080" i="2"/>
  <c r="E1080" i="2"/>
  <c r="D895" i="2"/>
  <c r="D862" i="2"/>
  <c r="E862" i="2"/>
  <c r="E2369" i="2"/>
  <c r="D2321" i="2"/>
  <c r="E2316" i="2"/>
  <c r="E2205" i="2"/>
  <c r="E2187" i="2"/>
  <c r="E2158" i="2"/>
  <c r="E2148" i="2"/>
  <c r="D2127" i="2"/>
  <c r="E2127" i="2"/>
  <c r="D2074" i="2"/>
  <c r="E2074" i="2"/>
  <c r="D2053" i="2"/>
  <c r="E2053" i="2"/>
  <c r="E2048" i="2"/>
  <c r="D2027" i="2"/>
  <c r="E2027" i="2"/>
  <c r="D2016" i="2"/>
  <c r="D1967" i="2"/>
  <c r="E1959" i="2"/>
  <c r="E1946" i="2"/>
  <c r="D1928" i="2"/>
  <c r="E1928" i="2"/>
  <c r="D1846" i="2"/>
  <c r="E1846" i="2"/>
  <c r="E1785" i="2"/>
  <c r="D1762" i="2"/>
  <c r="E1762" i="2"/>
  <c r="E1752" i="2"/>
  <c r="E1687" i="2"/>
  <c r="E1682" i="2"/>
  <c r="D1640" i="2"/>
  <c r="E1635" i="2"/>
  <c r="D1434" i="2"/>
  <c r="E1434" i="2"/>
  <c r="D1372" i="2"/>
  <c r="D1344" i="2"/>
  <c r="E1344" i="2"/>
  <c r="D1140" i="2"/>
  <c r="E1140" i="2"/>
  <c r="E941" i="2"/>
  <c r="D941" i="2"/>
  <c r="E936" i="2"/>
  <c r="D885" i="2"/>
  <c r="E885" i="2"/>
  <c r="E880" i="2"/>
  <c r="D2255" i="2"/>
  <c r="E2255" i="2"/>
  <c r="D2153" i="2"/>
  <c r="E2153" i="2"/>
  <c r="D2116" i="2"/>
  <c r="E2069" i="2"/>
  <c r="E1920" i="2"/>
  <c r="E1912" i="2"/>
  <c r="E1780" i="2"/>
  <c r="E1444" i="2"/>
  <c r="D1444" i="2"/>
  <c r="E1377" i="2"/>
  <c r="D1377" i="2"/>
  <c r="D1329" i="2"/>
  <c r="E1329" i="2"/>
  <c r="D1321" i="2"/>
  <c r="E1321" i="2"/>
  <c r="D931" i="2"/>
  <c r="E931" i="2"/>
  <c r="E756" i="2"/>
  <c r="D756" i="2"/>
  <c r="D2213" i="2"/>
  <c r="E2213" i="2"/>
  <c r="E1954" i="2"/>
  <c r="D1954" i="2"/>
  <c r="E1891" i="2"/>
  <c r="D1891" i="2"/>
  <c r="D2303" i="2"/>
  <c r="E2303" i="2"/>
  <c r="D2174" i="2"/>
  <c r="E2174" i="2"/>
  <c r="D1739" i="2"/>
  <c r="E1739" i="2"/>
  <c r="E929" i="2"/>
  <c r="D929" i="2"/>
  <c r="D1542" i="2"/>
  <c r="E1542" i="2"/>
  <c r="D1249" i="2"/>
  <c r="E1249" i="2"/>
  <c r="D1138" i="2"/>
  <c r="E1138" i="2"/>
  <c r="D289" i="2"/>
  <c r="E289" i="2"/>
  <c r="E1815" i="2"/>
  <c r="D1815" i="2"/>
  <c r="E1695" i="2"/>
  <c r="D1695" i="2"/>
  <c r="D1661" i="2"/>
  <c r="E1661" i="2"/>
  <c r="E1606" i="2"/>
  <c r="D1606" i="2"/>
  <c r="D1496" i="2"/>
  <c r="E1496" i="2"/>
  <c r="D1463" i="2"/>
  <c r="E1463" i="2"/>
  <c r="D1088" i="2"/>
  <c r="E1088" i="2"/>
  <c r="E786" i="2"/>
  <c r="D786" i="2"/>
  <c r="D57" i="2"/>
  <c r="D690" i="2"/>
  <c r="E690" i="2"/>
  <c r="D317" i="2"/>
  <c r="E317" i="2"/>
  <c r="E106" i="2"/>
  <c r="D106" i="2"/>
  <c r="D27" i="2"/>
  <c r="E27" i="2"/>
  <c r="E1875" i="2"/>
  <c r="D1875" i="2"/>
  <c r="D1840" i="2"/>
  <c r="E1840" i="2"/>
  <c r="D1776" i="2"/>
  <c r="E1776" i="2"/>
  <c r="D1683" i="2"/>
  <c r="E1683" i="2"/>
  <c r="E1649" i="2"/>
  <c r="D1649" i="2"/>
  <c r="D1581" i="2"/>
  <c r="E1581" i="2"/>
  <c r="E1563" i="2"/>
  <c r="D1563" i="2"/>
  <c r="D1350" i="2"/>
  <c r="E1350" i="2"/>
  <c r="D1131" i="2"/>
  <c r="E1131" i="2"/>
  <c r="E1091" i="2"/>
  <c r="D1091" i="2"/>
  <c r="D1002" i="2"/>
  <c r="E1002" i="2"/>
  <c r="E163" i="2"/>
  <c r="D163" i="2"/>
  <c r="D89" i="2"/>
  <c r="E89" i="2"/>
  <c r="E2353" i="2"/>
  <c r="E2339" i="2"/>
  <c r="E2325" i="2"/>
  <c r="E2277" i="2"/>
  <c r="E2263" i="2"/>
  <c r="E2207" i="2"/>
  <c r="E2179" i="2"/>
  <c r="E2154" i="2"/>
  <c r="E2143" i="2"/>
  <c r="E2107" i="2"/>
  <c r="E2079" i="2"/>
  <c r="E2054" i="2"/>
  <c r="E2043" i="2"/>
  <c r="E2007" i="2"/>
  <c r="E1944" i="2"/>
  <c r="E1878" i="2"/>
  <c r="E1851" i="2"/>
  <c r="E1830" i="2"/>
  <c r="E1803" i="2"/>
  <c r="E1787" i="2"/>
  <c r="E1766" i="2"/>
  <c r="E1747" i="2"/>
  <c r="E1641" i="2"/>
  <c r="D1633" i="2"/>
  <c r="D1594" i="2"/>
  <c r="E1594" i="2"/>
  <c r="E1433" i="2"/>
  <c r="D1433" i="2"/>
  <c r="D1365" i="2"/>
  <c r="E1365" i="2"/>
  <c r="D1324" i="2"/>
  <c r="E1319" i="2"/>
  <c r="E1220" i="2"/>
  <c r="D1200" i="2"/>
  <c r="D858" i="2"/>
  <c r="E244" i="2"/>
  <c r="D244" i="2"/>
  <c r="E2249" i="2"/>
  <c r="D2232" i="2"/>
  <c r="E2193" i="2"/>
  <c r="D2132" i="2"/>
  <c r="E2093" i="2"/>
  <c r="D2032" i="2"/>
  <c r="D1985" i="2"/>
  <c r="D1955" i="2"/>
  <c r="E1933" i="2"/>
  <c r="D1835" i="2"/>
  <c r="E1816" i="2"/>
  <c r="E1811" i="2"/>
  <c r="D1755" i="2"/>
  <c r="D1731" i="2"/>
  <c r="E1731" i="2"/>
  <c r="D1696" i="2"/>
  <c r="D1423" i="2"/>
  <c r="E1423" i="2"/>
  <c r="E1393" i="2"/>
  <c r="D1393" i="2"/>
  <c r="E1355" i="2"/>
  <c r="E1270" i="2"/>
  <c r="D1270" i="2"/>
  <c r="D1205" i="2"/>
  <c r="E1205" i="2"/>
  <c r="E1101" i="2"/>
  <c r="D1892" i="2"/>
  <c r="E1892" i="2"/>
  <c r="E1726" i="2"/>
  <c r="E1490" i="2"/>
  <c r="E990" i="2"/>
  <c r="D990" i="2"/>
  <c r="E2269" i="2"/>
  <c r="D2252" i="2"/>
  <c r="D2196" i="2"/>
  <c r="E2149" i="2"/>
  <c r="E1950" i="2"/>
  <c r="D1819" i="2"/>
  <c r="E1736" i="2"/>
  <c r="D1736" i="2"/>
  <c r="D1502" i="2"/>
  <c r="E1502" i="2"/>
  <c r="D1263" i="2"/>
  <c r="E1263" i="2"/>
  <c r="D1028" i="2"/>
  <c r="E1028" i="2"/>
  <c r="D972" i="2"/>
  <c r="E972" i="2"/>
  <c r="D942" i="2"/>
  <c r="E942" i="2"/>
  <c r="E1694" i="2"/>
  <c r="D1694" i="2"/>
  <c r="E1605" i="2"/>
  <c r="D1605" i="2"/>
  <c r="E1462" i="2"/>
  <c r="D1441" i="2"/>
  <c r="E1441" i="2"/>
  <c r="D1421" i="2"/>
  <c r="E1353" i="2"/>
  <c r="D1353" i="2"/>
  <c r="D1268" i="2"/>
  <c r="E1268" i="2"/>
  <c r="E684" i="2"/>
  <c r="D684" i="2"/>
  <c r="E654" i="2"/>
  <c r="D654" i="2"/>
  <c r="E326" i="2"/>
  <c r="D326" i="2"/>
  <c r="D1574" i="2"/>
  <c r="E1574" i="2"/>
  <c r="E704" i="2"/>
  <c r="D704" i="2"/>
  <c r="D659" i="2"/>
  <c r="E659" i="2"/>
  <c r="D541" i="2"/>
  <c r="E541" i="2"/>
  <c r="D369" i="2"/>
  <c r="E369" i="2"/>
  <c r="D1230" i="2"/>
  <c r="E1230" i="2"/>
  <c r="D1379" i="2"/>
  <c r="E1379" i="2"/>
  <c r="D1374" i="2"/>
  <c r="E1374" i="2"/>
  <c r="D1111" i="2"/>
  <c r="E1111" i="2"/>
  <c r="D1096" i="2"/>
  <c r="E1096" i="2"/>
  <c r="D998" i="2"/>
  <c r="E998" i="2"/>
  <c r="D796" i="2"/>
  <c r="E796" i="2"/>
  <c r="D773" i="2"/>
  <c r="E773" i="2"/>
  <c r="D1006" i="2"/>
  <c r="E1006" i="2"/>
  <c r="E804" i="2"/>
  <c r="D804" i="2"/>
  <c r="D249" i="2"/>
  <c r="E249" i="2"/>
  <c r="D86" i="2"/>
  <c r="E86" i="2"/>
  <c r="D1559" i="2"/>
  <c r="E1559" i="2"/>
  <c r="E1538" i="2"/>
  <c r="D1514" i="2"/>
  <c r="E1514" i="2"/>
  <c r="D1493" i="2"/>
  <c r="D1466" i="2"/>
  <c r="D1417" i="2"/>
  <c r="D1401" i="2"/>
  <c r="E1401" i="2"/>
  <c r="D1267" i="2"/>
  <c r="E1267" i="2"/>
  <c r="E1236" i="2"/>
  <c r="D1231" i="2"/>
  <c r="E1231" i="2"/>
  <c r="E1143" i="2"/>
  <c r="D1125" i="2"/>
  <c r="E1125" i="2"/>
  <c r="E1102" i="2"/>
  <c r="D1061" i="2"/>
  <c r="D1025" i="2"/>
  <c r="E1025" i="2"/>
  <c r="E861" i="2"/>
  <c r="D751" i="2"/>
  <c r="E751" i="2"/>
  <c r="D736" i="2"/>
  <c r="E736" i="2"/>
  <c r="D481" i="2"/>
  <c r="E481" i="2"/>
  <c r="D420" i="2"/>
  <c r="D186" i="2"/>
  <c r="E1525" i="2"/>
  <c r="E1469" i="2"/>
  <c r="D1445" i="2"/>
  <c r="E1445" i="2"/>
  <c r="E1383" i="2"/>
  <c r="E1359" i="2"/>
  <c r="D1354" i="2"/>
  <c r="E1354" i="2"/>
  <c r="E1226" i="2"/>
  <c r="E1146" i="2"/>
  <c r="E1051" i="2"/>
  <c r="E1046" i="2"/>
  <c r="E999" i="2"/>
  <c r="D999" i="2"/>
  <c r="D915" i="2"/>
  <c r="D910" i="2"/>
  <c r="D879" i="2"/>
  <c r="D866" i="2"/>
  <c r="E866" i="2"/>
  <c r="D851" i="2"/>
  <c r="E851" i="2"/>
  <c r="D797" i="2"/>
  <c r="E797" i="2"/>
  <c r="E590" i="2"/>
  <c r="D590" i="2"/>
  <c r="E1435" i="2"/>
  <c r="D1404" i="2"/>
  <c r="E1386" i="2"/>
  <c r="D1338" i="2"/>
  <c r="E1247" i="2"/>
  <c r="D1128" i="2"/>
  <c r="E1069" i="2"/>
  <c r="D1069" i="2"/>
  <c r="D514" i="2"/>
  <c r="D194" i="2"/>
  <c r="D171" i="2"/>
  <c r="E171" i="2"/>
  <c r="E1517" i="2"/>
  <c r="D1517" i="2"/>
  <c r="D1399" i="2"/>
  <c r="D1378" i="2"/>
  <c r="D1373" i="2"/>
  <c r="D1317" i="2"/>
  <c r="E1296" i="2"/>
  <c r="D1239" i="2"/>
  <c r="D1234" i="2"/>
  <c r="D1208" i="2"/>
  <c r="D1162" i="2"/>
  <c r="E1162" i="2"/>
  <c r="D1110" i="2"/>
  <c r="D1007" i="2"/>
  <c r="D874" i="2"/>
  <c r="E874" i="2"/>
  <c r="D849" i="2"/>
  <c r="E841" i="2"/>
  <c r="D795" i="2"/>
  <c r="E795" i="2"/>
  <c r="D613" i="2"/>
  <c r="D575" i="2"/>
  <c r="E575" i="2"/>
  <c r="E555" i="2"/>
  <c r="D504" i="2"/>
  <c r="E494" i="2"/>
  <c r="D494" i="2"/>
  <c r="D395" i="2"/>
  <c r="E395" i="2"/>
  <c r="D380" i="2"/>
  <c r="E380" i="2"/>
  <c r="E1252" i="2"/>
  <c r="D1252" i="2"/>
  <c r="D1141" i="2"/>
  <c r="E1141" i="2"/>
  <c r="D1018" i="2"/>
  <c r="E1018" i="2"/>
  <c r="D535" i="2"/>
  <c r="E535" i="2"/>
  <c r="E294" i="2"/>
  <c r="D294" i="2"/>
  <c r="D235" i="2"/>
  <c r="E235" i="2"/>
  <c r="D217" i="2"/>
  <c r="E217" i="2"/>
  <c r="D1394" i="2"/>
  <c r="E1394" i="2"/>
  <c r="D1334" i="2"/>
  <c r="E1334" i="2"/>
  <c r="D1187" i="2"/>
  <c r="E1187" i="2"/>
  <c r="E949" i="2"/>
  <c r="D949" i="2"/>
  <c r="D1474" i="2"/>
  <c r="E1474" i="2"/>
  <c r="D1155" i="2"/>
  <c r="E1155" i="2"/>
  <c r="D810" i="2"/>
  <c r="E810" i="2"/>
  <c r="D1634" i="2"/>
  <c r="E1634" i="2"/>
  <c r="D1497" i="2"/>
  <c r="D1357" i="2"/>
  <c r="E1330" i="2"/>
  <c r="D1280" i="2"/>
  <c r="E1272" i="2"/>
  <c r="D1218" i="2"/>
  <c r="E1218" i="2"/>
  <c r="E1210" i="2"/>
  <c r="D1183" i="2"/>
  <c r="E1183" i="2"/>
  <c r="D1142" i="2"/>
  <c r="D1079" i="2"/>
  <c r="D979" i="2"/>
  <c r="E940" i="2"/>
  <c r="D922" i="2"/>
  <c r="D865" i="2"/>
  <c r="D734" i="2"/>
  <c r="E734" i="2"/>
  <c r="D719" i="2"/>
  <c r="E688" i="2"/>
  <c r="D688" i="2"/>
  <c r="D1058" i="2"/>
  <c r="E1058" i="2"/>
  <c r="E950" i="2"/>
  <c r="D950" i="2"/>
  <c r="E414" i="2"/>
  <c r="D414" i="2"/>
  <c r="D391" i="2"/>
  <c r="E391" i="2"/>
  <c r="E1221" i="2"/>
  <c r="E1194" i="2"/>
  <c r="E1178" i="2"/>
  <c r="E1148" i="2"/>
  <c r="D1121" i="2"/>
  <c r="E1121" i="2"/>
  <c r="E1095" i="2"/>
  <c r="E971" i="2"/>
  <c r="E930" i="2"/>
  <c r="D930" i="2"/>
  <c r="D850" i="2"/>
  <c r="E747" i="2"/>
  <c r="D681" i="2"/>
  <c r="E681" i="2"/>
  <c r="D386" i="2"/>
  <c r="E386" i="2"/>
  <c r="D223" i="2"/>
  <c r="E223" i="2"/>
  <c r="D200" i="2"/>
  <c r="E146" i="2"/>
  <c r="E1216" i="2"/>
  <c r="D1186" i="2"/>
  <c r="E1040" i="2"/>
  <c r="D995" i="2"/>
  <c r="E995" i="2"/>
  <c r="D855" i="2"/>
  <c r="E855" i="2"/>
  <c r="E686" i="2"/>
  <c r="D686" i="2"/>
  <c r="E663" i="2"/>
  <c r="D457" i="2"/>
  <c r="E457" i="2"/>
  <c r="D437" i="2"/>
  <c r="E404" i="2"/>
  <c r="D404" i="2"/>
  <c r="D371" i="2"/>
  <c r="E371" i="2"/>
  <c r="E141" i="2"/>
  <c r="D717" i="2"/>
  <c r="E717" i="2"/>
  <c r="D300" i="2"/>
  <c r="E300" i="2"/>
  <c r="D231" i="2"/>
  <c r="E231" i="2"/>
  <c r="D1048" i="2"/>
  <c r="E1048" i="2"/>
  <c r="D912" i="2"/>
  <c r="E912" i="2"/>
  <c r="D760" i="2"/>
  <c r="E760" i="2"/>
  <c r="D501" i="2"/>
  <c r="E501" i="2"/>
  <c r="D491" i="2"/>
  <c r="E491" i="2"/>
  <c r="E394" i="2"/>
  <c r="D394" i="2"/>
  <c r="D1654" i="2"/>
  <c r="E1654" i="2"/>
  <c r="D1314" i="2"/>
  <c r="E1314" i="2"/>
  <c r="D1235" i="2"/>
  <c r="E1235" i="2"/>
  <c r="D881" i="2"/>
  <c r="E881" i="2"/>
  <c r="D727" i="2"/>
  <c r="E727" i="2"/>
  <c r="E506" i="2"/>
  <c r="D506" i="2"/>
  <c r="D486" i="2"/>
  <c r="E486" i="2"/>
  <c r="D280" i="2"/>
  <c r="E280" i="2"/>
  <c r="D729" i="2"/>
  <c r="E729" i="2"/>
  <c r="D563" i="2"/>
  <c r="E563" i="2"/>
  <c r="D471" i="2"/>
  <c r="E471" i="2"/>
  <c r="D417" i="2"/>
  <c r="E417" i="2"/>
  <c r="D341" i="2"/>
  <c r="E341" i="2"/>
  <c r="E1156" i="2"/>
  <c r="D1139" i="2"/>
  <c r="E1100" i="2"/>
  <c r="D1089" i="2"/>
  <c r="D1059" i="2"/>
  <c r="E1026" i="2"/>
  <c r="D823" i="2"/>
  <c r="E823" i="2"/>
  <c r="E784" i="2"/>
  <c r="D784" i="2"/>
  <c r="D771" i="2"/>
  <c r="D553" i="2"/>
  <c r="E553" i="2"/>
  <c r="D143" i="2"/>
  <c r="E143" i="2"/>
  <c r="E94" i="2"/>
  <c r="D94" i="2"/>
  <c r="D660" i="2"/>
  <c r="E660" i="2"/>
  <c r="D637" i="2"/>
  <c r="E637" i="2"/>
  <c r="D543" i="2"/>
  <c r="E543" i="2"/>
  <c r="D241" i="2"/>
  <c r="E241" i="2"/>
  <c r="E1060" i="2"/>
  <c r="D1049" i="2"/>
  <c r="D1019" i="2"/>
  <c r="E886" i="2"/>
  <c r="E856" i="2"/>
  <c r="D819" i="2"/>
  <c r="D790" i="2"/>
  <c r="E790" i="2"/>
  <c r="D633" i="2"/>
  <c r="E633" i="2"/>
  <c r="D347" i="2"/>
  <c r="E347" i="2"/>
  <c r="D211" i="2"/>
  <c r="E211" i="2"/>
  <c r="E981" i="2"/>
  <c r="E954" i="2"/>
  <c r="D723" i="2"/>
  <c r="E723" i="2"/>
  <c r="D666" i="2"/>
  <c r="E666" i="2"/>
  <c r="D569" i="2"/>
  <c r="E569" i="2"/>
  <c r="D449" i="2"/>
  <c r="E449" i="2"/>
  <c r="D180" i="2"/>
  <c r="E180" i="2"/>
  <c r="D51" i="2"/>
  <c r="E51" i="2"/>
  <c r="D41" i="2"/>
  <c r="E41" i="2"/>
  <c r="E1000" i="2"/>
  <c r="E946" i="2"/>
  <c r="E927" i="2"/>
  <c r="D749" i="2"/>
  <c r="E741" i="2"/>
  <c r="D697" i="2"/>
  <c r="E697" i="2"/>
  <c r="E605" i="2"/>
  <c r="D579" i="2"/>
  <c r="E579" i="2"/>
  <c r="D411" i="2"/>
  <c r="E411" i="2"/>
  <c r="D610" i="2"/>
  <c r="E610" i="2"/>
  <c r="D631" i="2"/>
  <c r="E631" i="2"/>
  <c r="D567" i="2"/>
  <c r="E567" i="2"/>
  <c r="D447" i="2"/>
  <c r="E447" i="2"/>
  <c r="D335" i="2"/>
  <c r="E335" i="2"/>
  <c r="E304" i="2"/>
  <c r="D304" i="2"/>
  <c r="D286" i="2"/>
  <c r="E286" i="2"/>
  <c r="D191" i="2"/>
  <c r="E191" i="2"/>
  <c r="D147" i="2"/>
  <c r="E147" i="2"/>
  <c r="D721" i="2"/>
  <c r="E721" i="2"/>
  <c r="D577" i="2"/>
  <c r="E577" i="2"/>
  <c r="D547" i="2"/>
  <c r="E547" i="2"/>
  <c r="D271" i="2"/>
  <c r="E271" i="2"/>
  <c r="E204" i="2"/>
  <c r="D204" i="2"/>
  <c r="D49" i="2"/>
  <c r="E49" i="2"/>
  <c r="D91" i="2"/>
  <c r="E91" i="2"/>
  <c r="D536" i="2"/>
  <c r="D454" i="2"/>
  <c r="E401" i="2"/>
  <c r="D364" i="2"/>
  <c r="D311" i="2"/>
  <c r="E311" i="2"/>
  <c r="E295" i="2"/>
  <c r="D54" i="2"/>
  <c r="D531" i="2"/>
  <c r="E531" i="2"/>
  <c r="D131" i="2"/>
  <c r="E131" i="2"/>
  <c r="D571" i="2"/>
  <c r="E571" i="2"/>
  <c r="D351" i="2"/>
  <c r="E351" i="2"/>
  <c r="E521" i="2"/>
  <c r="D484" i="2"/>
  <c r="D431" i="2"/>
  <c r="E431" i="2"/>
  <c r="E415" i="2"/>
  <c r="E47" i="2"/>
  <c r="D31" i="2"/>
  <c r="E31" i="2"/>
  <c r="D251" i="2"/>
  <c r="E251" i="2"/>
  <c r="D71" i="2"/>
  <c r="E71" i="2"/>
  <c r="D828" i="2"/>
  <c r="E765" i="2"/>
  <c r="E735" i="2"/>
  <c r="D724" i="2"/>
  <c r="E694" i="2"/>
  <c r="E683" i="2"/>
  <c r="E661" i="2"/>
  <c r="E653" i="2"/>
  <c r="D634" i="2"/>
  <c r="E615" i="2"/>
  <c r="E607" i="2"/>
  <c r="D564" i="2"/>
  <c r="E540" i="2"/>
  <c r="E503" i="2"/>
  <c r="D434" i="2"/>
  <c r="E381" i="2"/>
  <c r="D344" i="2"/>
  <c r="D291" i="2"/>
  <c r="E291" i="2"/>
  <c r="E275" i="2"/>
  <c r="E177" i="2"/>
  <c r="D511" i="2"/>
  <c r="E511" i="2"/>
  <c r="E495" i="2"/>
  <c r="D111" i="2"/>
  <c r="E111" i="2"/>
  <c r="E95" i="2"/>
  <c r="D591" i="2"/>
  <c r="E591" i="2"/>
  <c r="D331" i="2"/>
  <c r="E331" i="2"/>
  <c r="D551" i="2"/>
  <c r="E551" i="2"/>
  <c r="D151" i="2"/>
  <c r="E151" i="2"/>
  <c r="E8" i="2"/>
  <c r="E16" i="4" s="1"/>
  <c r="C6" i="2" l="1"/>
  <c r="C14" i="4" s="1"/>
  <c r="F6" i="2"/>
  <c r="F14" i="4" s="1"/>
  <c r="A6" i="2"/>
  <c r="A14" i="4" l="1"/>
  <c r="P5" i="2" a="1"/>
  <c r="J5" i="2" a="1"/>
  <c r="D6" i="2"/>
  <c r="D14" i="4" s="1"/>
  <c r="E6" i="2"/>
  <c r="E14" i="4" s="1"/>
  <c r="P5" i="2" l="1"/>
  <c r="P26" i="2"/>
  <c r="P25" i="2"/>
  <c r="P24" i="2"/>
  <c r="P22" i="2"/>
  <c r="P9" i="2"/>
  <c r="P6" i="2"/>
  <c r="P28" i="2"/>
  <c r="P31" i="2"/>
  <c r="P23" i="2"/>
  <c r="P21" i="2"/>
  <c r="P34" i="2"/>
  <c r="P13" i="2"/>
  <c r="P33" i="2"/>
  <c r="P30" i="2"/>
  <c r="P18" i="2"/>
  <c r="P17" i="2"/>
  <c r="P16" i="2"/>
  <c r="P14" i="2"/>
  <c r="P10" i="2"/>
  <c r="P8" i="2"/>
  <c r="P36" i="2"/>
  <c r="P37" i="2"/>
  <c r="P27" i="2"/>
  <c r="P12" i="2"/>
  <c r="P29" i="2"/>
  <c r="P11" i="2"/>
  <c r="P35" i="2"/>
  <c r="P15" i="2"/>
  <c r="P19" i="2"/>
  <c r="P7" i="2"/>
  <c r="P20" i="2"/>
  <c r="P32" i="2"/>
  <c r="J5" i="2"/>
  <c r="A4" i="4" s="1"/>
  <c r="J8" i="2"/>
  <c r="A7" i="4" s="1"/>
  <c r="N11" i="2"/>
  <c r="E10" i="4" s="1"/>
  <c r="J10" i="2"/>
  <c r="A9" i="4" s="1"/>
  <c r="M7" i="2"/>
  <c r="D6" i="4" s="1"/>
  <c r="L11" i="2"/>
  <c r="C10" i="4" s="1"/>
  <c r="L6" i="2"/>
  <c r="C5" i="4" s="1"/>
  <c r="L9" i="2"/>
  <c r="C8" i="4" s="1"/>
  <c r="K10" i="2"/>
  <c r="B9" i="4" s="1"/>
  <c r="L8" i="2"/>
  <c r="C7" i="4" s="1"/>
  <c r="J9" i="2"/>
  <c r="A8" i="4" s="1"/>
  <c r="K11" i="2"/>
  <c r="B10" i="4" s="1"/>
  <c r="N9" i="2"/>
  <c r="E8" i="4" s="1"/>
  <c r="N10" i="2"/>
  <c r="E9" i="4" s="1"/>
  <c r="M8" i="2"/>
  <c r="D7" i="4" s="1"/>
  <c r="N6" i="2"/>
  <c r="E5" i="4" s="1"/>
  <c r="N5" i="2"/>
  <c r="E4" i="4" s="1"/>
  <c r="N8" i="2"/>
  <c r="E7" i="4" s="1"/>
  <c r="M10" i="2"/>
  <c r="D9" i="4" s="1"/>
  <c r="N7" i="2"/>
  <c r="E6" i="4" s="1"/>
  <c r="J6" i="2"/>
  <c r="A5" i="4" s="1"/>
  <c r="J7" i="2"/>
  <c r="A6" i="4" s="1"/>
  <c r="K5" i="2"/>
  <c r="B4" i="4" s="1"/>
  <c r="L7" i="2"/>
  <c r="C6" i="4" s="1"/>
  <c r="L5" i="2"/>
  <c r="C4" i="4" s="1"/>
  <c r="K7" i="2"/>
  <c r="B6" i="4" s="1"/>
  <c r="L10" i="2"/>
  <c r="C9" i="4" s="1"/>
  <c r="K9" i="2"/>
  <c r="B8" i="4" s="1"/>
  <c r="J11" i="2"/>
  <c r="A10" i="4" s="1"/>
  <c r="K8" i="2"/>
  <c r="B7" i="4" s="1"/>
  <c r="M9" i="2"/>
  <c r="D8" i="4" s="1"/>
  <c r="M5" i="2"/>
  <c r="D4" i="4" s="1"/>
  <c r="M11" i="2"/>
  <c r="D10" i="4" s="1"/>
  <c r="K6" i="2"/>
  <c r="B5" i="4" s="1"/>
  <c r="M6" i="2"/>
  <c r="D5" i="4" s="1"/>
  <c r="Q20" i="2" l="1"/>
  <c r="Q27" i="2"/>
  <c r="Q18" i="2"/>
  <c r="Q28" i="2"/>
  <c r="Q7" i="2"/>
  <c r="Q37" i="2"/>
  <c r="Q30" i="2"/>
  <c r="Q6" i="2"/>
  <c r="Q19" i="2"/>
  <c r="Q36" i="2"/>
  <c r="Q33" i="2"/>
  <c r="Q9" i="2"/>
  <c r="Q15" i="2"/>
  <c r="Q8" i="2"/>
  <c r="Q13" i="2"/>
  <c r="Q22" i="2"/>
  <c r="Q35" i="2"/>
  <c r="Q10" i="2"/>
  <c r="Q34" i="2"/>
  <c r="Q24" i="2"/>
  <c r="Q11" i="2"/>
  <c r="Q14" i="2"/>
  <c r="Q21" i="2"/>
  <c r="Q25" i="2"/>
  <c r="Q29" i="2"/>
  <c r="Q16" i="2"/>
  <c r="Q23" i="2"/>
  <c r="Q26" i="2"/>
  <c r="Q32" i="2"/>
  <c r="Q12" i="2"/>
  <c r="Q17" i="2"/>
  <c r="Q31" i="2"/>
  <c r="G11" i="2"/>
  <c r="H11" i="2" s="1"/>
  <c r="G75" i="2"/>
  <c r="H75" i="2" s="1"/>
  <c r="G139" i="2"/>
  <c r="H139" i="2" s="1"/>
  <c r="G203" i="2"/>
  <c r="H203" i="2" s="1"/>
  <c r="G267" i="2"/>
  <c r="H267" i="2" s="1"/>
  <c r="G331" i="2"/>
  <c r="H331" i="2" s="1"/>
  <c r="G395" i="2"/>
  <c r="H395" i="2" s="1"/>
  <c r="G459" i="2"/>
  <c r="H459" i="2" s="1"/>
  <c r="G12" i="2"/>
  <c r="H12" i="2" s="1"/>
  <c r="G76" i="2"/>
  <c r="H76" i="2" s="1"/>
  <c r="G140" i="2"/>
  <c r="H140" i="2" s="1"/>
  <c r="G204" i="2"/>
  <c r="H204" i="2" s="1"/>
  <c r="G268" i="2"/>
  <c r="H268" i="2" s="1"/>
  <c r="G332" i="2"/>
  <c r="H332" i="2" s="1"/>
  <c r="G396" i="2"/>
  <c r="H396" i="2" s="1"/>
  <c r="G460" i="2"/>
  <c r="H460" i="2" s="1"/>
  <c r="G524" i="2"/>
  <c r="H524" i="2" s="1"/>
  <c r="G69" i="2"/>
  <c r="H69" i="2" s="1"/>
  <c r="G133" i="2"/>
  <c r="H133" i="2" s="1"/>
  <c r="G197" i="2"/>
  <c r="H197" i="2" s="1"/>
  <c r="G261" i="2"/>
  <c r="H261" i="2" s="1"/>
  <c r="G325" i="2"/>
  <c r="H325" i="2" s="1"/>
  <c r="G389" i="2"/>
  <c r="H389" i="2" s="1"/>
  <c r="G453" i="2"/>
  <c r="H453" i="2" s="1"/>
  <c r="G517" i="2"/>
  <c r="H517" i="2" s="1"/>
  <c r="G46" i="2"/>
  <c r="H46" i="2" s="1"/>
  <c r="G110" i="2"/>
  <c r="H110" i="2" s="1"/>
  <c r="G174" i="2"/>
  <c r="H174" i="2" s="1"/>
  <c r="G238" i="2"/>
  <c r="H238" i="2" s="1"/>
  <c r="G302" i="2"/>
  <c r="H302" i="2" s="1"/>
  <c r="G366" i="2"/>
  <c r="H366" i="2" s="1"/>
  <c r="G47" i="2"/>
  <c r="H47" i="2" s="1"/>
  <c r="G111" i="2"/>
  <c r="H111" i="2" s="1"/>
  <c r="G175" i="2"/>
  <c r="H175" i="2" s="1"/>
  <c r="G239" i="2"/>
  <c r="H239" i="2" s="1"/>
  <c r="G303" i="2"/>
  <c r="H303" i="2" s="1"/>
  <c r="G367" i="2"/>
  <c r="H367" i="2" s="1"/>
  <c r="G431" i="2"/>
  <c r="H431" i="2" s="1"/>
  <c r="G495" i="2"/>
  <c r="H495" i="2" s="1"/>
  <c r="G559" i="2"/>
  <c r="H559" i="2" s="1"/>
  <c r="G623" i="2"/>
  <c r="H623" i="2" s="1"/>
  <c r="G687" i="2"/>
  <c r="H687" i="2" s="1"/>
  <c r="G751" i="2"/>
  <c r="H751" i="2" s="1"/>
  <c r="G815" i="2"/>
  <c r="H815" i="2" s="1"/>
  <c r="G64" i="2"/>
  <c r="H64" i="2" s="1"/>
  <c r="G128" i="2"/>
  <c r="H128" i="2" s="1"/>
  <c r="G192" i="2"/>
  <c r="H192" i="2" s="1"/>
  <c r="G256" i="2"/>
  <c r="H256" i="2" s="1"/>
  <c r="G320" i="2"/>
  <c r="H320" i="2" s="1"/>
  <c r="G384" i="2"/>
  <c r="H384" i="2" s="1"/>
  <c r="G448" i="2"/>
  <c r="H448" i="2" s="1"/>
  <c r="G512" i="2"/>
  <c r="H512" i="2" s="1"/>
  <c r="G576" i="2"/>
  <c r="H576" i="2" s="1"/>
  <c r="G640" i="2"/>
  <c r="H640" i="2" s="1"/>
  <c r="G704" i="2"/>
  <c r="H704" i="2" s="1"/>
  <c r="G768" i="2"/>
  <c r="H768" i="2" s="1"/>
  <c r="G41" i="2"/>
  <c r="H41" i="2" s="1"/>
  <c r="G297" i="2"/>
  <c r="H297" i="2" s="1"/>
  <c r="G497" i="2"/>
  <c r="H497" i="2" s="1"/>
  <c r="G598" i="2"/>
  <c r="H598" i="2" s="1"/>
  <c r="G684" i="2"/>
  <c r="H684" i="2" s="1"/>
  <c r="G770" i="2"/>
  <c r="H770" i="2" s="1"/>
  <c r="G846" i="2"/>
  <c r="H846" i="2" s="1"/>
  <c r="G910" i="2"/>
  <c r="H910" i="2" s="1"/>
  <c r="G974" i="2"/>
  <c r="H974" i="2" s="1"/>
  <c r="G1038" i="2"/>
  <c r="H1038" i="2" s="1"/>
  <c r="G106" i="2"/>
  <c r="H106" i="2" s="1"/>
  <c r="G362" i="2"/>
  <c r="H362" i="2" s="1"/>
  <c r="G534" i="2"/>
  <c r="H534" i="2" s="1"/>
  <c r="G621" i="2"/>
  <c r="H621" i="2" s="1"/>
  <c r="G707" i="2"/>
  <c r="H707" i="2" s="1"/>
  <c r="G793" i="2"/>
  <c r="H793" i="2" s="1"/>
  <c r="G863" i="2"/>
  <c r="H863" i="2" s="1"/>
  <c r="G927" i="2"/>
  <c r="H927" i="2" s="1"/>
  <c r="G991" i="2"/>
  <c r="H991" i="2" s="1"/>
  <c r="G1055" i="2"/>
  <c r="H1055" i="2" s="1"/>
  <c r="G1119" i="2"/>
  <c r="H1119" i="2" s="1"/>
  <c r="G1183" i="2"/>
  <c r="H1183" i="2" s="1"/>
  <c r="G1247" i="2"/>
  <c r="H1247" i="2" s="1"/>
  <c r="G1311" i="2"/>
  <c r="H1311" i="2" s="1"/>
  <c r="G1375" i="2"/>
  <c r="H1375" i="2" s="1"/>
  <c r="G1439" i="2"/>
  <c r="H1439" i="2" s="1"/>
  <c r="G1503" i="2"/>
  <c r="H1503" i="2" s="1"/>
  <c r="G1567" i="2"/>
  <c r="H1567" i="2" s="1"/>
  <c r="G1631" i="2"/>
  <c r="H1631" i="2" s="1"/>
  <c r="G19" i="2"/>
  <c r="H19" i="2" s="1"/>
  <c r="G83" i="2"/>
  <c r="H83" i="2" s="1"/>
  <c r="G147" i="2"/>
  <c r="H147" i="2" s="1"/>
  <c r="G211" i="2"/>
  <c r="H211" i="2" s="1"/>
  <c r="G275" i="2"/>
  <c r="H275" i="2" s="1"/>
  <c r="G339" i="2"/>
  <c r="H339" i="2" s="1"/>
  <c r="G403" i="2"/>
  <c r="H403" i="2" s="1"/>
  <c r="G467" i="2"/>
  <c r="H467" i="2" s="1"/>
  <c r="G20" i="2"/>
  <c r="H20" i="2" s="1"/>
  <c r="G84" i="2"/>
  <c r="H84" i="2" s="1"/>
  <c r="G148" i="2"/>
  <c r="H148" i="2" s="1"/>
  <c r="G212" i="2"/>
  <c r="H212" i="2" s="1"/>
  <c r="G276" i="2"/>
  <c r="H276" i="2" s="1"/>
  <c r="G340" i="2"/>
  <c r="H340" i="2" s="1"/>
  <c r="G404" i="2"/>
  <c r="H404" i="2" s="1"/>
  <c r="G468" i="2"/>
  <c r="H468" i="2" s="1"/>
  <c r="G13" i="2"/>
  <c r="H13" i="2" s="1"/>
  <c r="G77" i="2"/>
  <c r="H77" i="2" s="1"/>
  <c r="G141" i="2"/>
  <c r="H141" i="2" s="1"/>
  <c r="G205" i="2"/>
  <c r="H205" i="2" s="1"/>
  <c r="G269" i="2"/>
  <c r="H269" i="2" s="1"/>
  <c r="G333" i="2"/>
  <c r="H333" i="2" s="1"/>
  <c r="G397" i="2"/>
  <c r="H397" i="2" s="1"/>
  <c r="G461" i="2"/>
  <c r="H461" i="2" s="1"/>
  <c r="G525" i="2"/>
  <c r="H525" i="2" s="1"/>
  <c r="G54" i="2"/>
  <c r="H54" i="2" s="1"/>
  <c r="G118" i="2"/>
  <c r="H118" i="2" s="1"/>
  <c r="G182" i="2"/>
  <c r="H182" i="2" s="1"/>
  <c r="G246" i="2"/>
  <c r="H246" i="2" s="1"/>
  <c r="G310" i="2"/>
  <c r="H310" i="2" s="1"/>
  <c r="G374" i="2"/>
  <c r="H374" i="2" s="1"/>
  <c r="G55" i="2"/>
  <c r="H55" i="2" s="1"/>
  <c r="G119" i="2"/>
  <c r="H119" i="2" s="1"/>
  <c r="G183" i="2"/>
  <c r="H183" i="2" s="1"/>
  <c r="G247" i="2"/>
  <c r="H247" i="2" s="1"/>
  <c r="G311" i="2"/>
  <c r="H311" i="2" s="1"/>
  <c r="G375" i="2"/>
  <c r="H375" i="2" s="1"/>
  <c r="G439" i="2"/>
  <c r="H439" i="2" s="1"/>
  <c r="G503" i="2"/>
  <c r="H503" i="2" s="1"/>
  <c r="G567" i="2"/>
  <c r="H567" i="2" s="1"/>
  <c r="G631" i="2"/>
  <c r="H631" i="2" s="1"/>
  <c r="G695" i="2"/>
  <c r="H695" i="2" s="1"/>
  <c r="G759" i="2"/>
  <c r="H759" i="2" s="1"/>
  <c r="G8" i="2"/>
  <c r="G72" i="2"/>
  <c r="H72" i="2" s="1"/>
  <c r="G136" i="2"/>
  <c r="H136" i="2" s="1"/>
  <c r="G200" i="2"/>
  <c r="H200" i="2" s="1"/>
  <c r="G264" i="2"/>
  <c r="H264" i="2" s="1"/>
  <c r="G328" i="2"/>
  <c r="H328" i="2" s="1"/>
  <c r="G392" i="2"/>
  <c r="H392" i="2" s="1"/>
  <c r="G456" i="2"/>
  <c r="H456" i="2" s="1"/>
  <c r="G520" i="2"/>
  <c r="H520" i="2" s="1"/>
  <c r="G584" i="2"/>
  <c r="H584" i="2" s="1"/>
  <c r="G648" i="2"/>
  <c r="H648" i="2" s="1"/>
  <c r="G712" i="2"/>
  <c r="H712" i="2" s="1"/>
  <c r="G776" i="2"/>
  <c r="H776" i="2" s="1"/>
  <c r="G73" i="2"/>
  <c r="H73" i="2" s="1"/>
  <c r="G329" i="2"/>
  <c r="H329" i="2" s="1"/>
  <c r="G518" i="2"/>
  <c r="H518" i="2" s="1"/>
  <c r="G610" i="2"/>
  <c r="H610" i="2" s="1"/>
  <c r="G694" i="2"/>
  <c r="H694" i="2" s="1"/>
  <c r="G780" i="2"/>
  <c r="H780" i="2" s="1"/>
  <c r="G854" i="2"/>
  <c r="H854" i="2" s="1"/>
  <c r="G918" i="2"/>
  <c r="H918" i="2" s="1"/>
  <c r="G982" i="2"/>
  <c r="H982" i="2" s="1"/>
  <c r="G1046" i="2"/>
  <c r="H1046" i="2" s="1"/>
  <c r="G138" i="2"/>
  <c r="H138" i="2" s="1"/>
  <c r="G393" i="2"/>
  <c r="H393" i="2" s="1"/>
  <c r="G547" i="2"/>
  <c r="H547" i="2" s="1"/>
  <c r="G633" i="2"/>
  <c r="H633" i="2" s="1"/>
  <c r="G717" i="2"/>
  <c r="H717" i="2" s="1"/>
  <c r="G803" i="2"/>
  <c r="H803" i="2" s="1"/>
  <c r="G871" i="2"/>
  <c r="H871" i="2" s="1"/>
  <c r="G935" i="2"/>
  <c r="H935" i="2" s="1"/>
  <c r="G999" i="2"/>
  <c r="H999" i="2" s="1"/>
  <c r="G1063" i="2"/>
  <c r="H1063" i="2" s="1"/>
  <c r="G1127" i="2"/>
  <c r="H1127" i="2" s="1"/>
  <c r="G1191" i="2"/>
  <c r="H1191" i="2" s="1"/>
  <c r="G1255" i="2"/>
  <c r="H1255" i="2" s="1"/>
  <c r="G1319" i="2"/>
  <c r="H1319" i="2" s="1"/>
  <c r="G27" i="2"/>
  <c r="H27" i="2" s="1"/>
  <c r="G91" i="2"/>
  <c r="H91" i="2" s="1"/>
  <c r="G155" i="2"/>
  <c r="H155" i="2" s="1"/>
  <c r="G219" i="2"/>
  <c r="H219" i="2" s="1"/>
  <c r="G283" i="2"/>
  <c r="H283" i="2" s="1"/>
  <c r="G347" i="2"/>
  <c r="H347" i="2" s="1"/>
  <c r="G411" i="2"/>
  <c r="H411" i="2" s="1"/>
  <c r="G475" i="2"/>
  <c r="H475" i="2" s="1"/>
  <c r="G28" i="2"/>
  <c r="H28" i="2" s="1"/>
  <c r="G92" i="2"/>
  <c r="H92" i="2" s="1"/>
  <c r="G156" i="2"/>
  <c r="H156" i="2" s="1"/>
  <c r="G220" i="2"/>
  <c r="H220" i="2" s="1"/>
  <c r="G284" i="2"/>
  <c r="H284" i="2" s="1"/>
  <c r="G348" i="2"/>
  <c r="H348" i="2" s="1"/>
  <c r="G412" i="2"/>
  <c r="H412" i="2" s="1"/>
  <c r="G476" i="2"/>
  <c r="H476" i="2" s="1"/>
  <c r="G21" i="2"/>
  <c r="H21" i="2" s="1"/>
  <c r="G85" i="2"/>
  <c r="H85" i="2" s="1"/>
  <c r="G149" i="2"/>
  <c r="H149" i="2" s="1"/>
  <c r="G213" i="2"/>
  <c r="H213" i="2" s="1"/>
  <c r="G277" i="2"/>
  <c r="H277" i="2" s="1"/>
  <c r="G341" i="2"/>
  <c r="H341" i="2" s="1"/>
  <c r="G405" i="2"/>
  <c r="H405" i="2" s="1"/>
  <c r="G469" i="2"/>
  <c r="H469" i="2" s="1"/>
  <c r="G533" i="2"/>
  <c r="H533" i="2" s="1"/>
  <c r="G62" i="2"/>
  <c r="H62" i="2" s="1"/>
  <c r="G126" i="2"/>
  <c r="H126" i="2" s="1"/>
  <c r="G190" i="2"/>
  <c r="H190" i="2" s="1"/>
  <c r="G254" i="2"/>
  <c r="H254" i="2" s="1"/>
  <c r="G318" i="2"/>
  <c r="H318" i="2" s="1"/>
  <c r="G382" i="2"/>
  <c r="H382" i="2" s="1"/>
  <c r="G63" i="2"/>
  <c r="H63" i="2" s="1"/>
  <c r="G127" i="2"/>
  <c r="H127" i="2" s="1"/>
  <c r="G191" i="2"/>
  <c r="H191" i="2" s="1"/>
  <c r="G255" i="2"/>
  <c r="H255" i="2" s="1"/>
  <c r="G319" i="2"/>
  <c r="H319" i="2" s="1"/>
  <c r="G383" i="2"/>
  <c r="H383" i="2" s="1"/>
  <c r="G447" i="2"/>
  <c r="H447" i="2" s="1"/>
  <c r="G511" i="2"/>
  <c r="H511" i="2" s="1"/>
  <c r="G575" i="2"/>
  <c r="H575" i="2" s="1"/>
  <c r="G639" i="2"/>
  <c r="H639" i="2" s="1"/>
  <c r="G703" i="2"/>
  <c r="H703" i="2" s="1"/>
  <c r="G767" i="2"/>
  <c r="H767" i="2" s="1"/>
  <c r="G16" i="2"/>
  <c r="H16" i="2" s="1"/>
  <c r="G80" i="2"/>
  <c r="H80" i="2" s="1"/>
  <c r="G144" i="2"/>
  <c r="H144" i="2" s="1"/>
  <c r="G208" i="2"/>
  <c r="H208" i="2" s="1"/>
  <c r="G272" i="2"/>
  <c r="H272" i="2" s="1"/>
  <c r="G336" i="2"/>
  <c r="H336" i="2" s="1"/>
  <c r="G400" i="2"/>
  <c r="H400" i="2" s="1"/>
  <c r="G464" i="2"/>
  <c r="H464" i="2" s="1"/>
  <c r="G528" i="2"/>
  <c r="H528" i="2" s="1"/>
  <c r="G592" i="2"/>
  <c r="H592" i="2" s="1"/>
  <c r="G656" i="2"/>
  <c r="H656" i="2" s="1"/>
  <c r="G720" i="2"/>
  <c r="H720" i="2" s="1"/>
  <c r="G784" i="2"/>
  <c r="H784" i="2" s="1"/>
  <c r="G105" i="2"/>
  <c r="H105" i="2" s="1"/>
  <c r="G361" i="2"/>
  <c r="H361" i="2" s="1"/>
  <c r="G532" i="2"/>
  <c r="H532" i="2" s="1"/>
  <c r="G620" i="2"/>
  <c r="H620" i="2" s="1"/>
  <c r="G706" i="2"/>
  <c r="H706" i="2" s="1"/>
  <c r="G790" i="2"/>
  <c r="H790" i="2" s="1"/>
  <c r="G862" i="2"/>
  <c r="H862" i="2" s="1"/>
  <c r="G926" i="2"/>
  <c r="H926" i="2" s="1"/>
  <c r="G990" i="2"/>
  <c r="H990" i="2" s="1"/>
  <c r="G1054" i="2"/>
  <c r="H1054" i="2" s="1"/>
  <c r="G170" i="2"/>
  <c r="H170" i="2" s="1"/>
  <c r="G414" i="2"/>
  <c r="H414" i="2" s="1"/>
  <c r="G557" i="2"/>
  <c r="H557" i="2" s="1"/>
  <c r="G643" i="2"/>
  <c r="H643" i="2" s="1"/>
  <c r="G729" i="2"/>
  <c r="H729" i="2" s="1"/>
  <c r="G813" i="2"/>
  <c r="H813" i="2" s="1"/>
  <c r="G879" i="2"/>
  <c r="H879" i="2" s="1"/>
  <c r="G943" i="2"/>
  <c r="H943" i="2" s="1"/>
  <c r="G1007" i="2"/>
  <c r="H1007" i="2" s="1"/>
  <c r="G35" i="2"/>
  <c r="H35" i="2" s="1"/>
  <c r="G99" i="2"/>
  <c r="H99" i="2" s="1"/>
  <c r="G163" i="2"/>
  <c r="H163" i="2" s="1"/>
  <c r="G227" i="2"/>
  <c r="H227" i="2" s="1"/>
  <c r="G291" i="2"/>
  <c r="H291" i="2" s="1"/>
  <c r="G355" i="2"/>
  <c r="H355" i="2" s="1"/>
  <c r="G419" i="2"/>
  <c r="H419" i="2" s="1"/>
  <c r="G483" i="2"/>
  <c r="H483" i="2" s="1"/>
  <c r="G36" i="2"/>
  <c r="H36" i="2" s="1"/>
  <c r="G100" i="2"/>
  <c r="H100" i="2" s="1"/>
  <c r="G164" i="2"/>
  <c r="H164" i="2" s="1"/>
  <c r="G228" i="2"/>
  <c r="H228" i="2" s="1"/>
  <c r="G292" i="2"/>
  <c r="H292" i="2" s="1"/>
  <c r="G356" i="2"/>
  <c r="H356" i="2" s="1"/>
  <c r="G420" i="2"/>
  <c r="H420" i="2" s="1"/>
  <c r="G484" i="2"/>
  <c r="H484" i="2" s="1"/>
  <c r="G29" i="2"/>
  <c r="H29" i="2" s="1"/>
  <c r="G93" i="2"/>
  <c r="H93" i="2" s="1"/>
  <c r="G157" i="2"/>
  <c r="H157" i="2" s="1"/>
  <c r="G221" i="2"/>
  <c r="H221" i="2" s="1"/>
  <c r="G285" i="2"/>
  <c r="H285" i="2" s="1"/>
  <c r="G349" i="2"/>
  <c r="H349" i="2" s="1"/>
  <c r="G413" i="2"/>
  <c r="H413" i="2" s="1"/>
  <c r="G477" i="2"/>
  <c r="H477" i="2" s="1"/>
  <c r="G541" i="2"/>
  <c r="H541" i="2" s="1"/>
  <c r="G70" i="2"/>
  <c r="H70" i="2" s="1"/>
  <c r="G134" i="2"/>
  <c r="H134" i="2" s="1"/>
  <c r="G198" i="2"/>
  <c r="H198" i="2" s="1"/>
  <c r="G262" i="2"/>
  <c r="H262" i="2" s="1"/>
  <c r="G326" i="2"/>
  <c r="H326" i="2" s="1"/>
  <c r="G7" i="2"/>
  <c r="G71" i="2"/>
  <c r="H71" i="2" s="1"/>
  <c r="G135" i="2"/>
  <c r="H135" i="2" s="1"/>
  <c r="G199" i="2"/>
  <c r="H199" i="2" s="1"/>
  <c r="G263" i="2"/>
  <c r="H263" i="2" s="1"/>
  <c r="G327" i="2"/>
  <c r="H327" i="2" s="1"/>
  <c r="G391" i="2"/>
  <c r="H391" i="2" s="1"/>
  <c r="G455" i="2"/>
  <c r="H455" i="2" s="1"/>
  <c r="G519" i="2"/>
  <c r="H519" i="2" s="1"/>
  <c r="G583" i="2"/>
  <c r="H583" i="2" s="1"/>
  <c r="G647" i="2"/>
  <c r="H647" i="2" s="1"/>
  <c r="G711" i="2"/>
  <c r="H711" i="2" s="1"/>
  <c r="G775" i="2"/>
  <c r="H775" i="2" s="1"/>
  <c r="G24" i="2"/>
  <c r="H24" i="2" s="1"/>
  <c r="G88" i="2"/>
  <c r="H88" i="2" s="1"/>
  <c r="G152" i="2"/>
  <c r="H152" i="2" s="1"/>
  <c r="G216" i="2"/>
  <c r="H216" i="2" s="1"/>
  <c r="G280" i="2"/>
  <c r="H280" i="2" s="1"/>
  <c r="G344" i="2"/>
  <c r="H344" i="2" s="1"/>
  <c r="G408" i="2"/>
  <c r="H408" i="2" s="1"/>
  <c r="G472" i="2"/>
  <c r="H472" i="2" s="1"/>
  <c r="G536" i="2"/>
  <c r="H536" i="2" s="1"/>
  <c r="G600" i="2"/>
  <c r="H600" i="2" s="1"/>
  <c r="G664" i="2"/>
  <c r="H664" i="2" s="1"/>
  <c r="G728" i="2"/>
  <c r="H728" i="2" s="1"/>
  <c r="G792" i="2"/>
  <c r="H792" i="2" s="1"/>
  <c r="G137" i="2"/>
  <c r="H137" i="2" s="1"/>
  <c r="G390" i="2"/>
  <c r="H390" i="2" s="1"/>
  <c r="G546" i="2"/>
  <c r="H546" i="2" s="1"/>
  <c r="G630" i="2"/>
  <c r="H630" i="2" s="1"/>
  <c r="G716" i="2"/>
  <c r="H716" i="2" s="1"/>
  <c r="G802" i="2"/>
  <c r="H802" i="2" s="1"/>
  <c r="G870" i="2"/>
  <c r="H870" i="2" s="1"/>
  <c r="G934" i="2"/>
  <c r="H934" i="2" s="1"/>
  <c r="G998" i="2"/>
  <c r="H998" i="2" s="1"/>
  <c r="G1062" i="2"/>
  <c r="H1062" i="2" s="1"/>
  <c r="G202" i="2"/>
  <c r="H202" i="2" s="1"/>
  <c r="G434" i="2"/>
  <c r="H434" i="2" s="1"/>
  <c r="G569" i="2"/>
  <c r="H569" i="2" s="1"/>
  <c r="G653" i="2"/>
  <c r="H653" i="2" s="1"/>
  <c r="G739" i="2"/>
  <c r="H739" i="2" s="1"/>
  <c r="G823" i="2"/>
  <c r="H823" i="2" s="1"/>
  <c r="G887" i="2"/>
  <c r="H887" i="2" s="1"/>
  <c r="G951" i="2"/>
  <c r="H951" i="2" s="1"/>
  <c r="G1015" i="2"/>
  <c r="H1015" i="2" s="1"/>
  <c r="G1079" i="2"/>
  <c r="H1079" i="2" s="1"/>
  <c r="G1143" i="2"/>
  <c r="H1143" i="2" s="1"/>
  <c r="G1207" i="2"/>
  <c r="H1207" i="2" s="1"/>
  <c r="G1271" i="2"/>
  <c r="H1271" i="2" s="1"/>
  <c r="G1335" i="2"/>
  <c r="H1335" i="2" s="1"/>
  <c r="G1399" i="2"/>
  <c r="H1399" i="2" s="1"/>
  <c r="G1463" i="2"/>
  <c r="H1463" i="2" s="1"/>
  <c r="G1527" i="2"/>
  <c r="H1527" i="2" s="1"/>
  <c r="G43" i="2"/>
  <c r="H43" i="2" s="1"/>
  <c r="G107" i="2"/>
  <c r="H107" i="2" s="1"/>
  <c r="G171" i="2"/>
  <c r="H171" i="2" s="1"/>
  <c r="G235" i="2"/>
  <c r="H235" i="2" s="1"/>
  <c r="G299" i="2"/>
  <c r="H299" i="2" s="1"/>
  <c r="G363" i="2"/>
  <c r="H363" i="2" s="1"/>
  <c r="G427" i="2"/>
  <c r="H427" i="2" s="1"/>
  <c r="G491" i="2"/>
  <c r="H491" i="2" s="1"/>
  <c r="G44" i="2"/>
  <c r="H44" i="2" s="1"/>
  <c r="G108" i="2"/>
  <c r="H108" i="2" s="1"/>
  <c r="G172" i="2"/>
  <c r="H172" i="2" s="1"/>
  <c r="G236" i="2"/>
  <c r="H236" i="2" s="1"/>
  <c r="G300" i="2"/>
  <c r="H300" i="2" s="1"/>
  <c r="G364" i="2"/>
  <c r="H364" i="2" s="1"/>
  <c r="G428" i="2"/>
  <c r="H428" i="2" s="1"/>
  <c r="G492" i="2"/>
  <c r="H492" i="2" s="1"/>
  <c r="G37" i="2"/>
  <c r="H37" i="2" s="1"/>
  <c r="G101" i="2"/>
  <c r="H101" i="2" s="1"/>
  <c r="G165" i="2"/>
  <c r="H165" i="2" s="1"/>
  <c r="G229" i="2"/>
  <c r="H229" i="2" s="1"/>
  <c r="G293" i="2"/>
  <c r="H293" i="2" s="1"/>
  <c r="G357" i="2"/>
  <c r="H357" i="2" s="1"/>
  <c r="G421" i="2"/>
  <c r="H421" i="2" s="1"/>
  <c r="G485" i="2"/>
  <c r="H485" i="2" s="1"/>
  <c r="G14" i="2"/>
  <c r="H14" i="2" s="1"/>
  <c r="G78" i="2"/>
  <c r="H78" i="2" s="1"/>
  <c r="G142" i="2"/>
  <c r="H142" i="2" s="1"/>
  <c r="G206" i="2"/>
  <c r="H206" i="2" s="1"/>
  <c r="G270" i="2"/>
  <c r="H270" i="2" s="1"/>
  <c r="G334" i="2"/>
  <c r="H334" i="2" s="1"/>
  <c r="G15" i="2"/>
  <c r="H15" i="2" s="1"/>
  <c r="G79" i="2"/>
  <c r="H79" i="2" s="1"/>
  <c r="G143" i="2"/>
  <c r="H143" i="2" s="1"/>
  <c r="G207" i="2"/>
  <c r="H207" i="2" s="1"/>
  <c r="G271" i="2"/>
  <c r="H271" i="2" s="1"/>
  <c r="G335" i="2"/>
  <c r="H335" i="2" s="1"/>
  <c r="G399" i="2"/>
  <c r="H399" i="2" s="1"/>
  <c r="G463" i="2"/>
  <c r="H463" i="2" s="1"/>
  <c r="G527" i="2"/>
  <c r="H527" i="2" s="1"/>
  <c r="G591" i="2"/>
  <c r="H591" i="2" s="1"/>
  <c r="G655" i="2"/>
  <c r="H655" i="2" s="1"/>
  <c r="G719" i="2"/>
  <c r="H719" i="2" s="1"/>
  <c r="G783" i="2"/>
  <c r="H783" i="2" s="1"/>
  <c r="G32" i="2"/>
  <c r="H32" i="2" s="1"/>
  <c r="G96" i="2"/>
  <c r="H96" i="2" s="1"/>
  <c r="G160" i="2"/>
  <c r="H160" i="2" s="1"/>
  <c r="G224" i="2"/>
  <c r="H224" i="2" s="1"/>
  <c r="G288" i="2"/>
  <c r="H288" i="2" s="1"/>
  <c r="G352" i="2"/>
  <c r="H352" i="2" s="1"/>
  <c r="G416" i="2"/>
  <c r="H416" i="2" s="1"/>
  <c r="G480" i="2"/>
  <c r="H480" i="2" s="1"/>
  <c r="G544" i="2"/>
  <c r="H544" i="2" s="1"/>
  <c r="G608" i="2"/>
  <c r="H608" i="2" s="1"/>
  <c r="G672" i="2"/>
  <c r="H672" i="2" s="1"/>
  <c r="G736" i="2"/>
  <c r="H736" i="2" s="1"/>
  <c r="G800" i="2"/>
  <c r="H800" i="2" s="1"/>
  <c r="G169" i="2"/>
  <c r="H169" i="2" s="1"/>
  <c r="G410" i="2"/>
  <c r="H410" i="2" s="1"/>
  <c r="G556" i="2"/>
  <c r="H556" i="2" s="1"/>
  <c r="G642" i="2"/>
  <c r="H642" i="2" s="1"/>
  <c r="G726" i="2"/>
  <c r="H726" i="2" s="1"/>
  <c r="G812" i="2"/>
  <c r="H812" i="2" s="1"/>
  <c r="G878" i="2"/>
  <c r="H878" i="2" s="1"/>
  <c r="G942" i="2"/>
  <c r="H942" i="2" s="1"/>
  <c r="G1006" i="2"/>
  <c r="H1006" i="2" s="1"/>
  <c r="G1070" i="2"/>
  <c r="H1070" i="2" s="1"/>
  <c r="G234" i="2"/>
  <c r="H234" i="2" s="1"/>
  <c r="G457" i="2"/>
  <c r="H457" i="2" s="1"/>
  <c r="G579" i="2"/>
  <c r="H579" i="2" s="1"/>
  <c r="G665" i="2"/>
  <c r="H665" i="2" s="1"/>
  <c r="G749" i="2"/>
  <c r="H749" i="2" s="1"/>
  <c r="G831" i="2"/>
  <c r="H831" i="2" s="1"/>
  <c r="G895" i="2"/>
  <c r="H895" i="2" s="1"/>
  <c r="G959" i="2"/>
  <c r="H959" i="2" s="1"/>
  <c r="G1023" i="2"/>
  <c r="H1023" i="2" s="1"/>
  <c r="G1087" i="2"/>
  <c r="H1087" i="2" s="1"/>
  <c r="G1151" i="2"/>
  <c r="H1151" i="2" s="1"/>
  <c r="G1215" i="2"/>
  <c r="H1215" i="2" s="1"/>
  <c r="G1279" i="2"/>
  <c r="H1279" i="2" s="1"/>
  <c r="G1343" i="2"/>
  <c r="H1343" i="2" s="1"/>
  <c r="G1407" i="2"/>
  <c r="H1407" i="2" s="1"/>
  <c r="G1471" i="2"/>
  <c r="H1471" i="2" s="1"/>
  <c r="G1535" i="2"/>
  <c r="H1535" i="2" s="1"/>
  <c r="G1599" i="2"/>
  <c r="H1599" i="2" s="1"/>
  <c r="G49" i="2"/>
  <c r="H49" i="2" s="1"/>
  <c r="G51" i="2"/>
  <c r="H51" i="2" s="1"/>
  <c r="G115" i="2"/>
  <c r="H115" i="2" s="1"/>
  <c r="G179" i="2"/>
  <c r="H179" i="2" s="1"/>
  <c r="G243" i="2"/>
  <c r="H243" i="2" s="1"/>
  <c r="G307" i="2"/>
  <c r="H307" i="2" s="1"/>
  <c r="G371" i="2"/>
  <c r="H371" i="2" s="1"/>
  <c r="G435" i="2"/>
  <c r="H435" i="2" s="1"/>
  <c r="G499" i="2"/>
  <c r="H499" i="2" s="1"/>
  <c r="G52" i="2"/>
  <c r="H52" i="2" s="1"/>
  <c r="G116" i="2"/>
  <c r="H116" i="2" s="1"/>
  <c r="G180" i="2"/>
  <c r="H180" i="2" s="1"/>
  <c r="G244" i="2"/>
  <c r="H244" i="2" s="1"/>
  <c r="G308" i="2"/>
  <c r="H308" i="2" s="1"/>
  <c r="G372" i="2"/>
  <c r="H372" i="2" s="1"/>
  <c r="G59" i="2"/>
  <c r="H59" i="2" s="1"/>
  <c r="G123" i="2"/>
  <c r="H123" i="2" s="1"/>
  <c r="G187" i="2"/>
  <c r="H187" i="2" s="1"/>
  <c r="G251" i="2"/>
  <c r="H251" i="2" s="1"/>
  <c r="G315" i="2"/>
  <c r="H315" i="2" s="1"/>
  <c r="G379" i="2"/>
  <c r="H379" i="2" s="1"/>
  <c r="G443" i="2"/>
  <c r="H443" i="2" s="1"/>
  <c r="G507" i="2"/>
  <c r="H507" i="2" s="1"/>
  <c r="G60" i="2"/>
  <c r="H60" i="2" s="1"/>
  <c r="G124" i="2"/>
  <c r="H124" i="2" s="1"/>
  <c r="G188" i="2"/>
  <c r="H188" i="2" s="1"/>
  <c r="G252" i="2"/>
  <c r="H252" i="2" s="1"/>
  <c r="G316" i="2"/>
  <c r="H316" i="2" s="1"/>
  <c r="G380" i="2"/>
  <c r="H380" i="2" s="1"/>
  <c r="G444" i="2"/>
  <c r="H444" i="2" s="1"/>
  <c r="G508" i="2"/>
  <c r="H508" i="2" s="1"/>
  <c r="G53" i="2"/>
  <c r="H53" i="2" s="1"/>
  <c r="G117" i="2"/>
  <c r="H117" i="2" s="1"/>
  <c r="G181" i="2"/>
  <c r="H181" i="2" s="1"/>
  <c r="G245" i="2"/>
  <c r="H245" i="2" s="1"/>
  <c r="G309" i="2"/>
  <c r="H309" i="2" s="1"/>
  <c r="G373" i="2"/>
  <c r="H373" i="2" s="1"/>
  <c r="G437" i="2"/>
  <c r="H437" i="2" s="1"/>
  <c r="G501" i="2"/>
  <c r="H501" i="2" s="1"/>
  <c r="G30" i="2"/>
  <c r="H30" i="2" s="1"/>
  <c r="G94" i="2"/>
  <c r="H94" i="2" s="1"/>
  <c r="G158" i="2"/>
  <c r="H158" i="2" s="1"/>
  <c r="G222" i="2"/>
  <c r="H222" i="2" s="1"/>
  <c r="G286" i="2"/>
  <c r="H286" i="2" s="1"/>
  <c r="G350" i="2"/>
  <c r="H350" i="2" s="1"/>
  <c r="G31" i="2"/>
  <c r="H31" i="2" s="1"/>
  <c r="G95" i="2"/>
  <c r="H95" i="2" s="1"/>
  <c r="G159" i="2"/>
  <c r="H159" i="2" s="1"/>
  <c r="G223" i="2"/>
  <c r="H223" i="2" s="1"/>
  <c r="G287" i="2"/>
  <c r="H287" i="2" s="1"/>
  <c r="G351" i="2"/>
  <c r="H351" i="2" s="1"/>
  <c r="G415" i="2"/>
  <c r="H415" i="2" s="1"/>
  <c r="G479" i="2"/>
  <c r="H479" i="2" s="1"/>
  <c r="G67" i="2"/>
  <c r="H67" i="2" s="1"/>
  <c r="G68" i="2"/>
  <c r="H68" i="2" s="1"/>
  <c r="G500" i="2"/>
  <c r="H500" i="2" s="1"/>
  <c r="G237" i="2"/>
  <c r="H237" i="2" s="1"/>
  <c r="G493" i="2"/>
  <c r="H493" i="2" s="1"/>
  <c r="G214" i="2"/>
  <c r="H214" i="2" s="1"/>
  <c r="G87" i="2"/>
  <c r="H87" i="2" s="1"/>
  <c r="G343" i="2"/>
  <c r="H343" i="2" s="1"/>
  <c r="G551" i="2"/>
  <c r="H551" i="2" s="1"/>
  <c r="G735" i="2"/>
  <c r="H735" i="2" s="1"/>
  <c r="G104" i="2"/>
  <c r="H104" i="2" s="1"/>
  <c r="G248" i="2"/>
  <c r="H248" i="2" s="1"/>
  <c r="G432" i="2"/>
  <c r="H432" i="2" s="1"/>
  <c r="G616" i="2"/>
  <c r="H616" i="2" s="1"/>
  <c r="G760" i="2"/>
  <c r="H760" i="2" s="1"/>
  <c r="G454" i="2"/>
  <c r="H454" i="2" s="1"/>
  <c r="G738" i="2"/>
  <c r="H738" i="2" s="1"/>
  <c r="G902" i="2"/>
  <c r="H902" i="2" s="1"/>
  <c r="G42" i="2"/>
  <c r="H42" i="2" s="1"/>
  <c r="G589" i="2"/>
  <c r="H589" i="2" s="1"/>
  <c r="G781" i="2"/>
  <c r="H781" i="2" s="1"/>
  <c r="G975" i="2"/>
  <c r="H975" i="2" s="1"/>
  <c r="G1111" i="2"/>
  <c r="H1111" i="2" s="1"/>
  <c r="G1239" i="2"/>
  <c r="H1239" i="2" s="1"/>
  <c r="G1367" i="2"/>
  <c r="H1367" i="2" s="1"/>
  <c r="G1479" i="2"/>
  <c r="H1479" i="2" s="1"/>
  <c r="G1575" i="2"/>
  <c r="H1575" i="2" s="1"/>
  <c r="G17" i="2"/>
  <c r="H17" i="2" s="1"/>
  <c r="G305" i="2"/>
  <c r="H305" i="2" s="1"/>
  <c r="G502" i="2"/>
  <c r="H502" i="2" s="1"/>
  <c r="G602" i="2"/>
  <c r="H602" i="2" s="1"/>
  <c r="G686" i="2"/>
  <c r="H686" i="2" s="1"/>
  <c r="G772" i="2"/>
  <c r="H772" i="2" s="1"/>
  <c r="G848" i="2"/>
  <c r="H848" i="2" s="1"/>
  <c r="G912" i="2"/>
  <c r="H912" i="2" s="1"/>
  <c r="G976" i="2"/>
  <c r="H976" i="2" s="1"/>
  <c r="G1040" i="2"/>
  <c r="H1040" i="2" s="1"/>
  <c r="G1104" i="2"/>
  <c r="H1104" i="2" s="1"/>
  <c r="G1168" i="2"/>
  <c r="H1168" i="2" s="1"/>
  <c r="G1232" i="2"/>
  <c r="H1232" i="2" s="1"/>
  <c r="G1296" i="2"/>
  <c r="H1296" i="2" s="1"/>
  <c r="G210" i="2"/>
  <c r="H210" i="2" s="1"/>
  <c r="G441" i="2"/>
  <c r="H441" i="2" s="1"/>
  <c r="G571" i="2"/>
  <c r="H571" i="2" s="1"/>
  <c r="G657" i="2"/>
  <c r="H657" i="2" s="1"/>
  <c r="G741" i="2"/>
  <c r="H741" i="2" s="1"/>
  <c r="G825" i="2"/>
  <c r="H825" i="2" s="1"/>
  <c r="G889" i="2"/>
  <c r="H889" i="2" s="1"/>
  <c r="G953" i="2"/>
  <c r="H953" i="2" s="1"/>
  <c r="G1017" i="2"/>
  <c r="H1017" i="2" s="1"/>
  <c r="G1081" i="2"/>
  <c r="H1081" i="2" s="1"/>
  <c r="G1145" i="2"/>
  <c r="H1145" i="2" s="1"/>
  <c r="G1209" i="2"/>
  <c r="H1209" i="2" s="1"/>
  <c r="G1273" i="2"/>
  <c r="H1273" i="2" s="1"/>
  <c r="G1337" i="2"/>
  <c r="H1337" i="2" s="1"/>
  <c r="G1401" i="2"/>
  <c r="H1401" i="2" s="1"/>
  <c r="G1465" i="2"/>
  <c r="H1465" i="2" s="1"/>
  <c r="G1529" i="2"/>
  <c r="H1529" i="2" s="1"/>
  <c r="G1593" i="2"/>
  <c r="H1593" i="2" s="1"/>
  <c r="G1657" i="2"/>
  <c r="H1657" i="2" s="1"/>
  <c r="G185" i="2"/>
  <c r="H185" i="2" s="1"/>
  <c r="G422" i="2"/>
  <c r="H422" i="2" s="1"/>
  <c r="G562" i="2"/>
  <c r="H562" i="2" s="1"/>
  <c r="G646" i="2"/>
  <c r="H646" i="2" s="1"/>
  <c r="G732" i="2"/>
  <c r="H732" i="2" s="1"/>
  <c r="G131" i="2"/>
  <c r="H131" i="2" s="1"/>
  <c r="G132" i="2"/>
  <c r="H132" i="2" s="1"/>
  <c r="G516" i="2"/>
  <c r="H516" i="2" s="1"/>
  <c r="G253" i="2"/>
  <c r="H253" i="2" s="1"/>
  <c r="G509" i="2"/>
  <c r="H509" i="2" s="1"/>
  <c r="G230" i="2"/>
  <c r="H230" i="2" s="1"/>
  <c r="G103" i="2"/>
  <c r="H103" i="2" s="1"/>
  <c r="G359" i="2"/>
  <c r="H359" i="2" s="1"/>
  <c r="G599" i="2"/>
  <c r="H599" i="2" s="1"/>
  <c r="G743" i="2"/>
  <c r="H743" i="2" s="1"/>
  <c r="G112" i="2"/>
  <c r="H112" i="2" s="1"/>
  <c r="G296" i="2"/>
  <c r="H296" i="2" s="1"/>
  <c r="G440" i="2"/>
  <c r="H440" i="2" s="1"/>
  <c r="G624" i="2"/>
  <c r="H624" i="2" s="1"/>
  <c r="G808" i="2"/>
  <c r="H808" i="2" s="1"/>
  <c r="G474" i="2"/>
  <c r="H474" i="2" s="1"/>
  <c r="G748" i="2"/>
  <c r="H748" i="2" s="1"/>
  <c r="G950" i="2"/>
  <c r="H950" i="2" s="1"/>
  <c r="G74" i="2"/>
  <c r="H74" i="2" s="1"/>
  <c r="G601" i="2"/>
  <c r="H601" i="2" s="1"/>
  <c r="G839" i="2"/>
  <c r="H839" i="2" s="1"/>
  <c r="G983" i="2"/>
  <c r="H983" i="2" s="1"/>
  <c r="G1135" i="2"/>
  <c r="H1135" i="2" s="1"/>
  <c r="G1263" i="2"/>
  <c r="H1263" i="2" s="1"/>
  <c r="G1383" i="2"/>
  <c r="H1383" i="2" s="1"/>
  <c r="G1487" i="2"/>
  <c r="H1487" i="2" s="1"/>
  <c r="G1583" i="2"/>
  <c r="H1583" i="2" s="1"/>
  <c r="G81" i="2"/>
  <c r="H81" i="2" s="1"/>
  <c r="G337" i="2"/>
  <c r="H337" i="2" s="1"/>
  <c r="G522" i="2"/>
  <c r="H522" i="2" s="1"/>
  <c r="G612" i="2"/>
  <c r="H612" i="2" s="1"/>
  <c r="G698" i="2"/>
  <c r="H698" i="2" s="1"/>
  <c r="G782" i="2"/>
  <c r="H782" i="2" s="1"/>
  <c r="G856" i="2"/>
  <c r="H856" i="2" s="1"/>
  <c r="G920" i="2"/>
  <c r="H920" i="2" s="1"/>
  <c r="G984" i="2"/>
  <c r="H984" i="2" s="1"/>
  <c r="G1048" i="2"/>
  <c r="H1048" i="2" s="1"/>
  <c r="G1112" i="2"/>
  <c r="H1112" i="2" s="1"/>
  <c r="G1176" i="2"/>
  <c r="H1176" i="2" s="1"/>
  <c r="G1240" i="2"/>
  <c r="H1240" i="2" s="1"/>
  <c r="G1304" i="2"/>
  <c r="H1304" i="2" s="1"/>
  <c r="G242" i="2"/>
  <c r="H242" i="2" s="1"/>
  <c r="G462" i="2"/>
  <c r="H462" i="2" s="1"/>
  <c r="G581" i="2"/>
  <c r="H581" i="2" s="1"/>
  <c r="G667" i="2"/>
  <c r="H667" i="2" s="1"/>
  <c r="G753" i="2"/>
  <c r="H753" i="2" s="1"/>
  <c r="G833" i="2"/>
  <c r="H833" i="2" s="1"/>
  <c r="G897" i="2"/>
  <c r="H897" i="2" s="1"/>
  <c r="G961" i="2"/>
  <c r="H961" i="2" s="1"/>
  <c r="G1025" i="2"/>
  <c r="H1025" i="2" s="1"/>
  <c r="G1089" i="2"/>
  <c r="H1089" i="2" s="1"/>
  <c r="G1153" i="2"/>
  <c r="H1153" i="2" s="1"/>
  <c r="G1217" i="2"/>
  <c r="H1217" i="2" s="1"/>
  <c r="G1281" i="2"/>
  <c r="H1281" i="2" s="1"/>
  <c r="G1345" i="2"/>
  <c r="H1345" i="2" s="1"/>
  <c r="G1409" i="2"/>
  <c r="H1409" i="2" s="1"/>
  <c r="G1473" i="2"/>
  <c r="H1473" i="2" s="1"/>
  <c r="G1537" i="2"/>
  <c r="H1537" i="2" s="1"/>
  <c r="G1601" i="2"/>
  <c r="H1601" i="2" s="1"/>
  <c r="G1665" i="2"/>
  <c r="H1665" i="2" s="1"/>
  <c r="G217" i="2"/>
  <c r="H217" i="2" s="1"/>
  <c r="G442" i="2"/>
  <c r="H442" i="2" s="1"/>
  <c r="G572" i="2"/>
  <c r="H572" i="2" s="1"/>
  <c r="G658" i="2"/>
  <c r="H658" i="2" s="1"/>
  <c r="G742" i="2"/>
  <c r="H742" i="2" s="1"/>
  <c r="G826" i="2"/>
  <c r="H826" i="2" s="1"/>
  <c r="G890" i="2"/>
  <c r="H890" i="2" s="1"/>
  <c r="G954" i="2"/>
  <c r="H954" i="2" s="1"/>
  <c r="G1018" i="2"/>
  <c r="H1018" i="2" s="1"/>
  <c r="G1082" i="2"/>
  <c r="H1082" i="2" s="1"/>
  <c r="G1146" i="2"/>
  <c r="H1146" i="2" s="1"/>
  <c r="G1210" i="2"/>
  <c r="H1210" i="2" s="1"/>
  <c r="G1274" i="2"/>
  <c r="H1274" i="2" s="1"/>
  <c r="G1338" i="2"/>
  <c r="H1338" i="2" s="1"/>
  <c r="G1402" i="2"/>
  <c r="H1402" i="2" s="1"/>
  <c r="G1466" i="2"/>
  <c r="H1466" i="2" s="1"/>
  <c r="G1530" i="2"/>
  <c r="H1530" i="2" s="1"/>
  <c r="G1594" i="2"/>
  <c r="H1594" i="2" s="1"/>
  <c r="G1658" i="2"/>
  <c r="H1658" i="2" s="1"/>
  <c r="G193" i="2"/>
  <c r="H193" i="2" s="1"/>
  <c r="G426" i="2"/>
  <c r="H426" i="2" s="1"/>
  <c r="G564" i="2"/>
  <c r="H564" i="2" s="1"/>
  <c r="G650" i="2"/>
  <c r="H650" i="2" s="1"/>
  <c r="G734" i="2"/>
  <c r="H734" i="2" s="1"/>
  <c r="G820" i="2"/>
  <c r="H820" i="2" s="1"/>
  <c r="G195" i="2"/>
  <c r="H195" i="2" s="1"/>
  <c r="G196" i="2"/>
  <c r="H196" i="2" s="1"/>
  <c r="G45" i="2"/>
  <c r="H45" i="2" s="1"/>
  <c r="G301" i="2"/>
  <c r="H301" i="2" s="1"/>
  <c r="G22" i="2"/>
  <c r="H22" i="2" s="1"/>
  <c r="G278" i="2"/>
  <c r="H278" i="2" s="1"/>
  <c r="G151" i="2"/>
  <c r="H151" i="2" s="1"/>
  <c r="G407" i="2"/>
  <c r="H407" i="2" s="1"/>
  <c r="G607" i="2"/>
  <c r="H607" i="2" s="1"/>
  <c r="G791" i="2"/>
  <c r="H791" i="2" s="1"/>
  <c r="G120" i="2"/>
  <c r="H120" i="2" s="1"/>
  <c r="G304" i="2"/>
  <c r="H304" i="2" s="1"/>
  <c r="G488" i="2"/>
  <c r="H488" i="2" s="1"/>
  <c r="G632" i="2"/>
  <c r="H632" i="2" s="1"/>
  <c r="G816" i="2"/>
  <c r="H816" i="2" s="1"/>
  <c r="G566" i="2"/>
  <c r="H566" i="2" s="1"/>
  <c r="G758" i="2"/>
  <c r="H758" i="2" s="1"/>
  <c r="G958" i="2"/>
  <c r="H958" i="2" s="1"/>
  <c r="G266" i="2"/>
  <c r="H266" i="2" s="1"/>
  <c r="G611" i="2"/>
  <c r="H611" i="2" s="1"/>
  <c r="G847" i="2"/>
  <c r="H847" i="2" s="1"/>
  <c r="G1031" i="2"/>
  <c r="H1031" i="2" s="1"/>
  <c r="G1159" i="2"/>
  <c r="H1159" i="2" s="1"/>
  <c r="G1287" i="2"/>
  <c r="H1287" i="2" s="1"/>
  <c r="G1391" i="2"/>
  <c r="H1391" i="2" s="1"/>
  <c r="G1495" i="2"/>
  <c r="H1495" i="2" s="1"/>
  <c r="G1591" i="2"/>
  <c r="H1591" i="2" s="1"/>
  <c r="G113" i="2"/>
  <c r="H113" i="2" s="1"/>
  <c r="G369" i="2"/>
  <c r="H369" i="2" s="1"/>
  <c r="G537" i="2"/>
  <c r="H537" i="2" s="1"/>
  <c r="G622" i="2"/>
  <c r="H622" i="2" s="1"/>
  <c r="G708" i="2"/>
  <c r="H708" i="2" s="1"/>
  <c r="G794" i="2"/>
  <c r="H794" i="2" s="1"/>
  <c r="G864" i="2"/>
  <c r="H864" i="2" s="1"/>
  <c r="G928" i="2"/>
  <c r="H928" i="2" s="1"/>
  <c r="G992" i="2"/>
  <c r="H992" i="2" s="1"/>
  <c r="G1056" i="2"/>
  <c r="H1056" i="2" s="1"/>
  <c r="G1120" i="2"/>
  <c r="H1120" i="2" s="1"/>
  <c r="G1184" i="2"/>
  <c r="H1184" i="2" s="1"/>
  <c r="G1248" i="2"/>
  <c r="H1248" i="2" s="1"/>
  <c r="G18" i="2"/>
  <c r="H18" i="2" s="1"/>
  <c r="G274" i="2"/>
  <c r="H274" i="2" s="1"/>
  <c r="G482" i="2"/>
  <c r="H482" i="2" s="1"/>
  <c r="G593" i="2"/>
  <c r="H593" i="2" s="1"/>
  <c r="G677" i="2"/>
  <c r="H677" i="2" s="1"/>
  <c r="G763" i="2"/>
  <c r="H763" i="2" s="1"/>
  <c r="G841" i="2"/>
  <c r="H841" i="2" s="1"/>
  <c r="G905" i="2"/>
  <c r="H905" i="2" s="1"/>
  <c r="G969" i="2"/>
  <c r="H969" i="2" s="1"/>
  <c r="G1033" i="2"/>
  <c r="H1033" i="2" s="1"/>
  <c r="G1097" i="2"/>
  <c r="H1097" i="2" s="1"/>
  <c r="G1161" i="2"/>
  <c r="H1161" i="2" s="1"/>
  <c r="G1225" i="2"/>
  <c r="H1225" i="2" s="1"/>
  <c r="G1289" i="2"/>
  <c r="H1289" i="2" s="1"/>
  <c r="G1353" i="2"/>
  <c r="H1353" i="2" s="1"/>
  <c r="G1417" i="2"/>
  <c r="H1417" i="2" s="1"/>
  <c r="G1481" i="2"/>
  <c r="H1481" i="2" s="1"/>
  <c r="G1545" i="2"/>
  <c r="H1545" i="2" s="1"/>
  <c r="G1609" i="2"/>
  <c r="H1609" i="2" s="1"/>
  <c r="G1673" i="2"/>
  <c r="H1673" i="2" s="1"/>
  <c r="G249" i="2"/>
  <c r="H249" i="2" s="1"/>
  <c r="G465" i="2"/>
  <c r="H465" i="2" s="1"/>
  <c r="G582" i="2"/>
  <c r="H582" i="2" s="1"/>
  <c r="G668" i="2"/>
  <c r="H668" i="2" s="1"/>
  <c r="G754" i="2"/>
  <c r="H754" i="2" s="1"/>
  <c r="G834" i="2"/>
  <c r="H834" i="2" s="1"/>
  <c r="G898" i="2"/>
  <c r="H898" i="2" s="1"/>
  <c r="G962" i="2"/>
  <c r="H962" i="2" s="1"/>
  <c r="G1026" i="2"/>
  <c r="H1026" i="2" s="1"/>
  <c r="G1090" i="2"/>
  <c r="H1090" i="2" s="1"/>
  <c r="G1154" i="2"/>
  <c r="H1154" i="2" s="1"/>
  <c r="G1218" i="2"/>
  <c r="H1218" i="2" s="1"/>
  <c r="G1282" i="2"/>
  <c r="H1282" i="2" s="1"/>
  <c r="G1346" i="2"/>
  <c r="H1346" i="2" s="1"/>
  <c r="G259" i="2"/>
  <c r="H259" i="2" s="1"/>
  <c r="G260" i="2"/>
  <c r="H260" i="2" s="1"/>
  <c r="G61" i="2"/>
  <c r="H61" i="2" s="1"/>
  <c r="G317" i="2"/>
  <c r="H317" i="2" s="1"/>
  <c r="G38" i="2"/>
  <c r="H38" i="2" s="1"/>
  <c r="G294" i="2"/>
  <c r="H294" i="2" s="1"/>
  <c r="G167" i="2"/>
  <c r="H167" i="2" s="1"/>
  <c r="G423" i="2"/>
  <c r="H423" i="2" s="1"/>
  <c r="G615" i="2"/>
  <c r="H615" i="2" s="1"/>
  <c r="G799" i="2"/>
  <c r="H799" i="2" s="1"/>
  <c r="G168" i="2"/>
  <c r="H168" i="2" s="1"/>
  <c r="G312" i="2"/>
  <c r="H312" i="2" s="1"/>
  <c r="G496" i="2"/>
  <c r="H496" i="2" s="1"/>
  <c r="G680" i="2"/>
  <c r="H680" i="2" s="1"/>
  <c r="G9" i="2"/>
  <c r="G578" i="2"/>
  <c r="H578" i="2" s="1"/>
  <c r="G822" i="2"/>
  <c r="H822" i="2" s="1"/>
  <c r="G966" i="2"/>
  <c r="H966" i="2" s="1"/>
  <c r="G298" i="2"/>
  <c r="H298" i="2" s="1"/>
  <c r="G675" i="2"/>
  <c r="H675" i="2" s="1"/>
  <c r="G855" i="2"/>
  <c r="H855" i="2" s="1"/>
  <c r="G1039" i="2"/>
  <c r="H1039" i="2" s="1"/>
  <c r="G1167" i="2"/>
  <c r="H1167" i="2" s="1"/>
  <c r="G1295" i="2"/>
  <c r="H1295" i="2" s="1"/>
  <c r="G1415" i="2"/>
  <c r="H1415" i="2" s="1"/>
  <c r="G1511" i="2"/>
  <c r="H1511" i="2" s="1"/>
  <c r="G1607" i="2"/>
  <c r="H1607" i="2" s="1"/>
  <c r="G145" i="2"/>
  <c r="H145" i="2" s="1"/>
  <c r="G394" i="2"/>
  <c r="H394" i="2" s="1"/>
  <c r="G548" i="2"/>
  <c r="H548" i="2" s="1"/>
  <c r="G634" i="2"/>
  <c r="H634" i="2" s="1"/>
  <c r="G718" i="2"/>
  <c r="H718" i="2" s="1"/>
  <c r="G804" i="2"/>
  <c r="H804" i="2" s="1"/>
  <c r="G872" i="2"/>
  <c r="H872" i="2" s="1"/>
  <c r="G936" i="2"/>
  <c r="H936" i="2" s="1"/>
  <c r="G1000" i="2"/>
  <c r="H1000" i="2" s="1"/>
  <c r="G1064" i="2"/>
  <c r="H1064" i="2" s="1"/>
  <c r="G1128" i="2"/>
  <c r="H1128" i="2" s="1"/>
  <c r="G1192" i="2"/>
  <c r="H1192" i="2" s="1"/>
  <c r="G1256" i="2"/>
  <c r="H1256" i="2" s="1"/>
  <c r="G50" i="2"/>
  <c r="H50" i="2" s="1"/>
  <c r="G306" i="2"/>
  <c r="H306" i="2" s="1"/>
  <c r="G505" i="2"/>
  <c r="H505" i="2" s="1"/>
  <c r="G603" i="2"/>
  <c r="H603" i="2" s="1"/>
  <c r="G689" i="2"/>
  <c r="H689" i="2" s="1"/>
  <c r="G773" i="2"/>
  <c r="H773" i="2" s="1"/>
  <c r="G849" i="2"/>
  <c r="H849" i="2" s="1"/>
  <c r="G913" i="2"/>
  <c r="H913" i="2" s="1"/>
  <c r="G977" i="2"/>
  <c r="H977" i="2" s="1"/>
  <c r="G1041" i="2"/>
  <c r="H1041" i="2" s="1"/>
  <c r="G1105" i="2"/>
  <c r="H1105" i="2" s="1"/>
  <c r="G1169" i="2"/>
  <c r="H1169" i="2" s="1"/>
  <c r="G1233" i="2"/>
  <c r="H1233" i="2" s="1"/>
  <c r="G1297" i="2"/>
  <c r="H1297" i="2" s="1"/>
  <c r="G1361" i="2"/>
  <c r="H1361" i="2" s="1"/>
  <c r="G1425" i="2"/>
  <c r="H1425" i="2" s="1"/>
  <c r="G1489" i="2"/>
  <c r="H1489" i="2" s="1"/>
  <c r="G1553" i="2"/>
  <c r="H1553" i="2" s="1"/>
  <c r="G1617" i="2"/>
  <c r="H1617" i="2" s="1"/>
  <c r="G25" i="2"/>
  <c r="H25" i="2" s="1"/>
  <c r="G281" i="2"/>
  <c r="H281" i="2" s="1"/>
  <c r="G486" i="2"/>
  <c r="H486" i="2" s="1"/>
  <c r="G594" i="2"/>
  <c r="H594" i="2" s="1"/>
  <c r="G678" i="2"/>
  <c r="H678" i="2" s="1"/>
  <c r="G764" i="2"/>
  <c r="H764" i="2" s="1"/>
  <c r="G842" i="2"/>
  <c r="H842" i="2" s="1"/>
  <c r="G906" i="2"/>
  <c r="H906" i="2" s="1"/>
  <c r="G970" i="2"/>
  <c r="H970" i="2" s="1"/>
  <c r="G1034" i="2"/>
  <c r="H1034" i="2" s="1"/>
  <c r="G1098" i="2"/>
  <c r="H1098" i="2" s="1"/>
  <c r="G1162" i="2"/>
  <c r="H1162" i="2" s="1"/>
  <c r="G1226" i="2"/>
  <c r="H1226" i="2" s="1"/>
  <c r="G1290" i="2"/>
  <c r="H1290" i="2" s="1"/>
  <c r="G1354" i="2"/>
  <c r="H1354" i="2" s="1"/>
  <c r="G1418" i="2"/>
  <c r="H1418" i="2" s="1"/>
  <c r="G1482" i="2"/>
  <c r="H1482" i="2" s="1"/>
  <c r="G1546" i="2"/>
  <c r="H1546" i="2" s="1"/>
  <c r="G1610" i="2"/>
  <c r="H1610" i="2" s="1"/>
  <c r="G1674" i="2"/>
  <c r="H1674" i="2" s="1"/>
  <c r="G323" i="2"/>
  <c r="H323" i="2" s="1"/>
  <c r="G324" i="2"/>
  <c r="H324" i="2" s="1"/>
  <c r="G109" i="2"/>
  <c r="H109" i="2" s="1"/>
  <c r="G365" i="2"/>
  <c r="H365" i="2" s="1"/>
  <c r="G86" i="2"/>
  <c r="H86" i="2" s="1"/>
  <c r="G342" i="2"/>
  <c r="H342" i="2" s="1"/>
  <c r="G215" i="2"/>
  <c r="H215" i="2" s="1"/>
  <c r="G471" i="2"/>
  <c r="H471" i="2" s="1"/>
  <c r="G663" i="2"/>
  <c r="H663" i="2" s="1"/>
  <c r="G807" i="2"/>
  <c r="H807" i="2" s="1"/>
  <c r="G176" i="2"/>
  <c r="H176" i="2" s="1"/>
  <c r="G360" i="2"/>
  <c r="H360" i="2" s="1"/>
  <c r="G504" i="2"/>
  <c r="H504" i="2" s="1"/>
  <c r="G688" i="2"/>
  <c r="H688" i="2" s="1"/>
  <c r="G201" i="2"/>
  <c r="H201" i="2" s="1"/>
  <c r="G588" i="2"/>
  <c r="H588" i="2" s="1"/>
  <c r="G830" i="2"/>
  <c r="H830" i="2" s="1"/>
  <c r="G1014" i="2"/>
  <c r="H1014" i="2" s="1"/>
  <c r="G330" i="2"/>
  <c r="H330" i="2" s="1"/>
  <c r="G685" i="2"/>
  <c r="H685" i="2" s="1"/>
  <c r="G903" i="2"/>
  <c r="H903" i="2" s="1"/>
  <c r="G1047" i="2"/>
  <c r="H1047" i="2" s="1"/>
  <c r="G1175" i="2"/>
  <c r="H1175" i="2" s="1"/>
  <c r="G1303" i="2"/>
  <c r="H1303" i="2" s="1"/>
  <c r="G1423" i="2"/>
  <c r="H1423" i="2" s="1"/>
  <c r="G1519" i="2"/>
  <c r="H1519" i="2" s="1"/>
  <c r="G1615" i="2"/>
  <c r="H1615" i="2" s="1"/>
  <c r="G177" i="2"/>
  <c r="H177" i="2" s="1"/>
  <c r="G417" i="2"/>
  <c r="H417" i="2" s="1"/>
  <c r="G558" i="2"/>
  <c r="H558" i="2" s="1"/>
  <c r="G644" i="2"/>
  <c r="H644" i="2" s="1"/>
  <c r="G730" i="2"/>
  <c r="H730" i="2" s="1"/>
  <c r="G814" i="2"/>
  <c r="H814" i="2" s="1"/>
  <c r="G880" i="2"/>
  <c r="H880" i="2" s="1"/>
  <c r="G944" i="2"/>
  <c r="H944" i="2" s="1"/>
  <c r="G1008" i="2"/>
  <c r="H1008" i="2" s="1"/>
  <c r="G1072" i="2"/>
  <c r="H1072" i="2" s="1"/>
  <c r="G1136" i="2"/>
  <c r="H1136" i="2" s="1"/>
  <c r="G1200" i="2"/>
  <c r="H1200" i="2" s="1"/>
  <c r="G1264" i="2"/>
  <c r="H1264" i="2" s="1"/>
  <c r="G82" i="2"/>
  <c r="H82" i="2" s="1"/>
  <c r="G338" i="2"/>
  <c r="H338" i="2" s="1"/>
  <c r="G523" i="2"/>
  <c r="H523" i="2" s="1"/>
  <c r="G613" i="2"/>
  <c r="H613" i="2" s="1"/>
  <c r="G699" i="2"/>
  <c r="H699" i="2" s="1"/>
  <c r="G785" i="2"/>
  <c r="H785" i="2" s="1"/>
  <c r="G857" i="2"/>
  <c r="H857" i="2" s="1"/>
  <c r="G921" i="2"/>
  <c r="H921" i="2" s="1"/>
  <c r="G985" i="2"/>
  <c r="H985" i="2" s="1"/>
  <c r="G1049" i="2"/>
  <c r="H1049" i="2" s="1"/>
  <c r="G1113" i="2"/>
  <c r="H1113" i="2" s="1"/>
  <c r="G1177" i="2"/>
  <c r="H1177" i="2" s="1"/>
  <c r="G1241" i="2"/>
  <c r="H1241" i="2" s="1"/>
  <c r="G1305" i="2"/>
  <c r="H1305" i="2" s="1"/>
  <c r="G1369" i="2"/>
  <c r="H1369" i="2" s="1"/>
  <c r="G1433" i="2"/>
  <c r="H1433" i="2" s="1"/>
  <c r="G1497" i="2"/>
  <c r="H1497" i="2" s="1"/>
  <c r="G1561" i="2"/>
  <c r="H1561" i="2" s="1"/>
  <c r="G1625" i="2"/>
  <c r="H1625" i="2" s="1"/>
  <c r="G57" i="2"/>
  <c r="H57" i="2" s="1"/>
  <c r="G313" i="2"/>
  <c r="H313" i="2" s="1"/>
  <c r="G506" i="2"/>
  <c r="H506" i="2" s="1"/>
  <c r="G604" i="2"/>
  <c r="H604" i="2" s="1"/>
  <c r="G690" i="2"/>
  <c r="H690" i="2" s="1"/>
  <c r="G774" i="2"/>
  <c r="H774" i="2" s="1"/>
  <c r="G850" i="2"/>
  <c r="H850" i="2" s="1"/>
  <c r="G914" i="2"/>
  <c r="H914" i="2" s="1"/>
  <c r="G978" i="2"/>
  <c r="H978" i="2" s="1"/>
  <c r="G1042" i="2"/>
  <c r="H1042" i="2" s="1"/>
  <c r="G1106" i="2"/>
  <c r="H1106" i="2" s="1"/>
  <c r="G1170" i="2"/>
  <c r="H1170" i="2" s="1"/>
  <c r="G1234" i="2"/>
  <c r="H1234" i="2" s="1"/>
  <c r="G1298" i="2"/>
  <c r="H1298" i="2" s="1"/>
  <c r="G1362" i="2"/>
  <c r="H1362" i="2" s="1"/>
  <c r="G1426" i="2"/>
  <c r="H1426" i="2" s="1"/>
  <c r="G1490" i="2"/>
  <c r="H1490" i="2" s="1"/>
  <c r="G1554" i="2"/>
  <c r="H1554" i="2" s="1"/>
  <c r="G1618" i="2"/>
  <c r="H1618" i="2" s="1"/>
  <c r="G33" i="2"/>
  <c r="H33" i="2" s="1"/>
  <c r="G289" i="2"/>
  <c r="H289" i="2" s="1"/>
  <c r="G490" i="2"/>
  <c r="H490" i="2" s="1"/>
  <c r="G596" i="2"/>
  <c r="H596" i="2" s="1"/>
  <c r="G682" i="2"/>
  <c r="H682" i="2" s="1"/>
  <c r="G766" i="2"/>
  <c r="H766" i="2" s="1"/>
  <c r="G844" i="2"/>
  <c r="H844" i="2" s="1"/>
  <c r="G387" i="2"/>
  <c r="H387" i="2" s="1"/>
  <c r="G388" i="2"/>
  <c r="H388" i="2" s="1"/>
  <c r="G125" i="2"/>
  <c r="H125" i="2" s="1"/>
  <c r="G381" i="2"/>
  <c r="H381" i="2" s="1"/>
  <c r="G102" i="2"/>
  <c r="H102" i="2" s="1"/>
  <c r="G358" i="2"/>
  <c r="H358" i="2" s="1"/>
  <c r="G231" i="2"/>
  <c r="H231" i="2" s="1"/>
  <c r="G487" i="2"/>
  <c r="H487" i="2" s="1"/>
  <c r="G671" i="2"/>
  <c r="H671" i="2" s="1"/>
  <c r="G40" i="2"/>
  <c r="H40" i="2" s="1"/>
  <c r="G184" i="2"/>
  <c r="H184" i="2" s="1"/>
  <c r="G368" i="2"/>
  <c r="H368" i="2" s="1"/>
  <c r="G552" i="2"/>
  <c r="H552" i="2" s="1"/>
  <c r="G696" i="2"/>
  <c r="H696" i="2" s="1"/>
  <c r="G233" i="2"/>
  <c r="H233" i="2" s="1"/>
  <c r="G652" i="2"/>
  <c r="H652" i="2" s="1"/>
  <c r="G838" i="2"/>
  <c r="H838" i="2" s="1"/>
  <c r="G1022" i="2"/>
  <c r="H1022" i="2" s="1"/>
  <c r="G478" i="2"/>
  <c r="H478" i="2" s="1"/>
  <c r="G697" i="2"/>
  <c r="H697" i="2" s="1"/>
  <c r="G911" i="2"/>
  <c r="H911" i="2" s="1"/>
  <c r="G1071" i="2"/>
  <c r="H1071" i="2" s="1"/>
  <c r="G1199" i="2"/>
  <c r="H1199" i="2" s="1"/>
  <c r="G1327" i="2"/>
  <c r="H1327" i="2" s="1"/>
  <c r="G1431" i="2"/>
  <c r="H1431" i="2" s="1"/>
  <c r="G1543" i="2"/>
  <c r="H1543" i="2" s="1"/>
  <c r="G1623" i="2"/>
  <c r="H1623" i="2" s="1"/>
  <c r="G209" i="2"/>
  <c r="H209" i="2" s="1"/>
  <c r="G438" i="2"/>
  <c r="H438" i="2" s="1"/>
  <c r="G570" i="2"/>
  <c r="H570" i="2" s="1"/>
  <c r="G654" i="2"/>
  <c r="H654" i="2" s="1"/>
  <c r="G740" i="2"/>
  <c r="H740" i="2" s="1"/>
  <c r="G824" i="2"/>
  <c r="H824" i="2" s="1"/>
  <c r="G888" i="2"/>
  <c r="H888" i="2" s="1"/>
  <c r="G952" i="2"/>
  <c r="H952" i="2" s="1"/>
  <c r="G1016" i="2"/>
  <c r="H1016" i="2" s="1"/>
  <c r="G1080" i="2"/>
  <c r="H1080" i="2" s="1"/>
  <c r="G1144" i="2"/>
  <c r="H1144" i="2" s="1"/>
  <c r="G1208" i="2"/>
  <c r="H1208" i="2" s="1"/>
  <c r="G1272" i="2"/>
  <c r="H1272" i="2" s="1"/>
  <c r="G114" i="2"/>
  <c r="H114" i="2" s="1"/>
  <c r="G370" i="2"/>
  <c r="H370" i="2" s="1"/>
  <c r="G538" i="2"/>
  <c r="H538" i="2" s="1"/>
  <c r="G451" i="2"/>
  <c r="H451" i="2" s="1"/>
  <c r="G436" i="2"/>
  <c r="H436" i="2" s="1"/>
  <c r="G173" i="2"/>
  <c r="H173" i="2" s="1"/>
  <c r="G429" i="2"/>
  <c r="H429" i="2" s="1"/>
  <c r="G150" i="2"/>
  <c r="H150" i="2" s="1"/>
  <c r="G23" i="2"/>
  <c r="H23" i="2" s="1"/>
  <c r="G279" i="2"/>
  <c r="H279" i="2" s="1"/>
  <c r="G535" i="2"/>
  <c r="H535" i="2" s="1"/>
  <c r="G515" i="2"/>
  <c r="H515" i="2" s="1"/>
  <c r="G679" i="2"/>
  <c r="H679" i="2" s="1"/>
  <c r="G560" i="2"/>
  <c r="H560" i="2" s="1"/>
  <c r="G886" i="2"/>
  <c r="H886" i="2" s="1"/>
  <c r="G919" i="2"/>
  <c r="H919" i="2" s="1"/>
  <c r="G1447" i="2"/>
  <c r="H1447" i="2" s="1"/>
  <c r="G458" i="2"/>
  <c r="H458" i="2" s="1"/>
  <c r="G832" i="2"/>
  <c r="H832" i="2" s="1"/>
  <c r="G1088" i="2"/>
  <c r="H1088" i="2" s="1"/>
  <c r="G146" i="2"/>
  <c r="H146" i="2" s="1"/>
  <c r="G645" i="2"/>
  <c r="H645" i="2" s="1"/>
  <c r="G873" i="2"/>
  <c r="H873" i="2" s="1"/>
  <c r="G1057" i="2"/>
  <c r="H1057" i="2" s="1"/>
  <c r="G1201" i="2"/>
  <c r="H1201" i="2" s="1"/>
  <c r="G1385" i="2"/>
  <c r="H1385" i="2" s="1"/>
  <c r="G1569" i="2"/>
  <c r="H1569" i="2" s="1"/>
  <c r="G153" i="2"/>
  <c r="H153" i="2" s="1"/>
  <c r="G626" i="2"/>
  <c r="H626" i="2" s="1"/>
  <c r="G818" i="2"/>
  <c r="H818" i="2" s="1"/>
  <c r="G946" i="2"/>
  <c r="H946" i="2" s="1"/>
  <c r="G1074" i="2"/>
  <c r="H1074" i="2" s="1"/>
  <c r="G1202" i="2"/>
  <c r="H1202" i="2" s="1"/>
  <c r="G1330" i="2"/>
  <c r="H1330" i="2" s="1"/>
  <c r="G1450" i="2"/>
  <c r="H1450" i="2" s="1"/>
  <c r="G1562" i="2"/>
  <c r="H1562" i="2" s="1"/>
  <c r="G1650" i="2"/>
  <c r="H1650" i="2" s="1"/>
  <c r="G321" i="2"/>
  <c r="H321" i="2" s="1"/>
  <c r="G542" i="2"/>
  <c r="H542" i="2" s="1"/>
  <c r="G660" i="2"/>
  <c r="H660" i="2" s="1"/>
  <c r="G778" i="2"/>
  <c r="H778" i="2" s="1"/>
  <c r="G378" i="2"/>
  <c r="H378" i="2" s="1"/>
  <c r="G797" i="2"/>
  <c r="H797" i="2" s="1"/>
  <c r="G988" i="2"/>
  <c r="H988" i="2" s="1"/>
  <c r="G1139" i="2"/>
  <c r="H1139" i="2" s="1"/>
  <c r="G1267" i="2"/>
  <c r="H1267" i="2" s="1"/>
  <c r="G629" i="2"/>
  <c r="H629" i="2" s="1"/>
  <c r="G907" i="2"/>
  <c r="H907" i="2" s="1"/>
  <c r="G1076" i="2"/>
  <c r="H1076" i="2" s="1"/>
  <c r="G1204" i="2"/>
  <c r="H1204" i="2" s="1"/>
  <c r="G1326" i="2"/>
  <c r="H1326" i="2" s="1"/>
  <c r="G1429" i="2"/>
  <c r="H1429" i="2" s="1"/>
  <c r="G1532" i="2"/>
  <c r="H1532" i="2" s="1"/>
  <c r="G1635" i="2"/>
  <c r="H1635" i="2" s="1"/>
  <c r="G1711" i="2"/>
  <c r="H1711" i="2" s="1"/>
  <c r="G1775" i="2"/>
  <c r="H1775" i="2" s="1"/>
  <c r="G282" i="2"/>
  <c r="H282" i="2" s="1"/>
  <c r="G765" i="2"/>
  <c r="H765" i="2" s="1"/>
  <c r="G972" i="2"/>
  <c r="H972" i="2" s="1"/>
  <c r="G1125" i="2"/>
  <c r="H1125" i="2" s="1"/>
  <c r="G1253" i="2"/>
  <c r="H1253" i="2" s="1"/>
  <c r="G1366" i="2"/>
  <c r="H1366" i="2" s="1"/>
  <c r="G1469" i="2"/>
  <c r="H1469" i="2" s="1"/>
  <c r="G1572" i="2"/>
  <c r="H1572" i="2" s="1"/>
  <c r="G494" i="2"/>
  <c r="H494" i="2" s="1"/>
  <c r="G845" i="2"/>
  <c r="H845" i="2" s="1"/>
  <c r="G1019" i="2"/>
  <c r="H1019" i="2" s="1"/>
  <c r="G1158" i="2"/>
  <c r="H1158" i="2" s="1"/>
  <c r="G1286" i="2"/>
  <c r="H1286" i="2" s="1"/>
  <c r="G1395" i="2"/>
  <c r="H1395" i="2" s="1"/>
  <c r="G1496" i="2"/>
  <c r="H1496" i="2" s="1"/>
  <c r="G1598" i="2"/>
  <c r="H1598" i="2" s="1"/>
  <c r="G1689" i="2"/>
  <c r="H1689" i="2" s="1"/>
  <c r="G1753" i="2"/>
  <c r="H1753" i="2" s="1"/>
  <c r="G218" i="2"/>
  <c r="H218" i="2" s="1"/>
  <c r="G745" i="2"/>
  <c r="H745" i="2" s="1"/>
  <c r="G963" i="2"/>
  <c r="H963" i="2" s="1"/>
  <c r="G1117" i="2"/>
  <c r="H1117" i="2" s="1"/>
  <c r="G1245" i="2"/>
  <c r="H1245" i="2" s="1"/>
  <c r="G1360" i="2"/>
  <c r="H1360" i="2" s="1"/>
  <c r="G1462" i="2"/>
  <c r="H1462" i="2" s="1"/>
  <c r="G1565" i="2"/>
  <c r="H1565" i="2" s="1"/>
  <c r="G1664" i="2"/>
  <c r="H1664" i="2" s="1"/>
  <c r="G1732" i="2"/>
  <c r="H1732" i="2" s="1"/>
  <c r="G98" i="2"/>
  <c r="H98" i="2" s="1"/>
  <c r="G1020" i="2"/>
  <c r="H1020" i="2" s="1"/>
  <c r="G1344" i="2"/>
  <c r="H1344" i="2" s="1"/>
  <c r="G1549" i="2"/>
  <c r="H1549" i="2" s="1"/>
  <c r="G1704" i="2"/>
  <c r="H1704" i="2" s="1"/>
  <c r="G1804" i="2"/>
  <c r="H1804" i="2" s="1"/>
  <c r="G1870" i="2"/>
  <c r="H1870" i="2" s="1"/>
  <c r="G1934" i="2"/>
  <c r="H1934" i="2" s="1"/>
  <c r="G1998" i="2"/>
  <c r="H1998" i="2" s="1"/>
  <c r="G2062" i="2"/>
  <c r="H2062" i="2" s="1"/>
  <c r="G2126" i="2"/>
  <c r="H2126" i="2" s="1"/>
  <c r="G452" i="2"/>
  <c r="H452" i="2" s="1"/>
  <c r="G727" i="2"/>
  <c r="H727" i="2" s="1"/>
  <c r="G568" i="2"/>
  <c r="H568" i="2" s="1"/>
  <c r="G894" i="2"/>
  <c r="H894" i="2" s="1"/>
  <c r="G967" i="2"/>
  <c r="H967" i="2" s="1"/>
  <c r="G1455" i="2"/>
  <c r="H1455" i="2" s="1"/>
  <c r="G481" i="2"/>
  <c r="H481" i="2" s="1"/>
  <c r="G840" i="2"/>
  <c r="H840" i="2" s="1"/>
  <c r="G1096" i="2"/>
  <c r="H1096" i="2" s="1"/>
  <c r="G178" i="2"/>
  <c r="H178" i="2" s="1"/>
  <c r="G709" i="2"/>
  <c r="H709" i="2" s="1"/>
  <c r="G881" i="2"/>
  <c r="H881" i="2" s="1"/>
  <c r="G1065" i="2"/>
  <c r="H1065" i="2" s="1"/>
  <c r="G1249" i="2"/>
  <c r="H1249" i="2" s="1"/>
  <c r="G1393" i="2"/>
  <c r="H1393" i="2" s="1"/>
  <c r="G1577" i="2"/>
  <c r="H1577" i="2" s="1"/>
  <c r="G345" i="2"/>
  <c r="H345" i="2" s="1"/>
  <c r="G636" i="2"/>
  <c r="H636" i="2" s="1"/>
  <c r="G858" i="2"/>
  <c r="H858" i="2" s="1"/>
  <c r="G986" i="2"/>
  <c r="H986" i="2" s="1"/>
  <c r="G1114" i="2"/>
  <c r="H1114" i="2" s="1"/>
  <c r="G1242" i="2"/>
  <c r="H1242" i="2" s="1"/>
  <c r="G1370" i="2"/>
  <c r="H1370" i="2" s="1"/>
  <c r="G1458" i="2"/>
  <c r="H1458" i="2" s="1"/>
  <c r="G1570" i="2"/>
  <c r="H1570" i="2" s="1"/>
  <c r="G1666" i="2"/>
  <c r="H1666" i="2" s="1"/>
  <c r="G353" i="2"/>
  <c r="H353" i="2" s="1"/>
  <c r="G554" i="2"/>
  <c r="H554" i="2" s="1"/>
  <c r="G670" i="2"/>
  <c r="H670" i="2" s="1"/>
  <c r="G788" i="2"/>
  <c r="H788" i="2" s="1"/>
  <c r="G466" i="2"/>
  <c r="H466" i="2" s="1"/>
  <c r="G835" i="2"/>
  <c r="H835" i="2" s="1"/>
  <c r="G1011" i="2"/>
  <c r="H1011" i="2" s="1"/>
  <c r="G1155" i="2"/>
  <c r="H1155" i="2" s="1"/>
  <c r="G1283" i="2"/>
  <c r="H1283" i="2" s="1"/>
  <c r="G673" i="2"/>
  <c r="H673" i="2" s="1"/>
  <c r="G925" i="2"/>
  <c r="H925" i="2" s="1"/>
  <c r="G1092" i="2"/>
  <c r="H1092" i="2" s="1"/>
  <c r="G1220" i="2"/>
  <c r="H1220" i="2" s="1"/>
  <c r="G1340" i="2"/>
  <c r="H1340" i="2" s="1"/>
  <c r="G1443" i="2"/>
  <c r="H1443" i="2" s="1"/>
  <c r="G1544" i="2"/>
  <c r="H1544" i="2" s="1"/>
  <c r="G1646" i="2"/>
  <c r="H1646" i="2" s="1"/>
  <c r="G1719" i="2"/>
  <c r="H1719" i="2" s="1"/>
  <c r="G1783" i="2"/>
  <c r="H1783" i="2" s="1"/>
  <c r="G402" i="2"/>
  <c r="H402" i="2" s="1"/>
  <c r="G809" i="2"/>
  <c r="H809" i="2" s="1"/>
  <c r="G995" i="2"/>
  <c r="H995" i="2" s="1"/>
  <c r="G1141" i="2"/>
  <c r="H1141" i="2" s="1"/>
  <c r="G1269" i="2"/>
  <c r="H1269" i="2" s="1"/>
  <c r="G1380" i="2"/>
  <c r="H1380" i="2" s="1"/>
  <c r="G1483" i="2"/>
  <c r="H1483" i="2" s="1"/>
  <c r="G1584" i="2"/>
  <c r="H1584" i="2" s="1"/>
  <c r="G555" i="2"/>
  <c r="H555" i="2" s="1"/>
  <c r="G868" i="2"/>
  <c r="H868" i="2" s="1"/>
  <c r="G1037" i="2"/>
  <c r="H1037" i="2" s="1"/>
  <c r="G1174" i="2"/>
  <c r="H1174" i="2" s="1"/>
  <c r="G1302" i="2"/>
  <c r="H1302" i="2" s="1"/>
  <c r="G1406" i="2"/>
  <c r="H1406" i="2" s="1"/>
  <c r="G1509" i="2"/>
  <c r="H1509" i="2" s="1"/>
  <c r="G1612" i="2"/>
  <c r="H1612" i="2" s="1"/>
  <c r="G1697" i="2"/>
  <c r="H1697" i="2" s="1"/>
  <c r="G1761" i="2"/>
  <c r="H1761" i="2" s="1"/>
  <c r="G346" i="2"/>
  <c r="H346" i="2" s="1"/>
  <c r="G787" i="2"/>
  <c r="H787" i="2" s="1"/>
  <c r="G981" i="2"/>
  <c r="H981" i="2" s="1"/>
  <c r="G1133" i="2"/>
  <c r="H1133" i="2" s="1"/>
  <c r="G1261" i="2"/>
  <c r="H1261" i="2" s="1"/>
  <c r="G1373" i="2"/>
  <c r="H1373" i="2" s="1"/>
  <c r="G1476" i="2"/>
  <c r="H1476" i="2" s="1"/>
  <c r="G1579" i="2"/>
  <c r="H1579" i="2" s="1"/>
  <c r="G1676" i="2"/>
  <c r="H1676" i="2" s="1"/>
  <c r="G1740" i="2"/>
  <c r="H1740" i="2" s="1"/>
  <c r="G194" i="2"/>
  <c r="H194" i="2" s="1"/>
  <c r="G1069" i="2"/>
  <c r="H1069" i="2" s="1"/>
  <c r="G1371" i="2"/>
  <c r="H1371" i="2" s="1"/>
  <c r="G1574" i="2"/>
  <c r="H1574" i="2" s="1"/>
  <c r="G1717" i="2"/>
  <c r="H1717" i="2" s="1"/>
  <c r="G1813" i="2"/>
  <c r="H1813" i="2" s="1"/>
  <c r="G1878" i="2"/>
  <c r="H1878" i="2" s="1"/>
  <c r="G1942" i="2"/>
  <c r="H1942" i="2" s="1"/>
  <c r="G2006" i="2"/>
  <c r="H2006" i="2" s="1"/>
  <c r="G2070" i="2"/>
  <c r="H2070" i="2" s="1"/>
  <c r="G2134" i="2"/>
  <c r="H2134" i="2" s="1"/>
  <c r="G2198" i="2"/>
  <c r="H2198" i="2" s="1"/>
  <c r="G2262" i="2"/>
  <c r="H2262" i="2" s="1"/>
  <c r="G189" i="2"/>
  <c r="H189" i="2" s="1"/>
  <c r="G48" i="2"/>
  <c r="H48" i="2" s="1"/>
  <c r="G744" i="2"/>
  <c r="H744" i="2" s="1"/>
  <c r="G1030" i="2"/>
  <c r="H1030" i="2" s="1"/>
  <c r="G1095" i="2"/>
  <c r="H1095" i="2" s="1"/>
  <c r="G1551" i="2"/>
  <c r="H1551" i="2" s="1"/>
  <c r="G580" i="2"/>
  <c r="H580" i="2" s="1"/>
  <c r="G896" i="2"/>
  <c r="H896" i="2" s="1"/>
  <c r="G1152" i="2"/>
  <c r="H1152" i="2" s="1"/>
  <c r="G398" i="2"/>
  <c r="H398" i="2" s="1"/>
  <c r="G721" i="2"/>
  <c r="H721" i="2" s="1"/>
  <c r="G929" i="2"/>
  <c r="H929" i="2" s="1"/>
  <c r="G1073" i="2"/>
  <c r="H1073" i="2" s="1"/>
  <c r="G1257" i="2"/>
  <c r="H1257" i="2" s="1"/>
  <c r="G1441" i="2"/>
  <c r="H1441" i="2" s="1"/>
  <c r="G1585" i="2"/>
  <c r="H1585" i="2" s="1"/>
  <c r="G377" i="2"/>
  <c r="H377" i="2" s="1"/>
  <c r="G700" i="2"/>
  <c r="H700" i="2" s="1"/>
  <c r="G866" i="2"/>
  <c r="H866" i="2" s="1"/>
  <c r="G994" i="2"/>
  <c r="H994" i="2" s="1"/>
  <c r="G1122" i="2"/>
  <c r="H1122" i="2" s="1"/>
  <c r="G1250" i="2"/>
  <c r="H1250" i="2" s="1"/>
  <c r="G1378" i="2"/>
  <c r="H1378" i="2" s="1"/>
  <c r="G1474" i="2"/>
  <c r="H1474" i="2" s="1"/>
  <c r="G1578" i="2"/>
  <c r="H1578" i="2" s="1"/>
  <c r="G65" i="2"/>
  <c r="H65" i="2" s="1"/>
  <c r="G385" i="2"/>
  <c r="H385" i="2" s="1"/>
  <c r="G574" i="2"/>
  <c r="H574" i="2" s="1"/>
  <c r="G692" i="2"/>
  <c r="H692" i="2" s="1"/>
  <c r="G798" i="2"/>
  <c r="H798" i="2" s="1"/>
  <c r="G540" i="2"/>
  <c r="H540" i="2" s="1"/>
  <c r="G860" i="2"/>
  <c r="H860" i="2" s="1"/>
  <c r="G1029" i="2"/>
  <c r="H1029" i="2" s="1"/>
  <c r="G1171" i="2"/>
  <c r="H1171" i="2" s="1"/>
  <c r="G130" i="2"/>
  <c r="H130" i="2" s="1"/>
  <c r="G715" i="2"/>
  <c r="H715" i="2" s="1"/>
  <c r="G948" i="2"/>
  <c r="H948" i="2" s="1"/>
  <c r="G1108" i="2"/>
  <c r="H1108" i="2" s="1"/>
  <c r="G1236" i="2"/>
  <c r="H1236" i="2" s="1"/>
  <c r="G1352" i="2"/>
  <c r="H1352" i="2" s="1"/>
  <c r="G1454" i="2"/>
  <c r="H1454" i="2" s="1"/>
  <c r="G1557" i="2"/>
  <c r="H1557" i="2" s="1"/>
  <c r="G1659" i="2"/>
  <c r="H1659" i="2" s="1"/>
  <c r="G1727" i="2"/>
  <c r="H1727" i="2" s="1"/>
  <c r="G1791" i="2"/>
  <c r="H1791" i="2" s="1"/>
  <c r="G489" i="2"/>
  <c r="H489" i="2" s="1"/>
  <c r="G843" i="2"/>
  <c r="H843" i="2" s="1"/>
  <c r="G1013" i="2"/>
  <c r="H1013" i="2" s="1"/>
  <c r="G1157" i="2"/>
  <c r="H1157" i="2" s="1"/>
  <c r="G1285" i="2"/>
  <c r="H1285" i="2" s="1"/>
  <c r="G1392" i="2"/>
  <c r="H1392" i="2" s="1"/>
  <c r="G1494" i="2"/>
  <c r="H1494" i="2" s="1"/>
  <c r="G1597" i="2"/>
  <c r="H1597" i="2" s="1"/>
  <c r="G597" i="2"/>
  <c r="H597" i="2" s="1"/>
  <c r="G891" i="2"/>
  <c r="H891" i="2" s="1"/>
  <c r="G1060" i="2"/>
  <c r="H1060" i="2" s="1"/>
  <c r="G1190" i="2"/>
  <c r="H1190" i="2" s="1"/>
  <c r="G1317" i="2"/>
  <c r="H1317" i="2" s="1"/>
  <c r="G1420" i="2"/>
  <c r="H1420" i="2" s="1"/>
  <c r="G1523" i="2"/>
  <c r="H1523" i="2" s="1"/>
  <c r="G1624" i="2"/>
  <c r="H1624" i="2" s="1"/>
  <c r="G1705" i="2"/>
  <c r="H1705" i="2" s="1"/>
  <c r="G1769" i="2"/>
  <c r="H1769" i="2" s="1"/>
  <c r="G446" i="2"/>
  <c r="H446" i="2" s="1"/>
  <c r="G827" i="2"/>
  <c r="H827" i="2" s="1"/>
  <c r="G1004" i="2"/>
  <c r="H1004" i="2" s="1"/>
  <c r="G1149" i="2"/>
  <c r="H1149" i="2" s="1"/>
  <c r="G1277" i="2"/>
  <c r="H1277" i="2" s="1"/>
  <c r="G1387" i="2"/>
  <c r="H1387" i="2" s="1"/>
  <c r="G1488" i="2"/>
  <c r="H1488" i="2" s="1"/>
  <c r="G1590" i="2"/>
  <c r="H1590" i="2" s="1"/>
  <c r="G1684" i="2"/>
  <c r="H1684" i="2" s="1"/>
  <c r="G1748" i="2"/>
  <c r="H1748" i="2" s="1"/>
  <c r="G510" i="2"/>
  <c r="H510" i="2" s="1"/>
  <c r="G1116" i="2"/>
  <c r="H1116" i="2" s="1"/>
  <c r="G1396" i="2"/>
  <c r="H1396" i="2" s="1"/>
  <c r="G1600" i="2"/>
  <c r="H1600" i="2" s="1"/>
  <c r="G1730" i="2"/>
  <c r="H1730" i="2" s="1"/>
  <c r="G445" i="2"/>
  <c r="H445" i="2" s="1"/>
  <c r="G56" i="2"/>
  <c r="H56" i="2" s="1"/>
  <c r="G752" i="2"/>
  <c r="H752" i="2" s="1"/>
  <c r="G10" i="2"/>
  <c r="G1103" i="2"/>
  <c r="H1103" i="2" s="1"/>
  <c r="G1559" i="2"/>
  <c r="H1559" i="2" s="1"/>
  <c r="G590" i="2"/>
  <c r="H590" i="2" s="1"/>
  <c r="G904" i="2"/>
  <c r="H904" i="2" s="1"/>
  <c r="G1160" i="2"/>
  <c r="H1160" i="2" s="1"/>
  <c r="G418" i="2"/>
  <c r="H418" i="2" s="1"/>
  <c r="G731" i="2"/>
  <c r="H731" i="2" s="1"/>
  <c r="G937" i="2"/>
  <c r="H937" i="2" s="1"/>
  <c r="G1121" i="2"/>
  <c r="H1121" i="2" s="1"/>
  <c r="G1265" i="2"/>
  <c r="H1265" i="2" s="1"/>
  <c r="G1449" i="2"/>
  <c r="H1449" i="2" s="1"/>
  <c r="G1633" i="2"/>
  <c r="H1633" i="2" s="1"/>
  <c r="G401" i="2"/>
  <c r="H401" i="2" s="1"/>
  <c r="G710" i="2"/>
  <c r="H710" i="2" s="1"/>
  <c r="G874" i="2"/>
  <c r="H874" i="2" s="1"/>
  <c r="G1002" i="2"/>
  <c r="H1002" i="2" s="1"/>
  <c r="G1130" i="2"/>
  <c r="H1130" i="2" s="1"/>
  <c r="G1258" i="2"/>
  <c r="H1258" i="2" s="1"/>
  <c r="G1386" i="2"/>
  <c r="H1386" i="2" s="1"/>
  <c r="G1498" i="2"/>
  <c r="H1498" i="2" s="1"/>
  <c r="G1586" i="2"/>
  <c r="H1586" i="2" s="1"/>
  <c r="G97" i="2"/>
  <c r="H97" i="2" s="1"/>
  <c r="G406" i="2"/>
  <c r="H406" i="2" s="1"/>
  <c r="G586" i="2"/>
  <c r="H586" i="2" s="1"/>
  <c r="G702" i="2"/>
  <c r="H702" i="2" s="1"/>
  <c r="G810" i="2"/>
  <c r="H810" i="2" s="1"/>
  <c r="G585" i="2"/>
  <c r="H585" i="2" s="1"/>
  <c r="G883" i="2"/>
  <c r="H883" i="2" s="1"/>
  <c r="G1052" i="2"/>
  <c r="H1052" i="2" s="1"/>
  <c r="G1187" i="2"/>
  <c r="H1187" i="2" s="1"/>
  <c r="G258" i="2"/>
  <c r="H258" i="2" s="1"/>
  <c r="G757" i="2"/>
  <c r="H757" i="2" s="1"/>
  <c r="G971" i="2"/>
  <c r="H971" i="2" s="1"/>
  <c r="G1124" i="2"/>
  <c r="H1124" i="2" s="1"/>
  <c r="G1252" i="2"/>
  <c r="H1252" i="2" s="1"/>
  <c r="G1365" i="2"/>
  <c r="H1365" i="2" s="1"/>
  <c r="G1468" i="2"/>
  <c r="H1468" i="2" s="1"/>
  <c r="G1571" i="2"/>
  <c r="H1571" i="2" s="1"/>
  <c r="G1669" i="2"/>
  <c r="H1669" i="2" s="1"/>
  <c r="G1735" i="2"/>
  <c r="H1735" i="2" s="1"/>
  <c r="G1799" i="2"/>
  <c r="H1799" i="2" s="1"/>
  <c r="G553" i="2"/>
  <c r="H553" i="2" s="1"/>
  <c r="G867" i="2"/>
  <c r="H867" i="2" s="1"/>
  <c r="G1036" i="2"/>
  <c r="H1036" i="2" s="1"/>
  <c r="G1173" i="2"/>
  <c r="H1173" i="2" s="1"/>
  <c r="G1301" i="2"/>
  <c r="H1301" i="2" s="1"/>
  <c r="G1405" i="2"/>
  <c r="H1405" i="2" s="1"/>
  <c r="G1508" i="2"/>
  <c r="H1508" i="2" s="1"/>
  <c r="G1611" i="2"/>
  <c r="H1611" i="2" s="1"/>
  <c r="G641" i="2"/>
  <c r="H641" i="2" s="1"/>
  <c r="G909" i="2"/>
  <c r="H909" i="2" s="1"/>
  <c r="G1078" i="2"/>
  <c r="H1078" i="2" s="1"/>
  <c r="G1206" i="2"/>
  <c r="H1206" i="2" s="1"/>
  <c r="G1331" i="2"/>
  <c r="H1331" i="2" s="1"/>
  <c r="G1432" i="2"/>
  <c r="H1432" i="2" s="1"/>
  <c r="G1534" i="2"/>
  <c r="H1534" i="2" s="1"/>
  <c r="G1637" i="2"/>
  <c r="H1637" i="2" s="1"/>
  <c r="G1713" i="2"/>
  <c r="H1713" i="2" s="1"/>
  <c r="G1777" i="2"/>
  <c r="H1777" i="2" s="1"/>
  <c r="G529" i="2"/>
  <c r="H529" i="2" s="1"/>
  <c r="G853" i="2"/>
  <c r="H853" i="2" s="1"/>
  <c r="G1027" i="2"/>
  <c r="H1027" i="2" s="1"/>
  <c r="G1165" i="2"/>
  <c r="H1165" i="2" s="1"/>
  <c r="G1293" i="2"/>
  <c r="H1293" i="2" s="1"/>
  <c r="G1398" i="2"/>
  <c r="H1398" i="2" s="1"/>
  <c r="G1501" i="2"/>
  <c r="H1501" i="2" s="1"/>
  <c r="G1604" i="2"/>
  <c r="H1604" i="2" s="1"/>
  <c r="G1692" i="2"/>
  <c r="H1692" i="2" s="1"/>
  <c r="G1756" i="2"/>
  <c r="H1756" i="2" s="1"/>
  <c r="G619" i="2"/>
  <c r="H619" i="2" s="1"/>
  <c r="G1163" i="2"/>
  <c r="H1163" i="2" s="1"/>
  <c r="G1421" i="2"/>
  <c r="H1421" i="2" s="1"/>
  <c r="G1622" i="2"/>
  <c r="H1622" i="2" s="1"/>
  <c r="G1742" i="2"/>
  <c r="H1742" i="2" s="1"/>
  <c r="G166" i="2"/>
  <c r="H166" i="2" s="1"/>
  <c r="G232" i="2"/>
  <c r="H232" i="2" s="1"/>
  <c r="G265" i="2"/>
  <c r="H265" i="2" s="1"/>
  <c r="G498" i="2"/>
  <c r="H498" i="2" s="1"/>
  <c r="G1223" i="2"/>
  <c r="H1223" i="2" s="1"/>
  <c r="G1639" i="2"/>
  <c r="H1639" i="2" s="1"/>
  <c r="G666" i="2"/>
  <c r="H666" i="2" s="1"/>
  <c r="G960" i="2"/>
  <c r="H960" i="2" s="1"/>
  <c r="G1216" i="2"/>
  <c r="H1216" i="2" s="1"/>
  <c r="G549" i="2"/>
  <c r="H549" i="2" s="1"/>
  <c r="G795" i="2"/>
  <c r="H795" i="2" s="1"/>
  <c r="G945" i="2"/>
  <c r="H945" i="2" s="1"/>
  <c r="G1129" i="2"/>
  <c r="H1129" i="2" s="1"/>
  <c r="G1313" i="2"/>
  <c r="H1313" i="2" s="1"/>
  <c r="G1457" i="2"/>
  <c r="H1457" i="2" s="1"/>
  <c r="G1641" i="2"/>
  <c r="H1641" i="2" s="1"/>
  <c r="G526" i="2"/>
  <c r="H526" i="2" s="1"/>
  <c r="G722" i="2"/>
  <c r="H722" i="2" s="1"/>
  <c r="G882" i="2"/>
  <c r="H882" i="2" s="1"/>
  <c r="G1010" i="2"/>
  <c r="H1010" i="2" s="1"/>
  <c r="G1138" i="2"/>
  <c r="H1138" i="2" s="1"/>
  <c r="G1266" i="2"/>
  <c r="H1266" i="2" s="1"/>
  <c r="G1394" i="2"/>
  <c r="H1394" i="2" s="1"/>
  <c r="G1506" i="2"/>
  <c r="H1506" i="2" s="1"/>
  <c r="G1602" i="2"/>
  <c r="H1602" i="2" s="1"/>
  <c r="G129" i="2"/>
  <c r="H129" i="2" s="1"/>
  <c r="G449" i="2"/>
  <c r="H449" i="2" s="1"/>
  <c r="G606" i="2"/>
  <c r="H606" i="2" s="1"/>
  <c r="G714" i="2"/>
  <c r="H714" i="2" s="1"/>
  <c r="G828" i="2"/>
  <c r="H828" i="2" s="1"/>
  <c r="G627" i="2"/>
  <c r="H627" i="2" s="1"/>
  <c r="G901" i="2"/>
  <c r="H901" i="2" s="1"/>
  <c r="G1075" i="2"/>
  <c r="H1075" i="2" s="1"/>
  <c r="G1203" i="2"/>
  <c r="H1203" i="2" s="1"/>
  <c r="G386" i="2"/>
  <c r="H386" i="2" s="1"/>
  <c r="G801" i="2"/>
  <c r="H801" i="2" s="1"/>
  <c r="G989" i="2"/>
  <c r="H989" i="2" s="1"/>
  <c r="G1140" i="2"/>
  <c r="H1140" i="2" s="1"/>
  <c r="G1268" i="2"/>
  <c r="H1268" i="2" s="1"/>
  <c r="G1379" i="2"/>
  <c r="H1379" i="2" s="1"/>
  <c r="G1480" i="2"/>
  <c r="H1480" i="2" s="1"/>
  <c r="G1582" i="2"/>
  <c r="H1582" i="2" s="1"/>
  <c r="G1679" i="2"/>
  <c r="H1679" i="2" s="1"/>
  <c r="G1743" i="2"/>
  <c r="H1743" i="2" s="1"/>
  <c r="G1807" i="2"/>
  <c r="H1807" i="2" s="1"/>
  <c r="G595" i="2"/>
  <c r="H595" i="2" s="1"/>
  <c r="G885" i="2"/>
  <c r="H885" i="2" s="1"/>
  <c r="G1059" i="2"/>
  <c r="H1059" i="2" s="1"/>
  <c r="G1189" i="2"/>
  <c r="H1189" i="2" s="1"/>
  <c r="G1316" i="2"/>
  <c r="H1316" i="2" s="1"/>
  <c r="G1419" i="2"/>
  <c r="H1419" i="2" s="1"/>
  <c r="G1520" i="2"/>
  <c r="H1520" i="2" s="1"/>
  <c r="G34" i="2"/>
  <c r="H34" i="2" s="1"/>
  <c r="G683" i="2"/>
  <c r="H683" i="2" s="1"/>
  <c r="G932" i="2"/>
  <c r="H932" i="2" s="1"/>
  <c r="G1094" i="2"/>
  <c r="H1094" i="2" s="1"/>
  <c r="G1222" i="2"/>
  <c r="H1222" i="2" s="1"/>
  <c r="G1342" i="2"/>
  <c r="H1342" i="2" s="1"/>
  <c r="G1445" i="2"/>
  <c r="H1445" i="2" s="1"/>
  <c r="G1548" i="2"/>
  <c r="H1548" i="2" s="1"/>
  <c r="G1651" i="2"/>
  <c r="H1651" i="2" s="1"/>
  <c r="G1721" i="2"/>
  <c r="H1721" i="2" s="1"/>
  <c r="G1785" i="2"/>
  <c r="H1785" i="2" s="1"/>
  <c r="G573" i="2"/>
  <c r="H573" i="2" s="1"/>
  <c r="G876" i="2"/>
  <c r="H876" i="2" s="1"/>
  <c r="G1045" i="2"/>
  <c r="H1045" i="2" s="1"/>
  <c r="G1181" i="2"/>
  <c r="H1181" i="2" s="1"/>
  <c r="G1309" i="2"/>
  <c r="H1309" i="2" s="1"/>
  <c r="G1412" i="2"/>
  <c r="H1412" i="2" s="1"/>
  <c r="G1515" i="2"/>
  <c r="H1515" i="2" s="1"/>
  <c r="G1616" i="2"/>
  <c r="H1616" i="2" s="1"/>
  <c r="G1700" i="2"/>
  <c r="H1700" i="2" s="1"/>
  <c r="G1764" i="2"/>
  <c r="H1764" i="2" s="1"/>
  <c r="G737" i="2"/>
  <c r="H737" i="2" s="1"/>
  <c r="G1198" i="2"/>
  <c r="H1198" i="2" s="1"/>
  <c r="G1446" i="2"/>
  <c r="H1446" i="2" s="1"/>
  <c r="G1644" i="2"/>
  <c r="H1644" i="2" s="1"/>
  <c r="G1755" i="2"/>
  <c r="H1755" i="2" s="1"/>
  <c r="G1838" i="2"/>
  <c r="H1838" i="2" s="1"/>
  <c r="G1902" i="2"/>
  <c r="H1902" i="2" s="1"/>
  <c r="G1966" i="2"/>
  <c r="H1966" i="2" s="1"/>
  <c r="G2030" i="2"/>
  <c r="H2030" i="2" s="1"/>
  <c r="G2094" i="2"/>
  <c r="H2094" i="2" s="1"/>
  <c r="G2158" i="2"/>
  <c r="H2158" i="2" s="1"/>
  <c r="G39" i="2"/>
  <c r="H39" i="2" s="1"/>
  <c r="G240" i="2"/>
  <c r="H240" i="2" s="1"/>
  <c r="G433" i="2"/>
  <c r="H433" i="2" s="1"/>
  <c r="G521" i="2"/>
  <c r="H521" i="2" s="1"/>
  <c r="G1231" i="2"/>
  <c r="H1231" i="2" s="1"/>
  <c r="G1647" i="2"/>
  <c r="H1647" i="2" s="1"/>
  <c r="G676" i="2"/>
  <c r="H676" i="2" s="1"/>
  <c r="G968" i="2"/>
  <c r="H968" i="2" s="1"/>
  <c r="G1224" i="2"/>
  <c r="H1224" i="2" s="1"/>
  <c r="G561" i="2"/>
  <c r="H561" i="2" s="1"/>
  <c r="G805" i="2"/>
  <c r="H805" i="2" s="1"/>
  <c r="G993" i="2"/>
  <c r="H993" i="2" s="1"/>
  <c r="G1137" i="2"/>
  <c r="H1137" i="2" s="1"/>
  <c r="G1321" i="2"/>
  <c r="H1321" i="2" s="1"/>
  <c r="G1505" i="2"/>
  <c r="H1505" i="2" s="1"/>
  <c r="G1649" i="2"/>
  <c r="H1649" i="2" s="1"/>
  <c r="G539" i="2"/>
  <c r="H539" i="2" s="1"/>
  <c r="G786" i="2"/>
  <c r="H786" i="2" s="1"/>
  <c r="G922" i="2"/>
  <c r="H922" i="2" s="1"/>
  <c r="G1050" i="2"/>
  <c r="H1050" i="2" s="1"/>
  <c r="G1178" i="2"/>
  <c r="H1178" i="2" s="1"/>
  <c r="G1306" i="2"/>
  <c r="H1306" i="2" s="1"/>
  <c r="G1410" i="2"/>
  <c r="H1410" i="2" s="1"/>
  <c r="G1514" i="2"/>
  <c r="H1514" i="2" s="1"/>
  <c r="G1626" i="2"/>
  <c r="H1626" i="2" s="1"/>
  <c r="G161" i="2"/>
  <c r="H161" i="2" s="1"/>
  <c r="G470" i="2"/>
  <c r="H470" i="2" s="1"/>
  <c r="G618" i="2"/>
  <c r="H618" i="2" s="1"/>
  <c r="G724" i="2"/>
  <c r="H724" i="2" s="1"/>
  <c r="G836" i="2"/>
  <c r="H836" i="2" s="1"/>
  <c r="G669" i="2"/>
  <c r="H669" i="2" s="1"/>
  <c r="G924" i="2"/>
  <c r="H924" i="2" s="1"/>
  <c r="G1091" i="2"/>
  <c r="H1091" i="2" s="1"/>
  <c r="G1219" i="2"/>
  <c r="H1219" i="2" s="1"/>
  <c r="G473" i="2"/>
  <c r="H473" i="2" s="1"/>
  <c r="G837" i="2"/>
  <c r="H837" i="2" s="1"/>
  <c r="G1012" i="2"/>
  <c r="H1012" i="2" s="1"/>
  <c r="G1156" i="2"/>
  <c r="H1156" i="2" s="1"/>
  <c r="G1284" i="2"/>
  <c r="H1284" i="2" s="1"/>
  <c r="G1390" i="2"/>
  <c r="H1390" i="2" s="1"/>
  <c r="G1493" i="2"/>
  <c r="H1493" i="2" s="1"/>
  <c r="G1596" i="2"/>
  <c r="H1596" i="2" s="1"/>
  <c r="G1687" i="2"/>
  <c r="H1687" i="2" s="1"/>
  <c r="G1751" i="2"/>
  <c r="H1751" i="2" s="1"/>
  <c r="G1815" i="2"/>
  <c r="H1815" i="2" s="1"/>
  <c r="G637" i="2"/>
  <c r="H637" i="2" s="1"/>
  <c r="G908" i="2"/>
  <c r="H908" i="2" s="1"/>
  <c r="G1077" i="2"/>
  <c r="H1077" i="2" s="1"/>
  <c r="G1205" i="2"/>
  <c r="H1205" i="2" s="1"/>
  <c r="G1328" i="2"/>
  <c r="H1328" i="2" s="1"/>
  <c r="G1430" i="2"/>
  <c r="H1430" i="2" s="1"/>
  <c r="G1533" i="2"/>
  <c r="H1533" i="2" s="1"/>
  <c r="G162" i="2"/>
  <c r="H162" i="2" s="1"/>
  <c r="G725" i="2"/>
  <c r="H725" i="2" s="1"/>
  <c r="G955" i="2"/>
  <c r="H955" i="2" s="1"/>
  <c r="G1110" i="2"/>
  <c r="H1110" i="2" s="1"/>
  <c r="G1238" i="2"/>
  <c r="H1238" i="2" s="1"/>
  <c r="G1356" i="2"/>
  <c r="H1356" i="2" s="1"/>
  <c r="G1459" i="2"/>
  <c r="H1459" i="2" s="1"/>
  <c r="G1560" i="2"/>
  <c r="H1560" i="2" s="1"/>
  <c r="G1661" i="2"/>
  <c r="H1661" i="2" s="1"/>
  <c r="G1729" i="2"/>
  <c r="H1729" i="2" s="1"/>
  <c r="G1793" i="2"/>
  <c r="H1793" i="2" s="1"/>
  <c r="G617" i="2"/>
  <c r="H617" i="2" s="1"/>
  <c r="G899" i="2"/>
  <c r="H899" i="2" s="1"/>
  <c r="G1068" i="2"/>
  <c r="H1068" i="2" s="1"/>
  <c r="G1197" i="2"/>
  <c r="H1197" i="2" s="1"/>
  <c r="G1323" i="2"/>
  <c r="H1323" i="2" s="1"/>
  <c r="G1424" i="2"/>
  <c r="H1424" i="2" s="1"/>
  <c r="G1526" i="2"/>
  <c r="H1526" i="2" s="1"/>
  <c r="G1629" i="2"/>
  <c r="H1629" i="2" s="1"/>
  <c r="G1708" i="2"/>
  <c r="H1708" i="2" s="1"/>
  <c r="G1772" i="2"/>
  <c r="H1772" i="2" s="1"/>
  <c r="G851" i="2"/>
  <c r="H851" i="2" s="1"/>
  <c r="G1244" i="2"/>
  <c r="H1244" i="2" s="1"/>
  <c r="G1472" i="2"/>
  <c r="H1472" i="2" s="1"/>
  <c r="G1662" i="2"/>
  <c r="H1662" i="2" s="1"/>
  <c r="G1768" i="2"/>
  <c r="H1768" i="2" s="1"/>
  <c r="G1846" i="2"/>
  <c r="H1846" i="2" s="1"/>
  <c r="G1910" i="2"/>
  <c r="H1910" i="2" s="1"/>
  <c r="G1974" i="2"/>
  <c r="H1974" i="2" s="1"/>
  <c r="G2038" i="2"/>
  <c r="H2038" i="2" s="1"/>
  <c r="G2102" i="2"/>
  <c r="H2102" i="2" s="1"/>
  <c r="G2166" i="2"/>
  <c r="H2166" i="2" s="1"/>
  <c r="G2230" i="2"/>
  <c r="H2230" i="2" s="1"/>
  <c r="G295" i="2"/>
  <c r="H295" i="2" s="1"/>
  <c r="G376" i="2"/>
  <c r="H376" i="2" s="1"/>
  <c r="G662" i="2"/>
  <c r="H662" i="2" s="1"/>
  <c r="G761" i="2"/>
  <c r="H761" i="2" s="1"/>
  <c r="G1351" i="2"/>
  <c r="H1351" i="2" s="1"/>
  <c r="G241" i="2"/>
  <c r="H241" i="2" s="1"/>
  <c r="G750" i="2"/>
  <c r="H750" i="2" s="1"/>
  <c r="G1024" i="2"/>
  <c r="H1024" i="2" s="1"/>
  <c r="G1280" i="2"/>
  <c r="H1280" i="2" s="1"/>
  <c r="G625" i="2"/>
  <c r="H625" i="2" s="1"/>
  <c r="G817" i="2"/>
  <c r="H817" i="2" s="1"/>
  <c r="G1001" i="2"/>
  <c r="H1001" i="2" s="1"/>
  <c r="G1185" i="2"/>
  <c r="H1185" i="2" s="1"/>
  <c r="G1329" i="2"/>
  <c r="H1329" i="2" s="1"/>
  <c r="G1513" i="2"/>
  <c r="H1513" i="2" s="1"/>
  <c r="G89" i="2"/>
  <c r="H89" i="2" s="1"/>
  <c r="G550" i="2"/>
  <c r="H550" i="2" s="1"/>
  <c r="G796" i="2"/>
  <c r="H796" i="2" s="1"/>
  <c r="G930" i="2"/>
  <c r="H930" i="2" s="1"/>
  <c r="G1058" i="2"/>
  <c r="H1058" i="2" s="1"/>
  <c r="G1186" i="2"/>
  <c r="H1186" i="2" s="1"/>
  <c r="G1314" i="2"/>
  <c r="H1314" i="2" s="1"/>
  <c r="G1434" i="2"/>
  <c r="H1434" i="2" s="1"/>
  <c r="G1522" i="2"/>
  <c r="H1522" i="2" s="1"/>
  <c r="G1634" i="2"/>
  <c r="H1634" i="2" s="1"/>
  <c r="G225" i="2"/>
  <c r="H225" i="2" s="1"/>
  <c r="G513" i="2"/>
  <c r="H513" i="2" s="1"/>
  <c r="G628" i="2"/>
  <c r="H628" i="2" s="1"/>
  <c r="G543" i="2"/>
  <c r="H543" i="2" s="1"/>
  <c r="G1288" i="2"/>
  <c r="H1288" i="2" s="1"/>
  <c r="G614" i="2"/>
  <c r="H614" i="2" s="1"/>
  <c r="G1642" i="2"/>
  <c r="H1642" i="2" s="1"/>
  <c r="G713" i="2"/>
  <c r="H713" i="2" s="1"/>
  <c r="G545" i="2"/>
  <c r="H545" i="2" s="1"/>
  <c r="G1300" i="2"/>
  <c r="H1300" i="2" s="1"/>
  <c r="G1695" i="2"/>
  <c r="H1695" i="2" s="1"/>
  <c r="G931" i="2"/>
  <c r="H931" i="2" s="1"/>
  <c r="G1444" i="2"/>
  <c r="H1444" i="2" s="1"/>
  <c r="G973" i="2"/>
  <c r="H973" i="2" s="1"/>
  <c r="G1470" i="2"/>
  <c r="H1470" i="2" s="1"/>
  <c r="G1801" i="2"/>
  <c r="H1801" i="2" s="1"/>
  <c r="G1213" i="2"/>
  <c r="H1213" i="2" s="1"/>
  <c r="G1643" i="2"/>
  <c r="H1643" i="2" s="1"/>
  <c r="G1291" i="2"/>
  <c r="H1291" i="2" s="1"/>
  <c r="G1822" i="2"/>
  <c r="H1822" i="2" s="1"/>
  <c r="G1950" i="2"/>
  <c r="H1950" i="2" s="1"/>
  <c r="G2078" i="2"/>
  <c r="H2078" i="2" s="1"/>
  <c r="G2190" i="2"/>
  <c r="H2190" i="2" s="1"/>
  <c r="G2278" i="2"/>
  <c r="H2278" i="2" s="1"/>
  <c r="G2342" i="2"/>
  <c r="H2342" i="2" s="1"/>
  <c r="G2406" i="2"/>
  <c r="H2406" i="2" s="1"/>
  <c r="G2470" i="2"/>
  <c r="H2470" i="2" s="1"/>
  <c r="G2534" i="2"/>
  <c r="H2534" i="2" s="1"/>
  <c r="G2598" i="2"/>
  <c r="H2598" i="2" s="1"/>
  <c r="G424" i="2"/>
  <c r="H424" i="2" s="1"/>
  <c r="G635" i="2"/>
  <c r="H635" i="2" s="1"/>
  <c r="G806" i="2"/>
  <c r="H806" i="2" s="1"/>
  <c r="G257" i="2"/>
  <c r="H257" i="2" s="1"/>
  <c r="G755" i="2"/>
  <c r="H755" i="2" s="1"/>
  <c r="G587" i="2"/>
  <c r="H587" i="2" s="1"/>
  <c r="G1315" i="2"/>
  <c r="H1315" i="2" s="1"/>
  <c r="G1703" i="2"/>
  <c r="H1703" i="2" s="1"/>
  <c r="G949" i="2"/>
  <c r="H949" i="2" s="1"/>
  <c r="G1456" i="2"/>
  <c r="H1456" i="2" s="1"/>
  <c r="G996" i="2"/>
  <c r="H996" i="2" s="1"/>
  <c r="G1484" i="2"/>
  <c r="H1484" i="2" s="1"/>
  <c r="G90" i="2"/>
  <c r="H90" i="2" s="1"/>
  <c r="G1229" i="2"/>
  <c r="H1229" i="2" s="1"/>
  <c r="G1654" i="2"/>
  <c r="H1654" i="2" s="1"/>
  <c r="G1318" i="2"/>
  <c r="H1318" i="2" s="1"/>
  <c r="G1830" i="2"/>
  <c r="H1830" i="2" s="1"/>
  <c r="G1958" i="2"/>
  <c r="H1958" i="2" s="1"/>
  <c r="G2086" i="2"/>
  <c r="H2086" i="2" s="1"/>
  <c r="G2206" i="2"/>
  <c r="H2206" i="2" s="1"/>
  <c r="G2286" i="2"/>
  <c r="H2286" i="2" s="1"/>
  <c r="G2350" i="2"/>
  <c r="H2350" i="2" s="1"/>
  <c r="G2414" i="2"/>
  <c r="H2414" i="2" s="1"/>
  <c r="G2478" i="2"/>
  <c r="H2478" i="2" s="1"/>
  <c r="G2542" i="2"/>
  <c r="H2542" i="2" s="1"/>
  <c r="G2606" i="2"/>
  <c r="H2606" i="2" s="1"/>
  <c r="G2670" i="2"/>
  <c r="H2670" i="2" s="1"/>
  <c r="G2734" i="2"/>
  <c r="H2734" i="2" s="1"/>
  <c r="G2798" i="2"/>
  <c r="H2798" i="2" s="1"/>
  <c r="G747" i="2"/>
  <c r="H747" i="2" s="1"/>
  <c r="G1211" i="2"/>
  <c r="H1211" i="2" s="1"/>
  <c r="G916" i="2"/>
  <c r="H916" i="2" s="1"/>
  <c r="G1294" i="2"/>
  <c r="H1294" i="2" s="1"/>
  <c r="G1502" i="2"/>
  <c r="H1502" i="2" s="1"/>
  <c r="G1682" i="2"/>
  <c r="H1682" i="2" s="1"/>
  <c r="G1784" i="2"/>
  <c r="H1784" i="2" s="1"/>
  <c r="G1856" i="2"/>
  <c r="H1856" i="2" s="1"/>
  <c r="G1920" i="2"/>
  <c r="H1920" i="2" s="1"/>
  <c r="G1984" i="2"/>
  <c r="H1984" i="2" s="1"/>
  <c r="G2048" i="2"/>
  <c r="H2048" i="2" s="1"/>
  <c r="G2112" i="2"/>
  <c r="H2112" i="2" s="1"/>
  <c r="G2176" i="2"/>
  <c r="H2176" i="2" s="1"/>
  <c r="G2240" i="2"/>
  <c r="H2240" i="2" s="1"/>
  <c r="G2304" i="2"/>
  <c r="H2304" i="2" s="1"/>
  <c r="G2368" i="2"/>
  <c r="H2368" i="2" s="1"/>
  <c r="G2432" i="2"/>
  <c r="H2432" i="2" s="1"/>
  <c r="G2496" i="2"/>
  <c r="H2496" i="2" s="1"/>
  <c r="G2560" i="2"/>
  <c r="H2560" i="2" s="1"/>
  <c r="G2624" i="2"/>
  <c r="H2624" i="2" s="1"/>
  <c r="G2688" i="2"/>
  <c r="H2688" i="2" s="1"/>
  <c r="G2752" i="2"/>
  <c r="H2752" i="2" s="1"/>
  <c r="G2816" i="2"/>
  <c r="H2816" i="2" s="1"/>
  <c r="G779" i="2"/>
  <c r="H779" i="2" s="1"/>
  <c r="G1214" i="2"/>
  <c r="H1214" i="2" s="1"/>
  <c r="G1453" i="2"/>
  <c r="H1453" i="2" s="1"/>
  <c r="G1652" i="2"/>
  <c r="H1652" i="2" s="1"/>
  <c r="G1760" i="2"/>
  <c r="H1760" i="2" s="1"/>
  <c r="G1841" i="2"/>
  <c r="H1841" i="2" s="1"/>
  <c r="G1905" i="2"/>
  <c r="H1905" i="2" s="1"/>
  <c r="G1969" i="2"/>
  <c r="H1969" i="2" s="1"/>
  <c r="G2033" i="2"/>
  <c r="H2033" i="2" s="1"/>
  <c r="G1003" i="2"/>
  <c r="H1003" i="2" s="1"/>
  <c r="G1336" i="2"/>
  <c r="H1336" i="2" s="1"/>
  <c r="G1541" i="2"/>
  <c r="H1541" i="2" s="1"/>
  <c r="G1701" i="2"/>
  <c r="H1701" i="2" s="1"/>
  <c r="G1802" i="2"/>
  <c r="H1802" i="2" s="1"/>
  <c r="G1868" i="2"/>
  <c r="H1868" i="2" s="1"/>
  <c r="G1932" i="2"/>
  <c r="H1932" i="2" s="1"/>
  <c r="G1996" i="2"/>
  <c r="H1996" i="2" s="1"/>
  <c r="G2060" i="2"/>
  <c r="H2060" i="2" s="1"/>
  <c r="G2124" i="2"/>
  <c r="H2124" i="2" s="1"/>
  <c r="G2188" i="2"/>
  <c r="H2188" i="2" s="1"/>
  <c r="G2252" i="2"/>
  <c r="H2252" i="2" s="1"/>
  <c r="G2316" i="2"/>
  <c r="H2316" i="2" s="1"/>
  <c r="G2380" i="2"/>
  <c r="H2380" i="2" s="1"/>
  <c r="G2444" i="2"/>
  <c r="H2444" i="2" s="1"/>
  <c r="G2508" i="2"/>
  <c r="H2508" i="2" s="1"/>
  <c r="G2572" i="2"/>
  <c r="H2572" i="2" s="1"/>
  <c r="G2636" i="2"/>
  <c r="H2636" i="2" s="1"/>
  <c r="G2700" i="2"/>
  <c r="H2700" i="2" s="1"/>
  <c r="G2764" i="2"/>
  <c r="H2764" i="2" s="1"/>
  <c r="G674" i="2"/>
  <c r="H674" i="2" s="1"/>
  <c r="G865" i="2"/>
  <c r="H865" i="2" s="1"/>
  <c r="G938" i="2"/>
  <c r="H938" i="2" s="1"/>
  <c r="G530" i="2"/>
  <c r="H530" i="2" s="1"/>
  <c r="G947" i="2"/>
  <c r="H947" i="2" s="1"/>
  <c r="G861" i="2"/>
  <c r="H861" i="2" s="1"/>
  <c r="G1404" i="2"/>
  <c r="H1404" i="2" s="1"/>
  <c r="G1759" i="2"/>
  <c r="H1759" i="2" s="1"/>
  <c r="G1093" i="2"/>
  <c r="H1093" i="2" s="1"/>
  <c r="G1547" i="2"/>
  <c r="H1547" i="2" s="1"/>
  <c r="G1126" i="2"/>
  <c r="H1126" i="2" s="1"/>
  <c r="G1573" i="2"/>
  <c r="H1573" i="2" s="1"/>
  <c r="G659" i="2"/>
  <c r="H659" i="2" s="1"/>
  <c r="G1334" i="2"/>
  <c r="H1334" i="2" s="1"/>
  <c r="G1716" i="2"/>
  <c r="H1716" i="2" s="1"/>
  <c r="G1499" i="2"/>
  <c r="H1499" i="2" s="1"/>
  <c r="G1854" i="2"/>
  <c r="H1854" i="2" s="1"/>
  <c r="G1982" i="2"/>
  <c r="H1982" i="2" s="1"/>
  <c r="G2110" i="2"/>
  <c r="H2110" i="2" s="1"/>
  <c r="G2214" i="2"/>
  <c r="H2214" i="2" s="1"/>
  <c r="G2294" i="2"/>
  <c r="H2294" i="2" s="1"/>
  <c r="G2358" i="2"/>
  <c r="H2358" i="2" s="1"/>
  <c r="G2422" i="2"/>
  <c r="H2422" i="2" s="1"/>
  <c r="G2486" i="2"/>
  <c r="H2486" i="2" s="1"/>
  <c r="G2550" i="2"/>
  <c r="H2550" i="2" s="1"/>
  <c r="G2614" i="2"/>
  <c r="H2614" i="2" s="1"/>
  <c r="G2678" i="2"/>
  <c r="H2678" i="2" s="1"/>
  <c r="G2742" i="2"/>
  <c r="H2742" i="2" s="1"/>
  <c r="G2806" i="2"/>
  <c r="H2806" i="2" s="1"/>
  <c r="G852" i="2"/>
  <c r="H852" i="2" s="1"/>
  <c r="G1246" i="2"/>
  <c r="H1246" i="2" s="1"/>
  <c r="G979" i="2"/>
  <c r="H979" i="2" s="1"/>
  <c r="G1324" i="2"/>
  <c r="H1324" i="2" s="1"/>
  <c r="G1528" i="2"/>
  <c r="H1528" i="2" s="1"/>
  <c r="G1694" i="2"/>
  <c r="H1694" i="2" s="1"/>
  <c r="G1796" i="2"/>
  <c r="H1796" i="2" s="1"/>
  <c r="G1864" i="2"/>
  <c r="H1864" i="2" s="1"/>
  <c r="G1928" i="2"/>
  <c r="H1928" i="2" s="1"/>
  <c r="G1992" i="2"/>
  <c r="H1992" i="2" s="1"/>
  <c r="G2056" i="2"/>
  <c r="H2056" i="2" s="1"/>
  <c r="G2120" i="2"/>
  <c r="H2120" i="2" s="1"/>
  <c r="G2184" i="2"/>
  <c r="H2184" i="2" s="1"/>
  <c r="G2248" i="2"/>
  <c r="H2248" i="2" s="1"/>
  <c r="G2312" i="2"/>
  <c r="H2312" i="2" s="1"/>
  <c r="G2376" i="2"/>
  <c r="H2376" i="2" s="1"/>
  <c r="G2440" i="2"/>
  <c r="H2440" i="2" s="1"/>
  <c r="G2504" i="2"/>
  <c r="H2504" i="2" s="1"/>
  <c r="G2568" i="2"/>
  <c r="H2568" i="2" s="1"/>
  <c r="G2632" i="2"/>
  <c r="H2632" i="2" s="1"/>
  <c r="G2696" i="2"/>
  <c r="H2696" i="2" s="1"/>
  <c r="G2760" i="2"/>
  <c r="H2760" i="2" s="1"/>
  <c r="G2824" i="2"/>
  <c r="H2824" i="2" s="1"/>
  <c r="G869" i="2"/>
  <c r="H869" i="2" s="1"/>
  <c r="G1260" i="2"/>
  <c r="H1260" i="2" s="1"/>
  <c r="G1478" i="2"/>
  <c r="H1478" i="2" s="1"/>
  <c r="G1668" i="2"/>
  <c r="H1668" i="2" s="1"/>
  <c r="G1773" i="2"/>
  <c r="H1773" i="2" s="1"/>
  <c r="G1849" i="2"/>
  <c r="H1849" i="2" s="1"/>
  <c r="G1913" i="2"/>
  <c r="H1913" i="2" s="1"/>
  <c r="G1977" i="2"/>
  <c r="H1977" i="2" s="1"/>
  <c r="G66" i="2"/>
  <c r="H66" i="2" s="1"/>
  <c r="G1061" i="2"/>
  <c r="H1061" i="2" s="1"/>
  <c r="G1363" i="2"/>
  <c r="H1363" i="2" s="1"/>
  <c r="G1566" i="2"/>
  <c r="H1566" i="2" s="1"/>
  <c r="G1714" i="2"/>
  <c r="H1714" i="2" s="1"/>
  <c r="G1811" i="2"/>
  <c r="H1811" i="2" s="1"/>
  <c r="G1876" i="2"/>
  <c r="H1876" i="2" s="1"/>
  <c r="G1940" i="2"/>
  <c r="H1940" i="2" s="1"/>
  <c r="G2004" i="2"/>
  <c r="H2004" i="2" s="1"/>
  <c r="G2068" i="2"/>
  <c r="H2068" i="2" s="1"/>
  <c r="G2132" i="2"/>
  <c r="H2132" i="2" s="1"/>
  <c r="G2196" i="2"/>
  <c r="H2196" i="2" s="1"/>
  <c r="G2260" i="2"/>
  <c r="H2260" i="2" s="1"/>
  <c r="G2324" i="2"/>
  <c r="H2324" i="2" s="1"/>
  <c r="G2388" i="2"/>
  <c r="H2388" i="2" s="1"/>
  <c r="G2452" i="2"/>
  <c r="H2452" i="2" s="1"/>
  <c r="G2516" i="2"/>
  <c r="H2516" i="2" s="1"/>
  <c r="G2580" i="2"/>
  <c r="H2580" i="2" s="1"/>
  <c r="G2644" i="2"/>
  <c r="H2644" i="2" s="1"/>
  <c r="G2708" i="2"/>
  <c r="H2708" i="2" s="1"/>
  <c r="G2772" i="2"/>
  <c r="H2772" i="2" s="1"/>
  <c r="G771" i="2"/>
  <c r="H771" i="2" s="1"/>
  <c r="G1009" i="2"/>
  <c r="H1009" i="2" s="1"/>
  <c r="G1066" i="2"/>
  <c r="H1066" i="2" s="1"/>
  <c r="G638" i="2"/>
  <c r="H638" i="2" s="1"/>
  <c r="G965" i="2"/>
  <c r="H965" i="2" s="1"/>
  <c r="G884" i="2"/>
  <c r="H884" i="2" s="1"/>
  <c r="G1416" i="2"/>
  <c r="H1416" i="2" s="1"/>
  <c r="G1767" i="2"/>
  <c r="H1767" i="2" s="1"/>
  <c r="G1109" i="2"/>
  <c r="H1109" i="2" s="1"/>
  <c r="G1558" i="2"/>
  <c r="H1558" i="2" s="1"/>
  <c r="G1142" i="2"/>
  <c r="H1142" i="2" s="1"/>
  <c r="G1587" i="2"/>
  <c r="H1587" i="2" s="1"/>
  <c r="G701" i="2"/>
  <c r="H701" i="2" s="1"/>
  <c r="G1348" i="2"/>
  <c r="H1348" i="2" s="1"/>
  <c r="G1724" i="2"/>
  <c r="H1724" i="2" s="1"/>
  <c r="G1524" i="2"/>
  <c r="H1524" i="2" s="1"/>
  <c r="G1862" i="2"/>
  <c r="H1862" i="2" s="1"/>
  <c r="G1990" i="2"/>
  <c r="H1990" i="2" s="1"/>
  <c r="G2118" i="2"/>
  <c r="H2118" i="2" s="1"/>
  <c r="G2222" i="2"/>
  <c r="H2222" i="2" s="1"/>
  <c r="G2302" i="2"/>
  <c r="H2302" i="2" s="1"/>
  <c r="G2366" i="2"/>
  <c r="H2366" i="2" s="1"/>
  <c r="G2430" i="2"/>
  <c r="H2430" i="2" s="1"/>
  <c r="G2494" i="2"/>
  <c r="H2494" i="2" s="1"/>
  <c r="G2558" i="2"/>
  <c r="H2558" i="2" s="1"/>
  <c r="G2622" i="2"/>
  <c r="H2622" i="2" s="1"/>
  <c r="G2686" i="2"/>
  <c r="H2686" i="2" s="1"/>
  <c r="G2750" i="2"/>
  <c r="H2750" i="2" s="1"/>
  <c r="G2814" i="2"/>
  <c r="H2814" i="2" s="1"/>
  <c r="G915" i="2"/>
  <c r="H915" i="2" s="1"/>
  <c r="G1292" i="2"/>
  <c r="H1292" i="2" s="1"/>
  <c r="G1028" i="2"/>
  <c r="H1028" i="2" s="1"/>
  <c r="G1349" i="2"/>
  <c r="H1349" i="2" s="1"/>
  <c r="G1555" i="2"/>
  <c r="H1555" i="2" s="1"/>
  <c r="G1707" i="2"/>
  <c r="H1707" i="2" s="1"/>
  <c r="G1806" i="2"/>
  <c r="H1806" i="2" s="1"/>
  <c r="G1872" i="2"/>
  <c r="H1872" i="2" s="1"/>
  <c r="G1936" i="2"/>
  <c r="H1936" i="2" s="1"/>
  <c r="G2000" i="2"/>
  <c r="H2000" i="2" s="1"/>
  <c r="G2064" i="2"/>
  <c r="H2064" i="2" s="1"/>
  <c r="G2128" i="2"/>
  <c r="H2128" i="2" s="1"/>
  <c r="G2192" i="2"/>
  <c r="H2192" i="2" s="1"/>
  <c r="G2256" i="2"/>
  <c r="H2256" i="2" s="1"/>
  <c r="G2320" i="2"/>
  <c r="H2320" i="2" s="1"/>
  <c r="G2384" i="2"/>
  <c r="H2384" i="2" s="1"/>
  <c r="G2448" i="2"/>
  <c r="H2448" i="2" s="1"/>
  <c r="G2512" i="2"/>
  <c r="H2512" i="2" s="1"/>
  <c r="G2576" i="2"/>
  <c r="H2576" i="2" s="1"/>
  <c r="G2640" i="2"/>
  <c r="H2640" i="2" s="1"/>
  <c r="G2704" i="2"/>
  <c r="H2704" i="2" s="1"/>
  <c r="G2768" i="2"/>
  <c r="H2768" i="2" s="1"/>
  <c r="G2832" i="2"/>
  <c r="H2832" i="2" s="1"/>
  <c r="G923" i="2"/>
  <c r="H923" i="2" s="1"/>
  <c r="G1299" i="2"/>
  <c r="H1299" i="2" s="1"/>
  <c r="G1504" i="2"/>
  <c r="H1504" i="2" s="1"/>
  <c r="G1683" i="2"/>
  <c r="H1683" i="2" s="1"/>
  <c r="G1786" i="2"/>
  <c r="H1786" i="2" s="1"/>
  <c r="G1857" i="2"/>
  <c r="H1857" i="2" s="1"/>
  <c r="G1921" i="2"/>
  <c r="H1921" i="2" s="1"/>
  <c r="G1985" i="2"/>
  <c r="H1985" i="2" s="1"/>
  <c r="G430" i="2"/>
  <c r="H430" i="2" s="1"/>
  <c r="G1102" i="2"/>
  <c r="H1102" i="2" s="1"/>
  <c r="G1388" i="2"/>
  <c r="H1388" i="2" s="1"/>
  <c r="G1592" i="2"/>
  <c r="H1592" i="2" s="1"/>
  <c r="G1726" i="2"/>
  <c r="H1726" i="2" s="1"/>
  <c r="G1820" i="2"/>
  <c r="H1820" i="2" s="1"/>
  <c r="G1884" i="2"/>
  <c r="H1884" i="2" s="1"/>
  <c r="G1948" i="2"/>
  <c r="H1948" i="2" s="1"/>
  <c r="G2012" i="2"/>
  <c r="H2012" i="2" s="1"/>
  <c r="G2076" i="2"/>
  <c r="H2076" i="2" s="1"/>
  <c r="G2140" i="2"/>
  <c r="H2140" i="2" s="1"/>
  <c r="G2204" i="2"/>
  <c r="H2204" i="2" s="1"/>
  <c r="G2268" i="2"/>
  <c r="H2268" i="2" s="1"/>
  <c r="G2332" i="2"/>
  <c r="H2332" i="2" s="1"/>
  <c r="G2396" i="2"/>
  <c r="H2396" i="2" s="1"/>
  <c r="G2460" i="2"/>
  <c r="H2460" i="2" s="1"/>
  <c r="G2524" i="2"/>
  <c r="H2524" i="2" s="1"/>
  <c r="G2588" i="2"/>
  <c r="H2588" i="2" s="1"/>
  <c r="G2652" i="2"/>
  <c r="H2652" i="2" s="1"/>
  <c r="G2716" i="2"/>
  <c r="H2716" i="2" s="1"/>
  <c r="G2780" i="2"/>
  <c r="H2780" i="2" s="1"/>
  <c r="G2844" i="2"/>
  <c r="H2844" i="2" s="1"/>
  <c r="G1397" i="2"/>
  <c r="H1397" i="2" s="1"/>
  <c r="G1731" i="2"/>
  <c r="H1731" i="2" s="1"/>
  <c r="G1887" i="2"/>
  <c r="H1887" i="2" s="1"/>
  <c r="G1359" i="2"/>
  <c r="H1359" i="2" s="1"/>
  <c r="G1193" i="2"/>
  <c r="H1193" i="2" s="1"/>
  <c r="G1194" i="2"/>
  <c r="H1194" i="2" s="1"/>
  <c r="G746" i="2"/>
  <c r="H746" i="2" s="1"/>
  <c r="G1107" i="2"/>
  <c r="H1107" i="2" s="1"/>
  <c r="G1035" i="2"/>
  <c r="H1035" i="2" s="1"/>
  <c r="G1507" i="2"/>
  <c r="H1507" i="2" s="1"/>
  <c r="G26" i="2"/>
  <c r="H26" i="2" s="1"/>
  <c r="G1221" i="2"/>
  <c r="H1221" i="2" s="1"/>
  <c r="G290" i="2"/>
  <c r="H290" i="2" s="1"/>
  <c r="G1254" i="2"/>
  <c r="H1254" i="2" s="1"/>
  <c r="G1671" i="2"/>
  <c r="H1671" i="2" s="1"/>
  <c r="G917" i="2"/>
  <c r="H917" i="2" s="1"/>
  <c r="G1437" i="2"/>
  <c r="H1437" i="2" s="1"/>
  <c r="G1780" i="2"/>
  <c r="H1780" i="2" s="1"/>
  <c r="G1678" i="2"/>
  <c r="H1678" i="2" s="1"/>
  <c r="G1886" i="2"/>
  <c r="H1886" i="2" s="1"/>
  <c r="G2014" i="2"/>
  <c r="H2014" i="2" s="1"/>
  <c r="G2142" i="2"/>
  <c r="H2142" i="2" s="1"/>
  <c r="G2238" i="2"/>
  <c r="H2238" i="2" s="1"/>
  <c r="G2310" i="2"/>
  <c r="H2310" i="2" s="1"/>
  <c r="G2374" i="2"/>
  <c r="H2374" i="2" s="1"/>
  <c r="G2438" i="2"/>
  <c r="H2438" i="2" s="1"/>
  <c r="G2502" i="2"/>
  <c r="H2502" i="2" s="1"/>
  <c r="G2566" i="2"/>
  <c r="H2566" i="2" s="1"/>
  <c r="G2630" i="2"/>
  <c r="H2630" i="2" s="1"/>
  <c r="G2694" i="2"/>
  <c r="H2694" i="2" s="1"/>
  <c r="G2758" i="2"/>
  <c r="H2758" i="2" s="1"/>
  <c r="G2822" i="2"/>
  <c r="H2822" i="2" s="1"/>
  <c r="G964" i="2"/>
  <c r="H964" i="2" s="1"/>
  <c r="G273" i="2"/>
  <c r="H273" i="2" s="1"/>
  <c r="G1377" i="2"/>
  <c r="H1377" i="2" s="1"/>
  <c r="G1322" i="2"/>
  <c r="H1322" i="2" s="1"/>
  <c r="G756" i="2"/>
  <c r="H756" i="2" s="1"/>
  <c r="G1123" i="2"/>
  <c r="H1123" i="2" s="1"/>
  <c r="G1053" i="2"/>
  <c r="H1053" i="2" s="1"/>
  <c r="G1518" i="2"/>
  <c r="H1518" i="2" s="1"/>
  <c r="G154" i="2"/>
  <c r="H154" i="2" s="1"/>
  <c r="G1237" i="2"/>
  <c r="H1237" i="2" s="1"/>
  <c r="G409" i="2"/>
  <c r="H409" i="2" s="1"/>
  <c r="G1270" i="2"/>
  <c r="H1270" i="2" s="1"/>
  <c r="G1681" i="2"/>
  <c r="H1681" i="2" s="1"/>
  <c r="G940" i="2"/>
  <c r="H940" i="2" s="1"/>
  <c r="G1451" i="2"/>
  <c r="H1451" i="2" s="1"/>
  <c r="G1788" i="2"/>
  <c r="H1788" i="2" s="1"/>
  <c r="G1691" i="2"/>
  <c r="H1691" i="2" s="1"/>
  <c r="G1894" i="2"/>
  <c r="H1894" i="2" s="1"/>
  <c r="G2022" i="2"/>
  <c r="H2022" i="2" s="1"/>
  <c r="G2150" i="2"/>
  <c r="H2150" i="2" s="1"/>
  <c r="G2246" i="2"/>
  <c r="H2246" i="2" s="1"/>
  <c r="G2318" i="2"/>
  <c r="H2318" i="2" s="1"/>
  <c r="G2382" i="2"/>
  <c r="H2382" i="2" s="1"/>
  <c r="G2446" i="2"/>
  <c r="H2446" i="2" s="1"/>
  <c r="G2510" i="2"/>
  <c r="H2510" i="2" s="1"/>
  <c r="G2574" i="2"/>
  <c r="H2574" i="2" s="1"/>
  <c r="G2638" i="2"/>
  <c r="H2638" i="2" s="1"/>
  <c r="G762" i="2"/>
  <c r="H762" i="2" s="1"/>
  <c r="G1521" i="2"/>
  <c r="H1521" i="2" s="1"/>
  <c r="G1442" i="2"/>
  <c r="H1442" i="2" s="1"/>
  <c r="G122" i="2"/>
  <c r="H122" i="2" s="1"/>
  <c r="G1235" i="2"/>
  <c r="H1235" i="2" s="1"/>
  <c r="G1172" i="2"/>
  <c r="H1172" i="2" s="1"/>
  <c r="G1608" i="2"/>
  <c r="H1608" i="2" s="1"/>
  <c r="G681" i="2"/>
  <c r="H681" i="2" s="1"/>
  <c r="G1341" i="2"/>
  <c r="H1341" i="2" s="1"/>
  <c r="G769" i="2"/>
  <c r="H769" i="2" s="1"/>
  <c r="G1368" i="2"/>
  <c r="H1368" i="2" s="1"/>
  <c r="G1737" i="2"/>
  <c r="H1737" i="2" s="1"/>
  <c r="G1085" i="2"/>
  <c r="H1085" i="2" s="1"/>
  <c r="G1540" i="2"/>
  <c r="H1540" i="2" s="1"/>
  <c r="G900" i="2"/>
  <c r="H900" i="2" s="1"/>
  <c r="G1781" i="2"/>
  <c r="H1781" i="2" s="1"/>
  <c r="G1918" i="2"/>
  <c r="H1918" i="2" s="1"/>
  <c r="G2046" i="2"/>
  <c r="H2046" i="2" s="1"/>
  <c r="G2174" i="2"/>
  <c r="H2174" i="2" s="1"/>
  <c r="G2254" i="2"/>
  <c r="H2254" i="2" s="1"/>
  <c r="G2326" i="2"/>
  <c r="H2326" i="2" s="1"/>
  <c r="G2390" i="2"/>
  <c r="H2390" i="2" s="1"/>
  <c r="G2454" i="2"/>
  <c r="H2454" i="2" s="1"/>
  <c r="G2518" i="2"/>
  <c r="H2518" i="2" s="1"/>
  <c r="G2582" i="2"/>
  <c r="H2582" i="2" s="1"/>
  <c r="G2646" i="2"/>
  <c r="H2646" i="2" s="1"/>
  <c r="G2710" i="2"/>
  <c r="H2710" i="2" s="1"/>
  <c r="G2774" i="2"/>
  <c r="H2774" i="2" s="1"/>
  <c r="G226" i="2"/>
  <c r="H226" i="2" s="1"/>
  <c r="G1083" i="2"/>
  <c r="H1083" i="2" s="1"/>
  <c r="G651" i="2"/>
  <c r="H651" i="2" s="1"/>
  <c r="G1166" i="2"/>
  <c r="H1166" i="2" s="1"/>
  <c r="G1427" i="2"/>
  <c r="H1427" i="2" s="1"/>
  <c r="G1628" i="2"/>
  <c r="H1628" i="2" s="1"/>
  <c r="G1746" i="2"/>
  <c r="H1746" i="2" s="1"/>
  <c r="G1832" i="2"/>
  <c r="H1832" i="2" s="1"/>
  <c r="G1896" i="2"/>
  <c r="H1896" i="2" s="1"/>
  <c r="G1960" i="2"/>
  <c r="H1960" i="2" s="1"/>
  <c r="G2024" i="2"/>
  <c r="H2024" i="2" s="1"/>
  <c r="G2088" i="2"/>
  <c r="H2088" i="2" s="1"/>
  <c r="G2152" i="2"/>
  <c r="H2152" i="2" s="1"/>
  <c r="G2216" i="2"/>
  <c r="H2216" i="2" s="1"/>
  <c r="G2280" i="2"/>
  <c r="H2280" i="2" s="1"/>
  <c r="G2344" i="2"/>
  <c r="H2344" i="2" s="1"/>
  <c r="G2408" i="2"/>
  <c r="H2408" i="2" s="1"/>
  <c r="G2472" i="2"/>
  <c r="H2472" i="2" s="1"/>
  <c r="G2536" i="2"/>
  <c r="H2536" i="2" s="1"/>
  <c r="G2600" i="2"/>
  <c r="H2600" i="2" s="1"/>
  <c r="G2664" i="2"/>
  <c r="H2664" i="2" s="1"/>
  <c r="G2728" i="2"/>
  <c r="H2728" i="2" s="1"/>
  <c r="G2792" i="2"/>
  <c r="H2792" i="2" s="1"/>
  <c r="G322" i="2"/>
  <c r="H322" i="2" s="1"/>
  <c r="G1086" i="2"/>
  <c r="H1086" i="2" s="1"/>
  <c r="G1376" i="2"/>
  <c r="H1376" i="2" s="1"/>
  <c r="G1581" i="2"/>
  <c r="H1581" i="2" s="1"/>
  <c r="G1722" i="2"/>
  <c r="H1722" i="2" s="1"/>
  <c r="G1817" i="2"/>
  <c r="H1817" i="2" s="1"/>
  <c r="G1881" i="2"/>
  <c r="H1881" i="2" s="1"/>
  <c r="G1945" i="2"/>
  <c r="H1945" i="2" s="1"/>
  <c r="G2009" i="2"/>
  <c r="H2009" i="2" s="1"/>
  <c r="G821" i="2"/>
  <c r="H821" i="2" s="1"/>
  <c r="G1230" i="2"/>
  <c r="H1230" i="2" s="1"/>
  <c r="G1464" i="2"/>
  <c r="H1464" i="2" s="1"/>
  <c r="G1656" i="2"/>
  <c r="H1656" i="2" s="1"/>
  <c r="G1765" i="2"/>
  <c r="H1765" i="2" s="1"/>
  <c r="G1844" i="2"/>
  <c r="H1844" i="2" s="1"/>
  <c r="G1908" i="2"/>
  <c r="H1908" i="2" s="1"/>
  <c r="G1972" i="2"/>
  <c r="H1972" i="2" s="1"/>
  <c r="G2036" i="2"/>
  <c r="H2036" i="2" s="1"/>
  <c r="G2100" i="2"/>
  <c r="H2100" i="2" s="1"/>
  <c r="G2164" i="2"/>
  <c r="H2164" i="2" s="1"/>
  <c r="G2228" i="2"/>
  <c r="H2228" i="2" s="1"/>
  <c r="G2292" i="2"/>
  <c r="H2292" i="2" s="1"/>
  <c r="G2356" i="2"/>
  <c r="H2356" i="2" s="1"/>
  <c r="G2420" i="2"/>
  <c r="H2420" i="2" s="1"/>
  <c r="G2484" i="2"/>
  <c r="H2484" i="2" s="1"/>
  <c r="G2548" i="2"/>
  <c r="H2548" i="2" s="1"/>
  <c r="G2612" i="2"/>
  <c r="H2612" i="2" s="1"/>
  <c r="G2676" i="2"/>
  <c r="H2676" i="2" s="1"/>
  <c r="G2740" i="2"/>
  <c r="H2740" i="2" s="1"/>
  <c r="G2804" i="2"/>
  <c r="H2804" i="2" s="1"/>
  <c r="G893" i="2"/>
  <c r="H893" i="2" s="1"/>
  <c r="G1550" i="2"/>
  <c r="H1550" i="2" s="1"/>
  <c r="G1805" i="2"/>
  <c r="H1805" i="2" s="1"/>
  <c r="G1935" i="2"/>
  <c r="H1935" i="2" s="1"/>
  <c r="G1032" i="2"/>
  <c r="H1032" i="2" s="1"/>
  <c r="G121" i="2"/>
  <c r="H121" i="2" s="1"/>
  <c r="G1538" i="2"/>
  <c r="H1538" i="2" s="1"/>
  <c r="G250" i="2"/>
  <c r="H250" i="2" s="1"/>
  <c r="G1745" i="2"/>
  <c r="H1745" i="2" s="1"/>
  <c r="G2270" i="2"/>
  <c r="H2270" i="2" s="1"/>
  <c r="G2702" i="2"/>
  <c r="H2702" i="2" s="1"/>
  <c r="G649" i="2"/>
  <c r="H649" i="2" s="1"/>
  <c r="G1084" i="2"/>
  <c r="H1084" i="2" s="1"/>
  <c r="G1580" i="2"/>
  <c r="H1580" i="2" s="1"/>
  <c r="G1816" i="2"/>
  <c r="H1816" i="2" s="1"/>
  <c r="G1944" i="2"/>
  <c r="H1944" i="2" s="1"/>
  <c r="G2072" i="2"/>
  <c r="H2072" i="2" s="1"/>
  <c r="G2200" i="2"/>
  <c r="H2200" i="2" s="1"/>
  <c r="G2328" i="2"/>
  <c r="H2328" i="2" s="1"/>
  <c r="G2456" i="2"/>
  <c r="H2456" i="2" s="1"/>
  <c r="G2584" i="2"/>
  <c r="H2584" i="2" s="1"/>
  <c r="G2712" i="2"/>
  <c r="H2712" i="2" s="1"/>
  <c r="G2840" i="2"/>
  <c r="H2840" i="2" s="1"/>
  <c r="G1325" i="2"/>
  <c r="H1325" i="2" s="1"/>
  <c r="G1696" i="2"/>
  <c r="H1696" i="2" s="1"/>
  <c r="G1865" i="2"/>
  <c r="H1865" i="2" s="1"/>
  <c r="G1993" i="2"/>
  <c r="H1993" i="2" s="1"/>
  <c r="G1148" i="2"/>
  <c r="H1148" i="2" s="1"/>
  <c r="G1619" i="2"/>
  <c r="H1619" i="2" s="1"/>
  <c r="G1828" i="2"/>
  <c r="H1828" i="2" s="1"/>
  <c r="G1956" i="2"/>
  <c r="H1956" i="2" s="1"/>
  <c r="G2084" i="2"/>
  <c r="H2084" i="2" s="1"/>
  <c r="G2212" i="2"/>
  <c r="H2212" i="2" s="1"/>
  <c r="G2340" i="2"/>
  <c r="H2340" i="2" s="1"/>
  <c r="G2468" i="2"/>
  <c r="H2468" i="2" s="1"/>
  <c r="G2596" i="2"/>
  <c r="H2596" i="2" s="1"/>
  <c r="G2724" i="2"/>
  <c r="H2724" i="2" s="1"/>
  <c r="G2828" i="2"/>
  <c r="H2828" i="2" s="1"/>
  <c r="G1448" i="2"/>
  <c r="H1448" i="2" s="1"/>
  <c r="G1823" i="2"/>
  <c r="H1823" i="2" s="1"/>
  <c r="G1983" i="2"/>
  <c r="H1983" i="2" s="1"/>
  <c r="G2097" i="2"/>
  <c r="H2097" i="2" s="1"/>
  <c r="G2199" i="2"/>
  <c r="H2199" i="2" s="1"/>
  <c r="G2301" i="2"/>
  <c r="H2301" i="2" s="1"/>
  <c r="G2403" i="2"/>
  <c r="H2403" i="2" s="1"/>
  <c r="G2506" i="2"/>
  <c r="H2506" i="2" s="1"/>
  <c r="G2609" i="2"/>
  <c r="H2609" i="2" s="1"/>
  <c r="G2711" i="2"/>
  <c r="H2711" i="2" s="1"/>
  <c r="G2813" i="2"/>
  <c r="H2813" i="2" s="1"/>
  <c r="G2889" i="2"/>
  <c r="H2889" i="2" s="1"/>
  <c r="G2953" i="2"/>
  <c r="H2953" i="2" s="1"/>
  <c r="G3017" i="2"/>
  <c r="H3017" i="2" s="1"/>
  <c r="G3081" i="2"/>
  <c r="H3081" i="2" s="1"/>
  <c r="G3145" i="2"/>
  <c r="H3145" i="2" s="1"/>
  <c r="G3209" i="2"/>
  <c r="H3209" i="2" s="1"/>
  <c r="G3273" i="2"/>
  <c r="H3273" i="2" s="1"/>
  <c r="G3337" i="2"/>
  <c r="H3337" i="2" s="1"/>
  <c r="G3401" i="2"/>
  <c r="H3401" i="2" s="1"/>
  <c r="G3465" i="2"/>
  <c r="H3465" i="2" s="1"/>
  <c r="G3529" i="2"/>
  <c r="H3529" i="2" s="1"/>
  <c r="G3593" i="2"/>
  <c r="H3593" i="2" s="1"/>
  <c r="G3657" i="2"/>
  <c r="H3657" i="2" s="1"/>
  <c r="G3721" i="2"/>
  <c r="H3721" i="2" s="1"/>
  <c r="G3785" i="2"/>
  <c r="H3785" i="2" s="1"/>
  <c r="G3849" i="2"/>
  <c r="H3849" i="2" s="1"/>
  <c r="G3913" i="2"/>
  <c r="H3913" i="2" s="1"/>
  <c r="G3977" i="2"/>
  <c r="H3977" i="2" s="1"/>
  <c r="G4041" i="2"/>
  <c r="H4041" i="2" s="1"/>
  <c r="G4105" i="2"/>
  <c r="H4105" i="2" s="1"/>
  <c r="G58" i="2"/>
  <c r="H58" i="2" s="1"/>
  <c r="G1460" i="2"/>
  <c r="H1460" i="2" s="1"/>
  <c r="G1762" i="2"/>
  <c r="H1762" i="2" s="1"/>
  <c r="G1906" i="2"/>
  <c r="H1906" i="2" s="1"/>
  <c r="G2034" i="2"/>
  <c r="H2034" i="2" s="1"/>
  <c r="G2137" i="2"/>
  <c r="H2137" i="2" s="1"/>
  <c r="G2239" i="2"/>
  <c r="H2239" i="2" s="1"/>
  <c r="G2341" i="2"/>
  <c r="H2341" i="2" s="1"/>
  <c r="G2443" i="2"/>
  <c r="H2443" i="2" s="1"/>
  <c r="G2546" i="2"/>
  <c r="H2546" i="2" s="1"/>
  <c r="G2649" i="2"/>
  <c r="H2649" i="2" s="1"/>
  <c r="G2751" i="2"/>
  <c r="H2751" i="2" s="1"/>
  <c r="G2850" i="2"/>
  <c r="H2850" i="2" s="1"/>
  <c r="G2914" i="2"/>
  <c r="H2914" i="2" s="1"/>
  <c r="G2978" i="2"/>
  <c r="H2978" i="2" s="1"/>
  <c r="G3042" i="2"/>
  <c r="H3042" i="2" s="1"/>
  <c r="G3106" i="2"/>
  <c r="H3106" i="2" s="1"/>
  <c r="G3170" i="2"/>
  <c r="H3170" i="2" s="1"/>
  <c r="G3234" i="2"/>
  <c r="H3234" i="2" s="1"/>
  <c r="G3298" i="2"/>
  <c r="H3298" i="2" s="1"/>
  <c r="G3362" i="2"/>
  <c r="H3362" i="2" s="1"/>
  <c r="G3426" i="2"/>
  <c r="H3426" i="2" s="1"/>
  <c r="G3490" i="2"/>
  <c r="H3490" i="2" s="1"/>
  <c r="G3554" i="2"/>
  <c r="H3554" i="2" s="1"/>
  <c r="G3618" i="2"/>
  <c r="H3618" i="2" s="1"/>
  <c r="G1251" i="2"/>
  <c r="H1251" i="2" s="1"/>
  <c r="G1101" i="2"/>
  <c r="H1101" i="2" s="1"/>
  <c r="G2334" i="2"/>
  <c r="H2334" i="2" s="1"/>
  <c r="G2718" i="2"/>
  <c r="H2718" i="2" s="1"/>
  <c r="G1021" i="2"/>
  <c r="H1021" i="2" s="1"/>
  <c r="G1131" i="2"/>
  <c r="H1131" i="2" s="1"/>
  <c r="G1605" i="2"/>
  <c r="H1605" i="2" s="1"/>
  <c r="G1824" i="2"/>
  <c r="H1824" i="2" s="1"/>
  <c r="G1952" i="2"/>
  <c r="H1952" i="2" s="1"/>
  <c r="G2080" i="2"/>
  <c r="H2080" i="2" s="1"/>
  <c r="G2208" i="2"/>
  <c r="H2208" i="2" s="1"/>
  <c r="G2336" i="2"/>
  <c r="H2336" i="2" s="1"/>
  <c r="G2464" i="2"/>
  <c r="H2464" i="2" s="1"/>
  <c r="G2592" i="2"/>
  <c r="H2592" i="2" s="1"/>
  <c r="G2720" i="2"/>
  <c r="H2720" i="2" s="1"/>
  <c r="G2848" i="2"/>
  <c r="H2848" i="2" s="1"/>
  <c r="G1350" i="2"/>
  <c r="H1350" i="2" s="1"/>
  <c r="G1709" i="2"/>
  <c r="H1709" i="2" s="1"/>
  <c r="G1873" i="2"/>
  <c r="H1873" i="2" s="1"/>
  <c r="G2001" i="2"/>
  <c r="H2001" i="2" s="1"/>
  <c r="G1195" i="2"/>
  <c r="H1195" i="2" s="1"/>
  <c r="G1638" i="2"/>
  <c r="H1638" i="2" s="1"/>
  <c r="G1836" i="2"/>
  <c r="H1836" i="2" s="1"/>
  <c r="G1964" i="2"/>
  <c r="H1964" i="2" s="1"/>
  <c r="G2092" i="2"/>
  <c r="H2092" i="2" s="1"/>
  <c r="G2220" i="2"/>
  <c r="H2220" i="2" s="1"/>
  <c r="G2348" i="2"/>
  <c r="H2348" i="2" s="1"/>
  <c r="G2476" i="2"/>
  <c r="H2476" i="2" s="1"/>
  <c r="G2604" i="2"/>
  <c r="H2604" i="2" s="1"/>
  <c r="G2732" i="2"/>
  <c r="H2732" i="2" s="1"/>
  <c r="G2836" i="2"/>
  <c r="H2836" i="2" s="1"/>
  <c r="G1500" i="2"/>
  <c r="H1500" i="2" s="1"/>
  <c r="G1839" i="2"/>
  <c r="H1839" i="2" s="1"/>
  <c r="G1999" i="2"/>
  <c r="H1999" i="2" s="1"/>
  <c r="G2109" i="2"/>
  <c r="H2109" i="2" s="1"/>
  <c r="G2211" i="2"/>
  <c r="H2211" i="2" s="1"/>
  <c r="G2314" i="2"/>
  <c r="H2314" i="2" s="1"/>
  <c r="G2417" i="2"/>
  <c r="H2417" i="2" s="1"/>
  <c r="G2519" i="2"/>
  <c r="H2519" i="2" s="1"/>
  <c r="G2621" i="2"/>
  <c r="H2621" i="2" s="1"/>
  <c r="G2723" i="2"/>
  <c r="H2723" i="2" s="1"/>
  <c r="G2826" i="2"/>
  <c r="H2826" i="2" s="1"/>
  <c r="G2897" i="2"/>
  <c r="H2897" i="2" s="1"/>
  <c r="G2961" i="2"/>
  <c r="H2961" i="2" s="1"/>
  <c r="G3025" i="2"/>
  <c r="H3025" i="2" s="1"/>
  <c r="G3089" i="2"/>
  <c r="H3089" i="2" s="1"/>
  <c r="G3153" i="2"/>
  <c r="H3153" i="2" s="1"/>
  <c r="G3217" i="2"/>
  <c r="H3217" i="2" s="1"/>
  <c r="G3281" i="2"/>
  <c r="H3281" i="2" s="1"/>
  <c r="G3345" i="2"/>
  <c r="H3345" i="2" s="1"/>
  <c r="G3409" i="2"/>
  <c r="H3409" i="2" s="1"/>
  <c r="G3473" i="2"/>
  <c r="H3473" i="2" s="1"/>
  <c r="G3537" i="2"/>
  <c r="H3537" i="2" s="1"/>
  <c r="G3601" i="2"/>
  <c r="H3601" i="2" s="1"/>
  <c r="G3665" i="2"/>
  <c r="H3665" i="2" s="1"/>
  <c r="G3729" i="2"/>
  <c r="H3729" i="2" s="1"/>
  <c r="G1188" i="2"/>
  <c r="H1188" i="2" s="1"/>
  <c r="G1552" i="2"/>
  <c r="H1552" i="2" s="1"/>
  <c r="G2398" i="2"/>
  <c r="H2398" i="2" s="1"/>
  <c r="G2726" i="2"/>
  <c r="H2726" i="2" s="1"/>
  <c r="G1118" i="2"/>
  <c r="H1118" i="2" s="1"/>
  <c r="G1212" i="2"/>
  <c r="H1212" i="2" s="1"/>
  <c r="G1648" i="2"/>
  <c r="H1648" i="2" s="1"/>
  <c r="G1840" i="2"/>
  <c r="H1840" i="2" s="1"/>
  <c r="G1968" i="2"/>
  <c r="H1968" i="2" s="1"/>
  <c r="G2096" i="2"/>
  <c r="H2096" i="2" s="1"/>
  <c r="G2224" i="2"/>
  <c r="H2224" i="2" s="1"/>
  <c r="G2352" i="2"/>
  <c r="H2352" i="2" s="1"/>
  <c r="G2480" i="2"/>
  <c r="H2480" i="2" s="1"/>
  <c r="G2608" i="2"/>
  <c r="H2608" i="2" s="1"/>
  <c r="G2736" i="2"/>
  <c r="H2736" i="2" s="1"/>
  <c r="G563" i="2"/>
  <c r="H563" i="2" s="1"/>
  <c r="G1403" i="2"/>
  <c r="H1403" i="2" s="1"/>
  <c r="G1734" i="2"/>
  <c r="H1734" i="2" s="1"/>
  <c r="G1889" i="2"/>
  <c r="H1889" i="2" s="1"/>
  <c r="G2017" i="2"/>
  <c r="H2017" i="2" s="1"/>
  <c r="G1276" i="2"/>
  <c r="H1276" i="2" s="1"/>
  <c r="G1675" i="2"/>
  <c r="H1675" i="2" s="1"/>
  <c r="G1852" i="2"/>
  <c r="H1852" i="2" s="1"/>
  <c r="G1980" i="2"/>
  <c r="H1980" i="2" s="1"/>
  <c r="G2108" i="2"/>
  <c r="H2108" i="2" s="1"/>
  <c r="G2236" i="2"/>
  <c r="H2236" i="2" s="1"/>
  <c r="G2364" i="2"/>
  <c r="H2364" i="2" s="1"/>
  <c r="G2492" i="2"/>
  <c r="H2492" i="2" s="1"/>
  <c r="G2620" i="2"/>
  <c r="H2620" i="2" s="1"/>
  <c r="G2748" i="2"/>
  <c r="H2748" i="2" s="1"/>
  <c r="G186" i="2"/>
  <c r="H186" i="2" s="1"/>
  <c r="G1603" i="2"/>
  <c r="H1603" i="2" s="1"/>
  <c r="G1855" i="2"/>
  <c r="H1855" i="2" s="1"/>
  <c r="G2015" i="2"/>
  <c r="H2015" i="2" s="1"/>
  <c r="G2122" i="2"/>
  <c r="H2122" i="2" s="1"/>
  <c r="G2225" i="2"/>
  <c r="H2225" i="2" s="1"/>
  <c r="G2327" i="2"/>
  <c r="H2327" i="2" s="1"/>
  <c r="G2429" i="2"/>
  <c r="H2429" i="2" s="1"/>
  <c r="G2531" i="2"/>
  <c r="H2531" i="2" s="1"/>
  <c r="G2634" i="2"/>
  <c r="H2634" i="2" s="1"/>
  <c r="G2737" i="2"/>
  <c r="H2737" i="2" s="1"/>
  <c r="G2838" i="2"/>
  <c r="H2838" i="2" s="1"/>
  <c r="G2905" i="2"/>
  <c r="H2905" i="2" s="1"/>
  <c r="G2969" i="2"/>
  <c r="H2969" i="2" s="1"/>
  <c r="G3033" i="2"/>
  <c r="H3033" i="2" s="1"/>
  <c r="G3097" i="2"/>
  <c r="H3097" i="2" s="1"/>
  <c r="G3161" i="2"/>
  <c r="H3161" i="2" s="1"/>
  <c r="G3225" i="2"/>
  <c r="H3225" i="2" s="1"/>
  <c r="G3289" i="2"/>
  <c r="H3289" i="2" s="1"/>
  <c r="G3353" i="2"/>
  <c r="H3353" i="2" s="1"/>
  <c r="G3417" i="2"/>
  <c r="H3417" i="2" s="1"/>
  <c r="G3481" i="2"/>
  <c r="H3481" i="2" s="1"/>
  <c r="G3545" i="2"/>
  <c r="H3545" i="2" s="1"/>
  <c r="G3609" i="2"/>
  <c r="H3609" i="2" s="1"/>
  <c r="G3673" i="2"/>
  <c r="H3673" i="2" s="1"/>
  <c r="G3737" i="2"/>
  <c r="H3737" i="2" s="1"/>
  <c r="G3801" i="2"/>
  <c r="H3801" i="2" s="1"/>
  <c r="G3865" i="2"/>
  <c r="H3865" i="2" s="1"/>
  <c r="G3929" i="2"/>
  <c r="H3929" i="2" s="1"/>
  <c r="G1621" i="2"/>
  <c r="H1621" i="2" s="1"/>
  <c r="G957" i="2"/>
  <c r="H957" i="2" s="1"/>
  <c r="G2462" i="2"/>
  <c r="H2462" i="2" s="1"/>
  <c r="G2766" i="2"/>
  <c r="H2766" i="2" s="1"/>
  <c r="G1164" i="2"/>
  <c r="H1164" i="2" s="1"/>
  <c r="G1259" i="2"/>
  <c r="H1259" i="2" s="1"/>
  <c r="G1667" i="2"/>
  <c r="H1667" i="2" s="1"/>
  <c r="G1848" i="2"/>
  <c r="H1848" i="2" s="1"/>
  <c r="G1976" i="2"/>
  <c r="H1976" i="2" s="1"/>
  <c r="G2104" i="2"/>
  <c r="H2104" i="2" s="1"/>
  <c r="G2232" i="2"/>
  <c r="H2232" i="2" s="1"/>
  <c r="G2360" i="2"/>
  <c r="H2360" i="2" s="1"/>
  <c r="G2488" i="2"/>
  <c r="H2488" i="2" s="1"/>
  <c r="G2616" i="2"/>
  <c r="H2616" i="2" s="1"/>
  <c r="G2744" i="2"/>
  <c r="H2744" i="2" s="1"/>
  <c r="G661" i="2"/>
  <c r="H661" i="2" s="1"/>
  <c r="G1428" i="2"/>
  <c r="H1428" i="2" s="1"/>
  <c r="G1747" i="2"/>
  <c r="H1747" i="2" s="1"/>
  <c r="G1897" i="2"/>
  <c r="H1897" i="2" s="1"/>
  <c r="G2025" i="2"/>
  <c r="H2025" i="2" s="1"/>
  <c r="G1310" i="2"/>
  <c r="H1310" i="2" s="1"/>
  <c r="G1688" i="2"/>
  <c r="H1688" i="2" s="1"/>
  <c r="G1860" i="2"/>
  <c r="H1860" i="2" s="1"/>
  <c r="G1988" i="2"/>
  <c r="H1988" i="2" s="1"/>
  <c r="G2116" i="2"/>
  <c r="H2116" i="2" s="1"/>
  <c r="G2244" i="2"/>
  <c r="H2244" i="2" s="1"/>
  <c r="G2372" i="2"/>
  <c r="H2372" i="2" s="1"/>
  <c r="G2500" i="2"/>
  <c r="H2500" i="2" s="1"/>
  <c r="G2628" i="2"/>
  <c r="H2628" i="2" s="1"/>
  <c r="G2756" i="2"/>
  <c r="H2756" i="2" s="1"/>
  <c r="G691" i="2"/>
  <c r="H691" i="2" s="1"/>
  <c r="G1645" i="2"/>
  <c r="H1645" i="2" s="1"/>
  <c r="G1871" i="2"/>
  <c r="H1871" i="2" s="1"/>
  <c r="G2031" i="2"/>
  <c r="H2031" i="2" s="1"/>
  <c r="G2135" i="2"/>
  <c r="H2135" i="2" s="1"/>
  <c r="G2237" i="2"/>
  <c r="H2237" i="2" s="1"/>
  <c r="G2339" i="2"/>
  <c r="H2339" i="2" s="1"/>
  <c r="G2442" i="2"/>
  <c r="H2442" i="2" s="1"/>
  <c r="G2545" i="2"/>
  <c r="H2545" i="2" s="1"/>
  <c r="G2647" i="2"/>
  <c r="H2647" i="2" s="1"/>
  <c r="G2749" i="2"/>
  <c r="H2749" i="2" s="1"/>
  <c r="G2849" i="2"/>
  <c r="H2849" i="2" s="1"/>
  <c r="G2913" i="2"/>
  <c r="H2913" i="2" s="1"/>
  <c r="G2977" i="2"/>
  <c r="H2977" i="2" s="1"/>
  <c r="G3041" i="2"/>
  <c r="H3041" i="2" s="1"/>
  <c r="G3105" i="2"/>
  <c r="H3105" i="2" s="1"/>
  <c r="G3169" i="2"/>
  <c r="H3169" i="2" s="1"/>
  <c r="G3233" i="2"/>
  <c r="H3233" i="2" s="1"/>
  <c r="G3297" i="2"/>
  <c r="H3297" i="2" s="1"/>
  <c r="G3361" i="2"/>
  <c r="H3361" i="2" s="1"/>
  <c r="G3425" i="2"/>
  <c r="H3425" i="2" s="1"/>
  <c r="G3489" i="2"/>
  <c r="H3489" i="2" s="1"/>
  <c r="G3553" i="2"/>
  <c r="H3553" i="2" s="1"/>
  <c r="G3617" i="2"/>
  <c r="H3617" i="2" s="1"/>
  <c r="G3681" i="2"/>
  <c r="H3681" i="2" s="1"/>
  <c r="G3745" i="2"/>
  <c r="H3745" i="2" s="1"/>
  <c r="G3809" i="2"/>
  <c r="H3809" i="2" s="1"/>
  <c r="G3873" i="2"/>
  <c r="H3873" i="2" s="1"/>
  <c r="G3937" i="2"/>
  <c r="H3937" i="2" s="1"/>
  <c r="G4001" i="2"/>
  <c r="H4001" i="2" s="1"/>
  <c r="G4065" i="2"/>
  <c r="H4065" i="2" s="1"/>
  <c r="G4129" i="2"/>
  <c r="H4129" i="2" s="1"/>
  <c r="G1067" i="2"/>
  <c r="H1067" i="2" s="1"/>
  <c r="G1613" i="2"/>
  <c r="H1613" i="2" s="1"/>
  <c r="G1826" i="2"/>
  <c r="H1826" i="2" s="1"/>
  <c r="G1954" i="2"/>
  <c r="H1954" i="2" s="1"/>
  <c r="G2073" i="2"/>
  <c r="H2073" i="2" s="1"/>
  <c r="G2175" i="2"/>
  <c r="H2175" i="2" s="1"/>
  <c r="G2277" i="2"/>
  <c r="H2277" i="2" s="1"/>
  <c r="G2379" i="2"/>
  <c r="H2379" i="2" s="1"/>
  <c r="G2482" i="2"/>
  <c r="H2482" i="2" s="1"/>
  <c r="G2585" i="2"/>
  <c r="H2585" i="2" s="1"/>
  <c r="G2687" i="2"/>
  <c r="H2687" i="2" s="1"/>
  <c r="G2789" i="2"/>
  <c r="H2789" i="2" s="1"/>
  <c r="G2874" i="2"/>
  <c r="H2874" i="2" s="1"/>
  <c r="G723" i="2"/>
  <c r="H723" i="2" s="1"/>
  <c r="G1794" i="2"/>
  <c r="H1794" i="2" s="1"/>
  <c r="G2526" i="2"/>
  <c r="H2526" i="2" s="1"/>
  <c r="G2782" i="2"/>
  <c r="H2782" i="2" s="1"/>
  <c r="G314" i="2"/>
  <c r="H314" i="2" s="1"/>
  <c r="G1374" i="2"/>
  <c r="H1374" i="2" s="1"/>
  <c r="G1720" i="2"/>
  <c r="H1720" i="2" s="1"/>
  <c r="G1880" i="2"/>
  <c r="H1880" i="2" s="1"/>
  <c r="G2008" i="2"/>
  <c r="H2008" i="2" s="1"/>
  <c r="G2136" i="2"/>
  <c r="H2136" i="2" s="1"/>
  <c r="G2264" i="2"/>
  <c r="H2264" i="2" s="1"/>
  <c r="G2392" i="2"/>
  <c r="H2392" i="2" s="1"/>
  <c r="G2520" i="2"/>
  <c r="H2520" i="2" s="1"/>
  <c r="G2648" i="2"/>
  <c r="H2648" i="2" s="1"/>
  <c r="G2776" i="2"/>
  <c r="H2776" i="2" s="1"/>
  <c r="G980" i="2"/>
  <c r="H980" i="2" s="1"/>
  <c r="G1531" i="2"/>
  <c r="H1531" i="2" s="1"/>
  <c r="G1797" i="2"/>
  <c r="H1797" i="2" s="1"/>
  <c r="G1929" i="2"/>
  <c r="H1929" i="2" s="1"/>
  <c r="G605" i="2"/>
  <c r="H605" i="2" s="1"/>
  <c r="G1413" i="2"/>
  <c r="H1413" i="2" s="1"/>
  <c r="G1739" i="2"/>
  <c r="H1739" i="2" s="1"/>
  <c r="G1892" i="2"/>
  <c r="H1892" i="2" s="1"/>
  <c r="G2020" i="2"/>
  <c r="H2020" i="2" s="1"/>
  <c r="G2148" i="2"/>
  <c r="H2148" i="2" s="1"/>
  <c r="G2276" i="2"/>
  <c r="H2276" i="2" s="1"/>
  <c r="G2404" i="2"/>
  <c r="H2404" i="2" s="1"/>
  <c r="G2532" i="2"/>
  <c r="H2532" i="2" s="1"/>
  <c r="G2660" i="2"/>
  <c r="H2660" i="2" s="1"/>
  <c r="G2788" i="2"/>
  <c r="H2788" i="2" s="1"/>
  <c r="G1051" i="2"/>
  <c r="H1051" i="2" s="1"/>
  <c r="G1680" i="2"/>
  <c r="H1680" i="2" s="1"/>
  <c r="G1903" i="2"/>
  <c r="H1903" i="2" s="1"/>
  <c r="G2045" i="2"/>
  <c r="H2045" i="2" s="1"/>
  <c r="G2147" i="2"/>
  <c r="H2147" i="2" s="1"/>
  <c r="G2250" i="2"/>
  <c r="H2250" i="2" s="1"/>
  <c r="G2353" i="2"/>
  <c r="H2353" i="2" s="1"/>
  <c r="G2455" i="2"/>
  <c r="H2455" i="2" s="1"/>
  <c r="G2557" i="2"/>
  <c r="H2557" i="2" s="1"/>
  <c r="G2659" i="2"/>
  <c r="H2659" i="2" s="1"/>
  <c r="G2762" i="2"/>
  <c r="H2762" i="2" s="1"/>
  <c r="G2857" i="2"/>
  <c r="H2857" i="2" s="1"/>
  <c r="G2921" i="2"/>
  <c r="H2921" i="2" s="1"/>
  <c r="G2985" i="2"/>
  <c r="H2985" i="2" s="1"/>
  <c r="G3049" i="2"/>
  <c r="H3049" i="2" s="1"/>
  <c r="G3113" i="2"/>
  <c r="H3113" i="2" s="1"/>
  <c r="G3177" i="2"/>
  <c r="H3177" i="2" s="1"/>
  <c r="G3241" i="2"/>
  <c r="H3241" i="2" s="1"/>
  <c r="G3305" i="2"/>
  <c r="H3305" i="2" s="1"/>
  <c r="G3369" i="2"/>
  <c r="H3369" i="2" s="1"/>
  <c r="G3433" i="2"/>
  <c r="H3433" i="2" s="1"/>
  <c r="G3497" i="2"/>
  <c r="H3497" i="2" s="1"/>
  <c r="G3561" i="2"/>
  <c r="H3561" i="2" s="1"/>
  <c r="G3625" i="2"/>
  <c r="H3625" i="2" s="1"/>
  <c r="G3689" i="2"/>
  <c r="H3689" i="2" s="1"/>
  <c r="G3753" i="2"/>
  <c r="H3753" i="2" s="1"/>
  <c r="G3817" i="2"/>
  <c r="H3817" i="2" s="1"/>
  <c r="G3881" i="2"/>
  <c r="H3881" i="2" s="1"/>
  <c r="G3945" i="2"/>
  <c r="H3945" i="2" s="1"/>
  <c r="G4009" i="2"/>
  <c r="H4009" i="2" s="1"/>
  <c r="G4073" i="2"/>
  <c r="H4073" i="2" s="1"/>
  <c r="G4137" i="2"/>
  <c r="H4137" i="2" s="1"/>
  <c r="G1182" i="2"/>
  <c r="H1182" i="2" s="1"/>
  <c r="G1653" i="2"/>
  <c r="H1653" i="2" s="1"/>
  <c r="G1842" i="2"/>
  <c r="H1842" i="2" s="1"/>
  <c r="G1970" i="2"/>
  <c r="H1970" i="2" s="1"/>
  <c r="G2085" i="2"/>
  <c r="H2085" i="2" s="1"/>
  <c r="G2187" i="2"/>
  <c r="H2187" i="2" s="1"/>
  <c r="G2290" i="2"/>
  <c r="H2290" i="2" s="1"/>
  <c r="G2393" i="2"/>
  <c r="H2393" i="2" s="1"/>
  <c r="G2495" i="2"/>
  <c r="H2495" i="2" s="1"/>
  <c r="G2597" i="2"/>
  <c r="H2597" i="2" s="1"/>
  <c r="G2699" i="2"/>
  <c r="H2699" i="2" s="1"/>
  <c r="G2802" i="2"/>
  <c r="H2802" i="2" s="1"/>
  <c r="G2882" i="2"/>
  <c r="H2882" i="2" s="1"/>
  <c r="G2946" i="2"/>
  <c r="H2946" i="2" s="1"/>
  <c r="G3010" i="2"/>
  <c r="H3010" i="2" s="1"/>
  <c r="G3074" i="2"/>
  <c r="H3074" i="2" s="1"/>
  <c r="G3138" i="2"/>
  <c r="H3138" i="2" s="1"/>
  <c r="G3202" i="2"/>
  <c r="H3202" i="2" s="1"/>
  <c r="G3266" i="2"/>
  <c r="H3266" i="2" s="1"/>
  <c r="G3330" i="2"/>
  <c r="H3330" i="2" s="1"/>
  <c r="G3394" i="2"/>
  <c r="H3394" i="2" s="1"/>
  <c r="G3458" i="2"/>
  <c r="H3458" i="2" s="1"/>
  <c r="G3522" i="2"/>
  <c r="H3522" i="2" s="1"/>
  <c r="G1355" i="2"/>
  <c r="H1355" i="2" s="1"/>
  <c r="G1926" i="2"/>
  <c r="H1926" i="2" s="1"/>
  <c r="G2590" i="2"/>
  <c r="H2590" i="2" s="1"/>
  <c r="G2790" i="2"/>
  <c r="H2790" i="2" s="1"/>
  <c r="G531" i="2"/>
  <c r="H531" i="2" s="1"/>
  <c r="G1400" i="2"/>
  <c r="H1400" i="2" s="1"/>
  <c r="G1733" i="2"/>
  <c r="H1733" i="2" s="1"/>
  <c r="G1888" i="2"/>
  <c r="H1888" i="2" s="1"/>
  <c r="G2016" i="2"/>
  <c r="H2016" i="2" s="1"/>
  <c r="G2144" i="2"/>
  <c r="H2144" i="2" s="1"/>
  <c r="G2272" i="2"/>
  <c r="H2272" i="2" s="1"/>
  <c r="G2400" i="2"/>
  <c r="H2400" i="2" s="1"/>
  <c r="G2528" i="2"/>
  <c r="H2528" i="2" s="1"/>
  <c r="G2656" i="2"/>
  <c r="H2656" i="2" s="1"/>
  <c r="G2784" i="2"/>
  <c r="H2784" i="2" s="1"/>
  <c r="G1043" i="2"/>
  <c r="H1043" i="2" s="1"/>
  <c r="G1556" i="2"/>
  <c r="H1556" i="2" s="1"/>
  <c r="G1808" i="2"/>
  <c r="H1808" i="2" s="1"/>
  <c r="G1937" i="2"/>
  <c r="H1937" i="2" s="1"/>
  <c r="G705" i="2"/>
  <c r="H705" i="2" s="1"/>
  <c r="G1438" i="2"/>
  <c r="H1438" i="2" s="1"/>
  <c r="G1752" i="2"/>
  <c r="H1752" i="2" s="1"/>
  <c r="G1900" i="2"/>
  <c r="H1900" i="2" s="1"/>
  <c r="G2028" i="2"/>
  <c r="H2028" i="2" s="1"/>
  <c r="G2156" i="2"/>
  <c r="H2156" i="2" s="1"/>
  <c r="G2284" i="2"/>
  <c r="H2284" i="2" s="1"/>
  <c r="G2412" i="2"/>
  <c r="H2412" i="2" s="1"/>
  <c r="G2540" i="2"/>
  <c r="H2540" i="2" s="1"/>
  <c r="G2668" i="2"/>
  <c r="H2668" i="2" s="1"/>
  <c r="G2796" i="2"/>
  <c r="H2796" i="2" s="1"/>
  <c r="G1180" i="2"/>
  <c r="H1180" i="2" s="1"/>
  <c r="G1706" i="2"/>
  <c r="H1706" i="2" s="1"/>
  <c r="G1919" i="2"/>
  <c r="H1919" i="2" s="1"/>
  <c r="G2058" i="2"/>
  <c r="H2058" i="2" s="1"/>
  <c r="G2161" i="2"/>
  <c r="H2161" i="2" s="1"/>
  <c r="G2263" i="2"/>
  <c r="H2263" i="2" s="1"/>
  <c r="G2365" i="2"/>
  <c r="H2365" i="2" s="1"/>
  <c r="G2467" i="2"/>
  <c r="H2467" i="2" s="1"/>
  <c r="G2570" i="2"/>
  <c r="H2570" i="2" s="1"/>
  <c r="G2673" i="2"/>
  <c r="H2673" i="2" s="1"/>
  <c r="G2775" i="2"/>
  <c r="H2775" i="2" s="1"/>
  <c r="G2865" i="2"/>
  <c r="H2865" i="2" s="1"/>
  <c r="G2929" i="2"/>
  <c r="H2929" i="2" s="1"/>
  <c r="G2993" i="2"/>
  <c r="H2993" i="2" s="1"/>
  <c r="G3057" i="2"/>
  <c r="H3057" i="2" s="1"/>
  <c r="G3121" i="2"/>
  <c r="H3121" i="2" s="1"/>
  <c r="G3185" i="2"/>
  <c r="H3185" i="2" s="1"/>
  <c r="G3249" i="2"/>
  <c r="H3249" i="2" s="1"/>
  <c r="G3313" i="2"/>
  <c r="H3313" i="2" s="1"/>
  <c r="G3377" i="2"/>
  <c r="H3377" i="2" s="1"/>
  <c r="G3441" i="2"/>
  <c r="H3441" i="2" s="1"/>
  <c r="G3505" i="2"/>
  <c r="H3505" i="2" s="1"/>
  <c r="G3569" i="2"/>
  <c r="H3569" i="2" s="1"/>
  <c r="G3633" i="2"/>
  <c r="H3633" i="2" s="1"/>
  <c r="G3697" i="2"/>
  <c r="H3697" i="2" s="1"/>
  <c r="G3761" i="2"/>
  <c r="H3761" i="2" s="1"/>
  <c r="G3825" i="2"/>
  <c r="H3825" i="2" s="1"/>
  <c r="G3889" i="2"/>
  <c r="H3889" i="2" s="1"/>
  <c r="G3953" i="2"/>
  <c r="H3953" i="2" s="1"/>
  <c r="G4017" i="2"/>
  <c r="H4017" i="2" s="1"/>
  <c r="G4081" i="2"/>
  <c r="H4081" i="2" s="1"/>
  <c r="G4145" i="2"/>
  <c r="H4145" i="2" s="1"/>
  <c r="G1307" i="2"/>
  <c r="H1307" i="2" s="1"/>
  <c r="G1685" i="2"/>
  <c r="H1685" i="2" s="1"/>
  <c r="G1858" i="2"/>
  <c r="H1858" i="2" s="1"/>
  <c r="G1986" i="2"/>
  <c r="H1986" i="2" s="1"/>
  <c r="G2098" i="2"/>
  <c r="H2098" i="2" s="1"/>
  <c r="G2201" i="2"/>
  <c r="H2201" i="2" s="1"/>
  <c r="G2303" i="2"/>
  <c r="H2303" i="2" s="1"/>
  <c r="G2405" i="2"/>
  <c r="H2405" i="2" s="1"/>
  <c r="G2507" i="2"/>
  <c r="H2507" i="2" s="1"/>
  <c r="G2610" i="2"/>
  <c r="H2610" i="2" s="1"/>
  <c r="G2713" i="2"/>
  <c r="H2713" i="2" s="1"/>
  <c r="G2815" i="2"/>
  <c r="H2815" i="2" s="1"/>
  <c r="G2890" i="2"/>
  <c r="H2890" i="2" s="1"/>
  <c r="G2954" i="2"/>
  <c r="H2954" i="2" s="1"/>
  <c r="G3018" i="2"/>
  <c r="H3018" i="2" s="1"/>
  <c r="G3082" i="2"/>
  <c r="H3082" i="2" s="1"/>
  <c r="G3146" i="2"/>
  <c r="H3146" i="2" s="1"/>
  <c r="G3210" i="2"/>
  <c r="H3210" i="2" s="1"/>
  <c r="G3274" i="2"/>
  <c r="H3274" i="2" s="1"/>
  <c r="G3338" i="2"/>
  <c r="H3338" i="2" s="1"/>
  <c r="G3402" i="2"/>
  <c r="H3402" i="2" s="1"/>
  <c r="G3466" i="2"/>
  <c r="H3466" i="2" s="1"/>
  <c r="G3530" i="2"/>
  <c r="H3530" i="2" s="1"/>
  <c r="G3594" i="2"/>
  <c r="H3594" i="2" s="1"/>
  <c r="G3658" i="2"/>
  <c r="H3658" i="2" s="1"/>
  <c r="G3722" i="2"/>
  <c r="H3722" i="2" s="1"/>
  <c r="G3786" i="2"/>
  <c r="H3786" i="2" s="1"/>
  <c r="G3850" i="2"/>
  <c r="H3850" i="2" s="1"/>
  <c r="G3914" i="2"/>
  <c r="H3914" i="2" s="1"/>
  <c r="G3978" i="2"/>
  <c r="H3978" i="2" s="1"/>
  <c r="G4042" i="2"/>
  <c r="H4042" i="2" s="1"/>
  <c r="G4106" i="2"/>
  <c r="H4106" i="2" s="1"/>
  <c r="G4170" i="2"/>
  <c r="H4170" i="2" s="1"/>
  <c r="G811" i="2"/>
  <c r="H811" i="2" s="1"/>
  <c r="G2054" i="2"/>
  <c r="H2054" i="2" s="1"/>
  <c r="G2654" i="2"/>
  <c r="H2654" i="2" s="1"/>
  <c r="G2830" i="2"/>
  <c r="H2830" i="2" s="1"/>
  <c r="G777" i="2"/>
  <c r="H777" i="2" s="1"/>
  <c r="G1452" i="2"/>
  <c r="H1452" i="2" s="1"/>
  <c r="G1758" i="2"/>
  <c r="H1758" i="2" s="1"/>
  <c r="G1904" i="2"/>
  <c r="H1904" i="2" s="1"/>
  <c r="G2032" i="2"/>
  <c r="H2032" i="2" s="1"/>
  <c r="G2160" i="2"/>
  <c r="H2160" i="2" s="1"/>
  <c r="G2288" i="2"/>
  <c r="H2288" i="2" s="1"/>
  <c r="G2416" i="2"/>
  <c r="H2416" i="2" s="1"/>
  <c r="G2544" i="2"/>
  <c r="H2544" i="2" s="1"/>
  <c r="G2672" i="2"/>
  <c r="H2672" i="2" s="1"/>
  <c r="G2800" i="2"/>
  <c r="H2800" i="2" s="1"/>
  <c r="G1132" i="2"/>
  <c r="H1132" i="2" s="1"/>
  <c r="G1606" i="2"/>
  <c r="H1606" i="2" s="1"/>
  <c r="G1825" i="2"/>
  <c r="H1825" i="2" s="1"/>
  <c r="G1953" i="2"/>
  <c r="H1953" i="2" s="1"/>
  <c r="G892" i="2"/>
  <c r="H892" i="2" s="1"/>
  <c r="G1491" i="2"/>
  <c r="H1491" i="2" s="1"/>
  <c r="G1778" i="2"/>
  <c r="H1778" i="2" s="1"/>
  <c r="G1916" i="2"/>
  <c r="H1916" i="2" s="1"/>
  <c r="G2044" i="2"/>
  <c r="H2044" i="2" s="1"/>
  <c r="G2172" i="2"/>
  <c r="H2172" i="2" s="1"/>
  <c r="G2300" i="2"/>
  <c r="H2300" i="2" s="1"/>
  <c r="G2428" i="2"/>
  <c r="H2428" i="2" s="1"/>
  <c r="G2556" i="2"/>
  <c r="H2556" i="2" s="1"/>
  <c r="G2684" i="2"/>
  <c r="H2684" i="2" s="1"/>
  <c r="G2812" i="2"/>
  <c r="H2812" i="2" s="1"/>
  <c r="G1278" i="2"/>
  <c r="H1278" i="2" s="1"/>
  <c r="G1757" i="2"/>
  <c r="H1757" i="2" s="1"/>
  <c r="G1951" i="2"/>
  <c r="H1951" i="2" s="1"/>
  <c r="G2071" i="2"/>
  <c r="H2071" i="2" s="1"/>
  <c r="G2173" i="2"/>
  <c r="H2173" i="2" s="1"/>
  <c r="G2275" i="2"/>
  <c r="H2275" i="2" s="1"/>
  <c r="G2378" i="2"/>
  <c r="H2378" i="2" s="1"/>
  <c r="G2481" i="2"/>
  <c r="H2481" i="2" s="1"/>
  <c r="G2583" i="2"/>
  <c r="H2583" i="2" s="1"/>
  <c r="G2685" i="2"/>
  <c r="H2685" i="2" s="1"/>
  <c r="G2787" i="2"/>
  <c r="H2787" i="2" s="1"/>
  <c r="G2873" i="2"/>
  <c r="H2873" i="2" s="1"/>
  <c r="G2937" i="2"/>
  <c r="H2937" i="2" s="1"/>
  <c r="G3001" i="2"/>
  <c r="H3001" i="2" s="1"/>
  <c r="G3065" i="2"/>
  <c r="H3065" i="2" s="1"/>
  <c r="G3129" i="2"/>
  <c r="H3129" i="2" s="1"/>
  <c r="G3193" i="2"/>
  <c r="H3193" i="2" s="1"/>
  <c r="G3257" i="2"/>
  <c r="H3257" i="2" s="1"/>
  <c r="G3321" i="2"/>
  <c r="H3321" i="2" s="1"/>
  <c r="G3385" i="2"/>
  <c r="H3385" i="2" s="1"/>
  <c r="G3449" i="2"/>
  <c r="H3449" i="2" s="1"/>
  <c r="G3513" i="2"/>
  <c r="H3513" i="2" s="1"/>
  <c r="G3577" i="2"/>
  <c r="H3577" i="2" s="1"/>
  <c r="G3641" i="2"/>
  <c r="H3641" i="2" s="1"/>
  <c r="G3705" i="2"/>
  <c r="H3705" i="2" s="1"/>
  <c r="G3769" i="2"/>
  <c r="H3769" i="2" s="1"/>
  <c r="G3833" i="2"/>
  <c r="H3833" i="2" s="1"/>
  <c r="G3897" i="2"/>
  <c r="H3897" i="2" s="1"/>
  <c r="G3961" i="2"/>
  <c r="H3961" i="2" s="1"/>
  <c r="G4025" i="2"/>
  <c r="H4025" i="2" s="1"/>
  <c r="G4089" i="2"/>
  <c r="H4089" i="2" s="1"/>
  <c r="G4153" i="2"/>
  <c r="H4153" i="2" s="1"/>
  <c r="G1357" i="2"/>
  <c r="H1357" i="2" s="1"/>
  <c r="G1710" i="2"/>
  <c r="H1710" i="2" s="1"/>
  <c r="G1874" i="2"/>
  <c r="H1874" i="2" s="1"/>
  <c r="G2002" i="2"/>
  <c r="H2002" i="2" s="1"/>
  <c r="G2111" i="2"/>
  <c r="H2111" i="2" s="1"/>
  <c r="G2213" i="2"/>
  <c r="H2213" i="2" s="1"/>
  <c r="G2315" i="2"/>
  <c r="H2315" i="2" s="1"/>
  <c r="G1381" i="2"/>
  <c r="H1381" i="2" s="1"/>
  <c r="G2182" i="2"/>
  <c r="H2182" i="2" s="1"/>
  <c r="G2662" i="2"/>
  <c r="H2662" i="2" s="1"/>
  <c r="G514" i="2"/>
  <c r="H514" i="2" s="1"/>
  <c r="G859" i="2"/>
  <c r="H859" i="2" s="1"/>
  <c r="G1477" i="2"/>
  <c r="H1477" i="2" s="1"/>
  <c r="G1771" i="2"/>
  <c r="H1771" i="2" s="1"/>
  <c r="G1912" i="2"/>
  <c r="H1912" i="2" s="1"/>
  <c r="G2040" i="2"/>
  <c r="H2040" i="2" s="1"/>
  <c r="G2168" i="2"/>
  <c r="H2168" i="2" s="1"/>
  <c r="G2296" i="2"/>
  <c r="H2296" i="2" s="1"/>
  <c r="G2424" i="2"/>
  <c r="H2424" i="2" s="1"/>
  <c r="G2552" i="2"/>
  <c r="H2552" i="2" s="1"/>
  <c r="G2680" i="2"/>
  <c r="H2680" i="2" s="1"/>
  <c r="G2808" i="2"/>
  <c r="H2808" i="2" s="1"/>
  <c r="G1179" i="2"/>
  <c r="H1179" i="2" s="1"/>
  <c r="G1630" i="2"/>
  <c r="H1630" i="2" s="1"/>
  <c r="G1833" i="2"/>
  <c r="H1833" i="2" s="1"/>
  <c r="G1961" i="2"/>
  <c r="H1961" i="2" s="1"/>
  <c r="G941" i="2"/>
  <c r="H941" i="2" s="1"/>
  <c r="G1516" i="2"/>
  <c r="H1516" i="2" s="1"/>
  <c r="G1790" i="2"/>
  <c r="H1790" i="2" s="1"/>
  <c r="G1924" i="2"/>
  <c r="H1924" i="2" s="1"/>
  <c r="G2052" i="2"/>
  <c r="H2052" i="2" s="1"/>
  <c r="G2180" i="2"/>
  <c r="H2180" i="2" s="1"/>
  <c r="G2308" i="2"/>
  <c r="H2308" i="2" s="1"/>
  <c r="G2436" i="2"/>
  <c r="H2436" i="2" s="1"/>
  <c r="G2564" i="2"/>
  <c r="H2564" i="2" s="1"/>
  <c r="G2692" i="2"/>
  <c r="H2692" i="2" s="1"/>
  <c r="G2820" i="2"/>
  <c r="H2820" i="2" s="1"/>
  <c r="G1347" i="2"/>
  <c r="H1347" i="2" s="1"/>
  <c r="G1782" i="2"/>
  <c r="H1782" i="2" s="1"/>
  <c r="G1967" i="2"/>
  <c r="H1967" i="2" s="1"/>
  <c r="G2083" i="2"/>
  <c r="H2083" i="2" s="1"/>
  <c r="G2186" i="2"/>
  <c r="H2186" i="2" s="1"/>
  <c r="G2289" i="2"/>
  <c r="H2289" i="2" s="1"/>
  <c r="G2391" i="2"/>
  <c r="H2391" i="2" s="1"/>
  <c r="G2493" i="2"/>
  <c r="H2493" i="2" s="1"/>
  <c r="G2595" i="2"/>
  <c r="H2595" i="2" s="1"/>
  <c r="G3201" i="2"/>
  <c r="H3201" i="2" s="1"/>
  <c r="G3713" i="2"/>
  <c r="H3713" i="2" s="1"/>
  <c r="G3985" i="2"/>
  <c r="H3985" i="2" s="1"/>
  <c r="G4161" i="2"/>
  <c r="H4161" i="2" s="1"/>
  <c r="G1809" i="2"/>
  <c r="H1809" i="2" s="1"/>
  <c r="G2149" i="2"/>
  <c r="H2149" i="2" s="1"/>
  <c r="G2418" i="2"/>
  <c r="H2418" i="2" s="1"/>
  <c r="G2623" i="2"/>
  <c r="H2623" i="2" s="1"/>
  <c r="G2827" i="2"/>
  <c r="H2827" i="2" s="1"/>
  <c r="G2938" i="2"/>
  <c r="H2938" i="2" s="1"/>
  <c r="G3050" i="2"/>
  <c r="H3050" i="2" s="1"/>
  <c r="G3154" i="2"/>
  <c r="H3154" i="2" s="1"/>
  <c r="G3250" i="2"/>
  <c r="H3250" i="2" s="1"/>
  <c r="G3354" i="2"/>
  <c r="H3354" i="2" s="1"/>
  <c r="G3450" i="2"/>
  <c r="H3450" i="2" s="1"/>
  <c r="G3562" i="2"/>
  <c r="H3562" i="2" s="1"/>
  <c r="G3642" i="2"/>
  <c r="H3642" i="2" s="1"/>
  <c r="G3714" i="2"/>
  <c r="H3714" i="2" s="1"/>
  <c r="G3794" i="2"/>
  <c r="H3794" i="2" s="1"/>
  <c r="G3866" i="2"/>
  <c r="H3866" i="2" s="1"/>
  <c r="G3938" i="2"/>
  <c r="H3938" i="2" s="1"/>
  <c r="G4010" i="2"/>
  <c r="H4010" i="2" s="1"/>
  <c r="G4082" i="2"/>
  <c r="H4082" i="2" s="1"/>
  <c r="G4154" i="2"/>
  <c r="H4154" i="2" s="1"/>
  <c r="G1358" i="2"/>
  <c r="H1358" i="2" s="1"/>
  <c r="G1712" i="2"/>
  <c r="H1712" i="2" s="1"/>
  <c r="G1875" i="2"/>
  <c r="H1875" i="2" s="1"/>
  <c r="G2003" i="2"/>
  <c r="H2003" i="2" s="1"/>
  <c r="G2113" i="2"/>
  <c r="H2113" i="2" s="1"/>
  <c r="G2215" i="2"/>
  <c r="H2215" i="2" s="1"/>
  <c r="G2317" i="2"/>
  <c r="H2317" i="2" s="1"/>
  <c r="G2419" i="2"/>
  <c r="H2419" i="2" s="1"/>
  <c r="G2522" i="2"/>
  <c r="H2522" i="2" s="1"/>
  <c r="G2625" i="2"/>
  <c r="H2625" i="2" s="1"/>
  <c r="G2727" i="2"/>
  <c r="H2727" i="2" s="1"/>
  <c r="G2829" i="2"/>
  <c r="H2829" i="2" s="1"/>
  <c r="G2899" i="2"/>
  <c r="H2899" i="2" s="1"/>
  <c r="G2963" i="2"/>
  <c r="H2963" i="2" s="1"/>
  <c r="G3027" i="2"/>
  <c r="H3027" i="2" s="1"/>
  <c r="G3091" i="2"/>
  <c r="H3091" i="2" s="1"/>
  <c r="G3155" i="2"/>
  <c r="H3155" i="2" s="1"/>
  <c r="G3219" i="2"/>
  <c r="H3219" i="2" s="1"/>
  <c r="G3283" i="2"/>
  <c r="H3283" i="2" s="1"/>
  <c r="G3347" i="2"/>
  <c r="H3347" i="2" s="1"/>
  <c r="G3411" i="2"/>
  <c r="H3411" i="2" s="1"/>
  <c r="G3475" i="2"/>
  <c r="H3475" i="2" s="1"/>
  <c r="G3539" i="2"/>
  <c r="H3539" i="2" s="1"/>
  <c r="G3603" i="2"/>
  <c r="H3603" i="2" s="1"/>
  <c r="G3667" i="2"/>
  <c r="H3667" i="2" s="1"/>
  <c r="G3731" i="2"/>
  <c r="H3731" i="2" s="1"/>
  <c r="G3795" i="2"/>
  <c r="H3795" i="2" s="1"/>
  <c r="G3859" i="2"/>
  <c r="H3859" i="2" s="1"/>
  <c r="G3923" i="2"/>
  <c r="H3923" i="2" s="1"/>
  <c r="G3987" i="2"/>
  <c r="H3987" i="2" s="1"/>
  <c r="G4051" i="2"/>
  <c r="H4051" i="2" s="1"/>
  <c r="G4115" i="2"/>
  <c r="H4115" i="2" s="1"/>
  <c r="G4179" i="2"/>
  <c r="H4179" i="2" s="1"/>
  <c r="G789" i="2"/>
  <c r="H789" i="2" s="1"/>
  <c r="G1517" i="2"/>
  <c r="H1517" i="2" s="1"/>
  <c r="G1792" i="2"/>
  <c r="H1792" i="2" s="1"/>
  <c r="G1925" i="2"/>
  <c r="H1925" i="2" s="1"/>
  <c r="G2050" i="2"/>
  <c r="H2050" i="2" s="1"/>
  <c r="G2153" i="2"/>
  <c r="H2153" i="2" s="1"/>
  <c r="G2255" i="2"/>
  <c r="H2255" i="2" s="1"/>
  <c r="G2357" i="2"/>
  <c r="H2357" i="2" s="1"/>
  <c r="G2459" i="2"/>
  <c r="H2459" i="2" s="1"/>
  <c r="G2698" i="2"/>
  <c r="H2698" i="2" s="1"/>
  <c r="G3265" i="2"/>
  <c r="H3265" i="2" s="1"/>
  <c r="G3777" i="2"/>
  <c r="H3777" i="2" s="1"/>
  <c r="G3993" i="2"/>
  <c r="H3993" i="2" s="1"/>
  <c r="G693" i="2"/>
  <c r="H693" i="2" s="1"/>
  <c r="G1890" i="2"/>
  <c r="H1890" i="2" s="1"/>
  <c r="G2162" i="2"/>
  <c r="H2162" i="2" s="1"/>
  <c r="G2431" i="2"/>
  <c r="H2431" i="2" s="1"/>
  <c r="G2635" i="2"/>
  <c r="H2635" i="2" s="1"/>
  <c r="G2839" i="2"/>
  <c r="H2839" i="2" s="1"/>
  <c r="G2962" i="2"/>
  <c r="H2962" i="2" s="1"/>
  <c r="G3058" i="2"/>
  <c r="H3058" i="2" s="1"/>
  <c r="G3162" i="2"/>
  <c r="H3162" i="2" s="1"/>
  <c r="G3258" i="2"/>
  <c r="H3258" i="2" s="1"/>
  <c r="G3370" i="2"/>
  <c r="H3370" i="2" s="1"/>
  <c r="G3474" i="2"/>
  <c r="H3474" i="2" s="1"/>
  <c r="G3570" i="2"/>
  <c r="H3570" i="2" s="1"/>
  <c r="G3650" i="2"/>
  <c r="H3650" i="2" s="1"/>
  <c r="G3730" i="2"/>
  <c r="H3730" i="2" s="1"/>
  <c r="G3802" i="2"/>
  <c r="H3802" i="2" s="1"/>
  <c r="G3874" i="2"/>
  <c r="H3874" i="2" s="1"/>
  <c r="G3946" i="2"/>
  <c r="H3946" i="2" s="1"/>
  <c r="G4018" i="2"/>
  <c r="H4018" i="2" s="1"/>
  <c r="G4090" i="2"/>
  <c r="H4090" i="2" s="1"/>
  <c r="G4162" i="2"/>
  <c r="H4162" i="2" s="1"/>
  <c r="G1411" i="2"/>
  <c r="H1411" i="2" s="1"/>
  <c r="G1738" i="2"/>
  <c r="H1738" i="2" s="1"/>
  <c r="G1891" i="2"/>
  <c r="H1891" i="2" s="1"/>
  <c r="G2019" i="2"/>
  <c r="H2019" i="2" s="1"/>
  <c r="G2125" i="2"/>
  <c r="H2125" i="2" s="1"/>
  <c r="G2227" i="2"/>
  <c r="H2227" i="2" s="1"/>
  <c r="G2330" i="2"/>
  <c r="H2330" i="2" s="1"/>
  <c r="G2433" i="2"/>
  <c r="H2433" i="2" s="1"/>
  <c r="G2535" i="2"/>
  <c r="H2535" i="2" s="1"/>
  <c r="G2637" i="2"/>
  <c r="H2637" i="2" s="1"/>
  <c r="G2739" i="2"/>
  <c r="H2739" i="2" s="1"/>
  <c r="G2841" i="2"/>
  <c r="H2841" i="2" s="1"/>
  <c r="G2907" i="2"/>
  <c r="H2907" i="2" s="1"/>
  <c r="G2971" i="2"/>
  <c r="H2971" i="2" s="1"/>
  <c r="G3035" i="2"/>
  <c r="H3035" i="2" s="1"/>
  <c r="G3099" i="2"/>
  <c r="H3099" i="2" s="1"/>
  <c r="G3163" i="2"/>
  <c r="H3163" i="2" s="1"/>
  <c r="G3227" i="2"/>
  <c r="H3227" i="2" s="1"/>
  <c r="G3291" i="2"/>
  <c r="H3291" i="2" s="1"/>
  <c r="G3355" i="2"/>
  <c r="H3355" i="2" s="1"/>
  <c r="G3419" i="2"/>
  <c r="H3419" i="2" s="1"/>
  <c r="G3483" i="2"/>
  <c r="H3483" i="2" s="1"/>
  <c r="G3547" i="2"/>
  <c r="H3547" i="2" s="1"/>
  <c r="G3611" i="2"/>
  <c r="H3611" i="2" s="1"/>
  <c r="G3675" i="2"/>
  <c r="H3675" i="2" s="1"/>
  <c r="G3739" i="2"/>
  <c r="H3739" i="2" s="1"/>
  <c r="G3803" i="2"/>
  <c r="H3803" i="2" s="1"/>
  <c r="G3867" i="2"/>
  <c r="H3867" i="2" s="1"/>
  <c r="G3931" i="2"/>
  <c r="H3931" i="2" s="1"/>
  <c r="G3995" i="2"/>
  <c r="H3995" i="2" s="1"/>
  <c r="G4059" i="2"/>
  <c r="H4059" i="2" s="1"/>
  <c r="G4123" i="2"/>
  <c r="H4123" i="2" s="1"/>
  <c r="G4187" i="2"/>
  <c r="H4187" i="2" s="1"/>
  <c r="G956" i="2"/>
  <c r="H956" i="2" s="1"/>
  <c r="G1568" i="2"/>
  <c r="H1568" i="2" s="1"/>
  <c r="G1812" i="2"/>
  <c r="H1812" i="2" s="1"/>
  <c r="G1941" i="2"/>
  <c r="H1941" i="2" s="1"/>
  <c r="G2063" i="2"/>
  <c r="H2063" i="2" s="1"/>
  <c r="G2165" i="2"/>
  <c r="H2165" i="2" s="1"/>
  <c r="G2267" i="2"/>
  <c r="H2267" i="2" s="1"/>
  <c r="G2370" i="2"/>
  <c r="H2370" i="2" s="1"/>
  <c r="G2473" i="2"/>
  <c r="H2473" i="2" s="1"/>
  <c r="G2575" i="2"/>
  <c r="H2575" i="2" s="1"/>
  <c r="G2677" i="2"/>
  <c r="H2677" i="2" s="1"/>
  <c r="G2801" i="2"/>
  <c r="H2801" i="2" s="1"/>
  <c r="G3329" i="2"/>
  <c r="H3329" i="2" s="1"/>
  <c r="G3793" i="2"/>
  <c r="H3793" i="2" s="1"/>
  <c r="G4033" i="2"/>
  <c r="H4033" i="2" s="1"/>
  <c r="G933" i="2"/>
  <c r="H933" i="2" s="1"/>
  <c r="G1922" i="2"/>
  <c r="H1922" i="2" s="1"/>
  <c r="G2226" i="2"/>
  <c r="H2226" i="2" s="1"/>
  <c r="G2457" i="2"/>
  <c r="H2457" i="2" s="1"/>
  <c r="G2661" i="2"/>
  <c r="H2661" i="2" s="1"/>
  <c r="G2858" i="2"/>
  <c r="H2858" i="2" s="1"/>
  <c r="G2970" i="2"/>
  <c r="H2970" i="2" s="1"/>
  <c r="G3066" i="2"/>
  <c r="H3066" i="2" s="1"/>
  <c r="G3178" i="2"/>
  <c r="H3178" i="2" s="1"/>
  <c r="G3282" i="2"/>
  <c r="H3282" i="2" s="1"/>
  <c r="G3378" i="2"/>
  <c r="H3378" i="2" s="1"/>
  <c r="G3482" i="2"/>
  <c r="H3482" i="2" s="1"/>
  <c r="G3578" i="2"/>
  <c r="H3578" i="2" s="1"/>
  <c r="G3666" i="2"/>
  <c r="H3666" i="2" s="1"/>
  <c r="G3738" i="2"/>
  <c r="H3738" i="2" s="1"/>
  <c r="G3810" i="2"/>
  <c r="H3810" i="2" s="1"/>
  <c r="G3882" i="2"/>
  <c r="H3882" i="2" s="1"/>
  <c r="G3954" i="2"/>
  <c r="H3954" i="2" s="1"/>
  <c r="G4026" i="2"/>
  <c r="H4026" i="2" s="1"/>
  <c r="G4098" i="2"/>
  <c r="H4098" i="2" s="1"/>
  <c r="G4178" i="2"/>
  <c r="H4178" i="2" s="1"/>
  <c r="G354" i="2"/>
  <c r="H354" i="2" s="1"/>
  <c r="G1461" i="2"/>
  <c r="H1461" i="2" s="1"/>
  <c r="G1763" i="2"/>
  <c r="H1763" i="2" s="1"/>
  <c r="G1907" i="2"/>
  <c r="H1907" i="2" s="1"/>
  <c r="G2035" i="2"/>
  <c r="H2035" i="2" s="1"/>
  <c r="G2138" i="2"/>
  <c r="H2138" i="2" s="1"/>
  <c r="G2241" i="2"/>
  <c r="H2241" i="2" s="1"/>
  <c r="G2343" i="2"/>
  <c r="H2343" i="2" s="1"/>
  <c r="G2445" i="2"/>
  <c r="H2445" i="2" s="1"/>
  <c r="G2547" i="2"/>
  <c r="H2547" i="2" s="1"/>
  <c r="G2650" i="2"/>
  <c r="H2650" i="2" s="1"/>
  <c r="G2753" i="2"/>
  <c r="H2753" i="2" s="1"/>
  <c r="G2851" i="2"/>
  <c r="H2851" i="2" s="1"/>
  <c r="G2915" i="2"/>
  <c r="H2915" i="2" s="1"/>
  <c r="G2979" i="2"/>
  <c r="H2979" i="2" s="1"/>
  <c r="G3043" i="2"/>
  <c r="H3043" i="2" s="1"/>
  <c r="G3107" i="2"/>
  <c r="H3107" i="2" s="1"/>
  <c r="G3171" i="2"/>
  <c r="H3171" i="2" s="1"/>
  <c r="G3235" i="2"/>
  <c r="H3235" i="2" s="1"/>
  <c r="G3299" i="2"/>
  <c r="H3299" i="2" s="1"/>
  <c r="G3363" i="2"/>
  <c r="H3363" i="2" s="1"/>
  <c r="G3427" i="2"/>
  <c r="H3427" i="2" s="1"/>
  <c r="G3491" i="2"/>
  <c r="H3491" i="2" s="1"/>
  <c r="G3555" i="2"/>
  <c r="H3555" i="2" s="1"/>
  <c r="G3619" i="2"/>
  <c r="H3619" i="2" s="1"/>
  <c r="G3683" i="2"/>
  <c r="H3683" i="2" s="1"/>
  <c r="G3747" i="2"/>
  <c r="H3747" i="2" s="1"/>
  <c r="G3811" i="2"/>
  <c r="H3811" i="2" s="1"/>
  <c r="G3875" i="2"/>
  <c r="H3875" i="2" s="1"/>
  <c r="G3939" i="2"/>
  <c r="H3939" i="2" s="1"/>
  <c r="G4003" i="2"/>
  <c r="H4003" i="2" s="1"/>
  <c r="G4067" i="2"/>
  <c r="H4067" i="2" s="1"/>
  <c r="G4131" i="2"/>
  <c r="H4131" i="2" s="1"/>
  <c r="G1100" i="2"/>
  <c r="H1100" i="2" s="1"/>
  <c r="G1620" i="2"/>
  <c r="H1620" i="2" s="1"/>
  <c r="G1829" i="2"/>
  <c r="H1829" i="2" s="1"/>
  <c r="G1957" i="2"/>
  <c r="H1957" i="2" s="1"/>
  <c r="G2075" i="2"/>
  <c r="H2075" i="2" s="1"/>
  <c r="G2178" i="2"/>
  <c r="H2178" i="2" s="1"/>
  <c r="G2281" i="2"/>
  <c r="H2281" i="2" s="1"/>
  <c r="G2383" i="2"/>
  <c r="H2383" i="2" s="1"/>
  <c r="G2485" i="2"/>
  <c r="H2485" i="2" s="1"/>
  <c r="G2587" i="2"/>
  <c r="H2587" i="2" s="1"/>
  <c r="G2881" i="2"/>
  <c r="H2881" i="2" s="1"/>
  <c r="G3393" i="2"/>
  <c r="H3393" i="2" s="1"/>
  <c r="G3841" i="2"/>
  <c r="H3841" i="2" s="1"/>
  <c r="G4049" i="2"/>
  <c r="H4049" i="2" s="1"/>
  <c r="G1408" i="2"/>
  <c r="H1408" i="2" s="1"/>
  <c r="G1938" i="2"/>
  <c r="H1938" i="2" s="1"/>
  <c r="G2251" i="2"/>
  <c r="H2251" i="2" s="1"/>
  <c r="G2469" i="2"/>
  <c r="H2469" i="2" s="1"/>
  <c r="G2674" i="2"/>
  <c r="H2674" i="2" s="1"/>
  <c r="G2866" i="2"/>
  <c r="H2866" i="2" s="1"/>
  <c r="G2986" i="2"/>
  <c r="H2986" i="2" s="1"/>
  <c r="G3090" i="2"/>
  <c r="H3090" i="2" s="1"/>
  <c r="G3186" i="2"/>
  <c r="H3186" i="2" s="1"/>
  <c r="G3290" i="2"/>
  <c r="H3290" i="2" s="1"/>
  <c r="G3386" i="2"/>
  <c r="H3386" i="2" s="1"/>
  <c r="G3498" i="2"/>
  <c r="H3498" i="2" s="1"/>
  <c r="G3586" i="2"/>
  <c r="H3586" i="2" s="1"/>
  <c r="G3674" i="2"/>
  <c r="H3674" i="2" s="1"/>
  <c r="G3746" i="2"/>
  <c r="H3746" i="2" s="1"/>
  <c r="G3818" i="2"/>
  <c r="H3818" i="2" s="1"/>
  <c r="G3890" i="2"/>
  <c r="H3890" i="2" s="1"/>
  <c r="G3962" i="2"/>
  <c r="H3962" i="2" s="1"/>
  <c r="G4034" i="2"/>
  <c r="H4034" i="2" s="1"/>
  <c r="G4114" i="2"/>
  <c r="H4114" i="2" s="1"/>
  <c r="G4186" i="2"/>
  <c r="H4186" i="2" s="1"/>
  <c r="G733" i="2"/>
  <c r="H733" i="2" s="1"/>
  <c r="G1512" i="2"/>
  <c r="H1512" i="2" s="1"/>
  <c r="G1789" i="2"/>
  <c r="H1789" i="2" s="1"/>
  <c r="G1923" i="2"/>
  <c r="H1923" i="2" s="1"/>
  <c r="G2049" i="2"/>
  <c r="H2049" i="2" s="1"/>
  <c r="G2151" i="2"/>
  <c r="H2151" i="2" s="1"/>
  <c r="G2253" i="2"/>
  <c r="H2253" i="2" s="1"/>
  <c r="G2355" i="2"/>
  <c r="H2355" i="2" s="1"/>
  <c r="G2458" i="2"/>
  <c r="H2458" i="2" s="1"/>
  <c r="G2561" i="2"/>
  <c r="H2561" i="2" s="1"/>
  <c r="G2663" i="2"/>
  <c r="H2663" i="2" s="1"/>
  <c r="G2765" i="2"/>
  <c r="H2765" i="2" s="1"/>
  <c r="G2859" i="2"/>
  <c r="H2859" i="2" s="1"/>
  <c r="G2923" i="2"/>
  <c r="H2923" i="2" s="1"/>
  <c r="G2987" i="2"/>
  <c r="H2987" i="2" s="1"/>
  <c r="G3051" i="2"/>
  <c r="H3051" i="2" s="1"/>
  <c r="G3115" i="2"/>
  <c r="H3115" i="2" s="1"/>
  <c r="G3179" i="2"/>
  <c r="H3179" i="2" s="1"/>
  <c r="G3243" i="2"/>
  <c r="H3243" i="2" s="1"/>
  <c r="G3307" i="2"/>
  <c r="H3307" i="2" s="1"/>
  <c r="G3371" i="2"/>
  <c r="H3371" i="2" s="1"/>
  <c r="G3435" i="2"/>
  <c r="H3435" i="2" s="1"/>
  <c r="G3499" i="2"/>
  <c r="H3499" i="2" s="1"/>
  <c r="G3563" i="2"/>
  <c r="H3563" i="2" s="1"/>
  <c r="G3627" i="2"/>
  <c r="H3627" i="2" s="1"/>
  <c r="G3691" i="2"/>
  <c r="H3691" i="2" s="1"/>
  <c r="G3755" i="2"/>
  <c r="H3755" i="2" s="1"/>
  <c r="G3819" i="2"/>
  <c r="H3819" i="2" s="1"/>
  <c r="G3883" i="2"/>
  <c r="H3883" i="2" s="1"/>
  <c r="G3947" i="2"/>
  <c r="H3947" i="2" s="1"/>
  <c r="G4011" i="2"/>
  <c r="H4011" i="2" s="1"/>
  <c r="G4075" i="2"/>
  <c r="H4075" i="2" s="1"/>
  <c r="G4139" i="2"/>
  <c r="H4139" i="2" s="1"/>
  <c r="G1227" i="2"/>
  <c r="H1227" i="2" s="1"/>
  <c r="G1660" i="2"/>
  <c r="H1660" i="2" s="1"/>
  <c r="G1845" i="2"/>
  <c r="H1845" i="2" s="1"/>
  <c r="G1973" i="2"/>
  <c r="H1973" i="2" s="1"/>
  <c r="G2089" i="2"/>
  <c r="H2089" i="2" s="1"/>
  <c r="G2191" i="2"/>
  <c r="H2191" i="2" s="1"/>
  <c r="G2293" i="2"/>
  <c r="H2293" i="2" s="1"/>
  <c r="G2395" i="2"/>
  <c r="H2395" i="2" s="1"/>
  <c r="G2498" i="2"/>
  <c r="H2498" i="2" s="1"/>
  <c r="G2601" i="2"/>
  <c r="H2601" i="2" s="1"/>
  <c r="G2945" i="2"/>
  <c r="H2945" i="2" s="1"/>
  <c r="G3457" i="2"/>
  <c r="H3457" i="2" s="1"/>
  <c r="G3857" i="2"/>
  <c r="H3857" i="2" s="1"/>
  <c r="G4057" i="2"/>
  <c r="H4057" i="2" s="1"/>
  <c r="G1510" i="2"/>
  <c r="H1510" i="2" s="1"/>
  <c r="G2018" i="2"/>
  <c r="H2018" i="2" s="1"/>
  <c r="G2265" i="2"/>
  <c r="H2265" i="2" s="1"/>
  <c r="G2521" i="2"/>
  <c r="H2521" i="2" s="1"/>
  <c r="G2725" i="2"/>
  <c r="H2725" i="2" s="1"/>
  <c r="G2898" i="2"/>
  <c r="H2898" i="2" s="1"/>
  <c r="G2994" i="2"/>
  <c r="H2994" i="2" s="1"/>
  <c r="G3098" i="2"/>
  <c r="H3098" i="2" s="1"/>
  <c r="G3194" i="2"/>
  <c r="H3194" i="2" s="1"/>
  <c r="G3306" i="2"/>
  <c r="H3306" i="2" s="1"/>
  <c r="G3410" i="2"/>
  <c r="H3410" i="2" s="1"/>
  <c r="G3506" i="2"/>
  <c r="H3506" i="2" s="1"/>
  <c r="G3602" i="2"/>
  <c r="H3602" i="2" s="1"/>
  <c r="G3682" i="2"/>
  <c r="H3682" i="2" s="1"/>
  <c r="G3754" i="2"/>
  <c r="H3754" i="2" s="1"/>
  <c r="G3826" i="2"/>
  <c r="H3826" i="2" s="1"/>
  <c r="G3898" i="2"/>
  <c r="H3898" i="2" s="1"/>
  <c r="G3970" i="2"/>
  <c r="H3970" i="2" s="1"/>
  <c r="G4050" i="2"/>
  <c r="H4050" i="2" s="1"/>
  <c r="G4122" i="2"/>
  <c r="H4122" i="2" s="1"/>
  <c r="G939" i="2"/>
  <c r="H939" i="2" s="1"/>
  <c r="G1564" i="2"/>
  <c r="H1564" i="2" s="1"/>
  <c r="G1810" i="2"/>
  <c r="H1810" i="2" s="1"/>
  <c r="G1939" i="2"/>
  <c r="H1939" i="2" s="1"/>
  <c r="G2061" i="2"/>
  <c r="H2061" i="2" s="1"/>
  <c r="G2163" i="2"/>
  <c r="H2163" i="2" s="1"/>
  <c r="G2266" i="2"/>
  <c r="H2266" i="2" s="1"/>
  <c r="G2369" i="2"/>
  <c r="H2369" i="2" s="1"/>
  <c r="G2471" i="2"/>
  <c r="H2471" i="2" s="1"/>
  <c r="G2573" i="2"/>
  <c r="H2573" i="2" s="1"/>
  <c r="G2675" i="2"/>
  <c r="H2675" i="2" s="1"/>
  <c r="G2778" i="2"/>
  <c r="H2778" i="2" s="1"/>
  <c r="G2867" i="2"/>
  <c r="H2867" i="2" s="1"/>
  <c r="G2931" i="2"/>
  <c r="H2931" i="2" s="1"/>
  <c r="G2995" i="2"/>
  <c r="H2995" i="2" s="1"/>
  <c r="G3059" i="2"/>
  <c r="H3059" i="2" s="1"/>
  <c r="G3123" i="2"/>
  <c r="H3123" i="2" s="1"/>
  <c r="G3187" i="2"/>
  <c r="H3187" i="2" s="1"/>
  <c r="G3251" i="2"/>
  <c r="H3251" i="2" s="1"/>
  <c r="G3315" i="2"/>
  <c r="H3315" i="2" s="1"/>
  <c r="G3379" i="2"/>
  <c r="H3379" i="2" s="1"/>
  <c r="G3443" i="2"/>
  <c r="H3443" i="2" s="1"/>
  <c r="G3507" i="2"/>
  <c r="H3507" i="2" s="1"/>
  <c r="G3571" i="2"/>
  <c r="H3571" i="2" s="1"/>
  <c r="G3635" i="2"/>
  <c r="H3635" i="2" s="1"/>
  <c r="G3699" i="2"/>
  <c r="H3699" i="2" s="1"/>
  <c r="G3763" i="2"/>
  <c r="H3763" i="2" s="1"/>
  <c r="G3827" i="2"/>
  <c r="H3827" i="2" s="1"/>
  <c r="G3891" i="2"/>
  <c r="H3891" i="2" s="1"/>
  <c r="G3955" i="2"/>
  <c r="H3955" i="2" s="1"/>
  <c r="G4019" i="2"/>
  <c r="H4019" i="2" s="1"/>
  <c r="G4083" i="2"/>
  <c r="H4083" i="2" s="1"/>
  <c r="G4147" i="2"/>
  <c r="H4147" i="2" s="1"/>
  <c r="G1312" i="2"/>
  <c r="H1312" i="2" s="1"/>
  <c r="G1690" i="2"/>
  <c r="H1690" i="2" s="1"/>
  <c r="G1861" i="2"/>
  <c r="H1861" i="2" s="1"/>
  <c r="G1989" i="2"/>
  <c r="H1989" i="2" s="1"/>
  <c r="G2101" i="2"/>
  <c r="H2101" i="2" s="1"/>
  <c r="G2203" i="2"/>
  <c r="H2203" i="2" s="1"/>
  <c r="G2306" i="2"/>
  <c r="H2306" i="2" s="1"/>
  <c r="G2409" i="2"/>
  <c r="H2409" i="2" s="1"/>
  <c r="G3009" i="2"/>
  <c r="H3009" i="2" s="1"/>
  <c r="G3521" i="2"/>
  <c r="H3521" i="2" s="1"/>
  <c r="G3905" i="2"/>
  <c r="H3905" i="2" s="1"/>
  <c r="G4097" i="2"/>
  <c r="H4097" i="2" s="1"/>
  <c r="G1563" i="2"/>
  <c r="H1563" i="2" s="1"/>
  <c r="G2047" i="2"/>
  <c r="H2047" i="2" s="1"/>
  <c r="G2329" i="2"/>
  <c r="H2329" i="2" s="1"/>
  <c r="G2533" i="2"/>
  <c r="H2533" i="2" s="1"/>
  <c r="G2738" i="2"/>
  <c r="H2738" i="2" s="1"/>
  <c r="G2906" i="2"/>
  <c r="H2906" i="2" s="1"/>
  <c r="G3002" i="2"/>
  <c r="H3002" i="2" s="1"/>
  <c r="G3114" i="2"/>
  <c r="H3114" i="2" s="1"/>
  <c r="G3218" i="2"/>
  <c r="H3218" i="2" s="1"/>
  <c r="G3314" i="2"/>
  <c r="H3314" i="2" s="1"/>
  <c r="G3418" i="2"/>
  <c r="H3418" i="2" s="1"/>
  <c r="G3514" i="2"/>
  <c r="H3514" i="2" s="1"/>
  <c r="G3610" i="2"/>
  <c r="H3610" i="2" s="1"/>
  <c r="G3690" i="2"/>
  <c r="H3690" i="2" s="1"/>
  <c r="G3762" i="2"/>
  <c r="H3762" i="2" s="1"/>
  <c r="G3834" i="2"/>
  <c r="H3834" i="2" s="1"/>
  <c r="G3906" i="2"/>
  <c r="H3906" i="2" s="1"/>
  <c r="G3986" i="2"/>
  <c r="H3986" i="2" s="1"/>
  <c r="G4058" i="2"/>
  <c r="H4058" i="2" s="1"/>
  <c r="G4130" i="2"/>
  <c r="H4130" i="2" s="1"/>
  <c r="G1099" i="2"/>
  <c r="H1099" i="2" s="1"/>
  <c r="G1614" i="2"/>
  <c r="H1614" i="2" s="1"/>
  <c r="G1827" i="2"/>
  <c r="H1827" i="2" s="1"/>
  <c r="G1955" i="2"/>
  <c r="H1955" i="2" s="1"/>
  <c r="G2074" i="2"/>
  <c r="H2074" i="2" s="1"/>
  <c r="G2177" i="2"/>
  <c r="H2177" i="2" s="1"/>
  <c r="G2279" i="2"/>
  <c r="H2279" i="2" s="1"/>
  <c r="G2381" i="2"/>
  <c r="H2381" i="2" s="1"/>
  <c r="G2483" i="2"/>
  <c r="H2483" i="2" s="1"/>
  <c r="G2586" i="2"/>
  <c r="H2586" i="2" s="1"/>
  <c r="G2689" i="2"/>
  <c r="H2689" i="2" s="1"/>
  <c r="G2791" i="2"/>
  <c r="H2791" i="2" s="1"/>
  <c r="G2875" i="2"/>
  <c r="H2875" i="2" s="1"/>
  <c r="G2939" i="2"/>
  <c r="H2939" i="2" s="1"/>
  <c r="G3003" i="2"/>
  <c r="H3003" i="2" s="1"/>
  <c r="G3067" i="2"/>
  <c r="H3067" i="2" s="1"/>
  <c r="G3131" i="2"/>
  <c r="H3131" i="2" s="1"/>
  <c r="G3195" i="2"/>
  <c r="H3195" i="2" s="1"/>
  <c r="G3259" i="2"/>
  <c r="H3259" i="2" s="1"/>
  <c r="G3323" i="2"/>
  <c r="H3323" i="2" s="1"/>
  <c r="G3387" i="2"/>
  <c r="H3387" i="2" s="1"/>
  <c r="G3451" i="2"/>
  <c r="H3451" i="2" s="1"/>
  <c r="G3515" i="2"/>
  <c r="H3515" i="2" s="1"/>
  <c r="G3579" i="2"/>
  <c r="H3579" i="2" s="1"/>
  <c r="G3643" i="2"/>
  <c r="H3643" i="2" s="1"/>
  <c r="G3707" i="2"/>
  <c r="H3707" i="2" s="1"/>
  <c r="G3771" i="2"/>
  <c r="H3771" i="2" s="1"/>
  <c r="G3835" i="2"/>
  <c r="H3835" i="2" s="1"/>
  <c r="G3899" i="2"/>
  <c r="H3899" i="2" s="1"/>
  <c r="G3963" i="2"/>
  <c r="H3963" i="2" s="1"/>
  <c r="G4027" i="2"/>
  <c r="H4027" i="2" s="1"/>
  <c r="G4091" i="2"/>
  <c r="H4091" i="2" s="1"/>
  <c r="G4155" i="2"/>
  <c r="H4155" i="2" s="1"/>
  <c r="G1364" i="2"/>
  <c r="H1364" i="2" s="1"/>
  <c r="G1715" i="2"/>
  <c r="H1715" i="2" s="1"/>
  <c r="G1877" i="2"/>
  <c r="H1877" i="2" s="1"/>
  <c r="G2005" i="2"/>
  <c r="H2005" i="2" s="1"/>
  <c r="G2114" i="2"/>
  <c r="H2114" i="2" s="1"/>
  <c r="G2217" i="2"/>
  <c r="H2217" i="2" s="1"/>
  <c r="G2319" i="2"/>
  <c r="H2319" i="2" s="1"/>
  <c r="G2421" i="2"/>
  <c r="H2421" i="2" s="1"/>
  <c r="G2523" i="2"/>
  <c r="H2523" i="2" s="1"/>
  <c r="G2626" i="2"/>
  <c r="H2626" i="2" s="1"/>
  <c r="G2729" i="2"/>
  <c r="H2729" i="2" s="1"/>
  <c r="G3073" i="2"/>
  <c r="H3073" i="2" s="1"/>
  <c r="G1736" i="2"/>
  <c r="H1736" i="2" s="1"/>
  <c r="G2763" i="2"/>
  <c r="H2763" i="2" s="1"/>
  <c r="G3226" i="2"/>
  <c r="H3226" i="2" s="1"/>
  <c r="G3626" i="2"/>
  <c r="H3626" i="2" s="1"/>
  <c r="G3922" i="2"/>
  <c r="H3922" i="2" s="1"/>
  <c r="G1196" i="2"/>
  <c r="H1196" i="2" s="1"/>
  <c r="G2087" i="2"/>
  <c r="H2087" i="2" s="1"/>
  <c r="G2497" i="2"/>
  <c r="H2497" i="2" s="1"/>
  <c r="G2883" i="2"/>
  <c r="H2883" i="2" s="1"/>
  <c r="G3139" i="2"/>
  <c r="H3139" i="2" s="1"/>
  <c r="G3395" i="2"/>
  <c r="H3395" i="2" s="1"/>
  <c r="G3651" i="2"/>
  <c r="H3651" i="2" s="1"/>
  <c r="G3907" i="2"/>
  <c r="H3907" i="2" s="1"/>
  <c r="G4163" i="2"/>
  <c r="H4163" i="2" s="1"/>
  <c r="G1741" i="2"/>
  <c r="H1741" i="2" s="1"/>
  <c r="G2229" i="2"/>
  <c r="H2229" i="2" s="1"/>
  <c r="G2549" i="2"/>
  <c r="H2549" i="2" s="1"/>
  <c r="G2715" i="2"/>
  <c r="H2715" i="2" s="1"/>
  <c r="G2831" i="2"/>
  <c r="H2831" i="2" s="1"/>
  <c r="G2900" i="2"/>
  <c r="H2900" i="2" s="1"/>
  <c r="G2964" i="2"/>
  <c r="H2964" i="2" s="1"/>
  <c r="G3028" i="2"/>
  <c r="H3028" i="2" s="1"/>
  <c r="G3092" i="2"/>
  <c r="H3092" i="2" s="1"/>
  <c r="G3156" i="2"/>
  <c r="H3156" i="2" s="1"/>
  <c r="G3220" i="2"/>
  <c r="H3220" i="2" s="1"/>
  <c r="G3284" i="2"/>
  <c r="H3284" i="2" s="1"/>
  <c r="G3348" i="2"/>
  <c r="H3348" i="2" s="1"/>
  <c r="G3412" i="2"/>
  <c r="H3412" i="2" s="1"/>
  <c r="G3476" i="2"/>
  <c r="H3476" i="2" s="1"/>
  <c r="G3540" i="2"/>
  <c r="H3540" i="2" s="1"/>
  <c r="G3604" i="2"/>
  <c r="H3604" i="2" s="1"/>
  <c r="G3668" i="2"/>
  <c r="H3668" i="2" s="1"/>
  <c r="G3732" i="2"/>
  <c r="H3732" i="2" s="1"/>
  <c r="G3796" i="2"/>
  <c r="H3796" i="2" s="1"/>
  <c r="G3860" i="2"/>
  <c r="H3860" i="2" s="1"/>
  <c r="G3924" i="2"/>
  <c r="H3924" i="2" s="1"/>
  <c r="G3988" i="2"/>
  <c r="H3988" i="2" s="1"/>
  <c r="G4052" i="2"/>
  <c r="H4052" i="2" s="1"/>
  <c r="G4116" i="2"/>
  <c r="H4116" i="2" s="1"/>
  <c r="G4180" i="2"/>
  <c r="H4180" i="2" s="1"/>
  <c r="G987" i="2"/>
  <c r="H987" i="2" s="1"/>
  <c r="G1576" i="2"/>
  <c r="H1576" i="2" s="1"/>
  <c r="G1814" i="2"/>
  <c r="H1814" i="2" s="1"/>
  <c r="G1943" i="2"/>
  <c r="H1943" i="2" s="1"/>
  <c r="G2065" i="2"/>
  <c r="H2065" i="2" s="1"/>
  <c r="G2167" i="2"/>
  <c r="H2167" i="2" s="1"/>
  <c r="G2269" i="2"/>
  <c r="H2269" i="2" s="1"/>
  <c r="G2371" i="2"/>
  <c r="H2371" i="2" s="1"/>
  <c r="G2474" i="2"/>
  <c r="H2474" i="2" s="1"/>
  <c r="G2577" i="2"/>
  <c r="H2577" i="2" s="1"/>
  <c r="G2679" i="2"/>
  <c r="H2679" i="2" s="1"/>
  <c r="G2781" i="2"/>
  <c r="H2781" i="2" s="1"/>
  <c r="G2869" i="2"/>
  <c r="H2869" i="2" s="1"/>
  <c r="G2933" i="2"/>
  <c r="H2933" i="2" s="1"/>
  <c r="G2997" i="2"/>
  <c r="H2997" i="2" s="1"/>
  <c r="G3061" i="2"/>
  <c r="H3061" i="2" s="1"/>
  <c r="G3125" i="2"/>
  <c r="H3125" i="2" s="1"/>
  <c r="G3189" i="2"/>
  <c r="H3189" i="2" s="1"/>
  <c r="G3253" i="2"/>
  <c r="H3253" i="2" s="1"/>
  <c r="G3317" i="2"/>
  <c r="H3317" i="2" s="1"/>
  <c r="G3381" i="2"/>
  <c r="H3381" i="2" s="1"/>
  <c r="G3445" i="2"/>
  <c r="H3445" i="2" s="1"/>
  <c r="G3509" i="2"/>
  <c r="H3509" i="2" s="1"/>
  <c r="G3573" i="2"/>
  <c r="H3573" i="2" s="1"/>
  <c r="G3637" i="2"/>
  <c r="H3637" i="2" s="1"/>
  <c r="G3701" i="2"/>
  <c r="H3701" i="2" s="1"/>
  <c r="G3765" i="2"/>
  <c r="H3765" i="2" s="1"/>
  <c r="G3829" i="2"/>
  <c r="H3829" i="2" s="1"/>
  <c r="G3893" i="2"/>
  <c r="H3893" i="2" s="1"/>
  <c r="G3957" i="2"/>
  <c r="H3957" i="2" s="1"/>
  <c r="G4021" i="2"/>
  <c r="H4021" i="2" s="1"/>
  <c r="G4085" i="2"/>
  <c r="H4085" i="2" s="1"/>
  <c r="G4149" i="2"/>
  <c r="H4149" i="2" s="1"/>
  <c r="G1262" i="2"/>
  <c r="H1262" i="2" s="1"/>
  <c r="G1672" i="2"/>
  <c r="H1672" i="2" s="1"/>
  <c r="G1851" i="2"/>
  <c r="H1851" i="2" s="1"/>
  <c r="G1979" i="2"/>
  <c r="H1979" i="2" s="1"/>
  <c r="G2093" i="2"/>
  <c r="H2093" i="2" s="1"/>
  <c r="G2195" i="2"/>
  <c r="H2195" i="2" s="1"/>
  <c r="G2298" i="2"/>
  <c r="H2298" i="2" s="1"/>
  <c r="G2401" i="2"/>
  <c r="H2401" i="2" s="1"/>
  <c r="G2503" i="2"/>
  <c r="H2503" i="2" s="1"/>
  <c r="G2605" i="2"/>
  <c r="H2605" i="2" s="1"/>
  <c r="G2707" i="2"/>
  <c r="H2707" i="2" s="1"/>
  <c r="G2810" i="2"/>
  <c r="H2810" i="2" s="1"/>
  <c r="G2887" i="2"/>
  <c r="H2887" i="2" s="1"/>
  <c r="G2951" i="2"/>
  <c r="H2951" i="2" s="1"/>
  <c r="G3015" i="2"/>
  <c r="H3015" i="2" s="1"/>
  <c r="G3079" i="2"/>
  <c r="H3079" i="2" s="1"/>
  <c r="G3143" i="2"/>
  <c r="H3143" i="2" s="1"/>
  <c r="G3207" i="2"/>
  <c r="H3207" i="2" s="1"/>
  <c r="G3271" i="2"/>
  <c r="H3271" i="2" s="1"/>
  <c r="G3335" i="2"/>
  <c r="H3335" i="2" s="1"/>
  <c r="G3399" i="2"/>
  <c r="H3399" i="2" s="1"/>
  <c r="G3463" i="2"/>
  <c r="H3463" i="2" s="1"/>
  <c r="G3527" i="2"/>
  <c r="H3527" i="2" s="1"/>
  <c r="G3591" i="2"/>
  <c r="H3591" i="2" s="1"/>
  <c r="G3655" i="2"/>
  <c r="H3655" i="2" s="1"/>
  <c r="G3719" i="2"/>
  <c r="H3719" i="2" s="1"/>
  <c r="G3783" i="2"/>
  <c r="H3783" i="2" s="1"/>
  <c r="G3847" i="2"/>
  <c r="H3847" i="2" s="1"/>
  <c r="G3911" i="2"/>
  <c r="H3911" i="2" s="1"/>
  <c r="G3975" i="2"/>
  <c r="H3975" i="2" s="1"/>
  <c r="G4039" i="2"/>
  <c r="H4039" i="2" s="1"/>
  <c r="G4103" i="2"/>
  <c r="H4103" i="2" s="1"/>
  <c r="G4167" i="2"/>
  <c r="H4167" i="2" s="1"/>
  <c r="G565" i="2"/>
  <c r="H565" i="2" s="1"/>
  <c r="G2041" i="2"/>
  <c r="H2041" i="2" s="1"/>
  <c r="G2450" i="2"/>
  <c r="H2450" i="2" s="1"/>
  <c r="G2854" i="2"/>
  <c r="H2854" i="2" s="1"/>
  <c r="G3110" i="2"/>
  <c r="H3110" i="2" s="1"/>
  <c r="G3366" i="2"/>
  <c r="H3366" i="2" s="1"/>
  <c r="G3622" i="2"/>
  <c r="H3622" i="2" s="1"/>
  <c r="G3878" i="2"/>
  <c r="H3878" i="2" s="1"/>
  <c r="G4134" i="2"/>
  <c r="H4134" i="2" s="1"/>
  <c r="G1917" i="2"/>
  <c r="H1917" i="2" s="1"/>
  <c r="G2351" i="2"/>
  <c r="H2351" i="2" s="1"/>
  <c r="G2761" i="2"/>
  <c r="H2761" i="2" s="1"/>
  <c r="G3048" i="2"/>
  <c r="H3048" i="2" s="1"/>
  <c r="G3304" i="2"/>
  <c r="H3304" i="2" s="1"/>
  <c r="G3560" i="2"/>
  <c r="H3560" i="2" s="1"/>
  <c r="G3816" i="2"/>
  <c r="H3816" i="2" s="1"/>
  <c r="G4072" i="2"/>
  <c r="H4072" i="2" s="1"/>
  <c r="G3137" i="2"/>
  <c r="H3137" i="2" s="1"/>
  <c r="G1787" i="2"/>
  <c r="H1787" i="2" s="1"/>
  <c r="G2777" i="2"/>
  <c r="H2777" i="2" s="1"/>
  <c r="G3242" i="2"/>
  <c r="H3242" i="2" s="1"/>
  <c r="G3634" i="2"/>
  <c r="H3634" i="2" s="1"/>
  <c r="G3930" i="2"/>
  <c r="H3930" i="2" s="1"/>
  <c r="G1308" i="2"/>
  <c r="H1308" i="2" s="1"/>
  <c r="G2099" i="2"/>
  <c r="H2099" i="2" s="1"/>
  <c r="G2509" i="2"/>
  <c r="H2509" i="2" s="1"/>
  <c r="G2891" i="2"/>
  <c r="H2891" i="2" s="1"/>
  <c r="G3147" i="2"/>
  <c r="H3147" i="2" s="1"/>
  <c r="G3403" i="2"/>
  <c r="H3403" i="2" s="1"/>
  <c r="G3659" i="2"/>
  <c r="H3659" i="2" s="1"/>
  <c r="G3915" i="2"/>
  <c r="H3915" i="2" s="1"/>
  <c r="G4171" i="2"/>
  <c r="H4171" i="2" s="1"/>
  <c r="G1766" i="2"/>
  <c r="H1766" i="2" s="1"/>
  <c r="G2242" i="2"/>
  <c r="H2242" i="2" s="1"/>
  <c r="G2562" i="2"/>
  <c r="H2562" i="2" s="1"/>
  <c r="G2741" i="2"/>
  <c r="H2741" i="2" s="1"/>
  <c r="G2842" i="2"/>
  <c r="H2842" i="2" s="1"/>
  <c r="G2908" i="2"/>
  <c r="H2908" i="2" s="1"/>
  <c r="G2972" i="2"/>
  <c r="H2972" i="2" s="1"/>
  <c r="G3036" i="2"/>
  <c r="H3036" i="2" s="1"/>
  <c r="G3100" i="2"/>
  <c r="H3100" i="2" s="1"/>
  <c r="G3164" i="2"/>
  <c r="H3164" i="2" s="1"/>
  <c r="G3228" i="2"/>
  <c r="H3228" i="2" s="1"/>
  <c r="G3292" i="2"/>
  <c r="H3292" i="2" s="1"/>
  <c r="G3356" i="2"/>
  <c r="H3356" i="2" s="1"/>
  <c r="G3420" i="2"/>
  <c r="H3420" i="2" s="1"/>
  <c r="G3484" i="2"/>
  <c r="H3484" i="2" s="1"/>
  <c r="G3548" i="2"/>
  <c r="H3548" i="2" s="1"/>
  <c r="G3612" i="2"/>
  <c r="H3612" i="2" s="1"/>
  <c r="G3676" i="2"/>
  <c r="H3676" i="2" s="1"/>
  <c r="G3740" i="2"/>
  <c r="H3740" i="2" s="1"/>
  <c r="G3804" i="2"/>
  <c r="H3804" i="2" s="1"/>
  <c r="G3868" i="2"/>
  <c r="H3868" i="2" s="1"/>
  <c r="G3932" i="2"/>
  <c r="H3932" i="2" s="1"/>
  <c r="G3996" i="2"/>
  <c r="H3996" i="2" s="1"/>
  <c r="G4060" i="2"/>
  <c r="H4060" i="2" s="1"/>
  <c r="G4124" i="2"/>
  <c r="H4124" i="2" s="1"/>
  <c r="G4188" i="2"/>
  <c r="H4188" i="2" s="1"/>
  <c r="G1115" i="2"/>
  <c r="H1115" i="2" s="1"/>
  <c r="G1627" i="2"/>
  <c r="H1627" i="2" s="1"/>
  <c r="G1831" i="2"/>
  <c r="H1831" i="2" s="1"/>
  <c r="G1959" i="2"/>
  <c r="H1959" i="2" s="1"/>
  <c r="G2077" i="2"/>
  <c r="H2077" i="2" s="1"/>
  <c r="G2179" i="2"/>
  <c r="H2179" i="2" s="1"/>
  <c r="G2282" i="2"/>
  <c r="H2282" i="2" s="1"/>
  <c r="G2385" i="2"/>
  <c r="H2385" i="2" s="1"/>
  <c r="G2487" i="2"/>
  <c r="H2487" i="2" s="1"/>
  <c r="G2589" i="2"/>
  <c r="H2589" i="2" s="1"/>
  <c r="G2691" i="2"/>
  <c r="H2691" i="2" s="1"/>
  <c r="G2794" i="2"/>
  <c r="H2794" i="2" s="1"/>
  <c r="G2877" i="2"/>
  <c r="H2877" i="2" s="1"/>
  <c r="G2941" i="2"/>
  <c r="H2941" i="2" s="1"/>
  <c r="G3005" i="2"/>
  <c r="H3005" i="2" s="1"/>
  <c r="G3069" i="2"/>
  <c r="H3069" i="2" s="1"/>
  <c r="G3133" i="2"/>
  <c r="H3133" i="2" s="1"/>
  <c r="G3197" i="2"/>
  <c r="H3197" i="2" s="1"/>
  <c r="G3261" i="2"/>
  <c r="H3261" i="2" s="1"/>
  <c r="G3325" i="2"/>
  <c r="H3325" i="2" s="1"/>
  <c r="G3389" i="2"/>
  <c r="H3389" i="2" s="1"/>
  <c r="G3453" i="2"/>
  <c r="H3453" i="2" s="1"/>
  <c r="G3517" i="2"/>
  <c r="H3517" i="2" s="1"/>
  <c r="G3581" i="2"/>
  <c r="H3581" i="2" s="1"/>
  <c r="G3645" i="2"/>
  <c r="H3645" i="2" s="1"/>
  <c r="G3709" i="2"/>
  <c r="H3709" i="2" s="1"/>
  <c r="G3773" i="2"/>
  <c r="H3773" i="2" s="1"/>
  <c r="G3837" i="2"/>
  <c r="H3837" i="2" s="1"/>
  <c r="G3901" i="2"/>
  <c r="H3901" i="2" s="1"/>
  <c r="G3965" i="2"/>
  <c r="H3965" i="2" s="1"/>
  <c r="G4029" i="2"/>
  <c r="H4029" i="2" s="1"/>
  <c r="G4093" i="2"/>
  <c r="H4093" i="2" s="1"/>
  <c r="G4157" i="2"/>
  <c r="H4157" i="2" s="1"/>
  <c r="G1333" i="2"/>
  <c r="H1333" i="2" s="1"/>
  <c r="G1699" i="2"/>
  <c r="H1699" i="2" s="1"/>
  <c r="G1867" i="2"/>
  <c r="H1867" i="2" s="1"/>
  <c r="G1995" i="2"/>
  <c r="H1995" i="2" s="1"/>
  <c r="G2106" i="2"/>
  <c r="H2106" i="2" s="1"/>
  <c r="G2209" i="2"/>
  <c r="H2209" i="2" s="1"/>
  <c r="G2311" i="2"/>
  <c r="H2311" i="2" s="1"/>
  <c r="G2413" i="2"/>
  <c r="H2413" i="2" s="1"/>
  <c r="G2515" i="2"/>
  <c r="H2515" i="2" s="1"/>
  <c r="G2618" i="2"/>
  <c r="H2618" i="2" s="1"/>
  <c r="G2721" i="2"/>
  <c r="H2721" i="2" s="1"/>
  <c r="G2823" i="2"/>
  <c r="H2823" i="2" s="1"/>
  <c r="G2895" i="2"/>
  <c r="H2895" i="2" s="1"/>
  <c r="G2959" i="2"/>
  <c r="H2959" i="2" s="1"/>
  <c r="G3023" i="2"/>
  <c r="H3023" i="2" s="1"/>
  <c r="G3087" i="2"/>
  <c r="H3087" i="2" s="1"/>
  <c r="G3151" i="2"/>
  <c r="H3151" i="2" s="1"/>
  <c r="G3215" i="2"/>
  <c r="H3215" i="2" s="1"/>
  <c r="G3279" i="2"/>
  <c r="H3279" i="2" s="1"/>
  <c r="G3343" i="2"/>
  <c r="H3343" i="2" s="1"/>
  <c r="G3407" i="2"/>
  <c r="H3407" i="2" s="1"/>
  <c r="G3471" i="2"/>
  <c r="H3471" i="2" s="1"/>
  <c r="G3535" i="2"/>
  <c r="H3535" i="2" s="1"/>
  <c r="G3599" i="2"/>
  <c r="H3599" i="2" s="1"/>
  <c r="G3663" i="2"/>
  <c r="H3663" i="2" s="1"/>
  <c r="G3727" i="2"/>
  <c r="H3727" i="2" s="1"/>
  <c r="G3791" i="2"/>
  <c r="H3791" i="2" s="1"/>
  <c r="G3855" i="2"/>
  <c r="H3855" i="2" s="1"/>
  <c r="G3919" i="2"/>
  <c r="H3919" i="2" s="1"/>
  <c r="G3983" i="2"/>
  <c r="H3983" i="2" s="1"/>
  <c r="G4047" i="2"/>
  <c r="H4047" i="2" s="1"/>
  <c r="G4111" i="2"/>
  <c r="H4111" i="2" s="1"/>
  <c r="G4175" i="2"/>
  <c r="H4175" i="2" s="1"/>
  <c r="G1243" i="2"/>
  <c r="H1243" i="2" s="1"/>
  <c r="G2091" i="2"/>
  <c r="H2091" i="2" s="1"/>
  <c r="G2501" i="2"/>
  <c r="H2501" i="2" s="1"/>
  <c r="G2886" i="2"/>
  <c r="H2886" i="2" s="1"/>
  <c r="G3142" i="2"/>
  <c r="H3142" i="2" s="1"/>
  <c r="G3398" i="2"/>
  <c r="H3398" i="2" s="1"/>
  <c r="G3654" i="2"/>
  <c r="H3654" i="2" s="1"/>
  <c r="G3910" i="2"/>
  <c r="H3910" i="2" s="1"/>
  <c r="G4166" i="2"/>
  <c r="H4166" i="2" s="1"/>
  <c r="G1981" i="2"/>
  <c r="H1981" i="2" s="1"/>
  <c r="G2402" i="2"/>
  <c r="H2402" i="2" s="1"/>
  <c r="G2811" i="2"/>
  <c r="H2811" i="2" s="1"/>
  <c r="G3080" i="2"/>
  <c r="H3080" i="2" s="1"/>
  <c r="G3336" i="2"/>
  <c r="H3336" i="2" s="1"/>
  <c r="G3592" i="2"/>
  <c r="H3592" i="2" s="1"/>
  <c r="G3848" i="2"/>
  <c r="H3848" i="2" s="1"/>
  <c r="G4104" i="2"/>
  <c r="H4104" i="2" s="1"/>
  <c r="G3585" i="2"/>
  <c r="H3585" i="2" s="1"/>
  <c r="G2059" i="2"/>
  <c r="H2059" i="2" s="1"/>
  <c r="G2922" i="2"/>
  <c r="H2922" i="2" s="1"/>
  <c r="G3322" i="2"/>
  <c r="H3322" i="2" s="1"/>
  <c r="G3698" i="2"/>
  <c r="H3698" i="2" s="1"/>
  <c r="G3994" i="2"/>
  <c r="H3994" i="2" s="1"/>
  <c r="G1655" i="2"/>
  <c r="H1655" i="2" s="1"/>
  <c r="G2189" i="2"/>
  <c r="H2189" i="2" s="1"/>
  <c r="G2599" i="2"/>
  <c r="H2599" i="2" s="1"/>
  <c r="G2947" i="2"/>
  <c r="H2947" i="2" s="1"/>
  <c r="G3203" i="2"/>
  <c r="H3203" i="2" s="1"/>
  <c r="G3459" i="2"/>
  <c r="H3459" i="2" s="1"/>
  <c r="G3715" i="2"/>
  <c r="H3715" i="2" s="1"/>
  <c r="G3971" i="2"/>
  <c r="H3971" i="2" s="1"/>
  <c r="G1893" i="2"/>
  <c r="H1893" i="2" s="1"/>
  <c r="G2331" i="2"/>
  <c r="H2331" i="2" s="1"/>
  <c r="G2613" i="2"/>
  <c r="H2613" i="2" s="1"/>
  <c r="G2754" i="2"/>
  <c r="H2754" i="2" s="1"/>
  <c r="G2852" i="2"/>
  <c r="H2852" i="2" s="1"/>
  <c r="G2916" i="2"/>
  <c r="H2916" i="2" s="1"/>
  <c r="G2980" i="2"/>
  <c r="H2980" i="2" s="1"/>
  <c r="G3044" i="2"/>
  <c r="H3044" i="2" s="1"/>
  <c r="G3108" i="2"/>
  <c r="H3108" i="2" s="1"/>
  <c r="G3172" i="2"/>
  <c r="H3172" i="2" s="1"/>
  <c r="G3236" i="2"/>
  <c r="H3236" i="2" s="1"/>
  <c r="G3300" i="2"/>
  <c r="H3300" i="2" s="1"/>
  <c r="G3364" i="2"/>
  <c r="H3364" i="2" s="1"/>
  <c r="G3428" i="2"/>
  <c r="H3428" i="2" s="1"/>
  <c r="G3492" i="2"/>
  <c r="H3492" i="2" s="1"/>
  <c r="G3556" i="2"/>
  <c r="H3556" i="2" s="1"/>
  <c r="G3620" i="2"/>
  <c r="H3620" i="2" s="1"/>
  <c r="G3684" i="2"/>
  <c r="H3684" i="2" s="1"/>
  <c r="G3748" i="2"/>
  <c r="H3748" i="2" s="1"/>
  <c r="G3812" i="2"/>
  <c r="H3812" i="2" s="1"/>
  <c r="G3876" i="2"/>
  <c r="H3876" i="2" s="1"/>
  <c r="G3940" i="2"/>
  <c r="H3940" i="2" s="1"/>
  <c r="G4004" i="2"/>
  <c r="H4004" i="2" s="1"/>
  <c r="G4068" i="2"/>
  <c r="H4068" i="2" s="1"/>
  <c r="G4132" i="2"/>
  <c r="H4132" i="2" s="1"/>
  <c r="G1228" i="2"/>
  <c r="H1228" i="2" s="1"/>
  <c r="G1663" i="2"/>
  <c r="H1663" i="2" s="1"/>
  <c r="G1847" i="2"/>
  <c r="H1847" i="2" s="1"/>
  <c r="G1975" i="2"/>
  <c r="H1975" i="2" s="1"/>
  <c r="G2090" i="2"/>
  <c r="H2090" i="2" s="1"/>
  <c r="G2193" i="2"/>
  <c r="H2193" i="2" s="1"/>
  <c r="G2295" i="2"/>
  <c r="H2295" i="2" s="1"/>
  <c r="G2397" i="2"/>
  <c r="H2397" i="2" s="1"/>
  <c r="G2499" i="2"/>
  <c r="H2499" i="2" s="1"/>
  <c r="G2602" i="2"/>
  <c r="H2602" i="2" s="1"/>
  <c r="G2705" i="2"/>
  <c r="H2705" i="2" s="1"/>
  <c r="G2807" i="2"/>
  <c r="H2807" i="2" s="1"/>
  <c r="G2885" i="2"/>
  <c r="H2885" i="2" s="1"/>
  <c r="G2949" i="2"/>
  <c r="H2949" i="2" s="1"/>
  <c r="G3013" i="2"/>
  <c r="H3013" i="2" s="1"/>
  <c r="G3077" i="2"/>
  <c r="H3077" i="2" s="1"/>
  <c r="G3141" i="2"/>
  <c r="H3141" i="2" s="1"/>
  <c r="G3205" i="2"/>
  <c r="H3205" i="2" s="1"/>
  <c r="G3269" i="2"/>
  <c r="H3269" i="2" s="1"/>
  <c r="G3333" i="2"/>
  <c r="H3333" i="2" s="1"/>
  <c r="G3397" i="2"/>
  <c r="H3397" i="2" s="1"/>
  <c r="G3461" i="2"/>
  <c r="H3461" i="2" s="1"/>
  <c r="G3525" i="2"/>
  <c r="H3525" i="2" s="1"/>
  <c r="G3589" i="2"/>
  <c r="H3589" i="2" s="1"/>
  <c r="G3653" i="2"/>
  <c r="H3653" i="2" s="1"/>
  <c r="G3717" i="2"/>
  <c r="H3717" i="2" s="1"/>
  <c r="G3781" i="2"/>
  <c r="H3781" i="2" s="1"/>
  <c r="G3845" i="2"/>
  <c r="H3845" i="2" s="1"/>
  <c r="G3909" i="2"/>
  <c r="H3909" i="2" s="1"/>
  <c r="G3973" i="2"/>
  <c r="H3973" i="2" s="1"/>
  <c r="G4037" i="2"/>
  <c r="H4037" i="2" s="1"/>
  <c r="G4101" i="2"/>
  <c r="H4101" i="2" s="1"/>
  <c r="G4165" i="2"/>
  <c r="H4165" i="2" s="1"/>
  <c r="G1384" i="2"/>
  <c r="H1384" i="2" s="1"/>
  <c r="G1725" i="2"/>
  <c r="H1725" i="2" s="1"/>
  <c r="G1883" i="2"/>
  <c r="H1883" i="2" s="1"/>
  <c r="G2011" i="2"/>
  <c r="H2011" i="2" s="1"/>
  <c r="G2119" i="2"/>
  <c r="H2119" i="2" s="1"/>
  <c r="G2221" i="2"/>
  <c r="H2221" i="2" s="1"/>
  <c r="G2323" i="2"/>
  <c r="H2323" i="2" s="1"/>
  <c r="G2426" i="2"/>
  <c r="H2426" i="2" s="1"/>
  <c r="G2529" i="2"/>
  <c r="H2529" i="2" s="1"/>
  <c r="G2631" i="2"/>
  <c r="H2631" i="2" s="1"/>
  <c r="G2733" i="2"/>
  <c r="H2733" i="2" s="1"/>
  <c r="G2835" i="2"/>
  <c r="H2835" i="2" s="1"/>
  <c r="G2903" i="2"/>
  <c r="H2903" i="2" s="1"/>
  <c r="G2967" i="2"/>
  <c r="H2967" i="2" s="1"/>
  <c r="G3031" i="2"/>
  <c r="H3031" i="2" s="1"/>
  <c r="G3095" i="2"/>
  <c r="H3095" i="2" s="1"/>
  <c r="G3159" i="2"/>
  <c r="H3159" i="2" s="1"/>
  <c r="G3223" i="2"/>
  <c r="H3223" i="2" s="1"/>
  <c r="G3287" i="2"/>
  <c r="H3287" i="2" s="1"/>
  <c r="G3351" i="2"/>
  <c r="H3351" i="2" s="1"/>
  <c r="G3415" i="2"/>
  <c r="H3415" i="2" s="1"/>
  <c r="G3479" i="2"/>
  <c r="H3479" i="2" s="1"/>
  <c r="G3543" i="2"/>
  <c r="H3543" i="2" s="1"/>
  <c r="G3607" i="2"/>
  <c r="H3607" i="2" s="1"/>
  <c r="G3671" i="2"/>
  <c r="H3671" i="2" s="1"/>
  <c r="G3735" i="2"/>
  <c r="H3735" i="2" s="1"/>
  <c r="G3799" i="2"/>
  <c r="H3799" i="2" s="1"/>
  <c r="G3863" i="2"/>
  <c r="H3863" i="2" s="1"/>
  <c r="G3927" i="2"/>
  <c r="H3927" i="2" s="1"/>
  <c r="G3991" i="2"/>
  <c r="H3991" i="2" s="1"/>
  <c r="G4055" i="2"/>
  <c r="H4055" i="2" s="1"/>
  <c r="G4119" i="2"/>
  <c r="H4119" i="2" s="1"/>
  <c r="G4183" i="2"/>
  <c r="H4183" i="2" s="1"/>
  <c r="G1485" i="2"/>
  <c r="H1485" i="2" s="1"/>
  <c r="G2143" i="2"/>
  <c r="H2143" i="2" s="1"/>
  <c r="G2553" i="2"/>
  <c r="H2553" i="2" s="1"/>
  <c r="G2918" i="2"/>
  <c r="H2918" i="2" s="1"/>
  <c r="G3174" i="2"/>
  <c r="H3174" i="2" s="1"/>
  <c r="G3430" i="2"/>
  <c r="H3430" i="2" s="1"/>
  <c r="G3686" i="2"/>
  <c r="H3686" i="2" s="1"/>
  <c r="G3942" i="2"/>
  <c r="H3942" i="2" s="1"/>
  <c r="G4185" i="2"/>
  <c r="H4185" i="2" s="1"/>
  <c r="G3649" i="2"/>
  <c r="H3649" i="2" s="1"/>
  <c r="G2123" i="2"/>
  <c r="H2123" i="2" s="1"/>
  <c r="G2930" i="2"/>
  <c r="H2930" i="2" s="1"/>
  <c r="G3346" i="2"/>
  <c r="H3346" i="2" s="1"/>
  <c r="G3706" i="2"/>
  <c r="H3706" i="2" s="1"/>
  <c r="G4002" i="2"/>
  <c r="H4002" i="2" s="1"/>
  <c r="G1686" i="2"/>
  <c r="H1686" i="2" s="1"/>
  <c r="G2202" i="2"/>
  <c r="H2202" i="2" s="1"/>
  <c r="G2611" i="2"/>
  <c r="H2611" i="2" s="1"/>
  <c r="G2955" i="2"/>
  <c r="H2955" i="2" s="1"/>
  <c r="G3211" i="2"/>
  <c r="H3211" i="2" s="1"/>
  <c r="G3467" i="2"/>
  <c r="H3467" i="2" s="1"/>
  <c r="G3723" i="2"/>
  <c r="H3723" i="2" s="1"/>
  <c r="G3979" i="2"/>
  <c r="H3979" i="2" s="1"/>
  <c r="G1909" i="2"/>
  <c r="H1909" i="2" s="1"/>
  <c r="G2345" i="2"/>
  <c r="H2345" i="2" s="1"/>
  <c r="G2639" i="2"/>
  <c r="H2639" i="2" s="1"/>
  <c r="G2767" i="2"/>
  <c r="H2767" i="2" s="1"/>
  <c r="G2860" i="2"/>
  <c r="H2860" i="2" s="1"/>
  <c r="G2924" i="2"/>
  <c r="H2924" i="2" s="1"/>
  <c r="G2988" i="2"/>
  <c r="H2988" i="2" s="1"/>
  <c r="G3052" i="2"/>
  <c r="H3052" i="2" s="1"/>
  <c r="G3116" i="2"/>
  <c r="H3116" i="2" s="1"/>
  <c r="G3180" i="2"/>
  <c r="H3180" i="2" s="1"/>
  <c r="G3244" i="2"/>
  <c r="H3244" i="2" s="1"/>
  <c r="G3308" i="2"/>
  <c r="H3308" i="2" s="1"/>
  <c r="G3372" i="2"/>
  <c r="H3372" i="2" s="1"/>
  <c r="G3436" i="2"/>
  <c r="H3436" i="2" s="1"/>
  <c r="G3500" i="2"/>
  <c r="H3500" i="2" s="1"/>
  <c r="G3564" i="2"/>
  <c r="H3564" i="2" s="1"/>
  <c r="G3628" i="2"/>
  <c r="H3628" i="2" s="1"/>
  <c r="G3692" i="2"/>
  <c r="H3692" i="2" s="1"/>
  <c r="G3756" i="2"/>
  <c r="H3756" i="2" s="1"/>
  <c r="G3820" i="2"/>
  <c r="H3820" i="2" s="1"/>
  <c r="G3884" i="2"/>
  <c r="H3884" i="2" s="1"/>
  <c r="G3948" i="2"/>
  <c r="H3948" i="2" s="1"/>
  <c r="G4012" i="2"/>
  <c r="H4012" i="2" s="1"/>
  <c r="G4076" i="2"/>
  <c r="H4076" i="2" s="1"/>
  <c r="G4140" i="2"/>
  <c r="H4140" i="2" s="1"/>
  <c r="G1320" i="2"/>
  <c r="H1320" i="2" s="1"/>
  <c r="G1693" i="2"/>
  <c r="H1693" i="2" s="1"/>
  <c r="G1863" i="2"/>
  <c r="H1863" i="2" s="1"/>
  <c r="G1991" i="2"/>
  <c r="H1991" i="2" s="1"/>
  <c r="G2103" i="2"/>
  <c r="H2103" i="2" s="1"/>
  <c r="G2205" i="2"/>
  <c r="H2205" i="2" s="1"/>
  <c r="G2307" i="2"/>
  <c r="H2307" i="2" s="1"/>
  <c r="G2410" i="2"/>
  <c r="H2410" i="2" s="1"/>
  <c r="G2513" i="2"/>
  <c r="H2513" i="2" s="1"/>
  <c r="G2615" i="2"/>
  <c r="H2615" i="2" s="1"/>
  <c r="G2717" i="2"/>
  <c r="H2717" i="2" s="1"/>
  <c r="G2819" i="2"/>
  <c r="H2819" i="2" s="1"/>
  <c r="G2893" i="2"/>
  <c r="H2893" i="2" s="1"/>
  <c r="G2957" i="2"/>
  <c r="H2957" i="2" s="1"/>
  <c r="G3021" i="2"/>
  <c r="H3021" i="2" s="1"/>
  <c r="G3085" i="2"/>
  <c r="H3085" i="2" s="1"/>
  <c r="G3149" i="2"/>
  <c r="H3149" i="2" s="1"/>
  <c r="G3213" i="2"/>
  <c r="H3213" i="2" s="1"/>
  <c r="G3277" i="2"/>
  <c r="H3277" i="2" s="1"/>
  <c r="G3341" i="2"/>
  <c r="H3341" i="2" s="1"/>
  <c r="G3405" i="2"/>
  <c r="H3405" i="2" s="1"/>
  <c r="G3469" i="2"/>
  <c r="H3469" i="2" s="1"/>
  <c r="G3533" i="2"/>
  <c r="H3533" i="2" s="1"/>
  <c r="G3597" i="2"/>
  <c r="H3597" i="2" s="1"/>
  <c r="G3661" i="2"/>
  <c r="H3661" i="2" s="1"/>
  <c r="G3725" i="2"/>
  <c r="H3725" i="2" s="1"/>
  <c r="G3789" i="2"/>
  <c r="H3789" i="2" s="1"/>
  <c r="G3853" i="2"/>
  <c r="H3853" i="2" s="1"/>
  <c r="G3917" i="2"/>
  <c r="H3917" i="2" s="1"/>
  <c r="G3981" i="2"/>
  <c r="H3981" i="2" s="1"/>
  <c r="G4045" i="2"/>
  <c r="H4045" i="2" s="1"/>
  <c r="G4109" i="2"/>
  <c r="H4109" i="2" s="1"/>
  <c r="G4173" i="2"/>
  <c r="H4173" i="2" s="1"/>
  <c r="G1436" i="2"/>
  <c r="H1436" i="2" s="1"/>
  <c r="G1750" i="2"/>
  <c r="H1750" i="2" s="1"/>
  <c r="G1899" i="2"/>
  <c r="H1899" i="2" s="1"/>
  <c r="G2027" i="2"/>
  <c r="H2027" i="2" s="1"/>
  <c r="G2131" i="2"/>
  <c r="H2131" i="2" s="1"/>
  <c r="G2234" i="2"/>
  <c r="H2234" i="2" s="1"/>
  <c r="G2337" i="2"/>
  <c r="H2337" i="2" s="1"/>
  <c r="G2439" i="2"/>
  <c r="H2439" i="2" s="1"/>
  <c r="G2541" i="2"/>
  <c r="H2541" i="2" s="1"/>
  <c r="G2643" i="2"/>
  <c r="H2643" i="2" s="1"/>
  <c r="G2746" i="2"/>
  <c r="H2746" i="2" s="1"/>
  <c r="G2846" i="2"/>
  <c r="H2846" i="2" s="1"/>
  <c r="G2911" i="2"/>
  <c r="H2911" i="2" s="1"/>
  <c r="G2975" i="2"/>
  <c r="H2975" i="2" s="1"/>
  <c r="G3039" i="2"/>
  <c r="H3039" i="2" s="1"/>
  <c r="G3103" i="2"/>
  <c r="H3103" i="2" s="1"/>
  <c r="G3167" i="2"/>
  <c r="H3167" i="2" s="1"/>
  <c r="G3231" i="2"/>
  <c r="H3231" i="2" s="1"/>
  <c r="G3295" i="2"/>
  <c r="H3295" i="2" s="1"/>
  <c r="G3359" i="2"/>
  <c r="H3359" i="2" s="1"/>
  <c r="G3423" i="2"/>
  <c r="H3423" i="2" s="1"/>
  <c r="G3487" i="2"/>
  <c r="H3487" i="2" s="1"/>
  <c r="G3551" i="2"/>
  <c r="H3551" i="2" s="1"/>
  <c r="G3615" i="2"/>
  <c r="H3615" i="2" s="1"/>
  <c r="G3679" i="2"/>
  <c r="H3679" i="2" s="1"/>
  <c r="G3743" i="2"/>
  <c r="H3743" i="2" s="1"/>
  <c r="G3807" i="2"/>
  <c r="H3807" i="2" s="1"/>
  <c r="G3871" i="2"/>
  <c r="H3871" i="2" s="1"/>
  <c r="G3935" i="2"/>
  <c r="H3935" i="2" s="1"/>
  <c r="G3999" i="2"/>
  <c r="H3999" i="2" s="1"/>
  <c r="G4063" i="2"/>
  <c r="H4063" i="2" s="1"/>
  <c r="G4127" i="2"/>
  <c r="H4127" i="2" s="1"/>
  <c r="G1670" i="2"/>
  <c r="H1670" i="2" s="1"/>
  <c r="G2194" i="2"/>
  <c r="H2194" i="2" s="1"/>
  <c r="G2603" i="2"/>
  <c r="H2603" i="2" s="1"/>
  <c r="G2950" i="2"/>
  <c r="H2950" i="2" s="1"/>
  <c r="G3206" i="2"/>
  <c r="H3206" i="2" s="1"/>
  <c r="G3462" i="2"/>
  <c r="H3462" i="2" s="1"/>
  <c r="G3718" i="2"/>
  <c r="H3718" i="2" s="1"/>
  <c r="G3974" i="2"/>
  <c r="H3974" i="2" s="1"/>
  <c r="G1275" i="2"/>
  <c r="H1275" i="2" s="1"/>
  <c r="G2095" i="2"/>
  <c r="H2095" i="2" s="1"/>
  <c r="G2505" i="2"/>
  <c r="H2505" i="2" s="1"/>
  <c r="G2888" i="2"/>
  <c r="H2888" i="2" s="1"/>
  <c r="G3144" i="2"/>
  <c r="H3144" i="2" s="1"/>
  <c r="G3400" i="2"/>
  <c r="H3400" i="2" s="1"/>
  <c r="G3921" i="2"/>
  <c r="H3921" i="2" s="1"/>
  <c r="G2354" i="2"/>
  <c r="H2354" i="2" s="1"/>
  <c r="G3026" i="2"/>
  <c r="H3026" i="2" s="1"/>
  <c r="G3434" i="2"/>
  <c r="H3434" i="2" s="1"/>
  <c r="G3770" i="2"/>
  <c r="H3770" i="2" s="1"/>
  <c r="G4066" i="2"/>
  <c r="H4066" i="2" s="1"/>
  <c r="G1843" i="2"/>
  <c r="H1843" i="2" s="1"/>
  <c r="G2291" i="2"/>
  <c r="H2291" i="2" s="1"/>
  <c r="G2701" i="2"/>
  <c r="H2701" i="2" s="1"/>
  <c r="G3011" i="2"/>
  <c r="H3011" i="2" s="1"/>
  <c r="G3267" i="2"/>
  <c r="H3267" i="2" s="1"/>
  <c r="G3523" i="2"/>
  <c r="H3523" i="2" s="1"/>
  <c r="G3779" i="2"/>
  <c r="H3779" i="2" s="1"/>
  <c r="G4035" i="2"/>
  <c r="H4035" i="2" s="1"/>
  <c r="G2021" i="2"/>
  <c r="H2021" i="2" s="1"/>
  <c r="G2434" i="2"/>
  <c r="H2434" i="2" s="1"/>
  <c r="G2651" i="2"/>
  <c r="H2651" i="2" s="1"/>
  <c r="G2779" i="2"/>
  <c r="H2779" i="2" s="1"/>
  <c r="G2868" i="2"/>
  <c r="H2868" i="2" s="1"/>
  <c r="G2932" i="2"/>
  <c r="H2932" i="2" s="1"/>
  <c r="G2996" i="2"/>
  <c r="H2996" i="2" s="1"/>
  <c r="G3060" i="2"/>
  <c r="H3060" i="2" s="1"/>
  <c r="G3124" i="2"/>
  <c r="H3124" i="2" s="1"/>
  <c r="G3188" i="2"/>
  <c r="H3188" i="2" s="1"/>
  <c r="G3252" i="2"/>
  <c r="H3252" i="2" s="1"/>
  <c r="G3316" i="2"/>
  <c r="H3316" i="2" s="1"/>
  <c r="G3380" i="2"/>
  <c r="H3380" i="2" s="1"/>
  <c r="G3444" i="2"/>
  <c r="H3444" i="2" s="1"/>
  <c r="G3508" i="2"/>
  <c r="H3508" i="2" s="1"/>
  <c r="G3572" i="2"/>
  <c r="H3572" i="2" s="1"/>
  <c r="G3636" i="2"/>
  <c r="H3636" i="2" s="1"/>
  <c r="G3700" i="2"/>
  <c r="H3700" i="2" s="1"/>
  <c r="G3764" i="2"/>
  <c r="H3764" i="2" s="1"/>
  <c r="G3828" i="2"/>
  <c r="H3828" i="2" s="1"/>
  <c r="G3892" i="2"/>
  <c r="H3892" i="2" s="1"/>
  <c r="G3956" i="2"/>
  <c r="H3956" i="2" s="1"/>
  <c r="G4020" i="2"/>
  <c r="H4020" i="2" s="1"/>
  <c r="G4084" i="2"/>
  <c r="H4084" i="2" s="1"/>
  <c r="G4148" i="2"/>
  <c r="H4148" i="2" s="1"/>
  <c r="G1372" i="2"/>
  <c r="H1372" i="2" s="1"/>
  <c r="G1718" i="2"/>
  <c r="H1718" i="2" s="1"/>
  <c r="G1879" i="2"/>
  <c r="H1879" i="2" s="1"/>
  <c r="G2007" i="2"/>
  <c r="H2007" i="2" s="1"/>
  <c r="G2115" i="2"/>
  <c r="H2115" i="2" s="1"/>
  <c r="G2218" i="2"/>
  <c r="H2218" i="2" s="1"/>
  <c r="G2321" i="2"/>
  <c r="H2321" i="2" s="1"/>
  <c r="G2423" i="2"/>
  <c r="H2423" i="2" s="1"/>
  <c r="G2525" i="2"/>
  <c r="H2525" i="2" s="1"/>
  <c r="G2627" i="2"/>
  <c r="H2627" i="2" s="1"/>
  <c r="G2730" i="2"/>
  <c r="H2730" i="2" s="1"/>
  <c r="G2833" i="2"/>
  <c r="H2833" i="2" s="1"/>
  <c r="G2901" i="2"/>
  <c r="H2901" i="2" s="1"/>
  <c r="G2965" i="2"/>
  <c r="H2965" i="2" s="1"/>
  <c r="G3029" i="2"/>
  <c r="H3029" i="2" s="1"/>
  <c r="G3093" i="2"/>
  <c r="H3093" i="2" s="1"/>
  <c r="G3157" i="2"/>
  <c r="H3157" i="2" s="1"/>
  <c r="G3221" i="2"/>
  <c r="H3221" i="2" s="1"/>
  <c r="G3285" i="2"/>
  <c r="H3285" i="2" s="1"/>
  <c r="G3349" i="2"/>
  <c r="H3349" i="2" s="1"/>
  <c r="G3413" i="2"/>
  <c r="H3413" i="2" s="1"/>
  <c r="G3477" i="2"/>
  <c r="H3477" i="2" s="1"/>
  <c r="G3541" i="2"/>
  <c r="H3541" i="2" s="1"/>
  <c r="G3605" i="2"/>
  <c r="H3605" i="2" s="1"/>
  <c r="G3669" i="2"/>
  <c r="H3669" i="2" s="1"/>
  <c r="G3733" i="2"/>
  <c r="H3733" i="2" s="1"/>
  <c r="G3797" i="2"/>
  <c r="H3797" i="2" s="1"/>
  <c r="G3861" i="2"/>
  <c r="H3861" i="2" s="1"/>
  <c r="G3925" i="2"/>
  <c r="H3925" i="2" s="1"/>
  <c r="G3989" i="2"/>
  <c r="H3989" i="2" s="1"/>
  <c r="G4053" i="2"/>
  <c r="H4053" i="2" s="1"/>
  <c r="G4117" i="2"/>
  <c r="H4117" i="2" s="1"/>
  <c r="G4181" i="2"/>
  <c r="H4181" i="2" s="1"/>
  <c r="G577" i="2"/>
  <c r="H577" i="2" s="1"/>
  <c r="G1486" i="2"/>
  <c r="H1486" i="2" s="1"/>
  <c r="G1776" i="2"/>
  <c r="H1776" i="2" s="1"/>
  <c r="G1915" i="2"/>
  <c r="H1915" i="2" s="1"/>
  <c r="G2042" i="2"/>
  <c r="H2042" i="2" s="1"/>
  <c r="G2145" i="2"/>
  <c r="H2145" i="2" s="1"/>
  <c r="G2247" i="2"/>
  <c r="H2247" i="2" s="1"/>
  <c r="G2349" i="2"/>
  <c r="H2349" i="2" s="1"/>
  <c r="G2451" i="2"/>
  <c r="H2451" i="2" s="1"/>
  <c r="G2554" i="2"/>
  <c r="H2554" i="2" s="1"/>
  <c r="G2657" i="2"/>
  <c r="H2657" i="2" s="1"/>
  <c r="G2759" i="2"/>
  <c r="H2759" i="2" s="1"/>
  <c r="G2855" i="2"/>
  <c r="H2855" i="2" s="1"/>
  <c r="G2919" i="2"/>
  <c r="H2919" i="2" s="1"/>
  <c r="G2983" i="2"/>
  <c r="H2983" i="2" s="1"/>
  <c r="G3047" i="2"/>
  <c r="H3047" i="2" s="1"/>
  <c r="G3111" i="2"/>
  <c r="H3111" i="2" s="1"/>
  <c r="G3175" i="2"/>
  <c r="H3175" i="2" s="1"/>
  <c r="G3239" i="2"/>
  <c r="H3239" i="2" s="1"/>
  <c r="G3303" i="2"/>
  <c r="H3303" i="2" s="1"/>
  <c r="G3367" i="2"/>
  <c r="H3367" i="2" s="1"/>
  <c r="G3431" i="2"/>
  <c r="H3431" i="2" s="1"/>
  <c r="G3495" i="2"/>
  <c r="H3495" i="2" s="1"/>
  <c r="G3559" i="2"/>
  <c r="H3559" i="2" s="1"/>
  <c r="G3623" i="2"/>
  <c r="H3623" i="2" s="1"/>
  <c r="G3687" i="2"/>
  <c r="H3687" i="2" s="1"/>
  <c r="G3751" i="2"/>
  <c r="H3751" i="2" s="1"/>
  <c r="G3815" i="2"/>
  <c r="H3815" i="2" s="1"/>
  <c r="G3879" i="2"/>
  <c r="H3879" i="2" s="1"/>
  <c r="G3943" i="2"/>
  <c r="H3943" i="2" s="1"/>
  <c r="G4007" i="2"/>
  <c r="H4007" i="2" s="1"/>
  <c r="G4071" i="2"/>
  <c r="H4071" i="2" s="1"/>
  <c r="G4135" i="2"/>
  <c r="H4135" i="2" s="1"/>
  <c r="G1774" i="2"/>
  <c r="H1774" i="2" s="1"/>
  <c r="G2245" i="2"/>
  <c r="H2245" i="2" s="1"/>
  <c r="G2655" i="2"/>
  <c r="H2655" i="2" s="1"/>
  <c r="G2982" i="2"/>
  <c r="H2982" i="2" s="1"/>
  <c r="G3238" i="2"/>
  <c r="H3238" i="2" s="1"/>
  <c r="G3494" i="2"/>
  <c r="H3494" i="2" s="1"/>
  <c r="G3750" i="2"/>
  <c r="H3750" i="2" s="1"/>
  <c r="G4006" i="2"/>
  <c r="H4006" i="2" s="1"/>
  <c r="G1492" i="2"/>
  <c r="H1492" i="2" s="1"/>
  <c r="G2146" i="2"/>
  <c r="H2146" i="2" s="1"/>
  <c r="G2555" i="2"/>
  <c r="H2555" i="2" s="1"/>
  <c r="G2920" i="2"/>
  <c r="H2920" i="2" s="1"/>
  <c r="G3176" i="2"/>
  <c r="H3176" i="2" s="1"/>
  <c r="G3432" i="2"/>
  <c r="H3432" i="2" s="1"/>
  <c r="G3688" i="2"/>
  <c r="H3688" i="2" s="1"/>
  <c r="G3944" i="2"/>
  <c r="H3944" i="2" s="1"/>
  <c r="G3969" i="2"/>
  <c r="H3969" i="2" s="1"/>
  <c r="G2367" i="2"/>
  <c r="H2367" i="2" s="1"/>
  <c r="G3034" i="2"/>
  <c r="H3034" i="2" s="1"/>
  <c r="G3442" i="2"/>
  <c r="H3442" i="2" s="1"/>
  <c r="G3778" i="2"/>
  <c r="H3778" i="2" s="1"/>
  <c r="G4074" i="2"/>
  <c r="H4074" i="2" s="1"/>
  <c r="G1859" i="2"/>
  <c r="H1859" i="2" s="1"/>
  <c r="G2305" i="2"/>
  <c r="H2305" i="2" s="1"/>
  <c r="G2714" i="2"/>
  <c r="H2714" i="2" s="1"/>
  <c r="G3019" i="2"/>
  <c r="H3019" i="2" s="1"/>
  <c r="G3275" i="2"/>
  <c r="H3275" i="2" s="1"/>
  <c r="G3531" i="2"/>
  <c r="H3531" i="2" s="1"/>
  <c r="G3787" i="2"/>
  <c r="H3787" i="2" s="1"/>
  <c r="G4043" i="2"/>
  <c r="H4043" i="2" s="1"/>
  <c r="G425" i="2"/>
  <c r="H425" i="2" s="1"/>
  <c r="G2037" i="2"/>
  <c r="H2037" i="2" s="1"/>
  <c r="G2447" i="2"/>
  <c r="H2447" i="2" s="1"/>
  <c r="G2665" i="2"/>
  <c r="H2665" i="2" s="1"/>
  <c r="G2793" i="2"/>
  <c r="H2793" i="2" s="1"/>
  <c r="G2876" i="2"/>
  <c r="H2876" i="2" s="1"/>
  <c r="G2940" i="2"/>
  <c r="H2940" i="2" s="1"/>
  <c r="G3004" i="2"/>
  <c r="H3004" i="2" s="1"/>
  <c r="G3068" i="2"/>
  <c r="H3068" i="2" s="1"/>
  <c r="G3132" i="2"/>
  <c r="H3132" i="2" s="1"/>
  <c r="G3196" i="2"/>
  <c r="H3196" i="2" s="1"/>
  <c r="G3260" i="2"/>
  <c r="H3260" i="2" s="1"/>
  <c r="G3324" i="2"/>
  <c r="H3324" i="2" s="1"/>
  <c r="G3388" i="2"/>
  <c r="H3388" i="2" s="1"/>
  <c r="G3452" i="2"/>
  <c r="H3452" i="2" s="1"/>
  <c r="G3516" i="2"/>
  <c r="H3516" i="2" s="1"/>
  <c r="G3580" i="2"/>
  <c r="H3580" i="2" s="1"/>
  <c r="G3644" i="2"/>
  <c r="H3644" i="2" s="1"/>
  <c r="G3708" i="2"/>
  <c r="H3708" i="2" s="1"/>
  <c r="G3772" i="2"/>
  <c r="H3772" i="2" s="1"/>
  <c r="G3836" i="2"/>
  <c r="H3836" i="2" s="1"/>
  <c r="G3900" i="2"/>
  <c r="H3900" i="2" s="1"/>
  <c r="G3964" i="2"/>
  <c r="H3964" i="2" s="1"/>
  <c r="G4028" i="2"/>
  <c r="H4028" i="2" s="1"/>
  <c r="G4092" i="2"/>
  <c r="H4092" i="2" s="1"/>
  <c r="G4156" i="2"/>
  <c r="H4156" i="2" s="1"/>
  <c r="G1422" i="2"/>
  <c r="H1422" i="2" s="1"/>
  <c r="G1744" i="2"/>
  <c r="H1744" i="2" s="1"/>
  <c r="G1895" i="2"/>
  <c r="H1895" i="2" s="1"/>
  <c r="G2023" i="2"/>
  <c r="H2023" i="2" s="1"/>
  <c r="G2129" i="2"/>
  <c r="H2129" i="2" s="1"/>
  <c r="G2231" i="2"/>
  <c r="H2231" i="2" s="1"/>
  <c r="G2333" i="2"/>
  <c r="H2333" i="2" s="1"/>
  <c r="G2435" i="2"/>
  <c r="H2435" i="2" s="1"/>
  <c r="G2538" i="2"/>
  <c r="H2538" i="2" s="1"/>
  <c r="G2641" i="2"/>
  <c r="H2641" i="2" s="1"/>
  <c r="G2743" i="2"/>
  <c r="H2743" i="2" s="1"/>
  <c r="G2843" i="2"/>
  <c r="H2843" i="2" s="1"/>
  <c r="G2909" i="2"/>
  <c r="H2909" i="2" s="1"/>
  <c r="G2973" i="2"/>
  <c r="H2973" i="2" s="1"/>
  <c r="G3037" i="2"/>
  <c r="H3037" i="2" s="1"/>
  <c r="G3101" i="2"/>
  <c r="H3101" i="2" s="1"/>
  <c r="G3165" i="2"/>
  <c r="H3165" i="2" s="1"/>
  <c r="G3229" i="2"/>
  <c r="H3229" i="2" s="1"/>
  <c r="G3293" i="2"/>
  <c r="H3293" i="2" s="1"/>
  <c r="G3357" i="2"/>
  <c r="H3357" i="2" s="1"/>
  <c r="G3421" i="2"/>
  <c r="H3421" i="2" s="1"/>
  <c r="G3485" i="2"/>
  <c r="H3485" i="2" s="1"/>
  <c r="G3549" i="2"/>
  <c r="H3549" i="2" s="1"/>
  <c r="G3613" i="2"/>
  <c r="H3613" i="2" s="1"/>
  <c r="G3677" i="2"/>
  <c r="H3677" i="2" s="1"/>
  <c r="G3741" i="2"/>
  <c r="H3741" i="2" s="1"/>
  <c r="G3805" i="2"/>
  <c r="H3805" i="2" s="1"/>
  <c r="G3869" i="2"/>
  <c r="H3869" i="2" s="1"/>
  <c r="G3933" i="2"/>
  <c r="H3933" i="2" s="1"/>
  <c r="G3997" i="2"/>
  <c r="H3997" i="2" s="1"/>
  <c r="G4061" i="2"/>
  <c r="H4061" i="2" s="1"/>
  <c r="G4125" i="2"/>
  <c r="H4125" i="2" s="1"/>
  <c r="G4189" i="2"/>
  <c r="H4189" i="2" s="1"/>
  <c r="G875" i="2"/>
  <c r="H875" i="2" s="1"/>
  <c r="G1539" i="2"/>
  <c r="H1539" i="2" s="1"/>
  <c r="G1800" i="2"/>
  <c r="H1800" i="2" s="1"/>
  <c r="G1931" i="2"/>
  <c r="H1931" i="2" s="1"/>
  <c r="G2055" i="2"/>
  <c r="H2055" i="2" s="1"/>
  <c r="G2157" i="2"/>
  <c r="H2157" i="2" s="1"/>
  <c r="G2259" i="2"/>
  <c r="H2259" i="2" s="1"/>
  <c r="G2362" i="2"/>
  <c r="H2362" i="2" s="1"/>
  <c r="G2465" i="2"/>
  <c r="H2465" i="2" s="1"/>
  <c r="G2567" i="2"/>
  <c r="H2567" i="2" s="1"/>
  <c r="G2669" i="2"/>
  <c r="H2669" i="2" s="1"/>
  <c r="G2771" i="2"/>
  <c r="H2771" i="2" s="1"/>
  <c r="G2863" i="2"/>
  <c r="H2863" i="2" s="1"/>
  <c r="G2927" i="2"/>
  <c r="H2927" i="2" s="1"/>
  <c r="G2991" i="2"/>
  <c r="H2991" i="2" s="1"/>
  <c r="G3055" i="2"/>
  <c r="H3055" i="2" s="1"/>
  <c r="G3119" i="2"/>
  <c r="H3119" i="2" s="1"/>
  <c r="G3183" i="2"/>
  <c r="H3183" i="2" s="1"/>
  <c r="G3247" i="2"/>
  <c r="H3247" i="2" s="1"/>
  <c r="G3311" i="2"/>
  <c r="H3311" i="2" s="1"/>
  <c r="G3375" i="2"/>
  <c r="H3375" i="2" s="1"/>
  <c r="G3439" i="2"/>
  <c r="H3439" i="2" s="1"/>
  <c r="G3503" i="2"/>
  <c r="H3503" i="2" s="1"/>
  <c r="G3567" i="2"/>
  <c r="H3567" i="2" s="1"/>
  <c r="G3631" i="2"/>
  <c r="H3631" i="2" s="1"/>
  <c r="G3695" i="2"/>
  <c r="H3695" i="2" s="1"/>
  <c r="G3759" i="2"/>
  <c r="H3759" i="2" s="1"/>
  <c r="G3823" i="2"/>
  <c r="H3823" i="2" s="1"/>
  <c r="G3887" i="2"/>
  <c r="H3887" i="2" s="1"/>
  <c r="G3951" i="2"/>
  <c r="H3951" i="2" s="1"/>
  <c r="G4015" i="2"/>
  <c r="H4015" i="2" s="1"/>
  <c r="G4079" i="2"/>
  <c r="H4079" i="2" s="1"/>
  <c r="G4143" i="2"/>
  <c r="H4143" i="2" s="1"/>
  <c r="G1850" i="2"/>
  <c r="H1850" i="2" s="1"/>
  <c r="G2297" i="2"/>
  <c r="H2297" i="2" s="1"/>
  <c r="G2706" i="2"/>
  <c r="H2706" i="2" s="1"/>
  <c r="G3014" i="2"/>
  <c r="H3014" i="2" s="1"/>
  <c r="G3270" i="2"/>
  <c r="H3270" i="2" s="1"/>
  <c r="G3526" i="2"/>
  <c r="H3526" i="2" s="1"/>
  <c r="G3782" i="2"/>
  <c r="H3782" i="2" s="1"/>
  <c r="G4038" i="2"/>
  <c r="H4038" i="2" s="1"/>
  <c r="G1677" i="2"/>
  <c r="H1677" i="2" s="1"/>
  <c r="G2197" i="2"/>
  <c r="H2197" i="2" s="1"/>
  <c r="G2607" i="2"/>
  <c r="H2607" i="2" s="1"/>
  <c r="G2952" i="2"/>
  <c r="H2952" i="2" s="1"/>
  <c r="G3208" i="2"/>
  <c r="H3208" i="2" s="1"/>
  <c r="G3464" i="2"/>
  <c r="H3464" i="2" s="1"/>
  <c r="G3720" i="2"/>
  <c r="H3720" i="2" s="1"/>
  <c r="G3976" i="2"/>
  <c r="H3976" i="2" s="1"/>
  <c r="G4113" i="2"/>
  <c r="H4113" i="2" s="1"/>
  <c r="G3842" i="2"/>
  <c r="H3842" i="2" s="1"/>
  <c r="G1971" i="2"/>
  <c r="H1971" i="2" s="1"/>
  <c r="G3331" i="2"/>
  <c r="H3331" i="2" s="1"/>
  <c r="G2511" i="2"/>
  <c r="H2511" i="2" s="1"/>
  <c r="G2948" i="2"/>
  <c r="H2948" i="2" s="1"/>
  <c r="G3204" i="2"/>
  <c r="H3204" i="2" s="1"/>
  <c r="G3460" i="2"/>
  <c r="H3460" i="2" s="1"/>
  <c r="G3716" i="2"/>
  <c r="H3716" i="2" s="1"/>
  <c r="G3972" i="2"/>
  <c r="H3972" i="2" s="1"/>
  <c r="G1475" i="2"/>
  <c r="H1475" i="2" s="1"/>
  <c r="G2141" i="2"/>
  <c r="H2141" i="2" s="1"/>
  <c r="G2551" i="2"/>
  <c r="H2551" i="2" s="1"/>
  <c r="G2917" i="2"/>
  <c r="H2917" i="2" s="1"/>
  <c r="G3173" i="2"/>
  <c r="H3173" i="2" s="1"/>
  <c r="G3429" i="2"/>
  <c r="H3429" i="2" s="1"/>
  <c r="G3685" i="2"/>
  <c r="H3685" i="2" s="1"/>
  <c r="G3941" i="2"/>
  <c r="H3941" i="2" s="1"/>
  <c r="G1947" i="2"/>
  <c r="H1947" i="2" s="1"/>
  <c r="G2375" i="2"/>
  <c r="H2375" i="2" s="1"/>
  <c r="G2785" i="2"/>
  <c r="H2785" i="2" s="1"/>
  <c r="G3063" i="2"/>
  <c r="H3063" i="2" s="1"/>
  <c r="G3319" i="2"/>
  <c r="H3319" i="2" s="1"/>
  <c r="G3575" i="2"/>
  <c r="H3575" i="2" s="1"/>
  <c r="G3831" i="2"/>
  <c r="H3831" i="2" s="1"/>
  <c r="G4087" i="2"/>
  <c r="H4087" i="2" s="1"/>
  <c r="G3046" i="2"/>
  <c r="H3046" i="2" s="1"/>
  <c r="G4070" i="2"/>
  <c r="H4070" i="2" s="1"/>
  <c r="G609" i="2"/>
  <c r="H609" i="2" s="1"/>
  <c r="G2709" i="2"/>
  <c r="H2709" i="2" s="1"/>
  <c r="G3496" i="2"/>
  <c r="H3496" i="2" s="1"/>
  <c r="G4008" i="2"/>
  <c r="H4008" i="2" s="1"/>
  <c r="G2274" i="2"/>
  <c r="H2274" i="2" s="1"/>
  <c r="G3096" i="2"/>
  <c r="H3096" i="2" s="1"/>
  <c r="G3640" i="2"/>
  <c r="H3640" i="2" s="1"/>
  <c r="G4177" i="2"/>
  <c r="H4177" i="2" s="1"/>
  <c r="G3710" i="2"/>
  <c r="H3710" i="2" s="1"/>
  <c r="G2389" i="2"/>
  <c r="H2389" i="2" s="1"/>
  <c r="G3840" i="2"/>
  <c r="H3840" i="2" s="1"/>
  <c r="G1798" i="2"/>
  <c r="H1798" i="2" s="1"/>
  <c r="G2258" i="2"/>
  <c r="H2258" i="2" s="1"/>
  <c r="G2667" i="2"/>
  <c r="H2667" i="2" s="1"/>
  <c r="G2990" i="2"/>
  <c r="H2990" i="2" s="1"/>
  <c r="G3246" i="2"/>
  <c r="H3246" i="2" s="1"/>
  <c r="G3502" i="2"/>
  <c r="H3502" i="2" s="1"/>
  <c r="G3758" i="2"/>
  <c r="H3758" i="2" s="1"/>
  <c r="G4014" i="2"/>
  <c r="H4014" i="2" s="1"/>
  <c r="G3358" i="2"/>
  <c r="H3358" i="2" s="1"/>
  <c r="G3072" i="2"/>
  <c r="H3072" i="2" s="1"/>
  <c r="G4160" i="2"/>
  <c r="H4160" i="2" s="1"/>
  <c r="G1869" i="2"/>
  <c r="H1869" i="2" s="1"/>
  <c r="G2313" i="2"/>
  <c r="H2313" i="2" s="1"/>
  <c r="G2722" i="2"/>
  <c r="H2722" i="2" s="1"/>
  <c r="G3024" i="2"/>
  <c r="H3024" i="2" s="1"/>
  <c r="G3280" i="2"/>
  <c r="H3280" i="2" s="1"/>
  <c r="G3536" i="2"/>
  <c r="H3536" i="2" s="1"/>
  <c r="G3792" i="2"/>
  <c r="H3792" i="2" s="1"/>
  <c r="G4048" i="2"/>
  <c r="H4048" i="2" s="1"/>
  <c r="G1821" i="2"/>
  <c r="H1821" i="2" s="1"/>
  <c r="G2735" i="2"/>
  <c r="H2735" i="2" s="1"/>
  <c r="G3256" i="2"/>
  <c r="H3256" i="2" s="1"/>
  <c r="G3736" i="2"/>
  <c r="H3736" i="2" s="1"/>
  <c r="G4158" i="2"/>
  <c r="H4158" i="2" s="1"/>
  <c r="G2543" i="2"/>
  <c r="H2543" i="2" s="1"/>
  <c r="G3808" i="2"/>
  <c r="H3808" i="2" s="1"/>
  <c r="G997" i="2"/>
  <c r="H997" i="2" s="1"/>
  <c r="G2066" i="2"/>
  <c r="H2066" i="2" s="1"/>
  <c r="G2475" i="2"/>
  <c r="H2475" i="2" s="1"/>
  <c r="G2870" i="2"/>
  <c r="H2870" i="2" s="1"/>
  <c r="G3126" i="2"/>
  <c r="H3126" i="2" s="1"/>
  <c r="G3382" i="2"/>
  <c r="H3382" i="2" s="1"/>
  <c r="G3638" i="2"/>
  <c r="H3638" i="2" s="1"/>
  <c r="G3894" i="2"/>
  <c r="H3894" i="2" s="1"/>
  <c r="G4150" i="2"/>
  <c r="H4150" i="2" s="1"/>
  <c r="G3712" i="2"/>
  <c r="H3712" i="2" s="1"/>
  <c r="G1632" i="2"/>
  <c r="H1632" i="2" s="1"/>
  <c r="G2181" i="2"/>
  <c r="H2181" i="2" s="1"/>
  <c r="G2591" i="2"/>
  <c r="H2591" i="2" s="1"/>
  <c r="G2942" i="2"/>
  <c r="H2942" i="2" s="1"/>
  <c r="G3198" i="2"/>
  <c r="H3198" i="2" s="1"/>
  <c r="G3870" i="2"/>
  <c r="H3870" i="2" s="1"/>
  <c r="G2235" i="2"/>
  <c r="H2235" i="2" s="1"/>
  <c r="G3584" i="2"/>
  <c r="H3584" i="2" s="1"/>
  <c r="G4121" i="2"/>
  <c r="H4121" i="2" s="1"/>
  <c r="G3858" i="2"/>
  <c r="H3858" i="2" s="1"/>
  <c r="G1987" i="2"/>
  <c r="H1987" i="2" s="1"/>
  <c r="G3339" i="2"/>
  <c r="H3339" i="2" s="1"/>
  <c r="G2537" i="2"/>
  <c r="H2537" i="2" s="1"/>
  <c r="G2956" i="2"/>
  <c r="H2956" i="2" s="1"/>
  <c r="G3212" i="2"/>
  <c r="H3212" i="2" s="1"/>
  <c r="G3468" i="2"/>
  <c r="H3468" i="2" s="1"/>
  <c r="G3724" i="2"/>
  <c r="H3724" i="2" s="1"/>
  <c r="G3980" i="2"/>
  <c r="H3980" i="2" s="1"/>
  <c r="G1525" i="2"/>
  <c r="H1525" i="2" s="1"/>
  <c r="G2154" i="2"/>
  <c r="H2154" i="2" s="1"/>
  <c r="G2563" i="2"/>
  <c r="H2563" i="2" s="1"/>
  <c r="G2925" i="2"/>
  <c r="H2925" i="2" s="1"/>
  <c r="G3181" i="2"/>
  <c r="H3181" i="2" s="1"/>
  <c r="G3437" i="2"/>
  <c r="H3437" i="2" s="1"/>
  <c r="G3693" i="2"/>
  <c r="H3693" i="2" s="1"/>
  <c r="G3949" i="2"/>
  <c r="H3949" i="2" s="1"/>
  <c r="G1963" i="2"/>
  <c r="H1963" i="2" s="1"/>
  <c r="G2387" i="2"/>
  <c r="H2387" i="2" s="1"/>
  <c r="G2797" i="2"/>
  <c r="H2797" i="2" s="1"/>
  <c r="G3071" i="2"/>
  <c r="H3071" i="2" s="1"/>
  <c r="G3327" i="2"/>
  <c r="H3327" i="2" s="1"/>
  <c r="G3583" i="2"/>
  <c r="H3583" i="2" s="1"/>
  <c r="G3839" i="2"/>
  <c r="H3839" i="2" s="1"/>
  <c r="G4095" i="2"/>
  <c r="H4095" i="2" s="1"/>
  <c r="G3078" i="2"/>
  <c r="H3078" i="2" s="1"/>
  <c r="G4102" i="2"/>
  <c r="H4102" i="2" s="1"/>
  <c r="G1779" i="2"/>
  <c r="H1779" i="2" s="1"/>
  <c r="G2856" i="2"/>
  <c r="H2856" i="2" s="1"/>
  <c r="G3528" i="2"/>
  <c r="H3528" i="2" s="1"/>
  <c r="G4040" i="2"/>
  <c r="H4040" i="2" s="1"/>
  <c r="G2427" i="2"/>
  <c r="H2427" i="2" s="1"/>
  <c r="G3160" i="2"/>
  <c r="H3160" i="2" s="1"/>
  <c r="G3704" i="2"/>
  <c r="H3704" i="2" s="1"/>
  <c r="G3838" i="2"/>
  <c r="H3838" i="2" s="1"/>
  <c r="G2645" i="2"/>
  <c r="H2645" i="2" s="1"/>
  <c r="G3968" i="2"/>
  <c r="H3968" i="2" s="1"/>
  <c r="G1866" i="2"/>
  <c r="H1866" i="2" s="1"/>
  <c r="G2309" i="2"/>
  <c r="H2309" i="2" s="1"/>
  <c r="G2719" i="2"/>
  <c r="H2719" i="2" s="1"/>
  <c r="G3022" i="2"/>
  <c r="H3022" i="2" s="1"/>
  <c r="G3278" i="2"/>
  <c r="H3278" i="2" s="1"/>
  <c r="G3534" i="2"/>
  <c r="H3534" i="2" s="1"/>
  <c r="G3790" i="2"/>
  <c r="H3790" i="2" s="1"/>
  <c r="G4046" i="2"/>
  <c r="H4046" i="2" s="1"/>
  <c r="G1044" i="2"/>
  <c r="H1044" i="2" s="1"/>
  <c r="G3486" i="2"/>
  <c r="H3486" i="2" s="1"/>
  <c r="G1640" i="2"/>
  <c r="H1640" i="2" s="1"/>
  <c r="G3168" i="2"/>
  <c r="H3168" i="2" s="1"/>
  <c r="G1933" i="2"/>
  <c r="H1933" i="2" s="1"/>
  <c r="G2363" i="2"/>
  <c r="H2363" i="2" s="1"/>
  <c r="G2773" i="2"/>
  <c r="H2773" i="2" s="1"/>
  <c r="G3056" i="2"/>
  <c r="H3056" i="2" s="1"/>
  <c r="G3312" i="2"/>
  <c r="H3312" i="2" s="1"/>
  <c r="G3568" i="2"/>
  <c r="H3568" i="2" s="1"/>
  <c r="G3824" i="2"/>
  <c r="H3824" i="2" s="1"/>
  <c r="G4080" i="2"/>
  <c r="H4080" i="2" s="1"/>
  <c r="G1885" i="2"/>
  <c r="H1885" i="2" s="1"/>
  <c r="G2837" i="2"/>
  <c r="H2837" i="2" s="1"/>
  <c r="G3288" i="2"/>
  <c r="H3288" i="2" s="1"/>
  <c r="G3800" i="2"/>
  <c r="H3800" i="2" s="1"/>
  <c r="G2799" i="2"/>
  <c r="H2799" i="2" s="1"/>
  <c r="G3936" i="2"/>
  <c r="H3936" i="2" s="1"/>
  <c r="G1382" i="2"/>
  <c r="H1382" i="2" s="1"/>
  <c r="G2117" i="2"/>
  <c r="H2117" i="2" s="1"/>
  <c r="G2527" i="2"/>
  <c r="H2527" i="2" s="1"/>
  <c r="G2902" i="2"/>
  <c r="H2902" i="2" s="1"/>
  <c r="G3158" i="2"/>
  <c r="H3158" i="2" s="1"/>
  <c r="G3414" i="2"/>
  <c r="H3414" i="2" s="1"/>
  <c r="G3670" i="2"/>
  <c r="H3670" i="2" s="1"/>
  <c r="G3926" i="2"/>
  <c r="H3926" i="2" s="1"/>
  <c r="G4176" i="2"/>
  <c r="H4176" i="2" s="1"/>
  <c r="G4000" i="2"/>
  <c r="H4000" i="2" s="1"/>
  <c r="G1749" i="2"/>
  <c r="H1749" i="2" s="1"/>
  <c r="G2233" i="2"/>
  <c r="H2233" i="2" s="1"/>
  <c r="G2642" i="2"/>
  <c r="H2642" i="2" s="1"/>
  <c r="G2974" i="2"/>
  <c r="H2974" i="2" s="1"/>
  <c r="G3294" i="2"/>
  <c r="H3294" i="2" s="1"/>
  <c r="G3998" i="2"/>
  <c r="H3998" i="2" s="1"/>
  <c r="G2441" i="2"/>
  <c r="H2441" i="2" s="1"/>
  <c r="G3744" i="2"/>
  <c r="H3744" i="2" s="1"/>
  <c r="G2559" i="2"/>
  <c r="H2559" i="2" s="1"/>
  <c r="G4138" i="2"/>
  <c r="H4138" i="2" s="1"/>
  <c r="G2394" i="2"/>
  <c r="H2394" i="2" s="1"/>
  <c r="G3587" i="2"/>
  <c r="H3587" i="2" s="1"/>
  <c r="G2690" i="2"/>
  <c r="H2690" i="2" s="1"/>
  <c r="G3012" i="2"/>
  <c r="H3012" i="2" s="1"/>
  <c r="G3268" i="2"/>
  <c r="H3268" i="2" s="1"/>
  <c r="G3524" i="2"/>
  <c r="H3524" i="2" s="1"/>
  <c r="G3780" i="2"/>
  <c r="H3780" i="2" s="1"/>
  <c r="G4036" i="2"/>
  <c r="H4036" i="2" s="1"/>
  <c r="G1770" i="2"/>
  <c r="H1770" i="2" s="1"/>
  <c r="G2243" i="2"/>
  <c r="H2243" i="2" s="1"/>
  <c r="G2653" i="2"/>
  <c r="H2653" i="2" s="1"/>
  <c r="G2981" i="2"/>
  <c r="H2981" i="2" s="1"/>
  <c r="G3237" i="2"/>
  <c r="H3237" i="2" s="1"/>
  <c r="G3493" i="2"/>
  <c r="H3493" i="2" s="1"/>
  <c r="G3749" i="2"/>
  <c r="H3749" i="2" s="1"/>
  <c r="G4005" i="2"/>
  <c r="H4005" i="2" s="1"/>
  <c r="G1005" i="2"/>
  <c r="H1005" i="2" s="1"/>
  <c r="G2067" i="2"/>
  <c r="H2067" i="2" s="1"/>
  <c r="G2477" i="2"/>
  <c r="H2477" i="2" s="1"/>
  <c r="G2871" i="2"/>
  <c r="H2871" i="2" s="1"/>
  <c r="G3127" i="2"/>
  <c r="H3127" i="2" s="1"/>
  <c r="G3383" i="2"/>
  <c r="H3383" i="2" s="1"/>
  <c r="G3639" i="2"/>
  <c r="H3639" i="2" s="1"/>
  <c r="G3895" i="2"/>
  <c r="H3895" i="2" s="1"/>
  <c r="G4151" i="2"/>
  <c r="H4151" i="2" s="1"/>
  <c r="G1914" i="2"/>
  <c r="H1914" i="2" s="1"/>
  <c r="G3302" i="2"/>
  <c r="H3302" i="2" s="1"/>
  <c r="G1853" i="2"/>
  <c r="H1853" i="2" s="1"/>
  <c r="G2984" i="2"/>
  <c r="H2984" i="2" s="1"/>
  <c r="G3624" i="2"/>
  <c r="H3624" i="2" s="1"/>
  <c r="G4136" i="2"/>
  <c r="H4136" i="2" s="1"/>
  <c r="G2581" i="2"/>
  <c r="H2581" i="2" s="1"/>
  <c r="G3224" i="2"/>
  <c r="H3224" i="2" s="1"/>
  <c r="G3768" i="2"/>
  <c r="H3768" i="2" s="1"/>
  <c r="G4062" i="2"/>
  <c r="H4062" i="2" s="1"/>
  <c r="G2847" i="2"/>
  <c r="H2847" i="2" s="1"/>
  <c r="G4128" i="2"/>
  <c r="H4128" i="2" s="1"/>
  <c r="G1930" i="2"/>
  <c r="H1930" i="2" s="1"/>
  <c r="G2361" i="2"/>
  <c r="H2361" i="2" s="1"/>
  <c r="G2770" i="2"/>
  <c r="H2770" i="2" s="1"/>
  <c r="G3054" i="2"/>
  <c r="H3054" i="2" s="1"/>
  <c r="G3310" i="2"/>
  <c r="H3310" i="2" s="1"/>
  <c r="G3566" i="2"/>
  <c r="H3566" i="2" s="1"/>
  <c r="G3822" i="2"/>
  <c r="H3822" i="2" s="1"/>
  <c r="G4078" i="2"/>
  <c r="H4078" i="2" s="1"/>
  <c r="G2121" i="2"/>
  <c r="H2121" i="2" s="1"/>
  <c r="G3582" i="2"/>
  <c r="H3582" i="2" s="1"/>
  <c r="G1901" i="2"/>
  <c r="H1901" i="2" s="1"/>
  <c r="G3360" i="2"/>
  <c r="H3360" i="2" s="1"/>
  <c r="G1997" i="2"/>
  <c r="H1997" i="2" s="1"/>
  <c r="G2415" i="2"/>
  <c r="H2415" i="2" s="1"/>
  <c r="G2825" i="2"/>
  <c r="H2825" i="2" s="1"/>
  <c r="G3088" i="2"/>
  <c r="H3088" i="2" s="1"/>
  <c r="G3344" i="2"/>
  <c r="H3344" i="2" s="1"/>
  <c r="G3600" i="2"/>
  <c r="H3600" i="2" s="1"/>
  <c r="G3856" i="2"/>
  <c r="H3856" i="2" s="1"/>
  <c r="G4112" i="2"/>
  <c r="H4112" i="2" s="1"/>
  <c r="G2013" i="2"/>
  <c r="H2013" i="2" s="1"/>
  <c r="G2904" i="2"/>
  <c r="H2904" i="2" s="1"/>
  <c r="G3352" i="2"/>
  <c r="H3352" i="2" s="1"/>
  <c r="G3864" i="2"/>
  <c r="H3864" i="2" s="1"/>
  <c r="G2944" i="2"/>
  <c r="H2944" i="2" s="1"/>
  <c r="G4096" i="2"/>
  <c r="H4096" i="2" s="1"/>
  <c r="G1588" i="2"/>
  <c r="H1588" i="2" s="1"/>
  <c r="G2169" i="2"/>
  <c r="H2169" i="2" s="1"/>
  <c r="G2578" i="2"/>
  <c r="H2578" i="2" s="1"/>
  <c r="G2934" i="2"/>
  <c r="H2934" i="2" s="1"/>
  <c r="G3190" i="2"/>
  <c r="H3190" i="2" s="1"/>
  <c r="G3446" i="2"/>
  <c r="H3446" i="2" s="1"/>
  <c r="G3702" i="2"/>
  <c r="H3702" i="2" s="1"/>
  <c r="G3958" i="2"/>
  <c r="H3958" i="2" s="1"/>
  <c r="G3960" i="2"/>
  <c r="H3960" i="2" s="1"/>
  <c r="G1834" i="2"/>
  <c r="H1834" i="2" s="1"/>
  <c r="G2283" i="2"/>
  <c r="H2283" i="2" s="1"/>
  <c r="G2693" i="2"/>
  <c r="H2693" i="2" s="1"/>
  <c r="G3006" i="2"/>
  <c r="H3006" i="2" s="1"/>
  <c r="G3390" i="2"/>
  <c r="H3390" i="2" s="1"/>
  <c r="G4126" i="2"/>
  <c r="H4126" i="2" s="1"/>
  <c r="G2747" i="2"/>
  <c r="H2747" i="2" s="1"/>
  <c r="G3904" i="2"/>
  <c r="H3904" i="2" s="1"/>
  <c r="G2571" i="2"/>
  <c r="H2571" i="2" s="1"/>
  <c r="G4146" i="2"/>
  <c r="H4146" i="2" s="1"/>
  <c r="G2407" i="2"/>
  <c r="H2407" i="2" s="1"/>
  <c r="G3595" i="2"/>
  <c r="H3595" i="2" s="1"/>
  <c r="G2703" i="2"/>
  <c r="H2703" i="2" s="1"/>
  <c r="G3020" i="2"/>
  <c r="H3020" i="2" s="1"/>
  <c r="G3276" i="2"/>
  <c r="H3276" i="2" s="1"/>
  <c r="G3532" i="2"/>
  <c r="H3532" i="2" s="1"/>
  <c r="G3788" i="2"/>
  <c r="H3788" i="2" s="1"/>
  <c r="G4044" i="2"/>
  <c r="H4044" i="2" s="1"/>
  <c r="G1795" i="2"/>
  <c r="H1795" i="2" s="1"/>
  <c r="G2257" i="2"/>
  <c r="H2257" i="2" s="1"/>
  <c r="G2666" i="2"/>
  <c r="H2666" i="2" s="1"/>
  <c r="G2989" i="2"/>
  <c r="H2989" i="2" s="1"/>
  <c r="G3245" i="2"/>
  <c r="H3245" i="2" s="1"/>
  <c r="G3501" i="2"/>
  <c r="H3501" i="2" s="1"/>
  <c r="G3757" i="2"/>
  <c r="H3757" i="2" s="1"/>
  <c r="G4013" i="2"/>
  <c r="H4013" i="2" s="1"/>
  <c r="G1147" i="2"/>
  <c r="H1147" i="2" s="1"/>
  <c r="G2081" i="2"/>
  <c r="H2081" i="2" s="1"/>
  <c r="G2490" i="2"/>
  <c r="H2490" i="2" s="1"/>
  <c r="G2879" i="2"/>
  <c r="H2879" i="2" s="1"/>
  <c r="G3135" i="2"/>
  <c r="H3135" i="2" s="1"/>
  <c r="G3391" i="2"/>
  <c r="H3391" i="2" s="1"/>
  <c r="G3647" i="2"/>
  <c r="H3647" i="2" s="1"/>
  <c r="G3903" i="2"/>
  <c r="H3903" i="2" s="1"/>
  <c r="G4159" i="2"/>
  <c r="H4159" i="2" s="1"/>
  <c r="G1978" i="2"/>
  <c r="H1978" i="2" s="1"/>
  <c r="G3334" i="2"/>
  <c r="H3334" i="2" s="1"/>
  <c r="G2043" i="2"/>
  <c r="H2043" i="2" s="1"/>
  <c r="G3016" i="2"/>
  <c r="H3016" i="2" s="1"/>
  <c r="G3656" i="2"/>
  <c r="H3656" i="2" s="1"/>
  <c r="G4168" i="2"/>
  <c r="H4168" i="2" s="1"/>
  <c r="G2683" i="2"/>
  <c r="H2683" i="2" s="1"/>
  <c r="G3320" i="2"/>
  <c r="H3320" i="2" s="1"/>
  <c r="G3832" i="2"/>
  <c r="H3832" i="2" s="1"/>
  <c r="G4182" i="2"/>
  <c r="H4182" i="2" s="1"/>
  <c r="G3008" i="2"/>
  <c r="H3008" i="2" s="1"/>
  <c r="G1994" i="2"/>
  <c r="H1994" i="2" s="1"/>
  <c r="G2411" i="2"/>
  <c r="H2411" i="2" s="1"/>
  <c r="G2821" i="2"/>
  <c r="H2821" i="2" s="1"/>
  <c r="G3086" i="2"/>
  <c r="H3086" i="2" s="1"/>
  <c r="G3342" i="2"/>
  <c r="H3342" i="2" s="1"/>
  <c r="G3598" i="2"/>
  <c r="H3598" i="2" s="1"/>
  <c r="G3854" i="2"/>
  <c r="H3854" i="2" s="1"/>
  <c r="G4110" i="2"/>
  <c r="H4110" i="2" s="1"/>
  <c r="G2325" i="2"/>
  <c r="H2325" i="2" s="1"/>
  <c r="G3678" i="2"/>
  <c r="H3678" i="2" s="1"/>
  <c r="G2082" i="2"/>
  <c r="H2082" i="2" s="1"/>
  <c r="G3424" i="2"/>
  <c r="H3424" i="2" s="1"/>
  <c r="G877" i="2"/>
  <c r="H877" i="2" s="1"/>
  <c r="G2057" i="2"/>
  <c r="H2057" i="2" s="1"/>
  <c r="G2466" i="2"/>
  <c r="H2466" i="2" s="1"/>
  <c r="G2864" i="2"/>
  <c r="H2864" i="2" s="1"/>
  <c r="G3120" i="2"/>
  <c r="H3120" i="2" s="1"/>
  <c r="G3376" i="2"/>
  <c r="H3376" i="2" s="1"/>
  <c r="G3632" i="2"/>
  <c r="H3632" i="2" s="1"/>
  <c r="G3888" i="2"/>
  <c r="H3888" i="2" s="1"/>
  <c r="G4144" i="2"/>
  <c r="H4144" i="2" s="1"/>
  <c r="G6" i="2"/>
  <c r="G2069" i="2"/>
  <c r="H2069" i="2" s="1"/>
  <c r="G2936" i="2"/>
  <c r="H2936" i="2" s="1"/>
  <c r="G3416" i="2"/>
  <c r="H3416" i="2" s="1"/>
  <c r="G3928" i="2"/>
  <c r="H3928" i="2" s="1"/>
  <c r="G3230" i="2"/>
  <c r="H3230" i="2" s="1"/>
  <c r="G3104" i="2"/>
  <c r="H3104" i="2" s="1"/>
  <c r="G1723" i="2"/>
  <c r="H1723" i="2" s="1"/>
  <c r="G2219" i="2"/>
  <c r="H2219" i="2" s="1"/>
  <c r="G2629" i="2"/>
  <c r="H2629" i="2" s="1"/>
  <c r="G2966" i="2"/>
  <c r="H2966" i="2" s="1"/>
  <c r="G3222" i="2"/>
  <c r="H3222" i="2" s="1"/>
  <c r="G3478" i="2"/>
  <c r="H3478" i="2" s="1"/>
  <c r="G3734" i="2"/>
  <c r="H3734" i="2" s="1"/>
  <c r="G3990" i="2"/>
  <c r="H3990" i="2" s="1"/>
  <c r="G1150" i="2"/>
  <c r="H1150" i="2" s="1"/>
  <c r="G1898" i="2"/>
  <c r="H1898" i="2" s="1"/>
  <c r="G2335" i="2"/>
  <c r="H2335" i="2" s="1"/>
  <c r="G2745" i="2"/>
  <c r="H2745" i="2" s="1"/>
  <c r="G3038" i="2"/>
  <c r="H3038" i="2" s="1"/>
  <c r="G3422" i="2"/>
  <c r="H3422" i="2" s="1"/>
  <c r="G2880" i="2"/>
  <c r="H2880" i="2" s="1"/>
  <c r="G4064" i="2"/>
  <c r="H4064" i="2" s="1"/>
  <c r="G3122" i="2"/>
  <c r="H3122" i="2" s="1"/>
  <c r="G2803" i="2"/>
  <c r="H2803" i="2" s="1"/>
  <c r="G3843" i="2"/>
  <c r="H3843" i="2" s="1"/>
  <c r="G1414" i="2"/>
  <c r="H1414" i="2" s="1"/>
  <c r="G2805" i="2"/>
  <c r="H2805" i="2" s="1"/>
  <c r="G3076" i="2"/>
  <c r="H3076" i="2" s="1"/>
  <c r="G3332" i="2"/>
  <c r="H3332" i="2" s="1"/>
  <c r="G3588" i="2"/>
  <c r="H3588" i="2" s="1"/>
  <c r="G3844" i="2"/>
  <c r="H3844" i="2" s="1"/>
  <c r="G4100" i="2"/>
  <c r="H4100" i="2" s="1"/>
  <c r="G1911" i="2"/>
  <c r="H1911" i="2" s="1"/>
  <c r="G2346" i="2"/>
  <c r="H2346" i="2" s="1"/>
  <c r="G2755" i="2"/>
  <c r="H2755" i="2" s="1"/>
  <c r="G3045" i="2"/>
  <c r="H3045" i="2" s="1"/>
  <c r="G3301" i="2"/>
  <c r="H3301" i="2" s="1"/>
  <c r="G3557" i="2"/>
  <c r="H3557" i="2" s="1"/>
  <c r="G3813" i="2"/>
  <c r="H3813" i="2" s="1"/>
  <c r="G4069" i="2"/>
  <c r="H4069" i="2" s="1"/>
  <c r="G1589" i="2"/>
  <c r="H1589" i="2" s="1"/>
  <c r="G2170" i="2"/>
  <c r="H2170" i="2" s="1"/>
  <c r="G2579" i="2"/>
  <c r="H2579" i="2" s="1"/>
  <c r="G2935" i="2"/>
  <c r="H2935" i="2" s="1"/>
  <c r="G3191" i="2"/>
  <c r="H3191" i="2" s="1"/>
  <c r="G3447" i="2"/>
  <c r="H3447" i="2" s="1"/>
  <c r="G3703" i="2"/>
  <c r="H3703" i="2" s="1"/>
  <c r="G3959" i="2"/>
  <c r="H3959" i="2" s="1"/>
  <c r="G2347" i="2"/>
  <c r="H2347" i="2" s="1"/>
  <c r="G3558" i="2"/>
  <c r="H3558" i="2" s="1"/>
  <c r="G2249" i="2"/>
  <c r="H2249" i="2" s="1"/>
  <c r="G3112" i="2"/>
  <c r="H3112" i="2" s="1"/>
  <c r="G3752" i="2"/>
  <c r="H3752" i="2" s="1"/>
  <c r="G2786" i="2"/>
  <c r="H2786" i="2" s="1"/>
  <c r="G3384" i="2"/>
  <c r="H3384" i="2" s="1"/>
  <c r="G3896" i="2"/>
  <c r="H3896" i="2" s="1"/>
  <c r="G3136" i="2"/>
  <c r="H3136" i="2" s="1"/>
  <c r="G829" i="2"/>
  <c r="H829" i="2" s="1"/>
  <c r="G2053" i="2"/>
  <c r="H2053" i="2" s="1"/>
  <c r="G2463" i="2"/>
  <c r="H2463" i="2" s="1"/>
  <c r="G2862" i="2"/>
  <c r="H2862" i="2" s="1"/>
  <c r="G3118" i="2"/>
  <c r="H3118" i="2" s="1"/>
  <c r="G3374" i="2"/>
  <c r="H3374" i="2" s="1"/>
  <c r="G3630" i="2"/>
  <c r="H3630" i="2" s="1"/>
  <c r="G3886" i="2"/>
  <c r="H3886" i="2" s="1"/>
  <c r="G4142" i="2"/>
  <c r="H4142" i="2" s="1"/>
  <c r="G2530" i="2"/>
  <c r="H2530" i="2" s="1"/>
  <c r="G3806" i="2"/>
  <c r="H3806" i="2" s="1"/>
  <c r="G2287" i="2"/>
  <c r="H2287" i="2" s="1"/>
  <c r="G3616" i="2"/>
  <c r="H3616" i="2" s="1"/>
  <c r="G1339" i="2"/>
  <c r="H1339" i="2" s="1"/>
  <c r="G2107" i="2"/>
  <c r="H2107" i="2" s="1"/>
  <c r="G2517" i="2"/>
  <c r="H2517" i="2" s="1"/>
  <c r="G2896" i="2"/>
  <c r="H2896" i="2" s="1"/>
  <c r="G3152" i="2"/>
  <c r="H3152" i="2" s="1"/>
  <c r="G3408" i="2"/>
  <c r="H3408" i="2" s="1"/>
  <c r="G3664" i="2"/>
  <c r="H3664" i="2" s="1"/>
  <c r="G3920" i="2"/>
  <c r="H3920" i="2" s="1"/>
  <c r="G4174" i="2"/>
  <c r="H4174" i="2" s="1"/>
  <c r="G2223" i="2"/>
  <c r="H2223" i="2" s="1"/>
  <c r="G3000" i="2"/>
  <c r="H3000" i="2" s="1"/>
  <c r="G3480" i="2"/>
  <c r="H3480" i="2" s="1"/>
  <c r="G4024" i="2"/>
  <c r="H4024" i="2" s="1"/>
  <c r="G3646" i="2"/>
  <c r="H3646" i="2" s="1"/>
  <c r="G3232" i="2"/>
  <c r="H3232" i="2" s="1"/>
  <c r="G1818" i="2"/>
  <c r="H1818" i="2" s="1"/>
  <c r="G2271" i="2"/>
  <c r="H2271" i="2" s="1"/>
  <c r="G2681" i="2"/>
  <c r="H2681" i="2" s="1"/>
  <c r="G2998" i="2"/>
  <c r="H2998" i="2" s="1"/>
  <c r="G3254" i="2"/>
  <c r="H3254" i="2" s="1"/>
  <c r="G3510" i="2"/>
  <c r="H3510" i="2" s="1"/>
  <c r="G3766" i="2"/>
  <c r="H3766" i="2" s="1"/>
  <c r="G4022" i="2"/>
  <c r="H4022" i="2" s="1"/>
  <c r="G2594" i="2"/>
  <c r="H2594" i="2" s="1"/>
  <c r="G1962" i="2"/>
  <c r="H1962" i="2" s="1"/>
  <c r="G2386" i="2"/>
  <c r="H2386" i="2" s="1"/>
  <c r="G2795" i="2"/>
  <c r="H2795" i="2" s="1"/>
  <c r="G3070" i="2"/>
  <c r="H3070" i="2" s="1"/>
  <c r="G3454" i="2"/>
  <c r="H3454" i="2" s="1"/>
  <c r="G3040" i="2"/>
  <c r="H3040" i="2" s="1"/>
  <c r="G4184" i="2"/>
  <c r="H4184" i="2" s="1"/>
  <c r="G3130" i="2"/>
  <c r="H3130" i="2" s="1"/>
  <c r="G2817" i="2"/>
  <c r="H2817" i="2" s="1"/>
  <c r="G3851" i="2"/>
  <c r="H3851" i="2" s="1"/>
  <c r="G1467" i="2"/>
  <c r="H1467" i="2" s="1"/>
  <c r="G2818" i="2"/>
  <c r="H2818" i="2" s="1"/>
  <c r="G3084" i="2"/>
  <c r="H3084" i="2" s="1"/>
  <c r="G3340" i="2"/>
  <c r="H3340" i="2" s="1"/>
  <c r="G3596" i="2"/>
  <c r="H3596" i="2" s="1"/>
  <c r="G3852" i="2"/>
  <c r="H3852" i="2" s="1"/>
  <c r="G4108" i="2"/>
  <c r="H4108" i="2" s="1"/>
  <c r="G1927" i="2"/>
  <c r="H1927" i="2" s="1"/>
  <c r="G2359" i="2"/>
  <c r="H2359" i="2" s="1"/>
  <c r="G2769" i="2"/>
  <c r="H2769" i="2" s="1"/>
  <c r="G3053" i="2"/>
  <c r="H3053" i="2" s="1"/>
  <c r="G3309" i="2"/>
  <c r="H3309" i="2" s="1"/>
  <c r="G3565" i="2"/>
  <c r="H3565" i="2" s="1"/>
  <c r="G3821" i="2"/>
  <c r="H3821" i="2" s="1"/>
  <c r="G4077" i="2"/>
  <c r="H4077" i="2" s="1"/>
  <c r="G1636" i="2"/>
  <c r="H1636" i="2" s="1"/>
  <c r="G2183" i="2"/>
  <c r="H2183" i="2" s="1"/>
  <c r="G2593" i="2"/>
  <c r="H2593" i="2" s="1"/>
  <c r="G2943" i="2"/>
  <c r="H2943" i="2" s="1"/>
  <c r="G3199" i="2"/>
  <c r="H3199" i="2" s="1"/>
  <c r="G3455" i="2"/>
  <c r="H3455" i="2" s="1"/>
  <c r="G3711" i="2"/>
  <c r="H3711" i="2" s="1"/>
  <c r="G3967" i="2"/>
  <c r="H3967" i="2" s="1"/>
  <c r="G2399" i="2"/>
  <c r="H2399" i="2" s="1"/>
  <c r="G3590" i="2"/>
  <c r="H3590" i="2" s="1"/>
  <c r="G2299" i="2"/>
  <c r="H2299" i="2" s="1"/>
  <c r="G3240" i="2"/>
  <c r="H3240" i="2" s="1"/>
  <c r="G3784" i="2"/>
  <c r="H3784" i="2" s="1"/>
  <c r="G1595" i="2"/>
  <c r="H1595" i="2" s="1"/>
  <c r="G2872" i="2"/>
  <c r="H2872" i="2" s="1"/>
  <c r="G3448" i="2"/>
  <c r="H3448" i="2" s="1"/>
  <c r="G3992" i="2"/>
  <c r="H3992" i="2" s="1"/>
  <c r="G1837" i="2"/>
  <c r="H1837" i="2" s="1"/>
  <c r="G3296" i="2"/>
  <c r="H3296" i="2" s="1"/>
  <c r="G1332" i="2"/>
  <c r="H1332" i="2" s="1"/>
  <c r="G2105" i="2"/>
  <c r="H2105" i="2" s="1"/>
  <c r="G2514" i="2"/>
  <c r="H2514" i="2" s="1"/>
  <c r="G2894" i="2"/>
  <c r="H2894" i="2" s="1"/>
  <c r="G3150" i="2"/>
  <c r="H3150" i="2" s="1"/>
  <c r="G3406" i="2"/>
  <c r="H3406" i="2" s="1"/>
  <c r="G3662" i="2"/>
  <c r="H3662" i="2" s="1"/>
  <c r="G3918" i="2"/>
  <c r="H3918" i="2" s="1"/>
  <c r="G4169" i="2"/>
  <c r="H4169" i="2" s="1"/>
  <c r="G3966" i="2"/>
  <c r="H3966" i="2" s="1"/>
  <c r="G2491" i="2"/>
  <c r="H2491" i="2" s="1"/>
  <c r="G3776" i="2"/>
  <c r="H3776" i="2" s="1"/>
  <c r="G1542" i="2"/>
  <c r="H1542" i="2" s="1"/>
  <c r="G2159" i="2"/>
  <c r="H2159" i="2" s="1"/>
  <c r="G2569" i="2"/>
  <c r="H2569" i="2" s="1"/>
  <c r="G2928" i="2"/>
  <c r="H2928" i="2" s="1"/>
  <c r="G3184" i="2"/>
  <c r="H3184" i="2" s="1"/>
  <c r="G3440" i="2"/>
  <c r="H3440" i="2" s="1"/>
  <c r="G3696" i="2"/>
  <c r="H3696" i="2" s="1"/>
  <c r="G3952" i="2"/>
  <c r="H3952" i="2" s="1"/>
  <c r="G2377" i="2"/>
  <c r="H2377" i="2" s="1"/>
  <c r="G3064" i="2"/>
  <c r="H3064" i="2" s="1"/>
  <c r="G3544" i="2"/>
  <c r="H3544" i="2" s="1"/>
  <c r="G4088" i="2"/>
  <c r="H4088" i="2" s="1"/>
  <c r="G3774" i="2"/>
  <c r="H3774" i="2" s="1"/>
  <c r="G3392" i="2"/>
  <c r="H3392" i="2" s="1"/>
  <c r="G1882" i="2"/>
  <c r="H1882" i="2" s="1"/>
  <c r="G2322" i="2"/>
  <c r="H2322" i="2" s="1"/>
  <c r="G2731" i="2"/>
  <c r="H2731" i="2" s="1"/>
  <c r="G3030" i="2"/>
  <c r="H3030" i="2" s="1"/>
  <c r="G3286" i="2"/>
  <c r="H3286" i="2" s="1"/>
  <c r="G3542" i="2"/>
  <c r="H3542" i="2" s="1"/>
  <c r="G3798" i="2"/>
  <c r="H3798" i="2" s="1"/>
  <c r="G4054" i="2"/>
  <c r="H4054" i="2" s="1"/>
  <c r="G3262" i="2"/>
  <c r="H3262" i="2" s="1"/>
  <c r="G2976" i="2"/>
  <c r="H2976" i="2" s="1"/>
  <c r="G2026" i="2"/>
  <c r="H2026" i="2" s="1"/>
  <c r="G2437" i="2"/>
  <c r="H2437" i="2" s="1"/>
  <c r="G2845" i="2"/>
  <c r="H2845" i="2" s="1"/>
  <c r="G3102" i="2"/>
  <c r="H3102" i="2" s="1"/>
  <c r="G3518" i="2"/>
  <c r="H3518" i="2" s="1"/>
  <c r="G1754" i="2"/>
  <c r="H1754" i="2" s="1"/>
  <c r="G3200" i="2"/>
  <c r="H3200" i="2" s="1"/>
  <c r="G3538" i="2"/>
  <c r="H3538" i="2" s="1"/>
  <c r="G3075" i="2"/>
  <c r="H3075" i="2" s="1"/>
  <c r="G4099" i="2"/>
  <c r="H4099" i="2" s="1"/>
  <c r="G2127" i="2"/>
  <c r="H2127" i="2" s="1"/>
  <c r="G2884" i="2"/>
  <c r="H2884" i="2" s="1"/>
  <c r="G3140" i="2"/>
  <c r="H3140" i="2" s="1"/>
  <c r="G3396" i="2"/>
  <c r="H3396" i="2" s="1"/>
  <c r="G3652" i="2"/>
  <c r="H3652" i="2" s="1"/>
  <c r="G3908" i="2"/>
  <c r="H3908" i="2" s="1"/>
  <c r="G4164" i="2"/>
  <c r="H4164" i="2" s="1"/>
  <c r="G450" i="2"/>
  <c r="H450" i="2" s="1"/>
  <c r="G2039" i="2"/>
  <c r="H2039" i="2" s="1"/>
  <c r="G2449" i="2"/>
  <c r="H2449" i="2" s="1"/>
  <c r="G2853" i="2"/>
  <c r="H2853" i="2" s="1"/>
  <c r="G3109" i="2"/>
  <c r="H3109" i="2" s="1"/>
  <c r="G3365" i="2"/>
  <c r="H3365" i="2" s="1"/>
  <c r="G3621" i="2"/>
  <c r="H3621" i="2" s="1"/>
  <c r="G3877" i="2"/>
  <c r="H3877" i="2" s="1"/>
  <c r="G4133" i="2"/>
  <c r="H4133" i="2" s="1"/>
  <c r="G1819" i="2"/>
  <c r="H1819" i="2" s="1"/>
  <c r="G2273" i="2"/>
  <c r="H2273" i="2" s="1"/>
  <c r="G2682" i="2"/>
  <c r="H2682" i="2" s="1"/>
  <c r="G2999" i="2"/>
  <c r="H2999" i="2" s="1"/>
  <c r="G3255" i="2"/>
  <c r="H3255" i="2" s="1"/>
  <c r="G3511" i="2"/>
  <c r="H3511" i="2" s="1"/>
  <c r="G3767" i="2"/>
  <c r="H3767" i="2" s="1"/>
  <c r="G4023" i="2"/>
  <c r="H4023" i="2" s="1"/>
  <c r="G2757" i="2"/>
  <c r="H2757" i="2" s="1"/>
  <c r="G3814" i="2"/>
  <c r="H3814" i="2" s="1"/>
  <c r="G2453" i="2"/>
  <c r="H2453" i="2" s="1"/>
  <c r="G3272" i="2"/>
  <c r="H3272" i="2" s="1"/>
  <c r="G3880" i="2"/>
  <c r="H3880" i="2" s="1"/>
  <c r="G1949" i="2"/>
  <c r="H1949" i="2" s="1"/>
  <c r="G2968" i="2"/>
  <c r="H2968" i="2" s="1"/>
  <c r="G3512" i="2"/>
  <c r="H3512" i="2" s="1"/>
  <c r="G4056" i="2"/>
  <c r="H4056" i="2" s="1"/>
  <c r="G3326" i="2"/>
  <c r="H3326" i="2" s="1"/>
  <c r="G2029" i="2"/>
  <c r="H2029" i="2" s="1"/>
  <c r="G3488" i="2"/>
  <c r="H3488" i="2" s="1"/>
  <c r="G1536" i="2"/>
  <c r="H1536" i="2" s="1"/>
  <c r="G2155" i="2"/>
  <c r="H2155" i="2" s="1"/>
  <c r="G2565" i="2"/>
  <c r="H2565" i="2" s="1"/>
  <c r="G2926" i="2"/>
  <c r="H2926" i="2" s="1"/>
  <c r="G3182" i="2"/>
  <c r="H3182" i="2" s="1"/>
  <c r="G3438" i="2"/>
  <c r="H3438" i="2" s="1"/>
  <c r="G3694" i="2"/>
  <c r="H3694" i="2" s="1"/>
  <c r="G3950" i="2"/>
  <c r="H3950" i="2" s="1"/>
  <c r="G4094" i="2"/>
  <c r="H4094" i="2" s="1"/>
  <c r="G2697" i="2"/>
  <c r="H2697" i="2" s="1"/>
  <c r="G3872" i="2"/>
  <c r="H3872" i="2" s="1"/>
  <c r="G1702" i="2"/>
  <c r="H1702" i="2" s="1"/>
  <c r="G2210" i="2"/>
  <c r="H2210" i="2" s="1"/>
  <c r="G2619" i="2"/>
  <c r="H2619" i="2" s="1"/>
  <c r="G2960" i="2"/>
  <c r="H2960" i="2" s="1"/>
  <c r="G3216" i="2"/>
  <c r="H3216" i="2" s="1"/>
  <c r="G3472" i="2"/>
  <c r="H3472" i="2" s="1"/>
  <c r="G3728" i="2"/>
  <c r="H3728" i="2" s="1"/>
  <c r="G3984" i="2"/>
  <c r="H3984" i="2" s="1"/>
  <c r="G1389" i="2"/>
  <c r="H1389" i="2" s="1"/>
  <c r="G2479" i="2"/>
  <c r="H2479" i="2" s="1"/>
  <c r="G3128" i="2"/>
  <c r="H3128" i="2" s="1"/>
  <c r="G3608" i="2"/>
  <c r="H3608" i="2" s="1"/>
  <c r="G4152" i="2"/>
  <c r="H4152" i="2" s="1"/>
  <c r="G3902" i="2"/>
  <c r="H3902" i="2" s="1"/>
  <c r="G1440" i="2"/>
  <c r="H1440" i="2" s="1"/>
  <c r="G3552" i="2"/>
  <c r="H3552" i="2" s="1"/>
  <c r="G1946" i="2"/>
  <c r="H1946" i="2" s="1"/>
  <c r="G2373" i="2"/>
  <c r="H2373" i="2" s="1"/>
  <c r="G2783" i="2"/>
  <c r="H2783" i="2" s="1"/>
  <c r="G3062" i="2"/>
  <c r="H3062" i="2" s="1"/>
  <c r="G3318" i="2"/>
  <c r="H3318" i="2" s="1"/>
  <c r="G3574" i="2"/>
  <c r="H3574" i="2" s="1"/>
  <c r="G3830" i="2"/>
  <c r="H3830" i="2" s="1"/>
  <c r="G4086" i="2"/>
  <c r="H4086" i="2" s="1"/>
  <c r="G3934" i="2"/>
  <c r="H3934" i="2" s="1"/>
  <c r="G3264" i="2"/>
  <c r="H3264" i="2" s="1"/>
  <c r="G1134" i="2"/>
  <c r="H1134" i="2" s="1"/>
  <c r="G2079" i="2"/>
  <c r="H2079" i="2" s="1"/>
  <c r="G2489" i="2"/>
  <c r="H2489" i="2" s="1"/>
  <c r="G2878" i="2"/>
  <c r="H2878" i="2" s="1"/>
  <c r="G3134" i="2"/>
  <c r="H3134" i="2" s="1"/>
  <c r="G3614" i="2"/>
  <c r="H3614" i="2" s="1"/>
  <c r="G1965" i="2"/>
  <c r="H1965" i="2" s="1"/>
  <c r="G3328" i="2"/>
  <c r="H3328" i="2" s="1"/>
  <c r="G3546" i="2"/>
  <c r="H3546" i="2" s="1"/>
  <c r="G3083" i="2"/>
  <c r="H3083" i="2" s="1"/>
  <c r="G4107" i="2"/>
  <c r="H4107" i="2" s="1"/>
  <c r="G2139" i="2"/>
  <c r="H2139" i="2" s="1"/>
  <c r="G2892" i="2"/>
  <c r="H2892" i="2" s="1"/>
  <c r="G3148" i="2"/>
  <c r="H3148" i="2" s="1"/>
  <c r="G3404" i="2"/>
  <c r="H3404" i="2" s="1"/>
  <c r="G3660" i="2"/>
  <c r="H3660" i="2" s="1"/>
  <c r="G3916" i="2"/>
  <c r="H3916" i="2" s="1"/>
  <c r="G4172" i="2"/>
  <c r="H4172" i="2" s="1"/>
  <c r="G819" i="2"/>
  <c r="H819" i="2" s="1"/>
  <c r="G2051" i="2"/>
  <c r="H2051" i="2" s="1"/>
  <c r="G2461" i="2"/>
  <c r="H2461" i="2" s="1"/>
  <c r="G2861" i="2"/>
  <c r="H2861" i="2" s="1"/>
  <c r="G3117" i="2"/>
  <c r="H3117" i="2" s="1"/>
  <c r="G3373" i="2"/>
  <c r="H3373" i="2" s="1"/>
  <c r="G3629" i="2"/>
  <c r="H3629" i="2" s="1"/>
  <c r="G3885" i="2"/>
  <c r="H3885" i="2" s="1"/>
  <c r="G4141" i="2"/>
  <c r="H4141" i="2" s="1"/>
  <c r="G1835" i="2"/>
  <c r="H1835" i="2" s="1"/>
  <c r="G2285" i="2"/>
  <c r="H2285" i="2" s="1"/>
  <c r="G2695" i="2"/>
  <c r="H2695" i="2" s="1"/>
  <c r="G3007" i="2"/>
  <c r="H3007" i="2" s="1"/>
  <c r="G3263" i="2"/>
  <c r="H3263" i="2" s="1"/>
  <c r="G3519" i="2"/>
  <c r="H3519" i="2" s="1"/>
  <c r="G3775" i="2"/>
  <c r="H3775" i="2" s="1"/>
  <c r="G4031" i="2"/>
  <c r="H4031" i="2" s="1"/>
  <c r="G2809" i="2"/>
  <c r="H2809" i="2" s="1"/>
  <c r="G3846" i="2"/>
  <c r="H3846" i="2" s="1"/>
  <c r="G2658" i="2"/>
  <c r="H2658" i="2" s="1"/>
  <c r="G3368" i="2"/>
  <c r="H3368" i="2" s="1"/>
  <c r="G3912" i="2"/>
  <c r="H3912" i="2" s="1"/>
  <c r="G2171" i="2"/>
  <c r="H2171" i="2" s="1"/>
  <c r="G3032" i="2"/>
  <c r="H3032" i="2" s="1"/>
  <c r="G3576" i="2"/>
  <c r="H3576" i="2" s="1"/>
  <c r="G4120" i="2"/>
  <c r="H4120" i="2" s="1"/>
  <c r="G3550" i="2"/>
  <c r="H3550" i="2" s="1"/>
  <c r="G2185" i="2"/>
  <c r="H2185" i="2" s="1"/>
  <c r="G3648" i="2"/>
  <c r="H3648" i="2" s="1"/>
  <c r="G1698" i="2"/>
  <c r="H1698" i="2" s="1"/>
  <c r="G2207" i="2"/>
  <c r="H2207" i="2" s="1"/>
  <c r="G2617" i="2"/>
  <c r="H2617" i="2" s="1"/>
  <c r="G2958" i="2"/>
  <c r="H2958" i="2" s="1"/>
  <c r="G3214" i="2"/>
  <c r="H3214" i="2" s="1"/>
  <c r="G3470" i="2"/>
  <c r="H3470" i="2" s="1"/>
  <c r="G3726" i="2"/>
  <c r="H3726" i="2" s="1"/>
  <c r="G3982" i="2"/>
  <c r="H3982" i="2" s="1"/>
  <c r="G4016" i="2"/>
  <c r="H4016" i="2" s="1"/>
  <c r="G3192" i="2"/>
  <c r="H3192" i="2" s="1"/>
  <c r="G2425" i="2"/>
  <c r="H2425" i="2" s="1"/>
  <c r="G1803" i="2"/>
  <c r="H1803" i="2" s="1"/>
  <c r="G3672" i="2"/>
  <c r="H3672" i="2" s="1"/>
  <c r="G2834" i="2"/>
  <c r="H2834" i="2" s="1"/>
  <c r="G1435" i="2"/>
  <c r="H1435" i="2" s="1"/>
  <c r="G2133" i="2"/>
  <c r="H2133" i="2" s="1"/>
  <c r="G2261" i="2"/>
  <c r="H2261" i="2" s="1"/>
  <c r="G2338" i="2"/>
  <c r="H2338" i="2" s="1"/>
  <c r="G3094" i="2"/>
  <c r="H3094" i="2" s="1"/>
  <c r="G2130" i="2"/>
  <c r="H2130" i="2" s="1"/>
  <c r="G3456" i="2"/>
  <c r="H3456" i="2" s="1"/>
  <c r="G2671" i="2"/>
  <c r="H2671" i="2" s="1"/>
  <c r="G3680" i="2"/>
  <c r="H3680" i="2" s="1"/>
  <c r="G3350" i="2"/>
  <c r="H3350" i="2" s="1"/>
  <c r="G2539" i="2"/>
  <c r="H2539" i="2" s="1"/>
  <c r="G2992" i="2"/>
  <c r="H2992" i="2" s="1"/>
  <c r="G3606" i="2"/>
  <c r="H3606" i="2" s="1"/>
  <c r="G2910" i="2"/>
  <c r="H2910" i="2" s="1"/>
  <c r="G2912" i="2"/>
  <c r="H2912" i="2" s="1"/>
  <c r="G3248" i="2"/>
  <c r="H3248" i="2" s="1"/>
  <c r="G3862" i="2"/>
  <c r="H3862" i="2" s="1"/>
  <c r="G3166" i="2"/>
  <c r="H3166" i="2" s="1"/>
  <c r="G4032" i="2"/>
  <c r="H4032" i="2" s="1"/>
  <c r="G3504" i="2"/>
  <c r="H3504" i="2" s="1"/>
  <c r="G1728" i="2"/>
  <c r="H1728" i="2" s="1"/>
  <c r="G4118" i="2"/>
  <c r="H4118" i="2" s="1"/>
  <c r="G3742" i="2"/>
  <c r="H3742" i="2" s="1"/>
  <c r="G3760" i="2"/>
  <c r="H3760" i="2" s="1"/>
  <c r="G2633" i="2"/>
  <c r="H2633" i="2" s="1"/>
  <c r="G4030" i="2"/>
  <c r="H4030" i="2" s="1"/>
  <c r="G2010" i="2"/>
  <c r="H2010" i="2" s="1"/>
  <c r="G3520" i="2"/>
  <c r="H3520" i="2" s="1"/>
  <c r="H6" i="2" l="1"/>
  <c r="G14" i="4"/>
  <c r="H10" i="2"/>
  <c r="H18" i="4" s="1"/>
  <c r="G18" i="4"/>
  <c r="H9" i="2"/>
  <c r="H17" i="4" s="1"/>
  <c r="G17" i="4"/>
  <c r="H7" i="2"/>
  <c r="H15" i="4" s="1"/>
  <c r="G15" i="4"/>
  <c r="H8" i="2"/>
  <c r="G16" i="4"/>
  <c r="H16" i="4" l="1"/>
  <c r="H14" i="4"/>
</calcChain>
</file>

<file path=xl/comments1.xml><?xml version="1.0" encoding="utf-8"?>
<comments xmlns="http://schemas.openxmlformats.org/spreadsheetml/2006/main">
  <authors>
    <author>Mark N Broadie</author>
  </authors>
  <commentList>
    <comment ref="J5" authorId="0" shapeId="0">
      <text>
        <r>
          <rPr>
            <b/>
            <sz val="10"/>
            <color indexed="81"/>
            <rFont val="Arial"/>
            <family val="2"/>
          </rPr>
          <t>=LogisticRegTrain(E5:E4185,$B$5:$D$4185)</t>
        </r>
      </text>
    </comment>
    <comment ref="P5" authorId="0" shapeId="0">
      <text>
        <r>
          <rPr>
            <b/>
            <sz val="10"/>
            <color indexed="81"/>
            <rFont val="Arial"/>
            <family val="2"/>
          </rPr>
          <t>=BA.Unique(A5:A4189,,1)</t>
        </r>
      </text>
    </comment>
    <comment ref="V5" authorId="0" shapeId="0">
      <text>
        <r>
          <rPr>
            <b/>
            <sz val="10"/>
            <color indexed="81"/>
            <rFont val="Arial"/>
            <family val="2"/>
          </rPr>
          <t>=BA.Sort(T5:T37,P5:S37)</t>
        </r>
      </text>
    </comment>
    <comment ref="G6" authorId="0" shapeId="0">
      <text>
        <r>
          <rPr>
            <b/>
            <sz val="10"/>
            <color indexed="81"/>
            <rFont val="Arial"/>
            <family val="2"/>
          </rPr>
          <t>=LogisticRegPredict($K$6:$N$6,C6:E6)</t>
        </r>
      </text>
    </comment>
    <comment ref="H6" authorId="0" shapeId="0">
      <text>
        <r>
          <rPr>
            <b/>
            <sz val="10"/>
            <color indexed="81"/>
            <rFont val="Arial"/>
            <family val="2"/>
          </rPr>
          <t>=(F6-G6)*$H$2</t>
        </r>
      </text>
    </comment>
    <comment ref="Q6" authorId="0" shapeId="0">
      <text>
        <r>
          <rPr>
            <b/>
            <sz val="10"/>
            <color indexed="81"/>
            <rFont val="Arial"/>
            <family val="2"/>
          </rPr>
          <t>=COUNTIFS($A$6:$A$4189,$P6)</t>
        </r>
      </text>
    </comment>
    <comment ref="R6" authorId="0" shapeId="0">
      <text>
        <r>
          <rPr>
            <b/>
            <sz val="10"/>
            <color indexed="81"/>
            <rFont val="Arial"/>
            <family val="2"/>
          </rPr>
          <t>=AVERAGEIFS(C$6:C$4189,$A$6:$A$4189,$P6)</t>
        </r>
      </text>
    </comment>
  </commentList>
</comments>
</file>

<file path=xl/sharedStrings.xml><?xml version="1.0" encoding="utf-8"?>
<sst xmlns="http://schemas.openxmlformats.org/spreadsheetml/2006/main" count="25124" uniqueCount="190">
  <si>
    <t>pid</t>
  </si>
  <si>
    <t>fgxp</t>
  </si>
  <si>
    <t>dist</t>
  </si>
  <si>
    <t>gid</t>
  </si>
  <si>
    <t>temp</t>
  </si>
  <si>
    <t>cond</t>
  </si>
  <si>
    <t>player</t>
  </si>
  <si>
    <t>away</t>
  </si>
  <si>
    <t>postseason</t>
  </si>
  <si>
    <t>Georgia Dome</t>
  </si>
  <si>
    <t>Dome</t>
  </si>
  <si>
    <t>AstroTurf</t>
  </si>
  <si>
    <t>Sunny</t>
  </si>
  <si>
    <t>Grass</t>
  </si>
  <si>
    <t>FG</t>
  </si>
  <si>
    <t>Cloudy</t>
  </si>
  <si>
    <t>Lambeau Field</t>
  </si>
  <si>
    <t>Chance Rain</t>
  </si>
  <si>
    <t>Mostly Cloudy</t>
  </si>
  <si>
    <t>Fair</t>
  </si>
  <si>
    <t>Qualcomm Stadium</t>
  </si>
  <si>
    <t>Clear</t>
  </si>
  <si>
    <t>Partly Cloudy</t>
  </si>
  <si>
    <t>Cleveland Browns Stadium</t>
  </si>
  <si>
    <t>Partly Sunny</t>
  </si>
  <si>
    <t>FieldTurf</t>
  </si>
  <si>
    <t>Arrowhead Stadium</t>
  </si>
  <si>
    <t>M&amp;T Bank Stadium</t>
  </si>
  <si>
    <t>MomentumTurf</t>
  </si>
  <si>
    <t>Mostly Sunny</t>
  </si>
  <si>
    <t>Rain</t>
  </si>
  <si>
    <t>Edward Jones Dome</t>
  </si>
  <si>
    <t>FedExField</t>
  </si>
  <si>
    <t>Gillette Stadium</t>
  </si>
  <si>
    <t>Reliant Stadium</t>
  </si>
  <si>
    <t>Closed Roof</t>
  </si>
  <si>
    <t>Paul Brown Stadium</t>
  </si>
  <si>
    <t>Lincoln Financial Field</t>
  </si>
  <si>
    <t>Soldier Field</t>
  </si>
  <si>
    <t>Ford Field</t>
  </si>
  <si>
    <t>Light Rain</t>
  </si>
  <si>
    <t>Raymond James Stadium</t>
  </si>
  <si>
    <t>LP Field</t>
  </si>
  <si>
    <t>Bank of America Stadium</t>
  </si>
  <si>
    <t>University of Phoenix Stadium</t>
  </si>
  <si>
    <t>Flurries</t>
  </si>
  <si>
    <t>Heinz Field</t>
  </si>
  <si>
    <t>Ralph Wilson Stadium</t>
  </si>
  <si>
    <t>Snow</t>
  </si>
  <si>
    <t>PD-0200</t>
  </si>
  <si>
    <t>Phil Dawson</t>
  </si>
  <si>
    <t>Light Snow</t>
  </si>
  <si>
    <t>EverBank Field</t>
  </si>
  <si>
    <t>Sun Life Stadium</t>
  </si>
  <si>
    <t>Lucas Oil Stadium</t>
  </si>
  <si>
    <t>Oakland-Alameda County Coliseum</t>
  </si>
  <si>
    <t>Candlestick Park</t>
  </si>
  <si>
    <t>MetLife Stadium</t>
  </si>
  <si>
    <t>Cowboys Stadium</t>
  </si>
  <si>
    <t>Sports Authority Field at Mile High</t>
  </si>
  <si>
    <t>CenturyLink Field</t>
  </si>
  <si>
    <t>Wembley Stadium</t>
  </si>
  <si>
    <t>Mercedes-Benz Superdome</t>
  </si>
  <si>
    <t>UBU Speed Series S5M</t>
  </si>
  <si>
    <t>FedEx Field</t>
  </si>
  <si>
    <t>DD GrassMaster</t>
  </si>
  <si>
    <t>AT&amp;T Stadium</t>
  </si>
  <si>
    <t>Levi's Stadium</t>
  </si>
  <si>
    <t>O.co Coliseum</t>
  </si>
  <si>
    <t>FirstEnergy Stadium</t>
  </si>
  <si>
    <t>A Turf Titan</t>
  </si>
  <si>
    <t>Los Angeles Memorial Coliseum</t>
  </si>
  <si>
    <t>Hazy</t>
  </si>
  <si>
    <t>Mall of America Field at HHH Metrodome</t>
  </si>
  <si>
    <t>Metlife Stadium</t>
  </si>
  <si>
    <t>TCF Bank Stadium</t>
  </si>
  <si>
    <t>Covered Roof</t>
  </si>
  <si>
    <t>AV-0400</t>
  </si>
  <si>
    <t>Adam Vinatieri</t>
  </si>
  <si>
    <t>NRG Stadium</t>
  </si>
  <si>
    <t>U.S. Bank Stadium</t>
  </si>
  <si>
    <t>SJ-0300</t>
  </si>
  <si>
    <t>Sebastian Janikowski</t>
  </si>
  <si>
    <t>O.Co Coliseum</t>
  </si>
  <si>
    <t xml:space="preserve">O.Co Coliseum </t>
  </si>
  <si>
    <t>MetLife</t>
  </si>
  <si>
    <t>O.Co Oakland Coliseum</t>
  </si>
  <si>
    <t>O.co Coliseum Oakland</t>
  </si>
  <si>
    <t>Rogers Centre</t>
  </si>
  <si>
    <t>Artificial Turf</t>
  </si>
  <si>
    <t xml:space="preserve">University of Phoenix </t>
  </si>
  <si>
    <t>MB-4600</t>
  </si>
  <si>
    <t>Matt Bryant</t>
  </si>
  <si>
    <t>Geogia Dome</t>
  </si>
  <si>
    <t>JB-7100</t>
  </si>
  <si>
    <t>Josh Brown</t>
  </si>
  <si>
    <t>Bank of America Stadiium</t>
  </si>
  <si>
    <t>EverBank</t>
  </si>
  <si>
    <t>MN-0800</t>
  </si>
  <si>
    <t>Mike Nugent</t>
  </si>
  <si>
    <t>Light Showers</t>
  </si>
  <si>
    <t>NN-0200</t>
  </si>
  <si>
    <t>Nick Novak</t>
  </si>
  <si>
    <t>RG-1500</t>
  </si>
  <si>
    <t>Robbie Gould</t>
  </si>
  <si>
    <t>Twickenham</t>
  </si>
  <si>
    <t>SG-0800</t>
  </si>
  <si>
    <t>Stephen Gostkowski</t>
  </si>
  <si>
    <t>SunLife Stadium</t>
  </si>
  <si>
    <t>MP-2100</t>
  </si>
  <si>
    <t>Matt Prater</t>
  </si>
  <si>
    <t>MC-3000</t>
  </si>
  <si>
    <t>Mason Crosby</t>
  </si>
  <si>
    <t>Raymond James STadium</t>
  </si>
  <si>
    <t>NF-0300</t>
  </si>
  <si>
    <t>Nick Folk</t>
  </si>
  <si>
    <t>DC-0500</t>
  </si>
  <si>
    <t>Dan Carpenter</t>
  </si>
  <si>
    <t>CB-0700</t>
  </si>
  <si>
    <t>Connor Barth</t>
  </si>
  <si>
    <t>SH-0400</t>
  </si>
  <si>
    <t>Steven Hauschka</t>
  </si>
  <si>
    <t>RS-3400</t>
  </si>
  <si>
    <t>Ryan Succop</t>
  </si>
  <si>
    <t>GG-0100</t>
  </si>
  <si>
    <t>Graham Gano</t>
  </si>
  <si>
    <t>Bank Of America Stadium</t>
  </si>
  <si>
    <t>DB-0200</t>
  </si>
  <si>
    <t>Dan Bailey</t>
  </si>
  <si>
    <t>GZ-2000</t>
  </si>
  <si>
    <t>Greg Zuerlein</t>
  </si>
  <si>
    <t>BW-0350</t>
  </si>
  <si>
    <t>Blair Walsh</t>
  </si>
  <si>
    <t>JT-3950</t>
  </si>
  <si>
    <t>Justin Tucker</t>
  </si>
  <si>
    <t>Overcast</t>
  </si>
  <si>
    <t>KF-0250</t>
  </si>
  <si>
    <t>Kai Forbath</t>
  </si>
  <si>
    <t>CS-4250</t>
  </si>
  <si>
    <t>Caleb Sturgis</t>
  </si>
  <si>
    <t>RB-4650</t>
  </si>
  <si>
    <t>Randy Bullock</t>
  </si>
  <si>
    <t>CS-0250</t>
  </si>
  <si>
    <t>Cairo Santos</t>
  </si>
  <si>
    <t>CP-0575</t>
  </si>
  <si>
    <t>Cody Parkey</t>
  </si>
  <si>
    <t>BM-1650</t>
  </si>
  <si>
    <t>Brandon McManus</t>
  </si>
  <si>
    <t>CC-1150</t>
  </si>
  <si>
    <t>Chandler Catanzaro</t>
  </si>
  <si>
    <t>JM-7000</t>
  </si>
  <si>
    <t>Jason Myers</t>
  </si>
  <si>
    <t>JL-0207</t>
  </si>
  <si>
    <t>Josh Lambo</t>
  </si>
  <si>
    <t>DH-3970</t>
  </si>
  <si>
    <t>Dustin Hopkins</t>
  </si>
  <si>
    <t>CB-2275</t>
  </si>
  <si>
    <t>Chris Boswell</t>
  </si>
  <si>
    <t>stadium</t>
  </si>
  <si>
    <t>humidity</t>
  </si>
  <si>
    <t>surface</t>
  </si>
  <si>
    <t>player id</t>
  </si>
  <si>
    <t>season</t>
  </si>
  <si>
    <t>make</t>
  </si>
  <si>
    <t>wind-spd</t>
  </si>
  <si>
    <t>predict</t>
  </si>
  <si>
    <t>pts-add</t>
  </si>
  <si>
    <t>Points per FG</t>
  </si>
  <si>
    <t>dist2</t>
  </si>
  <si>
    <t>dist3</t>
  </si>
  <si>
    <t>Logistic regression model: make vs dist, dist2, dist3</t>
  </si>
  <si>
    <t>Data for players with at least 40 attempts in 2012-2016 and one at least 1 attempt in 2016</t>
  </si>
  <si>
    <t>play id</t>
  </si>
  <si>
    <t>Summary of answers</t>
  </si>
  <si>
    <t>Question 1</t>
  </si>
  <si>
    <t>Insert logistic regression model here</t>
  </si>
  <si>
    <t>Question 2</t>
  </si>
  <si>
    <t>Predictions and points added for the first 5 kicks in the data</t>
  </si>
  <si>
    <t>Question 3</t>
  </si>
  <si>
    <t>count</t>
  </si>
  <si>
    <t>avg dis</t>
  </si>
  <si>
    <t>avg make</t>
  </si>
  <si>
    <t>avg pts added</t>
  </si>
  <si>
    <t>Question 4</t>
  </si>
  <si>
    <t>rank</t>
  </si>
  <si>
    <t>Top 10 kickers ranked by average points added</t>
  </si>
  <si>
    <t>Summary by player</t>
  </si>
  <si>
    <t>Results sorted by avg pts added</t>
  </si>
  <si>
    <t>Question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</si>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</sst>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2"/>
      <color indexed="8"/>
      <name val="Calibri"/>
      <family val="2"/>
    </font>
    <font>
      <b/>
      <sz val="10"/>
      <color indexed="81"/>
      <name val="Arial"/>
      <family val="2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9" fillId="0" borderId="0" xfId="0" applyFont="1" applyFill="1" applyAlignment="1">
      <alignment horizontal="right" wrapText="1"/>
    </xf>
    <xf numFmtId="0" fontId="19" fillId="0" borderId="0" xfId="0" applyFont="1" applyFill="1" applyAlignment="1">
      <alignment horizontal="right"/>
    </xf>
    <xf numFmtId="0" fontId="18" fillId="0" borderId="0" xfId="0" applyFont="1" applyAlignment="1">
      <alignment horizontal="right"/>
    </xf>
    <xf numFmtId="2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 wrapText="1"/>
    </xf>
    <xf numFmtId="164" fontId="0" fillId="0" borderId="0" xfId="44" applyNumberFormat="1" applyFont="1"/>
    <xf numFmtId="165" fontId="0" fillId="0" borderId="0" xfId="0" applyNumberFormat="1"/>
    <xf numFmtId="0" fontId="16" fillId="0" borderId="0" xfId="0" applyFont="1"/>
    <xf numFmtId="0" fontId="0" fillId="0" borderId="10" xfId="0" applyBorder="1"/>
    <xf numFmtId="0" fontId="22" fillId="0" borderId="0" xfId="0" applyFont="1"/>
    <xf numFmtId="0" fontId="0" fillId="0" borderId="10" xfId="0" applyBorder="1" applyAlignment="1">
      <alignment horizontal="right"/>
    </xf>
    <xf numFmtId="2" fontId="0" fillId="0" borderId="10" xfId="0" applyNumberFormat="1" applyBorder="1"/>
    <xf numFmtId="164" fontId="0" fillId="0" borderId="10" xfId="44" applyNumberFormat="1" applyFont="1" applyBorder="1"/>
    <xf numFmtId="165" fontId="0" fillId="0" borderId="10" xfId="0" applyNumberFormat="1" applyBorder="1"/>
    <xf numFmtId="0" fontId="16" fillId="0" borderId="11" xfId="0" applyFont="1" applyBorder="1" applyAlignment="1">
      <alignment horizontal="right"/>
    </xf>
    <xf numFmtId="0" fontId="16" fillId="0" borderId="12" xfId="0" applyFont="1" applyBorder="1" applyAlignment="1">
      <alignment horizontal="right" wrapText="1"/>
    </xf>
    <xf numFmtId="0" fontId="16" fillId="0" borderId="13" xfId="0" applyFont="1" applyBorder="1" applyAlignment="1">
      <alignment horizontal="right" wrapText="1"/>
    </xf>
    <xf numFmtId="0" fontId="16" fillId="0" borderId="14" xfId="0" applyFont="1" applyBorder="1" applyAlignment="1">
      <alignment horizontal="right"/>
    </xf>
    <xf numFmtId="165" fontId="0" fillId="0" borderId="0" xfId="0" applyNumberFormat="1" applyBorder="1"/>
    <xf numFmtId="165" fontId="0" fillId="0" borderId="15" xfId="0" applyNumberFormat="1" applyBorder="1"/>
    <xf numFmtId="164" fontId="0" fillId="0" borderId="0" xfId="44" applyNumberFormat="1" applyFont="1" applyBorder="1"/>
    <xf numFmtId="164" fontId="0" fillId="0" borderId="15" xfId="44" applyNumberFormat="1" applyFont="1" applyBorder="1"/>
    <xf numFmtId="0" fontId="0" fillId="0" borderId="0" xfId="0" applyBorder="1"/>
    <xf numFmtId="0" fontId="0" fillId="0" borderId="15" xfId="0" applyBorder="1"/>
    <xf numFmtId="0" fontId="16" fillId="0" borderId="16" xfId="0" applyFont="1" applyBorder="1" applyAlignment="1">
      <alignment horizontal="right"/>
    </xf>
    <xf numFmtId="0" fontId="0" fillId="0" borderId="17" xfId="0" applyBorder="1"/>
    <xf numFmtId="0" fontId="0" fillId="0" borderId="18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4" builtinId="5"/>
    <cellStyle name="Percent 2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20</xdr:row>
      <xdr:rowOff>15240</xdr:rowOff>
    </xdr:from>
    <xdr:to>
      <xdr:col>8</xdr:col>
      <xdr:colOff>217170</xdr:colOff>
      <xdr:row>29</xdr:row>
      <xdr:rowOff>121920</xdr:rowOff>
    </xdr:to>
    <xdr:sp macro="" textlink="">
      <xdr:nvSpPr>
        <xdr:cNvPr id="2" name="TextBox 1"/>
        <xdr:cNvSpPr txBox="1"/>
      </xdr:nvSpPr>
      <xdr:spPr>
        <a:xfrm>
          <a:off x="19050" y="4038600"/>
          <a:ext cx="574929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Why does the player ranked 1 in avg pts added have a smaller avg make % than other players in the top 10 list?</a:t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 b="1"/>
            <a:t>Answer: </a:t>
          </a:r>
          <a:r>
            <a:rPr lang="en-US" sz="1100"/>
            <a:t>Justin</a:t>
          </a:r>
          <a:r>
            <a:rPr lang="en-US" sz="1100" baseline="0"/>
            <a:t> Tucker (rank 1 in average pts added) has a lower make % than Steven Hauschka (rank 9 in avg pts added) because Tucker is making longer attempts (Tucker's avg distance is 39.13 compared to Hauschka's 36.12).</a:t>
          </a:r>
          <a:endParaRPr lang="en-US" sz="1100"/>
        </a:p>
      </xdr:txBody>
    </xdr:sp>
    <xdr:clientData/>
  </xdr:twoCellAnchor>
  <xdr:oneCellAnchor>
    <xdr:from>
      <xdr:col>6</xdr:col>
      <xdr:colOff>57150</xdr:colOff>
      <xdr:row>2</xdr:row>
      <xdr:rowOff>163830</xdr:rowOff>
    </xdr:from>
    <xdr:ext cx="184731" cy="264560"/>
    <xdr:sp macro="" textlink="">
      <xdr:nvSpPr>
        <xdr:cNvPr id="3" name="TextBox 2"/>
        <xdr:cNvSpPr txBox="1"/>
      </xdr:nvSpPr>
      <xdr:spPr>
        <a:xfrm>
          <a:off x="4328160" y="5295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31</xdr:row>
      <xdr:rowOff>0</xdr:rowOff>
    </xdr:from>
    <xdr:to>
      <xdr:col>9</xdr:col>
      <xdr:colOff>259080</xdr:colOff>
      <xdr:row>37</xdr:row>
      <xdr:rowOff>64770</xdr:rowOff>
    </xdr:to>
    <xdr:sp macro="" textlink="">
      <xdr:nvSpPr>
        <xdr:cNvPr id="4" name="TextBox 3"/>
        <xdr:cNvSpPr txBox="1"/>
      </xdr:nvSpPr>
      <xdr:spPr>
        <a:xfrm>
          <a:off x="0" y="5852160"/>
          <a:ext cx="645033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Why include dist2 and dist3</a:t>
          </a:r>
          <a:r>
            <a:rPr lang="en-US" sz="1100" baseline="0"/>
            <a:t> in the logistic regression model instead of dist alone?</a:t>
          </a:r>
          <a:br>
            <a:rPr lang="en-US" sz="1100" baseline="0"/>
          </a:br>
          <a:r>
            <a:rPr lang="en-US" sz="1100"/>
            <a:t/>
          </a:r>
          <a:br>
            <a:rPr lang="en-US" sz="1100"/>
          </a:br>
          <a:r>
            <a:rPr lang="en-US" sz="1100" b="1"/>
            <a:t>Answer: </a:t>
          </a:r>
          <a:r>
            <a:rPr lang="en-US" sz="1100"/>
            <a:t>The logistic</a:t>
          </a:r>
          <a:r>
            <a:rPr lang="en-US" sz="1100" baseline="0"/>
            <a:t> model with dist alone does not fit the data well, especially for longer distance attempts.</a:t>
          </a:r>
          <a:br>
            <a:rPr lang="en-US" sz="1100" baseline="0"/>
          </a:br>
          <a:r>
            <a:rPr lang="en-US" sz="1100" baseline="0"/>
            <a:t>Phrased another way,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 difficulty of kicks does not scale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well with 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'score' function in the logisitic regression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so the square and cube might represent the kick difficulty better.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"/>
  <sheetViews>
    <sheetView tabSelected="1" workbookViewId="0">
      <selection activeCell="A2" sqref="A2"/>
    </sheetView>
  </sheetViews>
  <sheetFormatPr defaultRowHeight="14.4" x14ac:dyDescent="0.55000000000000004"/>
  <cols>
    <col min="1" max="1" width="14.7890625" customWidth="1"/>
    <col min="11" max="11" width="18.5234375" customWidth="1"/>
  </cols>
  <sheetData>
    <row r="1" spans="1:15" x14ac:dyDescent="0.55000000000000004">
      <c r="A1" s="11" t="s">
        <v>173</v>
      </c>
    </row>
    <row r="3" spans="1:15" x14ac:dyDescent="0.55000000000000004">
      <c r="A3" s="11" t="s">
        <v>174</v>
      </c>
      <c r="C3" s="11" t="s">
        <v>175</v>
      </c>
    </row>
    <row r="4" spans="1:15" x14ac:dyDescent="0.55000000000000004">
      <c r="A4" s="18" t="str">
        <f>data!J5</f>
        <v>make (7,5)</v>
      </c>
      <c r="B4" s="19" t="str">
        <f>data!K5</f>
        <v>Constant</v>
      </c>
      <c r="C4" s="19" t="str">
        <f>data!L5</f>
        <v>dist</v>
      </c>
      <c r="D4" s="19" t="str">
        <f>data!M5</f>
        <v>dist2</v>
      </c>
      <c r="E4" s="20" t="str">
        <f>data!N5</f>
        <v>dist3</v>
      </c>
      <c r="G4" s="7"/>
      <c r="H4" s="7"/>
      <c r="I4" s="7"/>
    </row>
    <row r="5" spans="1:15" x14ac:dyDescent="0.55000000000000004">
      <c r="A5" s="21" t="str">
        <f>data!J6</f>
        <v>Coefficients</v>
      </c>
      <c r="B5" s="22">
        <f>data!K6</f>
        <v>16.428806963248668</v>
      </c>
      <c r="C5" s="22">
        <f>data!L6</f>
        <v>-0.86685739604062884</v>
      </c>
      <c r="D5" s="22">
        <f>data!M6</f>
        <v>1.8276727333265392</v>
      </c>
      <c r="E5" s="23">
        <f>data!N6</f>
        <v>-0.14245924816529215</v>
      </c>
      <c r="G5" s="7"/>
      <c r="H5" s="7"/>
      <c r="I5" s="7"/>
    </row>
    <row r="6" spans="1:15" x14ac:dyDescent="0.55000000000000004">
      <c r="A6" s="21" t="str">
        <f>data!J7</f>
        <v>Std error</v>
      </c>
      <c r="B6" s="22">
        <f>data!K7</f>
        <v>3.6332802827153676</v>
      </c>
      <c r="C6" s="22">
        <f>data!L7</f>
        <v>0.26968905825946515</v>
      </c>
      <c r="D6" s="22">
        <f>data!M7</f>
        <v>0.65184669789384952</v>
      </c>
      <c r="E6" s="23">
        <f>data!N7</f>
        <v>5.1430830962790143E-2</v>
      </c>
      <c r="G6" s="7"/>
      <c r="H6" s="7"/>
      <c r="I6" s="7"/>
    </row>
    <row r="7" spans="1:15" x14ac:dyDescent="0.55000000000000004">
      <c r="A7" s="21" t="str">
        <f>data!J8</f>
        <v>p-value</v>
      </c>
      <c r="B7" s="24">
        <f>data!K8</f>
        <v>6.1328726512529039E-6</v>
      </c>
      <c r="C7" s="24">
        <f>data!L8</f>
        <v>1.3076997264209931E-3</v>
      </c>
      <c r="D7" s="24">
        <f>data!M8</f>
        <v>5.0498225030382194E-3</v>
      </c>
      <c r="E7" s="25">
        <f>data!N8</f>
        <v>5.6070193489872605E-3</v>
      </c>
      <c r="G7" s="7"/>
      <c r="H7" s="7"/>
      <c r="I7" s="7"/>
    </row>
    <row r="8" spans="1:15" x14ac:dyDescent="0.55000000000000004">
      <c r="A8" s="21" t="str">
        <f>data!J9</f>
        <v>Log-likelihood</v>
      </c>
      <c r="B8" s="26">
        <f>data!K9</f>
        <v>-1453.31294396258</v>
      </c>
      <c r="C8" s="26" t="str">
        <f>data!L9</f>
        <v/>
      </c>
      <c r="D8" s="26" t="str">
        <f>data!M9</f>
        <v/>
      </c>
      <c r="E8" s="27" t="str">
        <f>data!N9</f>
        <v/>
      </c>
      <c r="G8" s="7"/>
      <c r="H8" s="7"/>
      <c r="I8" s="7"/>
    </row>
    <row r="9" spans="1:15" x14ac:dyDescent="0.55000000000000004">
      <c r="A9" s="21" t="str">
        <f>data!J10</f>
        <v>Number valid obs</v>
      </c>
      <c r="B9" s="26">
        <f>data!K10</f>
        <v>4180</v>
      </c>
      <c r="C9" s="26" t="str">
        <f>data!L10</f>
        <v/>
      </c>
      <c r="D9" s="26" t="str">
        <f>data!M10</f>
        <v/>
      </c>
      <c r="E9" s="27" t="str">
        <f>data!N10</f>
        <v/>
      </c>
      <c r="G9" s="7"/>
      <c r="H9" s="7"/>
      <c r="I9" s="7"/>
    </row>
    <row r="10" spans="1:15" x14ac:dyDescent="0.55000000000000004">
      <c r="A10" s="28" t="str">
        <f>data!J11</f>
        <v>Total obs</v>
      </c>
      <c r="B10" s="29">
        <f>data!K11</f>
        <v>4180</v>
      </c>
      <c r="C10" s="29" t="str">
        <f>data!L11</f>
        <v/>
      </c>
      <c r="D10" s="29" t="str">
        <f>data!M11</f>
        <v/>
      </c>
      <c r="E10" s="30" t="str">
        <f>data!N11</f>
        <v/>
      </c>
      <c r="G10" s="7"/>
      <c r="H10" s="7"/>
      <c r="I10" s="7"/>
    </row>
    <row r="11" spans="1:15" x14ac:dyDescent="0.55000000000000004">
      <c r="A11" s="7"/>
    </row>
    <row r="12" spans="1:15" x14ac:dyDescent="0.55000000000000004">
      <c r="A12" s="11" t="s">
        <v>176</v>
      </c>
      <c r="B12" s="11" t="s">
        <v>177</v>
      </c>
      <c r="J12" s="7" t="s">
        <v>178</v>
      </c>
      <c r="K12" s="11" t="s">
        <v>185</v>
      </c>
    </row>
    <row r="13" spans="1:15" ht="28.8" x14ac:dyDescent="0.55000000000000004">
      <c r="A13" s="7" t="str">
        <f>data!A5</f>
        <v>player</v>
      </c>
      <c r="B13" s="7" t="str">
        <f>data!B5</f>
        <v>play id</v>
      </c>
      <c r="C13" s="7" t="str">
        <f>data!C5</f>
        <v>dist</v>
      </c>
      <c r="D13" s="7" t="str">
        <f>data!D5</f>
        <v>dist2</v>
      </c>
      <c r="E13" s="7" t="str">
        <f>data!E5</f>
        <v>dist3</v>
      </c>
      <c r="F13" s="7" t="str">
        <f>data!F5</f>
        <v>make</v>
      </c>
      <c r="G13" s="7" t="str">
        <f>data!G5</f>
        <v>predict</v>
      </c>
      <c r="H13" s="7" t="str">
        <f>data!H5</f>
        <v>pts-add</v>
      </c>
      <c r="I13" s="7"/>
      <c r="J13" s="1" t="s">
        <v>184</v>
      </c>
      <c r="K13" s="1" t="s">
        <v>6</v>
      </c>
      <c r="L13" s="1" t="str">
        <f ca="1">data!W5</f>
        <v>count</v>
      </c>
      <c r="M13" s="1" t="str">
        <f ca="1">data!X5</f>
        <v>avg dis</v>
      </c>
      <c r="N13" s="1" t="str">
        <f ca="1">data!Y5</f>
        <v>avg make</v>
      </c>
      <c r="O13" s="1" t="str">
        <f ca="1">data!Z5</f>
        <v>avg pts added</v>
      </c>
    </row>
    <row r="14" spans="1:15" x14ac:dyDescent="0.55000000000000004">
      <c r="A14" s="14" t="str">
        <f>data!A6</f>
        <v>Dan Bailey</v>
      </c>
      <c r="B14" s="12">
        <f>data!B6</f>
        <v>518667</v>
      </c>
      <c r="C14" s="12">
        <f>data!C6</f>
        <v>33</v>
      </c>
      <c r="D14" s="15">
        <f>data!D6</f>
        <v>10.89</v>
      </c>
      <c r="E14" s="15">
        <f>data!E6</f>
        <v>35.936999999999998</v>
      </c>
      <c r="F14" s="12">
        <f>data!F6</f>
        <v>1</v>
      </c>
      <c r="G14" s="16">
        <f>data!G6</f>
        <v>0.93126663945047139</v>
      </c>
      <c r="H14" s="17">
        <f>data!H6</f>
        <v>0.20620008164858583</v>
      </c>
      <c r="I14" s="22"/>
      <c r="J14" s="12">
        <v>1</v>
      </c>
      <c r="K14" s="14" t="str">
        <f ca="1">data!V6</f>
        <v>Justin Tucker</v>
      </c>
      <c r="L14" s="12">
        <f ca="1">data!W6</f>
        <v>195</v>
      </c>
      <c r="M14" s="15">
        <f ca="1">data!X6</f>
        <v>39.133333333333333</v>
      </c>
      <c r="N14" s="16">
        <f ca="1">data!Y6</f>
        <v>0.90256410256410258</v>
      </c>
      <c r="O14" s="17">
        <f ca="1">data!Z6</f>
        <v>0.18781259113982188</v>
      </c>
    </row>
    <row r="15" spans="1:15" x14ac:dyDescent="0.55000000000000004">
      <c r="A15" s="14" t="str">
        <f>data!A7</f>
        <v>Robbie Gould</v>
      </c>
      <c r="B15" s="12">
        <f>data!B7</f>
        <v>518780</v>
      </c>
      <c r="C15" s="12">
        <f>data!C7</f>
        <v>35</v>
      </c>
      <c r="D15" s="15">
        <f>data!D7</f>
        <v>12.25</v>
      </c>
      <c r="E15" s="15">
        <f>data!E7</f>
        <v>42.875</v>
      </c>
      <c r="F15" s="12">
        <f>data!F7</f>
        <v>1</v>
      </c>
      <c r="G15" s="16">
        <f>data!G7</f>
        <v>0.91449904045845565</v>
      </c>
      <c r="H15" s="17">
        <f>data!H7</f>
        <v>0.25650287862463306</v>
      </c>
      <c r="I15" s="22"/>
      <c r="J15" s="12">
        <v>2</v>
      </c>
      <c r="K15" s="14" t="str">
        <f ca="1">data!V7</f>
        <v>Dan Bailey</v>
      </c>
      <c r="L15" s="12">
        <f ca="1">data!W7</f>
        <v>160</v>
      </c>
      <c r="M15" s="15">
        <f ca="1">data!X7</f>
        <v>38.887500000000003</v>
      </c>
      <c r="N15" s="16">
        <f ca="1">data!Y7</f>
        <v>0.89375000000000004</v>
      </c>
      <c r="O15" s="17">
        <f ca="1">data!Z7</f>
        <v>0.14501165371470409</v>
      </c>
    </row>
    <row r="16" spans="1:15" x14ac:dyDescent="0.55000000000000004">
      <c r="A16" s="14" t="str">
        <f>data!A8</f>
        <v>Adam Vinatieri</v>
      </c>
      <c r="B16" s="12">
        <f>data!B8</f>
        <v>518806</v>
      </c>
      <c r="C16" s="12">
        <f>data!C8</f>
        <v>37</v>
      </c>
      <c r="D16" s="15">
        <f>data!D8</f>
        <v>13.69</v>
      </c>
      <c r="E16" s="15">
        <f>data!E8</f>
        <v>50.652999999999999</v>
      </c>
      <c r="F16" s="12">
        <f>data!F8</f>
        <v>0</v>
      </c>
      <c r="G16" s="16">
        <f>data!G8</f>
        <v>0.89659349743661332</v>
      </c>
      <c r="H16" s="17">
        <f>data!H8</f>
        <v>-2.6897804923098398</v>
      </c>
      <c r="I16" s="22"/>
      <c r="J16" s="12">
        <v>3</v>
      </c>
      <c r="K16" s="14" t="str">
        <f ca="1">data!V8</f>
        <v>Josh Brown</v>
      </c>
      <c r="L16" s="12">
        <f ca="1">data!W8</f>
        <v>110</v>
      </c>
      <c r="M16" s="15">
        <f ca="1">data!X8</f>
        <v>36.363636363636367</v>
      </c>
      <c r="N16" s="16">
        <f ca="1">data!Y8</f>
        <v>0.91818181818181821</v>
      </c>
      <c r="O16" s="17">
        <f ca="1">data!Z8</f>
        <v>0.11794054833239476</v>
      </c>
    </row>
    <row r="17" spans="1:15" x14ac:dyDescent="0.55000000000000004">
      <c r="A17" s="14" t="str">
        <f>data!A9</f>
        <v>Robbie Gould</v>
      </c>
      <c r="B17" s="12">
        <f>data!B9</f>
        <v>518822</v>
      </c>
      <c r="C17" s="12">
        <f>data!C9</f>
        <v>26</v>
      </c>
      <c r="D17" s="15">
        <f>data!D9</f>
        <v>6.76</v>
      </c>
      <c r="E17" s="15">
        <f>data!E9</f>
        <v>17.576000000000001</v>
      </c>
      <c r="F17" s="12">
        <f>data!F9</f>
        <v>1</v>
      </c>
      <c r="G17" s="16">
        <f>data!G9</f>
        <v>0.97683598121777537</v>
      </c>
      <c r="H17" s="17">
        <f>data!H9</f>
        <v>6.9492056346673881E-2</v>
      </c>
      <c r="I17" s="22"/>
      <c r="J17" s="12">
        <v>4</v>
      </c>
      <c r="K17" s="14" t="str">
        <f ca="1">data!V9</f>
        <v>Stephen Gostkowski</v>
      </c>
      <c r="L17" s="12">
        <f ca="1">data!W9</f>
        <v>198</v>
      </c>
      <c r="M17" s="15">
        <f ca="1">data!X9</f>
        <v>37.227272727272727</v>
      </c>
      <c r="N17" s="16">
        <f ca="1">data!Y9</f>
        <v>0.90404040404040409</v>
      </c>
      <c r="O17" s="17">
        <f ca="1">data!Z9</f>
        <v>0.10212532003513726</v>
      </c>
    </row>
    <row r="18" spans="1:15" x14ac:dyDescent="0.55000000000000004">
      <c r="A18" s="14" t="str">
        <f>data!A10</f>
        <v>Phil Dawson</v>
      </c>
      <c r="B18" s="12">
        <f>data!B10</f>
        <v>518902</v>
      </c>
      <c r="C18" s="12">
        <f>data!C10</f>
        <v>43</v>
      </c>
      <c r="D18" s="15">
        <f>data!D10</f>
        <v>18.489999999999998</v>
      </c>
      <c r="E18" s="15">
        <f>data!E10</f>
        <v>79.507000000000005</v>
      </c>
      <c r="F18" s="12">
        <f>data!F10</f>
        <v>1</v>
      </c>
      <c r="G18" s="16">
        <f>data!G10</f>
        <v>0.83494682270577036</v>
      </c>
      <c r="H18" s="17">
        <f>data!H10</f>
        <v>0.49515953188268891</v>
      </c>
      <c r="I18" s="22"/>
      <c r="J18" s="12">
        <v>5</v>
      </c>
      <c r="K18" s="14" t="str">
        <f ca="1">data!V10</f>
        <v>Chris Boswell</v>
      </c>
      <c r="L18" s="12">
        <f ca="1">data!W10</f>
        <v>72</v>
      </c>
      <c r="M18" s="15">
        <f ca="1">data!X10</f>
        <v>37.708333333333336</v>
      </c>
      <c r="N18" s="16">
        <f ca="1">data!Y10</f>
        <v>0.90277777777777779</v>
      </c>
      <c r="O18" s="17">
        <f ca="1">data!Z10</f>
        <v>9.8325096702148743E-2</v>
      </c>
    </row>
    <row r="19" spans="1:15" x14ac:dyDescent="0.55000000000000004">
      <c r="J19" s="12">
        <v>6</v>
      </c>
      <c r="K19" s="14" t="str">
        <f ca="1">data!V11</f>
        <v>Phil Dawson</v>
      </c>
      <c r="L19" s="12">
        <f ca="1">data!W11</f>
        <v>153</v>
      </c>
      <c r="M19" s="15">
        <f ca="1">data!X11</f>
        <v>37.83660130718954</v>
      </c>
      <c r="N19" s="16">
        <f ca="1">data!Y11</f>
        <v>0.88235294117647056</v>
      </c>
      <c r="O19" s="17">
        <f ca="1">data!Z11</f>
        <v>8.2969958851152201E-2</v>
      </c>
    </row>
    <row r="20" spans="1:15" x14ac:dyDescent="0.55000000000000004">
      <c r="A20" s="11" t="s">
        <v>183</v>
      </c>
      <c r="J20" s="12">
        <v>7</v>
      </c>
      <c r="K20" s="14" t="str">
        <f ca="1">data!V12</f>
        <v>Adam Vinatieri</v>
      </c>
      <c r="L20" s="12">
        <f ca="1">data!W12</f>
        <v>176</v>
      </c>
      <c r="M20" s="15">
        <f ca="1">data!X12</f>
        <v>39.051136363636367</v>
      </c>
      <c r="N20" s="16">
        <f ca="1">data!Y12</f>
        <v>0.875</v>
      </c>
      <c r="O20" s="17">
        <f ca="1">data!Z12</f>
        <v>8.0314742214714782E-2</v>
      </c>
    </row>
    <row r="21" spans="1:15" x14ac:dyDescent="0.55000000000000004">
      <c r="J21" s="12">
        <v>8</v>
      </c>
      <c r="K21" s="14" t="str">
        <f ca="1">data!V13</f>
        <v>Matt Bryant</v>
      </c>
      <c r="L21" s="12">
        <f ca="1">data!W13</f>
        <v>159</v>
      </c>
      <c r="M21" s="15">
        <f ca="1">data!X13</f>
        <v>37.220125786163521</v>
      </c>
      <c r="N21" s="16">
        <f ca="1">data!Y13</f>
        <v>0.8867924528301887</v>
      </c>
      <c r="O21" s="17">
        <f ca="1">data!Z13</f>
        <v>7.6815906465369066E-2</v>
      </c>
    </row>
    <row r="22" spans="1:15" x14ac:dyDescent="0.55000000000000004">
      <c r="J22" s="12">
        <v>9</v>
      </c>
      <c r="K22" s="14" t="str">
        <f ca="1">data!V14</f>
        <v>Steven Hauschka</v>
      </c>
      <c r="L22" s="12">
        <f ca="1">data!W14</f>
        <v>187</v>
      </c>
      <c r="M22" s="15">
        <f ca="1">data!X14</f>
        <v>36.122994652406419</v>
      </c>
      <c r="N22" s="16">
        <f ca="1">data!Y14</f>
        <v>0.90374331550802134</v>
      </c>
      <c r="O22" s="17">
        <f ca="1">data!Z14</f>
        <v>7.0545094611738871E-2</v>
      </c>
    </row>
    <row r="23" spans="1:15" x14ac:dyDescent="0.55000000000000004">
      <c r="J23" s="12">
        <v>10</v>
      </c>
      <c r="K23" s="14" t="str">
        <f ca="1">data!V15</f>
        <v>Matt Prater</v>
      </c>
      <c r="L23" s="12">
        <f ca="1">data!W15</f>
        <v>155</v>
      </c>
      <c r="M23" s="15">
        <f ca="1">data!X15</f>
        <v>39.116129032258065</v>
      </c>
      <c r="N23" s="16">
        <f ca="1">data!Y15</f>
        <v>0.86451612903225805</v>
      </c>
      <c r="O23" s="17">
        <f ca="1">data!Z15</f>
        <v>6.9518056379840792E-2</v>
      </c>
    </row>
    <row r="31" spans="1:15" x14ac:dyDescent="0.55000000000000004">
      <c r="A31" s="11" t="s">
        <v>188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Z18733"/>
  <sheetViews>
    <sheetView workbookViewId="0">
      <selection activeCell="G1" sqref="G1"/>
    </sheetView>
  </sheetViews>
  <sheetFormatPr defaultRowHeight="14.4" x14ac:dyDescent="0.55000000000000004"/>
  <cols>
    <col min="1" max="1" width="15.15625" customWidth="1"/>
    <col min="2" max="2" width="9.20703125" customWidth="1"/>
    <col min="10" max="10" width="14.734375" customWidth="1"/>
    <col min="16" max="16" width="17.83984375" customWidth="1"/>
    <col min="22" max="22" width="17.3671875" customWidth="1"/>
  </cols>
  <sheetData>
    <row r="2" spans="1:26" x14ac:dyDescent="0.55000000000000004">
      <c r="G2" s="7" t="s">
        <v>167</v>
      </c>
      <c r="H2" s="12">
        <v>3</v>
      </c>
    </row>
    <row r="3" spans="1:26" x14ac:dyDescent="0.55000000000000004">
      <c r="A3" s="11" t="s">
        <v>171</v>
      </c>
      <c r="B3" s="11"/>
    </row>
    <row r="4" spans="1:26" x14ac:dyDescent="0.55000000000000004">
      <c r="A4" s="1"/>
      <c r="B4" s="1"/>
      <c r="C4" s="1"/>
      <c r="D4" s="1"/>
      <c r="E4" s="1"/>
      <c r="F4" s="1"/>
      <c r="G4" s="7" t="s">
        <v>189</v>
      </c>
      <c r="H4" s="17">
        <f>AVERAGE(H6:H4189)</f>
        <v>3.2598621699530503E-4</v>
      </c>
      <c r="J4" s="13" t="s">
        <v>170</v>
      </c>
      <c r="P4" s="13" t="s">
        <v>186</v>
      </c>
      <c r="V4" s="13" t="s">
        <v>187</v>
      </c>
    </row>
    <row r="5" spans="1:26" ht="43.2" x14ac:dyDescent="0.55000000000000004">
      <c r="A5" s="3" t="s">
        <v>6</v>
      </c>
      <c r="B5" s="3" t="s">
        <v>172</v>
      </c>
      <c r="C5" s="3" t="s">
        <v>2</v>
      </c>
      <c r="D5" s="3" t="s">
        <v>168</v>
      </c>
      <c r="E5" s="3" t="s">
        <v>169</v>
      </c>
      <c r="F5" s="4" t="s">
        <v>163</v>
      </c>
      <c r="G5" s="3" t="s">
        <v>165</v>
      </c>
      <c r="H5" s="5" t="s">
        <v>166</v>
      </c>
      <c r="I5" s="5"/>
      <c r="J5" s="7" t="str">
        <f t="array" ref="J5:N11">_xll.LogisticRegTrain(F5:F4185,$C$5:$E$4185)</f>
        <v>make (7,5)</v>
      </c>
      <c r="K5" s="1" t="str">
        <v>Constant</v>
      </c>
      <c r="L5" s="1" t="str">
        <v>dist</v>
      </c>
      <c r="M5" s="1" t="str">
        <v>dist2</v>
      </c>
      <c r="N5" s="1" t="str">
        <v>dist3</v>
      </c>
      <c r="P5" s="1" t="str">
        <f t="array" ref="P5:P37">_xll.BA.Unique(A5:A4189,,1)</f>
        <v>player (33)</v>
      </c>
      <c r="Q5" s="1" t="s">
        <v>179</v>
      </c>
      <c r="R5" s="1" t="s">
        <v>180</v>
      </c>
      <c r="S5" s="1" t="s">
        <v>181</v>
      </c>
      <c r="T5" s="1" t="s">
        <v>182</v>
      </c>
      <c r="V5" s="1" t="str">
        <f t="array" aca="1" ref="V5:Z37" ca="1">_xll.BA.Sort(T5:T37,P5:S37)</f>
        <v>player (33) (33,5)</v>
      </c>
      <c r="W5" s="1" t="str">
        <f ca="1"/>
        <v>count</v>
      </c>
      <c r="X5" s="1" t="str">
        <f ca="1"/>
        <v>avg dis</v>
      </c>
      <c r="Y5" s="1" t="str">
        <f ca="1"/>
        <v>avg make</v>
      </c>
      <c r="Z5" s="1" t="str">
        <f ca="1"/>
        <v>avg pts added</v>
      </c>
    </row>
    <row r="6" spans="1:26" x14ac:dyDescent="0.55000000000000004">
      <c r="A6" s="2" t="str">
        <f>raw_data!P2</f>
        <v>Dan Bailey</v>
      </c>
      <c r="B6">
        <f>raw_data!B2</f>
        <v>518667</v>
      </c>
      <c r="C6">
        <f>raw_data!D2</f>
        <v>33</v>
      </c>
      <c r="D6" s="6">
        <f>C6^2/100</f>
        <v>10.89</v>
      </c>
      <c r="E6" s="6">
        <f>C6^3/1000</f>
        <v>35.936999999999998</v>
      </c>
      <c r="F6">
        <f>raw_data!E2</f>
        <v>1</v>
      </c>
      <c r="G6" s="9">
        <f>_xll.LogisticRegPredict($K$6:$N$6,C6:E6)</f>
        <v>0.93126663945047139</v>
      </c>
      <c r="H6" s="10">
        <f>(F6-G6)*$H$2</f>
        <v>0.20620008164858583</v>
      </c>
      <c r="J6" s="7" t="str">
        <v>Coefficients</v>
      </c>
      <c r="K6" s="10">
        <v>16.428806963248668</v>
      </c>
      <c r="L6" s="10">
        <v>-0.86685739604062884</v>
      </c>
      <c r="M6" s="10">
        <v>1.8276727333265392</v>
      </c>
      <c r="N6" s="10">
        <v>-0.14245924816529215</v>
      </c>
      <c r="P6" s="2" t="str">
        <v>Adam Vinatieri</v>
      </c>
      <c r="Q6">
        <f t="shared" ref="Q6:Q37" si="0">COUNTIFS($A$6:$A$4189,$P6)</f>
        <v>176</v>
      </c>
      <c r="R6" s="6">
        <f>AVERAGEIFS(C$6:C$4189,$A$6:$A$4189,$P6)</f>
        <v>39.051136363636367</v>
      </c>
      <c r="S6" s="9">
        <f>AVERAGEIFS(F$6:F$4189,$A$6:$A$4189,$P6)</f>
        <v>0.875</v>
      </c>
      <c r="T6" s="10">
        <f>AVERAGEIFS(H$6:H$4189,$A$6:$A$4189,$P6)</f>
        <v>8.0314742214714782E-2</v>
      </c>
      <c r="V6" s="2" t="str">
        <f ca="1"/>
        <v>Justin Tucker</v>
      </c>
      <c r="W6">
        <f ca="1"/>
        <v>195</v>
      </c>
      <c r="X6" s="6">
        <f ca="1"/>
        <v>39.133333333333333</v>
      </c>
      <c r="Y6" s="9">
        <f ca="1"/>
        <v>0.90256410256410258</v>
      </c>
      <c r="Z6" s="10">
        <f ca="1"/>
        <v>0.18781259113982188</v>
      </c>
    </row>
    <row r="7" spans="1:26" x14ac:dyDescent="0.55000000000000004">
      <c r="A7" s="2" t="str">
        <f>raw_data!P3</f>
        <v>Robbie Gould</v>
      </c>
      <c r="B7">
        <f>raw_data!B3</f>
        <v>518780</v>
      </c>
      <c r="C7">
        <f>raw_data!D3</f>
        <v>35</v>
      </c>
      <c r="D7" s="6">
        <f t="shared" ref="D7:D70" si="1">C7^2/100</f>
        <v>12.25</v>
      </c>
      <c r="E7" s="6">
        <f t="shared" ref="E7:E70" si="2">C7^3/1000</f>
        <v>42.875</v>
      </c>
      <c r="F7">
        <f>raw_data!E3</f>
        <v>1</v>
      </c>
      <c r="G7" s="9">
        <f>_xll.LogisticRegPredict($K$6:$N$6,C7:E7)</f>
        <v>0.91449904045845565</v>
      </c>
      <c r="H7" s="10">
        <f t="shared" ref="H7:H70" si="3">(F7-G7)*$H$2</f>
        <v>0.25650287862463306</v>
      </c>
      <c r="J7" s="7" t="str">
        <v>Std error</v>
      </c>
      <c r="K7" s="10">
        <v>3.6332802827153676</v>
      </c>
      <c r="L7" s="10">
        <v>0.26968905825946515</v>
      </c>
      <c r="M7" s="10">
        <v>0.65184669789384952</v>
      </c>
      <c r="N7" s="10">
        <v>5.1430830962790143E-2</v>
      </c>
      <c r="P7" s="2" t="str">
        <v>Blair Walsh</v>
      </c>
      <c r="Q7">
        <f t="shared" si="0"/>
        <v>163</v>
      </c>
      <c r="R7" s="6">
        <f t="shared" ref="R7:R37" si="4">AVERAGEIFS(C$6:C$4189,$A$6:$A$4189,$P7)</f>
        <v>38.693251533742334</v>
      </c>
      <c r="S7" s="9">
        <f t="shared" ref="S7:S37" si="5">AVERAGEIFS(F$6:F$4189,$A$6:$A$4189,$P7)</f>
        <v>0.8404907975460123</v>
      </c>
      <c r="T7" s="10">
        <f t="shared" ref="T7:T37" si="6">AVERAGEIFS(H$6:H$4189,$A$6:$A$4189,$P7)</f>
        <v>-1.1858076152495404E-2</v>
      </c>
      <c r="V7" s="2" t="str">
        <f ca="1"/>
        <v>Dan Bailey</v>
      </c>
      <c r="W7">
        <f ca="1"/>
        <v>160</v>
      </c>
      <c r="X7" s="6">
        <f ca="1"/>
        <v>38.887500000000003</v>
      </c>
      <c r="Y7" s="9">
        <f ca="1"/>
        <v>0.89375000000000004</v>
      </c>
      <c r="Z7" s="10">
        <f ca="1"/>
        <v>0.14501165371470409</v>
      </c>
    </row>
    <row r="8" spans="1:26" x14ac:dyDescent="0.55000000000000004">
      <c r="A8" s="2" t="str">
        <f>raw_data!P4</f>
        <v>Adam Vinatieri</v>
      </c>
      <c r="B8">
        <f>raw_data!B4</f>
        <v>518806</v>
      </c>
      <c r="C8">
        <f>raw_data!D4</f>
        <v>37</v>
      </c>
      <c r="D8" s="6">
        <f t="shared" si="1"/>
        <v>13.69</v>
      </c>
      <c r="E8" s="6">
        <f t="shared" si="2"/>
        <v>50.652999999999999</v>
      </c>
      <c r="F8">
        <f>raw_data!E4</f>
        <v>0</v>
      </c>
      <c r="G8" s="9">
        <f>_xll.LogisticRegPredict($K$6:$N$6,C8:E8)</f>
        <v>0.89659349743661332</v>
      </c>
      <c r="H8" s="10">
        <f t="shared" si="3"/>
        <v>-2.6897804923098398</v>
      </c>
      <c r="J8" s="7" t="str">
        <v>p-value</v>
      </c>
      <c r="K8" s="9">
        <v>6.1328726512529039E-6</v>
      </c>
      <c r="L8" s="9">
        <v>1.3076997264209931E-3</v>
      </c>
      <c r="M8" s="9">
        <v>5.0498225030382194E-3</v>
      </c>
      <c r="N8" s="9">
        <v>5.6070193489872605E-3</v>
      </c>
      <c r="P8" s="2" t="str">
        <v>Brandon McManus</v>
      </c>
      <c r="Q8">
        <f t="shared" si="0"/>
        <v>92</v>
      </c>
      <c r="R8" s="6">
        <f t="shared" si="4"/>
        <v>37.434782608695649</v>
      </c>
      <c r="S8" s="9">
        <f t="shared" si="5"/>
        <v>0.84782608695652173</v>
      </c>
      <c r="T8" s="10">
        <f t="shared" si="6"/>
        <v>-2.422872721010607E-2</v>
      </c>
      <c r="V8" s="2" t="str">
        <f ca="1"/>
        <v>Josh Brown</v>
      </c>
      <c r="W8">
        <f ca="1"/>
        <v>110</v>
      </c>
      <c r="X8" s="6">
        <f ca="1"/>
        <v>36.363636363636367</v>
      </c>
      <c r="Y8" s="9">
        <f ca="1"/>
        <v>0.91818181818181821</v>
      </c>
      <c r="Z8" s="10">
        <f ca="1"/>
        <v>0.11794054833239476</v>
      </c>
    </row>
    <row r="9" spans="1:26" x14ac:dyDescent="0.55000000000000004">
      <c r="A9" s="2" t="str">
        <f>raw_data!P5</f>
        <v>Robbie Gould</v>
      </c>
      <c r="B9">
        <f>raw_data!B5</f>
        <v>518822</v>
      </c>
      <c r="C9">
        <f>raw_data!D5</f>
        <v>26</v>
      </c>
      <c r="D9" s="6">
        <f t="shared" si="1"/>
        <v>6.76</v>
      </c>
      <c r="E9" s="6">
        <f t="shared" si="2"/>
        <v>17.576000000000001</v>
      </c>
      <c r="F9">
        <f>raw_data!E5</f>
        <v>1</v>
      </c>
      <c r="G9" s="9">
        <f>_xll.LogisticRegPredict($K$6:$N$6,C9:E9)</f>
        <v>0.97683598121777537</v>
      </c>
      <c r="H9" s="10">
        <f t="shared" si="3"/>
        <v>6.9492056346673881E-2</v>
      </c>
      <c r="J9" s="7" t="str">
        <v>Log-likelihood</v>
      </c>
      <c r="K9">
        <v>-1453.31294396258</v>
      </c>
      <c r="L9" t="str">
        <v/>
      </c>
      <c r="M9" t="str">
        <v/>
      </c>
      <c r="N9" t="str">
        <v/>
      </c>
      <c r="P9" s="2" t="str">
        <v>Cairo Santos</v>
      </c>
      <c r="Q9">
        <f t="shared" si="0"/>
        <v>108</v>
      </c>
      <c r="R9" s="6">
        <f t="shared" si="4"/>
        <v>37.203703703703702</v>
      </c>
      <c r="S9" s="9">
        <f t="shared" si="5"/>
        <v>0.85185185185185186</v>
      </c>
      <c r="T9" s="10">
        <f t="shared" si="6"/>
        <v>-4.8416122020499906E-2</v>
      </c>
      <c r="V9" s="2" t="str">
        <f ca="1"/>
        <v>Stephen Gostkowski</v>
      </c>
      <c r="W9">
        <f ca="1"/>
        <v>198</v>
      </c>
      <c r="X9" s="6">
        <f ca="1"/>
        <v>37.227272727272727</v>
      </c>
      <c r="Y9" s="9">
        <f ca="1"/>
        <v>0.90404040404040409</v>
      </c>
      <c r="Z9" s="10">
        <f ca="1"/>
        <v>0.10212532003513726</v>
      </c>
    </row>
    <row r="10" spans="1:26" x14ac:dyDescent="0.55000000000000004">
      <c r="A10" s="2" t="str">
        <f>raw_data!P6</f>
        <v>Phil Dawson</v>
      </c>
      <c r="B10">
        <f>raw_data!B6</f>
        <v>518902</v>
      </c>
      <c r="C10">
        <f>raw_data!D6</f>
        <v>43</v>
      </c>
      <c r="D10" s="6">
        <f t="shared" si="1"/>
        <v>18.489999999999998</v>
      </c>
      <c r="E10" s="6">
        <f t="shared" si="2"/>
        <v>79.507000000000005</v>
      </c>
      <c r="F10">
        <f>raw_data!E6</f>
        <v>1</v>
      </c>
      <c r="G10" s="9">
        <f>_xll.LogisticRegPredict($K$6:$N$6,C10:E10)</f>
        <v>0.83494682270577036</v>
      </c>
      <c r="H10" s="10">
        <f t="shared" si="3"/>
        <v>0.49515953188268891</v>
      </c>
      <c r="J10" s="7" t="str">
        <v>Number valid obs</v>
      </c>
      <c r="K10">
        <v>4180</v>
      </c>
      <c r="L10" t="str">
        <v/>
      </c>
      <c r="M10" t="str">
        <v/>
      </c>
      <c r="N10" t="str">
        <v/>
      </c>
      <c r="P10" s="2" t="str">
        <v>Caleb Sturgis</v>
      </c>
      <c r="Q10">
        <f t="shared" si="0"/>
        <v>134</v>
      </c>
      <c r="R10" s="6">
        <f t="shared" si="4"/>
        <v>37.805970149253731</v>
      </c>
      <c r="S10" s="9">
        <f t="shared" si="5"/>
        <v>0.80597014925373134</v>
      </c>
      <c r="T10" s="10">
        <f t="shared" si="6"/>
        <v>-0.16702729069038263</v>
      </c>
      <c r="V10" s="2" t="str">
        <f ca="1"/>
        <v>Chris Boswell</v>
      </c>
      <c r="W10">
        <f ca="1"/>
        <v>72</v>
      </c>
      <c r="X10" s="6">
        <f ca="1"/>
        <v>37.708333333333336</v>
      </c>
      <c r="Y10" s="9">
        <f ca="1"/>
        <v>0.90277777777777779</v>
      </c>
      <c r="Z10" s="10">
        <f ca="1"/>
        <v>9.8325096702148743E-2</v>
      </c>
    </row>
    <row r="11" spans="1:26" x14ac:dyDescent="0.55000000000000004">
      <c r="A11" s="2" t="str">
        <f>raw_data!P7</f>
        <v>Phil Dawson</v>
      </c>
      <c r="B11">
        <f>raw_data!B7</f>
        <v>519009</v>
      </c>
      <c r="C11">
        <f>raw_data!D7</f>
        <v>42</v>
      </c>
      <c r="D11" s="6">
        <f t="shared" si="1"/>
        <v>17.64</v>
      </c>
      <c r="E11" s="6">
        <f t="shared" si="2"/>
        <v>74.087999999999994</v>
      </c>
      <c r="F11">
        <f>raw_data!E7</f>
        <v>1</v>
      </c>
      <c r="G11" s="9">
        <f>_xll.LogisticRegPredict($K$6:$N$6,C11:E11)</f>
        <v>0.84637169883876284</v>
      </c>
      <c r="H11" s="10">
        <f t="shared" si="3"/>
        <v>0.46088490348371147</v>
      </c>
      <c r="J11" s="7" t="str">
        <v>Total obs</v>
      </c>
      <c r="K11">
        <v>4180</v>
      </c>
      <c r="L11" t="str">
        <v/>
      </c>
      <c r="M11" t="str">
        <v/>
      </c>
      <c r="N11" t="str">
        <v/>
      </c>
      <c r="P11" s="2" t="str">
        <v>Chandler Catanzaro</v>
      </c>
      <c r="Q11">
        <f t="shared" si="0"/>
        <v>94</v>
      </c>
      <c r="R11" s="6">
        <f t="shared" si="4"/>
        <v>36.851063829787236</v>
      </c>
      <c r="S11" s="9">
        <f t="shared" si="5"/>
        <v>0.85106382978723405</v>
      </c>
      <c r="T11" s="10">
        <f t="shared" si="6"/>
        <v>-5.5341414826534027E-2</v>
      </c>
      <c r="V11" s="2" t="str">
        <f ca="1"/>
        <v>Phil Dawson</v>
      </c>
      <c r="W11">
        <f ca="1"/>
        <v>153</v>
      </c>
      <c r="X11" s="6">
        <f ca="1"/>
        <v>37.83660130718954</v>
      </c>
      <c r="Y11" s="9">
        <f ca="1"/>
        <v>0.88235294117647056</v>
      </c>
      <c r="Z11" s="10">
        <f ca="1"/>
        <v>8.2969958851152201E-2</v>
      </c>
    </row>
    <row r="12" spans="1:26" x14ac:dyDescent="0.55000000000000004">
      <c r="A12" s="2" t="str">
        <f>raw_data!P8</f>
        <v>Phil Dawson</v>
      </c>
      <c r="B12">
        <f>raw_data!B8</f>
        <v>519029</v>
      </c>
      <c r="C12">
        <f>raw_data!D8</f>
        <v>22</v>
      </c>
      <c r="D12" s="6">
        <f t="shared" si="1"/>
        <v>4.84</v>
      </c>
      <c r="E12" s="6">
        <f t="shared" si="2"/>
        <v>10.648</v>
      </c>
      <c r="F12">
        <f>raw_data!E8</f>
        <v>1</v>
      </c>
      <c r="G12" s="9">
        <f>_xll.LogisticRegPredict($K$6:$N$6,C12:E12)</f>
        <v>0.99086960695748283</v>
      </c>
      <c r="H12" s="10">
        <f t="shared" si="3"/>
        <v>2.7391179127551513E-2</v>
      </c>
      <c r="P12" s="2" t="str">
        <v>Chris Boswell</v>
      </c>
      <c r="Q12">
        <f t="shared" si="0"/>
        <v>72</v>
      </c>
      <c r="R12" s="6">
        <f t="shared" si="4"/>
        <v>37.708333333333336</v>
      </c>
      <c r="S12" s="9">
        <f t="shared" si="5"/>
        <v>0.90277777777777779</v>
      </c>
      <c r="T12" s="10">
        <f t="shared" si="6"/>
        <v>9.8325096702148743E-2</v>
      </c>
      <c r="V12" s="2" t="str">
        <f ca="1"/>
        <v>Adam Vinatieri</v>
      </c>
      <c r="W12">
        <f ca="1"/>
        <v>176</v>
      </c>
      <c r="X12" s="6">
        <f ca="1"/>
        <v>39.051136363636367</v>
      </c>
      <c r="Y12" s="9">
        <f ca="1"/>
        <v>0.875</v>
      </c>
      <c r="Z12" s="10">
        <f ca="1"/>
        <v>8.0314742214714782E-2</v>
      </c>
    </row>
    <row r="13" spans="1:26" x14ac:dyDescent="0.55000000000000004">
      <c r="A13" s="2" t="str">
        <f>raw_data!P9</f>
        <v>Ryan Succop</v>
      </c>
      <c r="B13">
        <f>raw_data!B9</f>
        <v>519101</v>
      </c>
      <c r="C13">
        <f>raw_data!D9</f>
        <v>39</v>
      </c>
      <c r="D13" s="6">
        <f t="shared" si="1"/>
        <v>15.21</v>
      </c>
      <c r="E13" s="6">
        <f t="shared" si="2"/>
        <v>59.319000000000003</v>
      </c>
      <c r="F13">
        <f>raw_data!E9</f>
        <v>1</v>
      </c>
      <c r="G13" s="9">
        <f>_xll.LogisticRegPredict($K$6:$N$6,C13:E13)</f>
        <v>0.87758217935367611</v>
      </c>
      <c r="H13" s="10">
        <f t="shared" si="3"/>
        <v>0.36725346193897168</v>
      </c>
      <c r="P13" s="2" t="str">
        <v>Cody Parkey</v>
      </c>
      <c r="Q13">
        <f t="shared" si="0"/>
        <v>65</v>
      </c>
      <c r="R13" s="6">
        <f t="shared" si="4"/>
        <v>36.369230769230768</v>
      </c>
      <c r="S13" s="9">
        <f t="shared" si="5"/>
        <v>0.84615384615384615</v>
      </c>
      <c r="T13" s="10">
        <f t="shared" si="6"/>
        <v>-0.11192828649099941</v>
      </c>
      <c r="V13" s="2" t="str">
        <f ca="1"/>
        <v>Matt Bryant</v>
      </c>
      <c r="W13">
        <f ca="1"/>
        <v>159</v>
      </c>
      <c r="X13" s="6">
        <f ca="1"/>
        <v>37.220125786163521</v>
      </c>
      <c r="Y13" s="9">
        <f ca="1"/>
        <v>0.8867924528301887</v>
      </c>
      <c r="Z13" s="10">
        <f ca="1"/>
        <v>7.6815906465369066E-2</v>
      </c>
    </row>
    <row r="14" spans="1:26" x14ac:dyDescent="0.55000000000000004">
      <c r="A14" s="2" t="str">
        <f>raw_data!P10</f>
        <v>Matt Bryant</v>
      </c>
      <c r="B14">
        <f>raw_data!B10</f>
        <v>519107</v>
      </c>
      <c r="C14">
        <f>raw_data!D10</f>
        <v>34</v>
      </c>
      <c r="D14" s="6">
        <f t="shared" si="1"/>
        <v>11.56</v>
      </c>
      <c r="E14" s="6">
        <f t="shared" si="2"/>
        <v>39.304000000000002</v>
      </c>
      <c r="F14">
        <f>raw_data!E10</f>
        <v>1</v>
      </c>
      <c r="G14" s="9">
        <f>_xll.LogisticRegPredict($K$6:$N$6,C14:E14)</f>
        <v>0.92303625207275741</v>
      </c>
      <c r="H14" s="10">
        <f t="shared" si="3"/>
        <v>0.23089124378172776</v>
      </c>
      <c r="P14" s="2" t="str">
        <v>Connor Barth</v>
      </c>
      <c r="Q14">
        <f t="shared" si="0"/>
        <v>102</v>
      </c>
      <c r="R14" s="6">
        <f t="shared" si="4"/>
        <v>37.647058823529413</v>
      </c>
      <c r="S14" s="9">
        <f t="shared" si="5"/>
        <v>0.84313725490196079</v>
      </c>
      <c r="T14" s="10">
        <f t="shared" si="6"/>
        <v>-4.2726430722020134E-2</v>
      </c>
      <c r="V14" s="2" t="str">
        <f ca="1"/>
        <v>Steven Hauschka</v>
      </c>
      <c r="W14">
        <f ca="1"/>
        <v>187</v>
      </c>
      <c r="X14" s="6">
        <f ca="1"/>
        <v>36.122994652406419</v>
      </c>
      <c r="Y14" s="9">
        <f ca="1"/>
        <v>0.90374331550802134</v>
      </c>
      <c r="Z14" s="10">
        <f ca="1"/>
        <v>7.0545094611738871E-2</v>
      </c>
    </row>
    <row r="15" spans="1:26" x14ac:dyDescent="0.55000000000000004">
      <c r="A15" s="2" t="str">
        <f>raw_data!P11</f>
        <v>Matt Bryant</v>
      </c>
      <c r="B15">
        <f>raw_data!B11</f>
        <v>519150</v>
      </c>
      <c r="C15">
        <f>raw_data!D11</f>
        <v>21</v>
      </c>
      <c r="D15" s="6">
        <f t="shared" si="1"/>
        <v>4.41</v>
      </c>
      <c r="E15" s="6">
        <f t="shared" si="2"/>
        <v>9.2609999999999992</v>
      </c>
      <c r="F15">
        <f>raw_data!E11</f>
        <v>1</v>
      </c>
      <c r="G15" s="9">
        <f>_xll.LogisticRegPredict($K$6:$N$6,C15:E15)</f>
        <v>0.9930740038941116</v>
      </c>
      <c r="H15" s="10">
        <f t="shared" si="3"/>
        <v>2.0777988317665197E-2</v>
      </c>
      <c r="P15" s="2" t="str">
        <v>Dan Bailey</v>
      </c>
      <c r="Q15">
        <f t="shared" si="0"/>
        <v>160</v>
      </c>
      <c r="R15" s="6">
        <f t="shared" si="4"/>
        <v>38.887500000000003</v>
      </c>
      <c r="S15" s="9">
        <f t="shared" si="5"/>
        <v>0.89375000000000004</v>
      </c>
      <c r="T15" s="10">
        <f t="shared" si="6"/>
        <v>0.14501165371470409</v>
      </c>
      <c r="V15" s="2" t="str">
        <f ca="1"/>
        <v>Matt Prater</v>
      </c>
      <c r="W15">
        <f ca="1"/>
        <v>155</v>
      </c>
      <c r="X15" s="6">
        <f ca="1"/>
        <v>39.116129032258065</v>
      </c>
      <c r="Y15" s="9">
        <f ca="1"/>
        <v>0.86451612903225805</v>
      </c>
      <c r="Z15" s="10">
        <f ca="1"/>
        <v>6.9518056379840792E-2</v>
      </c>
    </row>
    <row r="16" spans="1:26" x14ac:dyDescent="0.55000000000000004">
      <c r="A16" s="2" t="str">
        <f>raw_data!P12</f>
        <v>Ryan Succop</v>
      </c>
      <c r="B16">
        <f>raw_data!B12</f>
        <v>519164</v>
      </c>
      <c r="C16">
        <f>raw_data!D12</f>
        <v>40</v>
      </c>
      <c r="D16" s="6">
        <f t="shared" si="1"/>
        <v>16</v>
      </c>
      <c r="E16" s="6">
        <f t="shared" si="2"/>
        <v>64</v>
      </c>
      <c r="F16">
        <f>raw_data!E12</f>
        <v>0</v>
      </c>
      <c r="G16" s="9">
        <f>_xll.LogisticRegPredict($K$6:$N$6,C16:E16)</f>
        <v>0.86759768383346503</v>
      </c>
      <c r="H16" s="10">
        <f t="shared" si="3"/>
        <v>-2.6027930515003952</v>
      </c>
      <c r="P16" s="2" t="str">
        <v>Dan Carpenter</v>
      </c>
      <c r="Q16">
        <f t="shared" si="0"/>
        <v>153</v>
      </c>
      <c r="R16" s="6">
        <f t="shared" si="4"/>
        <v>37.790849673202615</v>
      </c>
      <c r="S16" s="9">
        <f t="shared" si="5"/>
        <v>0.85620915032679734</v>
      </c>
      <c r="T16" s="10">
        <f t="shared" si="6"/>
        <v>-1.4078092553773965E-2</v>
      </c>
      <c r="V16" s="2" t="str">
        <f ca="1"/>
        <v>Nick Novak</v>
      </c>
      <c r="W16">
        <f ca="1"/>
        <v>154</v>
      </c>
      <c r="X16" s="6">
        <f ca="1"/>
        <v>36.415584415584412</v>
      </c>
      <c r="Y16" s="9">
        <f ca="1"/>
        <v>0.87662337662337664</v>
      </c>
      <c r="Z16" s="10">
        <f ca="1"/>
        <v>4.6164882156610005E-3</v>
      </c>
    </row>
    <row r="17" spans="1:26" x14ac:dyDescent="0.55000000000000004">
      <c r="A17" s="2" t="str">
        <f>raw_data!P13</f>
        <v>Matt Bryant</v>
      </c>
      <c r="B17">
        <f>raw_data!B13</f>
        <v>519191</v>
      </c>
      <c r="C17">
        <f>raw_data!D13</f>
        <v>30</v>
      </c>
      <c r="D17" s="6">
        <f t="shared" si="1"/>
        <v>9</v>
      </c>
      <c r="E17" s="6">
        <f t="shared" si="2"/>
        <v>27</v>
      </c>
      <c r="F17">
        <f>raw_data!E13</f>
        <v>1</v>
      </c>
      <c r="G17" s="9">
        <f>_xll.LogisticRegPredict($K$6:$N$6,C17:E17)</f>
        <v>0.95372352017838591</v>
      </c>
      <c r="H17" s="10">
        <f t="shared" si="3"/>
        <v>0.13882943946484227</v>
      </c>
      <c r="P17" s="2" t="str">
        <v>Dustin Hopkins</v>
      </c>
      <c r="Q17">
        <f t="shared" si="0"/>
        <v>71</v>
      </c>
      <c r="R17" s="6">
        <f t="shared" si="4"/>
        <v>36.87323943661972</v>
      </c>
      <c r="S17" s="9">
        <f t="shared" si="5"/>
        <v>0.84507042253521125</v>
      </c>
      <c r="T17" s="10">
        <f t="shared" si="6"/>
        <v>-6.5905463222577343E-2</v>
      </c>
      <c r="V17" s="2" t="str">
        <f ca="1"/>
        <v>Jason Myers</v>
      </c>
      <c r="W17">
        <f ca="1"/>
        <v>64</v>
      </c>
      <c r="X17" s="6">
        <f ca="1"/>
        <v>39.609375</v>
      </c>
      <c r="Y17" s="9">
        <f ca="1"/>
        <v>0.828125</v>
      </c>
      <c r="Z17" s="10">
        <f ca="1"/>
        <v>8.3685607148188158E-4</v>
      </c>
    </row>
    <row r="18" spans="1:26" x14ac:dyDescent="0.55000000000000004">
      <c r="A18" s="2" t="str">
        <f>raw_data!P14</f>
        <v>Matt Bryant</v>
      </c>
      <c r="B18">
        <f>raw_data!B14</f>
        <v>519199</v>
      </c>
      <c r="C18">
        <f>raw_data!D14</f>
        <v>41</v>
      </c>
      <c r="D18" s="6">
        <f t="shared" si="1"/>
        <v>16.809999999999999</v>
      </c>
      <c r="E18" s="6">
        <f t="shared" si="2"/>
        <v>68.921000000000006</v>
      </c>
      <c r="F18">
        <f>raw_data!E14</f>
        <v>1</v>
      </c>
      <c r="G18" s="9">
        <f>_xll.LogisticRegPredict($K$6:$N$6,C18:E18)</f>
        <v>0.85722109162392568</v>
      </c>
      <c r="H18" s="10">
        <f t="shared" si="3"/>
        <v>0.42833672512822296</v>
      </c>
      <c r="P18" s="2" t="str">
        <v>Graham Gano</v>
      </c>
      <c r="Q18">
        <f t="shared" si="0"/>
        <v>157</v>
      </c>
      <c r="R18" s="6">
        <f t="shared" si="4"/>
        <v>38.611464968152866</v>
      </c>
      <c r="S18" s="9">
        <f t="shared" si="5"/>
        <v>0.82802547770700641</v>
      </c>
      <c r="T18" s="10">
        <f t="shared" si="6"/>
        <v>-7.1919710995054884E-2</v>
      </c>
      <c r="V18" s="2" t="str">
        <f ca="1"/>
        <v>Robbie Gould</v>
      </c>
      <c r="W18">
        <f ca="1"/>
        <v>117</v>
      </c>
      <c r="X18" s="6">
        <f ca="1"/>
        <v>37.085470085470085</v>
      </c>
      <c r="Y18" s="9">
        <f ca="1"/>
        <v>0.86324786324786329</v>
      </c>
      <c r="Z18" s="10">
        <f ca="1"/>
        <v>-7.3278174283896401E-3</v>
      </c>
    </row>
    <row r="19" spans="1:26" x14ac:dyDescent="0.55000000000000004">
      <c r="A19" s="2" t="str">
        <f>raw_data!P15</f>
        <v>Nick Folk</v>
      </c>
      <c r="B19">
        <f>raw_data!B15</f>
        <v>519299</v>
      </c>
      <c r="C19">
        <f>raw_data!D15</f>
        <v>25</v>
      </c>
      <c r="D19" s="6">
        <f t="shared" si="1"/>
        <v>6.25</v>
      </c>
      <c r="E19" s="6">
        <f t="shared" si="2"/>
        <v>15.625</v>
      </c>
      <c r="F19">
        <f>raw_data!E15</f>
        <v>1</v>
      </c>
      <c r="G19" s="9">
        <f>_xll.LogisticRegPredict($K$6:$N$6,C19:E19)</f>
        <v>0.98119043215634383</v>
      </c>
      <c r="H19" s="10">
        <f t="shared" si="3"/>
        <v>5.6428703530968516E-2</v>
      </c>
      <c r="P19" s="2" t="str">
        <v>Greg Zuerlein</v>
      </c>
      <c r="Q19">
        <f t="shared" si="0"/>
        <v>141</v>
      </c>
      <c r="R19" s="6">
        <f t="shared" si="4"/>
        <v>40.326241134751776</v>
      </c>
      <c r="S19" s="9">
        <f t="shared" si="5"/>
        <v>0.79432624113475181</v>
      </c>
      <c r="T19" s="10">
        <f t="shared" si="6"/>
        <v>-6.6759237959356427E-2</v>
      </c>
      <c r="V19" s="2" t="str">
        <f ca="1"/>
        <v>Blair Walsh</v>
      </c>
      <c r="W19">
        <f ca="1"/>
        <v>163</v>
      </c>
      <c r="X19" s="6">
        <f ca="1"/>
        <v>38.693251533742334</v>
      </c>
      <c r="Y19" s="9">
        <f ca="1"/>
        <v>0.8404907975460123</v>
      </c>
      <c r="Z19" s="10">
        <f ca="1"/>
        <v>-1.1858076152495404E-2</v>
      </c>
    </row>
    <row r="20" spans="1:26" x14ac:dyDescent="0.55000000000000004">
      <c r="A20" s="2" t="str">
        <f>raw_data!P16</f>
        <v>Nick Folk</v>
      </c>
      <c r="B20">
        <f>raw_data!B16</f>
        <v>519309</v>
      </c>
      <c r="C20">
        <f>raw_data!D16</f>
        <v>39</v>
      </c>
      <c r="D20" s="6">
        <f t="shared" si="1"/>
        <v>15.21</v>
      </c>
      <c r="E20" s="6">
        <f t="shared" si="2"/>
        <v>59.319000000000003</v>
      </c>
      <c r="F20">
        <f>raw_data!E16</f>
        <v>1</v>
      </c>
      <c r="G20" s="9">
        <f>_xll.LogisticRegPredict($K$6:$N$6,C20:E20)</f>
        <v>0.87758217935367611</v>
      </c>
      <c r="H20" s="10">
        <f t="shared" si="3"/>
        <v>0.36725346193897168</v>
      </c>
      <c r="P20" s="2" t="str">
        <v>Jason Myers</v>
      </c>
      <c r="Q20">
        <f t="shared" si="0"/>
        <v>64</v>
      </c>
      <c r="R20" s="6">
        <f t="shared" si="4"/>
        <v>39.609375</v>
      </c>
      <c r="S20" s="9">
        <f t="shared" si="5"/>
        <v>0.828125</v>
      </c>
      <c r="T20" s="10">
        <f t="shared" si="6"/>
        <v>8.3685607148188158E-4</v>
      </c>
      <c r="V20" s="2" t="str">
        <f ca="1"/>
        <v>Dan Carpenter</v>
      </c>
      <c r="W20">
        <f ca="1"/>
        <v>153</v>
      </c>
      <c r="X20" s="6">
        <f ca="1"/>
        <v>37.790849673202615</v>
      </c>
      <c r="Y20" s="9">
        <f ca="1"/>
        <v>0.85620915032679734</v>
      </c>
      <c r="Z20" s="10">
        <f ca="1"/>
        <v>-1.4078092553773965E-2</v>
      </c>
    </row>
    <row r="21" spans="1:26" x14ac:dyDescent="0.55000000000000004">
      <c r="A21" s="2" t="str">
        <f>raw_data!P17</f>
        <v>Greg Zuerlein</v>
      </c>
      <c r="B21">
        <f>raw_data!B17</f>
        <v>519417</v>
      </c>
      <c r="C21">
        <f>raw_data!D17</f>
        <v>48</v>
      </c>
      <c r="D21" s="6">
        <f t="shared" si="1"/>
        <v>23.04</v>
      </c>
      <c r="E21" s="6">
        <f t="shared" si="2"/>
        <v>110.592</v>
      </c>
      <c r="F21">
        <f>raw_data!E17</f>
        <v>1</v>
      </c>
      <c r="G21" s="9">
        <f>_xll.LogisticRegPredict($K$6:$N$6,C21:E21)</f>
        <v>0.76393554820371656</v>
      </c>
      <c r="H21" s="10">
        <f t="shared" si="3"/>
        <v>0.70819335538885031</v>
      </c>
      <c r="P21" s="2" t="str">
        <v>Josh Brown</v>
      </c>
      <c r="Q21">
        <f t="shared" si="0"/>
        <v>110</v>
      </c>
      <c r="R21" s="6">
        <f t="shared" si="4"/>
        <v>36.363636363636367</v>
      </c>
      <c r="S21" s="9">
        <f t="shared" si="5"/>
        <v>0.91818181818181821</v>
      </c>
      <c r="T21" s="10">
        <f t="shared" si="6"/>
        <v>0.11794054833239476</v>
      </c>
      <c r="V21" s="2" t="str">
        <f ca="1"/>
        <v>Brandon McManus</v>
      </c>
      <c r="W21">
        <f ca="1"/>
        <v>92</v>
      </c>
      <c r="X21" s="6">
        <f ca="1"/>
        <v>37.434782608695649</v>
      </c>
      <c r="Y21" s="9">
        <f ca="1"/>
        <v>0.84782608695652173</v>
      </c>
      <c r="Z21" s="10">
        <f ca="1"/>
        <v>-2.422872721010607E-2</v>
      </c>
    </row>
    <row r="22" spans="1:26" x14ac:dyDescent="0.55000000000000004">
      <c r="A22" s="2" t="str">
        <f>raw_data!P18</f>
        <v>Greg Zuerlein</v>
      </c>
      <c r="B22">
        <f>raw_data!B18</f>
        <v>519449</v>
      </c>
      <c r="C22">
        <f>raw_data!D18</f>
        <v>29</v>
      </c>
      <c r="D22" s="6">
        <f t="shared" si="1"/>
        <v>8.41</v>
      </c>
      <c r="E22" s="6">
        <f t="shared" si="2"/>
        <v>24.388999999999999</v>
      </c>
      <c r="F22">
        <f>raw_data!E18</f>
        <v>1</v>
      </c>
      <c r="G22" s="9">
        <f>_xll.LogisticRegPredict($K$6:$N$6,C22:E22)</f>
        <v>0.96031284629437264</v>
      </c>
      <c r="H22" s="10">
        <f t="shared" si="3"/>
        <v>0.11906146111688209</v>
      </c>
      <c r="P22" s="2" t="str">
        <v>Josh Lambo</v>
      </c>
      <c r="Q22">
        <f t="shared" si="0"/>
        <v>64</v>
      </c>
      <c r="R22" s="6">
        <f t="shared" si="4"/>
        <v>38.65625</v>
      </c>
      <c r="S22" s="9">
        <f t="shared" si="5"/>
        <v>0.8125</v>
      </c>
      <c r="T22" s="10">
        <f t="shared" si="6"/>
        <v>-0.13005118287410594</v>
      </c>
      <c r="V22" s="2" t="str">
        <f ca="1"/>
        <v>Kai Forbath</v>
      </c>
      <c r="W22">
        <f ca="1"/>
        <v>97</v>
      </c>
      <c r="X22" s="6">
        <f ca="1"/>
        <v>36.876288659793815</v>
      </c>
      <c r="Y22" s="9">
        <f ca="1"/>
        <v>0.865979381443299</v>
      </c>
      <c r="Z22" s="10">
        <f ca="1"/>
        <v>-2.5245814131780234E-2</v>
      </c>
    </row>
    <row r="23" spans="1:26" x14ac:dyDescent="0.55000000000000004">
      <c r="A23" s="2" t="str">
        <f>raw_data!P19</f>
        <v>Greg Zuerlein</v>
      </c>
      <c r="B23">
        <f>raw_data!B19</f>
        <v>519534</v>
      </c>
      <c r="C23">
        <f>raw_data!D19</f>
        <v>46</v>
      </c>
      <c r="D23" s="6">
        <f t="shared" si="1"/>
        <v>21.16</v>
      </c>
      <c r="E23" s="6">
        <f t="shared" si="2"/>
        <v>97.335999999999999</v>
      </c>
      <c r="F23">
        <f>raw_data!E19</f>
        <v>1</v>
      </c>
      <c r="G23" s="9">
        <f>_xll.LogisticRegPredict($K$6:$N$6,C23:E23)</f>
        <v>0.79584231412454631</v>
      </c>
      <c r="H23" s="10">
        <f t="shared" si="3"/>
        <v>0.61247305762636106</v>
      </c>
      <c r="P23" s="2" t="str">
        <v>Justin Tucker</v>
      </c>
      <c r="Q23">
        <f t="shared" si="0"/>
        <v>195</v>
      </c>
      <c r="R23" s="6">
        <f t="shared" si="4"/>
        <v>39.133333333333333</v>
      </c>
      <c r="S23" s="9">
        <f t="shared" si="5"/>
        <v>0.90256410256410258</v>
      </c>
      <c r="T23" s="10">
        <f t="shared" si="6"/>
        <v>0.18781259113982188</v>
      </c>
      <c r="V23" s="2" t="str">
        <f ca="1"/>
        <v>Ryan Succop</v>
      </c>
      <c r="W23">
        <f ca="1"/>
        <v>127</v>
      </c>
      <c r="X23" s="6">
        <f ca="1"/>
        <v>37.960629921259844</v>
      </c>
      <c r="Y23" s="9">
        <f ca="1"/>
        <v>0.85039370078740162</v>
      </c>
      <c r="Z23" s="10">
        <f ca="1"/>
        <v>-3.4793332570380593E-2</v>
      </c>
    </row>
    <row r="24" spans="1:26" x14ac:dyDescent="0.55000000000000004">
      <c r="A24" s="2" t="str">
        <f>raw_data!P20</f>
        <v>Dan Carpenter</v>
      </c>
      <c r="B24">
        <f>raw_data!B20</f>
        <v>519767</v>
      </c>
      <c r="C24">
        <f>raw_data!D20</f>
        <v>39</v>
      </c>
      <c r="D24" s="6">
        <f t="shared" si="1"/>
        <v>15.21</v>
      </c>
      <c r="E24" s="6">
        <f t="shared" si="2"/>
        <v>59.319000000000003</v>
      </c>
      <c r="F24">
        <f>raw_data!E20</f>
        <v>1</v>
      </c>
      <c r="G24" s="9">
        <f>_xll.LogisticRegPredict($K$6:$N$6,C24:E24)</f>
        <v>0.87758217935367611</v>
      </c>
      <c r="H24" s="10">
        <f t="shared" si="3"/>
        <v>0.36725346193897168</v>
      </c>
      <c r="P24" s="2" t="str">
        <v>Kai Forbath</v>
      </c>
      <c r="Q24">
        <f t="shared" si="0"/>
        <v>97</v>
      </c>
      <c r="R24" s="6">
        <f t="shared" si="4"/>
        <v>36.876288659793815</v>
      </c>
      <c r="S24" s="9">
        <f t="shared" si="5"/>
        <v>0.865979381443299</v>
      </c>
      <c r="T24" s="10">
        <f t="shared" si="6"/>
        <v>-2.5245814131780234E-2</v>
      </c>
      <c r="V24" s="2" t="str">
        <f ca="1"/>
        <v>Sebastian Janikowski</v>
      </c>
      <c r="W24">
        <f ca="1"/>
        <v>147</v>
      </c>
      <c r="X24" s="6">
        <f ca="1"/>
        <v>39.326530612244895</v>
      </c>
      <c r="Y24" s="9">
        <f ca="1"/>
        <v>0.8231292517006803</v>
      </c>
      <c r="Z24" s="10">
        <f ca="1"/>
        <v>-3.4804207230450045E-2</v>
      </c>
    </row>
    <row r="25" spans="1:26" x14ac:dyDescent="0.55000000000000004">
      <c r="A25" s="2" t="str">
        <f>raw_data!P21</f>
        <v>Stephen Gostkowski</v>
      </c>
      <c r="B25">
        <f>raw_data!B21</f>
        <v>520045</v>
      </c>
      <c r="C25">
        <f>raw_data!D21</f>
        <v>25</v>
      </c>
      <c r="D25" s="6">
        <f t="shared" si="1"/>
        <v>6.25</v>
      </c>
      <c r="E25" s="6">
        <f t="shared" si="2"/>
        <v>15.625</v>
      </c>
      <c r="F25">
        <f>raw_data!E21</f>
        <v>1</v>
      </c>
      <c r="G25" s="9">
        <f>_xll.LogisticRegPredict($K$6:$N$6,C25:E25)</f>
        <v>0.98119043215634383</v>
      </c>
      <c r="H25" s="10">
        <f t="shared" si="3"/>
        <v>5.6428703530968516E-2</v>
      </c>
      <c r="P25" s="2" t="str">
        <v>Mason Crosby</v>
      </c>
      <c r="Q25">
        <f t="shared" si="0"/>
        <v>180</v>
      </c>
      <c r="R25" s="6">
        <f t="shared" si="4"/>
        <v>37.450000000000003</v>
      </c>
      <c r="S25" s="9">
        <f t="shared" si="5"/>
        <v>0.82777777777777772</v>
      </c>
      <c r="T25" s="10">
        <f t="shared" si="6"/>
        <v>-9.7804769883941295E-2</v>
      </c>
      <c r="V25" s="2" t="str">
        <f ca="1"/>
        <v>Connor Barth</v>
      </c>
      <c r="W25">
        <f ca="1"/>
        <v>102</v>
      </c>
      <c r="X25" s="6">
        <f ca="1"/>
        <v>37.647058823529413</v>
      </c>
      <c r="Y25" s="9">
        <f ca="1"/>
        <v>0.84313725490196079</v>
      </c>
      <c r="Z25" s="10">
        <f ca="1"/>
        <v>-4.2726430722020134E-2</v>
      </c>
    </row>
    <row r="26" spans="1:26" x14ac:dyDescent="0.55000000000000004">
      <c r="A26" s="2" t="str">
        <f>raw_data!P22</f>
        <v>Stephen Gostkowski</v>
      </c>
      <c r="B26">
        <f>raw_data!B22</f>
        <v>520056</v>
      </c>
      <c r="C26">
        <f>raw_data!D22</f>
        <v>31</v>
      </c>
      <c r="D26" s="6">
        <f t="shared" si="1"/>
        <v>9.61</v>
      </c>
      <c r="E26" s="6">
        <f t="shared" si="2"/>
        <v>29.791</v>
      </c>
      <c r="F26">
        <f>raw_data!E22</f>
        <v>1</v>
      </c>
      <c r="G26" s="9">
        <f>_xll.LogisticRegPredict($K$6:$N$6,C26:E26)</f>
        <v>0.94665523862595491</v>
      </c>
      <c r="H26" s="10">
        <f t="shared" si="3"/>
        <v>0.16003428412213527</v>
      </c>
      <c r="P26" s="2" t="str">
        <v>Matt Bryant</v>
      </c>
      <c r="Q26">
        <f t="shared" si="0"/>
        <v>159</v>
      </c>
      <c r="R26" s="6">
        <f t="shared" si="4"/>
        <v>37.220125786163521</v>
      </c>
      <c r="S26" s="9">
        <f t="shared" si="5"/>
        <v>0.8867924528301887</v>
      </c>
      <c r="T26" s="10">
        <f t="shared" si="6"/>
        <v>7.6815906465369066E-2</v>
      </c>
      <c r="V26" s="2" t="str">
        <f ca="1"/>
        <v>Cairo Santos</v>
      </c>
      <c r="W26">
        <f ca="1"/>
        <v>108</v>
      </c>
      <c r="X26" s="6">
        <f ca="1"/>
        <v>37.203703703703702</v>
      </c>
      <c r="Y26" s="9">
        <f ca="1"/>
        <v>0.85185185185185186</v>
      </c>
      <c r="Z26" s="10">
        <f ca="1"/>
        <v>-4.8416122020499906E-2</v>
      </c>
    </row>
    <row r="27" spans="1:26" x14ac:dyDescent="0.55000000000000004">
      <c r="A27" s="2" t="str">
        <f>raw_data!P23</f>
        <v>Blair Walsh</v>
      </c>
      <c r="B27">
        <f>raw_data!B23</f>
        <v>520171</v>
      </c>
      <c r="C27">
        <f>raw_data!D23</f>
        <v>20</v>
      </c>
      <c r="D27" s="6">
        <f t="shared" si="1"/>
        <v>4</v>
      </c>
      <c r="E27" s="6">
        <f t="shared" si="2"/>
        <v>8</v>
      </c>
      <c r="F27">
        <f>raw_data!E23</f>
        <v>1</v>
      </c>
      <c r="G27" s="9">
        <f>_xll.LogisticRegPredict($K$6:$N$6,C27:E27)</f>
        <v>0.99484528801342198</v>
      </c>
      <c r="H27" s="10">
        <f t="shared" si="3"/>
        <v>1.546413595973406E-2</v>
      </c>
      <c r="P27" s="2" t="str">
        <v>Matt Prater</v>
      </c>
      <c r="Q27">
        <f t="shared" si="0"/>
        <v>155</v>
      </c>
      <c r="R27" s="6">
        <f t="shared" si="4"/>
        <v>39.116129032258065</v>
      </c>
      <c r="S27" s="9">
        <f t="shared" si="5"/>
        <v>0.86451612903225805</v>
      </c>
      <c r="T27" s="10">
        <f t="shared" si="6"/>
        <v>6.9518056379840792E-2</v>
      </c>
      <c r="V27" s="2" t="str">
        <f ca="1"/>
        <v>Chandler Catanzaro</v>
      </c>
      <c r="W27">
        <f ca="1"/>
        <v>94</v>
      </c>
      <c r="X27" s="6">
        <f ca="1"/>
        <v>36.851063829787236</v>
      </c>
      <c r="Y27" s="9">
        <f ca="1"/>
        <v>0.85106382978723405</v>
      </c>
      <c r="Z27" s="10">
        <f ca="1"/>
        <v>-5.5341414826534027E-2</v>
      </c>
    </row>
    <row r="28" spans="1:26" x14ac:dyDescent="0.55000000000000004">
      <c r="A28" s="2" t="str">
        <f>raw_data!P24</f>
        <v>Blair Walsh</v>
      </c>
      <c r="B28">
        <f>raw_data!B24</f>
        <v>520193</v>
      </c>
      <c r="C28">
        <f>raw_data!D24</f>
        <v>42</v>
      </c>
      <c r="D28" s="6">
        <f t="shared" si="1"/>
        <v>17.64</v>
      </c>
      <c r="E28" s="6">
        <f t="shared" si="2"/>
        <v>74.087999999999994</v>
      </c>
      <c r="F28">
        <f>raw_data!E24</f>
        <v>1</v>
      </c>
      <c r="G28" s="9">
        <f>_xll.LogisticRegPredict($K$6:$N$6,C28:E28)</f>
        <v>0.84637169883876284</v>
      </c>
      <c r="H28" s="10">
        <f t="shared" si="3"/>
        <v>0.46088490348371147</v>
      </c>
      <c r="P28" s="2" t="str">
        <v>Mike Nugent</v>
      </c>
      <c r="Q28">
        <f t="shared" si="0"/>
        <v>138</v>
      </c>
      <c r="R28" s="6">
        <f t="shared" si="4"/>
        <v>38.152173913043477</v>
      </c>
      <c r="S28" s="9">
        <f t="shared" si="5"/>
        <v>0.81159420289855078</v>
      </c>
      <c r="T28" s="10">
        <f t="shared" si="6"/>
        <v>-0.14881123224354215</v>
      </c>
      <c r="V28" s="2" t="str">
        <f ca="1"/>
        <v>Dustin Hopkins</v>
      </c>
      <c r="W28">
        <f ca="1"/>
        <v>71</v>
      </c>
      <c r="X28" s="6">
        <f ca="1"/>
        <v>36.87323943661972</v>
      </c>
      <c r="Y28" s="9">
        <f ca="1"/>
        <v>0.84507042253521125</v>
      </c>
      <c r="Z28" s="10">
        <f ca="1"/>
        <v>-6.5905463222577343E-2</v>
      </c>
    </row>
    <row r="29" spans="1:26" x14ac:dyDescent="0.55000000000000004">
      <c r="A29" s="2" t="str">
        <f>raw_data!P25</f>
        <v>Blair Walsh</v>
      </c>
      <c r="B29">
        <f>raw_data!B25</f>
        <v>520216</v>
      </c>
      <c r="C29">
        <f>raw_data!D25</f>
        <v>55</v>
      </c>
      <c r="D29" s="6">
        <f t="shared" si="1"/>
        <v>30.25</v>
      </c>
      <c r="E29" s="6">
        <f t="shared" si="2"/>
        <v>166.375</v>
      </c>
      <c r="F29">
        <f>raw_data!E25</f>
        <v>1</v>
      </c>
      <c r="G29" s="9">
        <f>_xll.LogisticRegPredict($K$6:$N$6,C29:E29)</f>
        <v>0.58348419351609215</v>
      </c>
      <c r="H29" s="10">
        <f t="shared" si="3"/>
        <v>1.2495474194517235</v>
      </c>
      <c r="P29" s="2" t="str">
        <v>Nick Folk</v>
      </c>
      <c r="Q29">
        <f t="shared" si="0"/>
        <v>149</v>
      </c>
      <c r="R29" s="6">
        <f t="shared" si="4"/>
        <v>36.879194630872483</v>
      </c>
      <c r="S29" s="9">
        <f t="shared" si="5"/>
        <v>0.84563758389261745</v>
      </c>
      <c r="T29" s="10">
        <f t="shared" si="6"/>
        <v>-7.3837678488708827E-2</v>
      </c>
      <c r="V29" s="2" t="str">
        <f ca="1"/>
        <v>Greg Zuerlein</v>
      </c>
      <c r="W29">
        <f ca="1"/>
        <v>141</v>
      </c>
      <c r="X29" s="6">
        <f ca="1"/>
        <v>40.326241134751776</v>
      </c>
      <c r="Y29" s="9">
        <f ca="1"/>
        <v>0.79432624113475181</v>
      </c>
      <c r="Z29" s="10">
        <f ca="1"/>
        <v>-6.6759237959356427E-2</v>
      </c>
    </row>
    <row r="30" spans="1:26" x14ac:dyDescent="0.55000000000000004">
      <c r="A30" s="2" t="str">
        <f>raw_data!P26</f>
        <v>Blair Walsh</v>
      </c>
      <c r="B30">
        <f>raw_data!B26</f>
        <v>520225</v>
      </c>
      <c r="C30">
        <f>raw_data!D26</f>
        <v>38</v>
      </c>
      <c r="D30" s="6">
        <f t="shared" si="1"/>
        <v>14.44</v>
      </c>
      <c r="E30" s="6">
        <f t="shared" si="2"/>
        <v>54.872</v>
      </c>
      <c r="F30">
        <f>raw_data!E26</f>
        <v>1</v>
      </c>
      <c r="G30" s="9">
        <f>_xll.LogisticRegPredict($K$6:$N$6,C30:E30)</f>
        <v>0.88723424358983494</v>
      </c>
      <c r="H30" s="10">
        <f t="shared" si="3"/>
        <v>0.33829726923049519</v>
      </c>
      <c r="P30" s="2" t="str">
        <v>Nick Novak</v>
      </c>
      <c r="Q30">
        <f t="shared" si="0"/>
        <v>154</v>
      </c>
      <c r="R30" s="6">
        <f t="shared" si="4"/>
        <v>36.415584415584412</v>
      </c>
      <c r="S30" s="9">
        <f t="shared" si="5"/>
        <v>0.87662337662337664</v>
      </c>
      <c r="T30" s="10">
        <f t="shared" si="6"/>
        <v>4.6164882156610005E-3</v>
      </c>
      <c r="V30" s="2" t="str">
        <f ca="1"/>
        <v>Graham Gano</v>
      </c>
      <c r="W30">
        <f ca="1"/>
        <v>157</v>
      </c>
      <c r="X30" s="6">
        <f ca="1"/>
        <v>38.611464968152866</v>
      </c>
      <c r="Y30" s="9">
        <f ca="1"/>
        <v>0.82802547770700641</v>
      </c>
      <c r="Z30" s="10">
        <f ca="1"/>
        <v>-7.1919710995054884E-2</v>
      </c>
    </row>
    <row r="31" spans="1:26" x14ac:dyDescent="0.55000000000000004">
      <c r="A31" s="2" t="str">
        <f>raw_data!P27</f>
        <v>Connor Barth</v>
      </c>
      <c r="B31">
        <f>raw_data!B27</f>
        <v>520261</v>
      </c>
      <c r="C31">
        <f>raw_data!D27</f>
        <v>36</v>
      </c>
      <c r="D31" s="6">
        <f t="shared" si="1"/>
        <v>12.96</v>
      </c>
      <c r="E31" s="6">
        <f t="shared" si="2"/>
        <v>46.655999999999999</v>
      </c>
      <c r="F31">
        <f>raw_data!E27</f>
        <v>1</v>
      </c>
      <c r="G31" s="9">
        <f>_xll.LogisticRegPredict($K$6:$N$6,C31:E31)</f>
        <v>0.90568067149313347</v>
      </c>
      <c r="H31" s="10">
        <f t="shared" si="3"/>
        <v>0.28295798552059959</v>
      </c>
      <c r="P31" s="2" t="str">
        <v>Phil Dawson</v>
      </c>
      <c r="Q31">
        <f t="shared" si="0"/>
        <v>153</v>
      </c>
      <c r="R31" s="6">
        <f t="shared" si="4"/>
        <v>37.83660130718954</v>
      </c>
      <c r="S31" s="9">
        <f t="shared" si="5"/>
        <v>0.88235294117647056</v>
      </c>
      <c r="T31" s="10">
        <f t="shared" si="6"/>
        <v>8.2969958851152201E-2</v>
      </c>
      <c r="V31" s="2" t="str">
        <f ca="1"/>
        <v>Nick Folk</v>
      </c>
      <c r="W31">
        <f ca="1"/>
        <v>149</v>
      </c>
      <c r="X31" s="6">
        <f ca="1"/>
        <v>36.879194630872483</v>
      </c>
      <c r="Y31" s="9">
        <f ca="1"/>
        <v>0.84563758389261745</v>
      </c>
      <c r="Z31" s="10">
        <f ca="1"/>
        <v>-7.3837678488708827E-2</v>
      </c>
    </row>
    <row r="32" spans="1:26" x14ac:dyDescent="0.55000000000000004">
      <c r="A32" s="2" t="str">
        <f>raw_data!P28</f>
        <v>Connor Barth</v>
      </c>
      <c r="B32">
        <f>raw_data!B28</f>
        <v>520286</v>
      </c>
      <c r="C32">
        <f>raw_data!D28</f>
        <v>20</v>
      </c>
      <c r="D32" s="6">
        <f t="shared" si="1"/>
        <v>4</v>
      </c>
      <c r="E32" s="6">
        <f t="shared" si="2"/>
        <v>8</v>
      </c>
      <c r="F32">
        <f>raw_data!E28</f>
        <v>1</v>
      </c>
      <c r="G32" s="9">
        <f>_xll.LogisticRegPredict($K$6:$N$6,C32:E32)</f>
        <v>0.99484528801342198</v>
      </c>
      <c r="H32" s="10">
        <f t="shared" si="3"/>
        <v>1.546413595973406E-2</v>
      </c>
      <c r="P32" s="2" t="str">
        <v>Randy Bullock</v>
      </c>
      <c r="Q32">
        <f t="shared" si="0"/>
        <v>102</v>
      </c>
      <c r="R32" s="6">
        <f t="shared" si="4"/>
        <v>37.823529411764703</v>
      </c>
      <c r="S32" s="9">
        <f t="shared" si="5"/>
        <v>0.81372549019607843</v>
      </c>
      <c r="T32" s="10">
        <f t="shared" si="6"/>
        <v>-0.15742690281337424</v>
      </c>
      <c r="V32" s="2" t="str">
        <f ca="1"/>
        <v>Mason Crosby</v>
      </c>
      <c r="W32">
        <f ca="1"/>
        <v>180</v>
      </c>
      <c r="X32" s="6">
        <f ca="1"/>
        <v>37.450000000000003</v>
      </c>
      <c r="Y32" s="9">
        <f ca="1"/>
        <v>0.82777777777777772</v>
      </c>
      <c r="Z32" s="10">
        <f ca="1"/>
        <v>-9.7804769883941295E-2</v>
      </c>
    </row>
    <row r="33" spans="1:26" x14ac:dyDescent="0.55000000000000004">
      <c r="A33" s="2" t="str">
        <f>raw_data!P29</f>
        <v>Connor Barth</v>
      </c>
      <c r="B33">
        <f>raw_data!B29</f>
        <v>520349</v>
      </c>
      <c r="C33">
        <f>raw_data!D29</f>
        <v>40</v>
      </c>
      <c r="D33" s="6">
        <f t="shared" si="1"/>
        <v>16</v>
      </c>
      <c r="E33" s="6">
        <f t="shared" si="2"/>
        <v>64</v>
      </c>
      <c r="F33">
        <f>raw_data!E29</f>
        <v>1</v>
      </c>
      <c r="G33" s="9">
        <f>_xll.LogisticRegPredict($K$6:$N$6,C33:E33)</f>
        <v>0.86759768383346503</v>
      </c>
      <c r="H33" s="10">
        <f t="shared" si="3"/>
        <v>0.39720694849960492</v>
      </c>
      <c r="P33" s="2" t="str">
        <v>Robbie Gould</v>
      </c>
      <c r="Q33">
        <f t="shared" si="0"/>
        <v>117</v>
      </c>
      <c r="R33" s="6">
        <f t="shared" si="4"/>
        <v>37.085470085470085</v>
      </c>
      <c r="S33" s="9">
        <f t="shared" si="5"/>
        <v>0.86324786324786329</v>
      </c>
      <c r="T33" s="10">
        <f t="shared" si="6"/>
        <v>-7.3278174283896401E-3</v>
      </c>
      <c r="V33" s="2" t="str">
        <f ca="1"/>
        <v>Cody Parkey</v>
      </c>
      <c r="W33">
        <f ca="1"/>
        <v>65</v>
      </c>
      <c r="X33" s="6">
        <f ca="1"/>
        <v>36.369230769230768</v>
      </c>
      <c r="Y33" s="9">
        <f ca="1"/>
        <v>0.84615384615384615</v>
      </c>
      <c r="Z33" s="10">
        <f ca="1"/>
        <v>-0.11192828649099941</v>
      </c>
    </row>
    <row r="34" spans="1:26" x14ac:dyDescent="0.55000000000000004">
      <c r="A34" s="2" t="str">
        <f>raw_data!P30</f>
        <v>Steven Hauschka</v>
      </c>
      <c r="B34">
        <f>raw_data!B30</f>
        <v>520383</v>
      </c>
      <c r="C34">
        <f>raw_data!D30</f>
        <v>50</v>
      </c>
      <c r="D34" s="6">
        <f t="shared" si="1"/>
        <v>25</v>
      </c>
      <c r="E34" s="6">
        <f t="shared" si="2"/>
        <v>125</v>
      </c>
      <c r="F34">
        <f>raw_data!E30</f>
        <v>0</v>
      </c>
      <c r="G34" s="9">
        <f>_xll.LogisticRegPredict($K$6:$N$6,C34:E34)</f>
        <v>0.72518914983452587</v>
      </c>
      <c r="H34" s="10">
        <f t="shared" si="3"/>
        <v>-2.1755674495035775</v>
      </c>
      <c r="P34" s="2" t="str">
        <v>Ryan Succop</v>
      </c>
      <c r="Q34">
        <f t="shared" si="0"/>
        <v>127</v>
      </c>
      <c r="R34" s="6">
        <f t="shared" si="4"/>
        <v>37.960629921259844</v>
      </c>
      <c r="S34" s="9">
        <f t="shared" si="5"/>
        <v>0.85039370078740162</v>
      </c>
      <c r="T34" s="10">
        <f t="shared" si="6"/>
        <v>-3.4793332570380593E-2</v>
      </c>
      <c r="V34" s="2" t="str">
        <f ca="1"/>
        <v>Josh Lambo</v>
      </c>
      <c r="W34">
        <f ca="1"/>
        <v>64</v>
      </c>
      <c r="X34" s="6">
        <f ca="1"/>
        <v>38.65625</v>
      </c>
      <c r="Y34" s="9">
        <f ca="1"/>
        <v>0.8125</v>
      </c>
      <c r="Z34" s="10">
        <f ca="1"/>
        <v>-0.13005118287410594</v>
      </c>
    </row>
    <row r="35" spans="1:26" x14ac:dyDescent="0.55000000000000004">
      <c r="A35" s="2" t="str">
        <f>raw_data!P31</f>
        <v>Steven Hauschka</v>
      </c>
      <c r="B35">
        <f>raw_data!B31</f>
        <v>520392</v>
      </c>
      <c r="C35">
        <f>raw_data!D31</f>
        <v>27</v>
      </c>
      <c r="D35" s="6">
        <f t="shared" si="1"/>
        <v>7.29</v>
      </c>
      <c r="E35" s="6">
        <f t="shared" si="2"/>
        <v>19.683</v>
      </c>
      <c r="F35">
        <f>raw_data!E31</f>
        <v>1</v>
      </c>
      <c r="G35" s="9">
        <f>_xll.LogisticRegPredict($K$6:$N$6,C35:E35)</f>
        <v>0.97189679828854314</v>
      </c>
      <c r="H35" s="10">
        <f t="shared" si="3"/>
        <v>8.430960513437058E-2</v>
      </c>
      <c r="P35" s="2" t="str">
        <v>Sebastian Janikowski</v>
      </c>
      <c r="Q35">
        <f t="shared" si="0"/>
        <v>147</v>
      </c>
      <c r="R35" s="6">
        <f t="shared" si="4"/>
        <v>39.326530612244895</v>
      </c>
      <c r="S35" s="9">
        <f t="shared" si="5"/>
        <v>0.8231292517006803</v>
      </c>
      <c r="T35" s="10">
        <f t="shared" si="6"/>
        <v>-3.4804207230450045E-2</v>
      </c>
      <c r="V35" s="2" t="str">
        <f ca="1"/>
        <v>Mike Nugent</v>
      </c>
      <c r="W35">
        <f ca="1"/>
        <v>138</v>
      </c>
      <c r="X35" s="6">
        <f ca="1"/>
        <v>38.152173913043477</v>
      </c>
      <c r="Y35" s="9">
        <f ca="1"/>
        <v>0.81159420289855078</v>
      </c>
      <c r="Z35" s="10">
        <f ca="1"/>
        <v>-0.14881123224354215</v>
      </c>
    </row>
    <row r="36" spans="1:26" x14ac:dyDescent="0.55000000000000004">
      <c r="A36" s="2" t="str">
        <f>raw_data!P32</f>
        <v>Steven Hauschka</v>
      </c>
      <c r="B36">
        <f>raw_data!B32</f>
        <v>520481</v>
      </c>
      <c r="C36">
        <f>raw_data!D32</f>
        <v>47</v>
      </c>
      <c r="D36" s="6">
        <f t="shared" si="1"/>
        <v>22.09</v>
      </c>
      <c r="E36" s="6">
        <f t="shared" si="2"/>
        <v>103.82299999999999</v>
      </c>
      <c r="F36">
        <f>raw_data!E32</f>
        <v>1</v>
      </c>
      <c r="G36" s="9">
        <f>_xll.LogisticRegPredict($K$6:$N$6,C36:E36)</f>
        <v>0.78061493371299373</v>
      </c>
      <c r="H36" s="10">
        <f t="shared" si="3"/>
        <v>0.65815519886101881</v>
      </c>
      <c r="P36" s="2" t="str">
        <v>Stephen Gostkowski</v>
      </c>
      <c r="Q36">
        <f t="shared" si="0"/>
        <v>198</v>
      </c>
      <c r="R36" s="6">
        <f t="shared" si="4"/>
        <v>37.227272727272727</v>
      </c>
      <c r="S36" s="9">
        <f t="shared" si="5"/>
        <v>0.90404040404040409</v>
      </c>
      <c r="T36" s="10">
        <f t="shared" si="6"/>
        <v>0.10212532003513726</v>
      </c>
      <c r="V36" s="2" t="str">
        <f ca="1"/>
        <v>Randy Bullock</v>
      </c>
      <c r="W36">
        <f ca="1"/>
        <v>102</v>
      </c>
      <c r="X36" s="6">
        <f ca="1"/>
        <v>37.823529411764703</v>
      </c>
      <c r="Y36" s="9">
        <f ca="1"/>
        <v>0.81372549019607843</v>
      </c>
      <c r="Z36" s="10">
        <f ca="1"/>
        <v>-0.15742690281337424</v>
      </c>
    </row>
    <row r="37" spans="1:26" x14ac:dyDescent="0.55000000000000004">
      <c r="A37" s="2" t="str">
        <f>raw_data!P33</f>
        <v>Steven Hauschka</v>
      </c>
      <c r="B37">
        <f>raw_data!B33</f>
        <v>520512</v>
      </c>
      <c r="C37">
        <f>raw_data!D33</f>
        <v>39</v>
      </c>
      <c r="D37" s="6">
        <f t="shared" si="1"/>
        <v>15.21</v>
      </c>
      <c r="E37" s="6">
        <f t="shared" si="2"/>
        <v>59.319000000000003</v>
      </c>
      <c r="F37">
        <f>raw_data!E33</f>
        <v>1</v>
      </c>
      <c r="G37" s="9">
        <f>_xll.LogisticRegPredict($K$6:$N$6,C37:E37)</f>
        <v>0.87758217935367611</v>
      </c>
      <c r="H37" s="10">
        <f t="shared" si="3"/>
        <v>0.36725346193897168</v>
      </c>
      <c r="P37" s="2" t="str">
        <v>Steven Hauschka</v>
      </c>
      <c r="Q37">
        <f t="shared" si="0"/>
        <v>187</v>
      </c>
      <c r="R37" s="6">
        <f t="shared" si="4"/>
        <v>36.122994652406419</v>
      </c>
      <c r="S37" s="9">
        <f t="shared" si="5"/>
        <v>0.90374331550802134</v>
      </c>
      <c r="T37" s="10">
        <f t="shared" si="6"/>
        <v>7.0545094611738871E-2</v>
      </c>
      <c r="V37" s="2" t="str">
        <f ca="1"/>
        <v>Caleb Sturgis</v>
      </c>
      <c r="W37">
        <f ca="1"/>
        <v>134</v>
      </c>
      <c r="X37" s="6">
        <f ca="1"/>
        <v>37.805970149253731</v>
      </c>
      <c r="Y37" s="9">
        <f ca="1"/>
        <v>0.80597014925373134</v>
      </c>
      <c r="Z37" s="10">
        <f ca="1"/>
        <v>-0.16702729069038263</v>
      </c>
    </row>
    <row r="38" spans="1:26" x14ac:dyDescent="0.55000000000000004">
      <c r="A38" s="2" t="str">
        <f>raw_data!P34</f>
        <v>Matt Prater</v>
      </c>
      <c r="B38">
        <f>raw_data!B34</f>
        <v>520868</v>
      </c>
      <c r="C38">
        <f>raw_data!D34</f>
        <v>26</v>
      </c>
      <c r="D38" s="6">
        <f t="shared" si="1"/>
        <v>6.76</v>
      </c>
      <c r="E38" s="6">
        <f t="shared" si="2"/>
        <v>17.576000000000001</v>
      </c>
      <c r="F38">
        <f>raw_data!E34</f>
        <v>1</v>
      </c>
      <c r="G38" s="9">
        <f>_xll.LogisticRegPredict($K$6:$N$6,C38:E38)</f>
        <v>0.97683598121777537</v>
      </c>
      <c r="H38" s="10">
        <f t="shared" si="3"/>
        <v>6.9492056346673881E-2</v>
      </c>
      <c r="P38" s="2"/>
      <c r="R38" s="6"/>
      <c r="S38" s="9"/>
      <c r="T38" s="10"/>
      <c r="V38" s="2"/>
      <c r="X38" s="6"/>
      <c r="Y38" s="9"/>
      <c r="Z38" s="10"/>
    </row>
    <row r="39" spans="1:26" x14ac:dyDescent="0.55000000000000004">
      <c r="A39" s="2" t="str">
        <f>raw_data!P35</f>
        <v>Justin Tucker</v>
      </c>
      <c r="B39">
        <f>raw_data!B35</f>
        <v>520886</v>
      </c>
      <c r="C39">
        <f>raw_data!D35</f>
        <v>46</v>
      </c>
      <c r="D39" s="6">
        <f t="shared" si="1"/>
        <v>21.16</v>
      </c>
      <c r="E39" s="6">
        <f t="shared" si="2"/>
        <v>97.335999999999999</v>
      </c>
      <c r="F39">
        <f>raw_data!E35</f>
        <v>1</v>
      </c>
      <c r="G39" s="9">
        <f>_xll.LogisticRegPredict($K$6:$N$6,C39:E39)</f>
        <v>0.79584231412454631</v>
      </c>
      <c r="H39" s="10">
        <f t="shared" si="3"/>
        <v>0.61247305762636106</v>
      </c>
      <c r="P39" s="2"/>
      <c r="R39" s="10"/>
      <c r="S39" s="10"/>
      <c r="T39" s="10"/>
      <c r="V39" s="2"/>
      <c r="X39" s="6"/>
      <c r="Y39" s="9"/>
      <c r="Z39" s="10"/>
    </row>
    <row r="40" spans="1:26" x14ac:dyDescent="0.55000000000000004">
      <c r="A40" s="2" t="str">
        <f>raw_data!P36</f>
        <v>Mike Nugent</v>
      </c>
      <c r="B40">
        <f>raw_data!B36</f>
        <v>520920</v>
      </c>
      <c r="C40">
        <f>raw_data!D36</f>
        <v>34</v>
      </c>
      <c r="D40" s="6">
        <f t="shared" si="1"/>
        <v>11.56</v>
      </c>
      <c r="E40" s="6">
        <f t="shared" si="2"/>
        <v>39.304000000000002</v>
      </c>
      <c r="F40">
        <f>raw_data!E36</f>
        <v>1</v>
      </c>
      <c r="G40" s="9">
        <f>_xll.LogisticRegPredict($K$6:$N$6,C40:E40)</f>
        <v>0.92303625207275741</v>
      </c>
      <c r="H40" s="10">
        <f t="shared" si="3"/>
        <v>0.23089124378172776</v>
      </c>
      <c r="P40" s="2"/>
      <c r="R40" s="10"/>
      <c r="S40" s="10"/>
      <c r="T40" s="10"/>
      <c r="X40" s="6"/>
      <c r="Y40" s="9"/>
      <c r="Z40" s="10"/>
    </row>
    <row r="41" spans="1:26" x14ac:dyDescent="0.55000000000000004">
      <c r="A41" s="2" t="str">
        <f>raw_data!P37</f>
        <v>Mike Nugent</v>
      </c>
      <c r="B41">
        <f>raw_data!B37</f>
        <v>520972</v>
      </c>
      <c r="C41">
        <f>raw_data!D37</f>
        <v>19</v>
      </c>
      <c r="D41" s="6">
        <f t="shared" si="1"/>
        <v>3.61</v>
      </c>
      <c r="E41" s="6">
        <f t="shared" si="2"/>
        <v>6.859</v>
      </c>
      <c r="F41">
        <f>raw_data!E37</f>
        <v>1</v>
      </c>
      <c r="G41" s="9">
        <f>_xll.LogisticRegPredict($K$6:$N$6,C41:E41)</f>
        <v>0.99623894272315527</v>
      </c>
      <c r="H41" s="10">
        <f t="shared" si="3"/>
        <v>1.1283171830534178E-2</v>
      </c>
      <c r="P41" s="2"/>
      <c r="R41" s="10"/>
      <c r="S41" s="10"/>
      <c r="T41" s="10"/>
      <c r="X41" s="6"/>
      <c r="Y41" s="9"/>
      <c r="Z41" s="10"/>
    </row>
    <row r="42" spans="1:26" x14ac:dyDescent="0.55000000000000004">
      <c r="A42" s="2" t="str">
        <f>raw_data!P38</f>
        <v>Justin Tucker</v>
      </c>
      <c r="B42">
        <f>raw_data!B38</f>
        <v>520998</v>
      </c>
      <c r="C42">
        <f>raw_data!D38</f>
        <v>40</v>
      </c>
      <c r="D42" s="6">
        <f t="shared" si="1"/>
        <v>16</v>
      </c>
      <c r="E42" s="6">
        <f t="shared" si="2"/>
        <v>64</v>
      </c>
      <c r="F42">
        <f>raw_data!E38</f>
        <v>1</v>
      </c>
      <c r="G42" s="9">
        <f>_xll.LogisticRegPredict($K$6:$N$6,C42:E42)</f>
        <v>0.86759768383346503</v>
      </c>
      <c r="H42" s="10">
        <f t="shared" si="3"/>
        <v>0.39720694849960492</v>
      </c>
      <c r="P42" s="2"/>
      <c r="R42" s="10"/>
      <c r="S42" s="10"/>
      <c r="T42" s="10"/>
      <c r="X42" s="6"/>
      <c r="Y42" s="9"/>
      <c r="Z42" s="10"/>
    </row>
    <row r="43" spans="1:26" x14ac:dyDescent="0.55000000000000004">
      <c r="A43" s="2" t="str">
        <f>raw_data!P39</f>
        <v>Justin Tucker</v>
      </c>
      <c r="B43">
        <f>raw_data!B39</f>
        <v>521038</v>
      </c>
      <c r="C43">
        <f>raw_data!D39</f>
        <v>39</v>
      </c>
      <c r="D43" s="6">
        <f t="shared" si="1"/>
        <v>15.21</v>
      </c>
      <c r="E43" s="6">
        <f t="shared" si="2"/>
        <v>59.319000000000003</v>
      </c>
      <c r="F43">
        <f>raw_data!E39</f>
        <v>1</v>
      </c>
      <c r="G43" s="9">
        <f>_xll.LogisticRegPredict($K$6:$N$6,C43:E43)</f>
        <v>0.87758217935367611</v>
      </c>
      <c r="H43" s="10">
        <f t="shared" si="3"/>
        <v>0.36725346193897168</v>
      </c>
      <c r="P43" s="2"/>
      <c r="R43" s="10"/>
      <c r="S43" s="10"/>
      <c r="T43" s="10"/>
    </row>
    <row r="44" spans="1:26" x14ac:dyDescent="0.55000000000000004">
      <c r="A44" s="2" t="str">
        <f>raw_data!P40</f>
        <v>Sebastian Janikowski</v>
      </c>
      <c r="B44">
        <f>raw_data!B40</f>
        <v>521067</v>
      </c>
      <c r="C44">
        <f>raw_data!D40</f>
        <v>51</v>
      </c>
      <c r="D44" s="6">
        <f t="shared" si="1"/>
        <v>26.01</v>
      </c>
      <c r="E44" s="6">
        <f t="shared" si="2"/>
        <v>132.65100000000001</v>
      </c>
      <c r="F44">
        <f>raw_data!E40</f>
        <v>1</v>
      </c>
      <c r="G44" s="9">
        <f>_xll.LogisticRegPredict($K$6:$N$6,C44:E44)</f>
        <v>0.70255321843410967</v>
      </c>
      <c r="H44" s="10">
        <f t="shared" si="3"/>
        <v>0.89234034469767098</v>
      </c>
      <c r="P44" s="2"/>
      <c r="R44" s="10"/>
      <c r="S44" s="10"/>
      <c r="T44" s="10"/>
    </row>
    <row r="45" spans="1:26" x14ac:dyDescent="0.55000000000000004">
      <c r="A45" s="2" t="str">
        <f>raw_data!P41</f>
        <v>Sebastian Janikowski</v>
      </c>
      <c r="B45">
        <f>raw_data!B41</f>
        <v>521119</v>
      </c>
      <c r="C45">
        <f>raw_data!D41</f>
        <v>19</v>
      </c>
      <c r="D45" s="6">
        <f t="shared" si="1"/>
        <v>3.61</v>
      </c>
      <c r="E45" s="6">
        <f t="shared" si="2"/>
        <v>6.859</v>
      </c>
      <c r="F45">
        <f>raw_data!E41</f>
        <v>1</v>
      </c>
      <c r="G45" s="9">
        <f>_xll.LogisticRegPredict($K$6:$N$6,C45:E45)</f>
        <v>0.99623894272315527</v>
      </c>
      <c r="H45" s="10">
        <f t="shared" si="3"/>
        <v>1.1283171830534178E-2</v>
      </c>
      <c r="P45" s="2"/>
      <c r="R45" s="10"/>
      <c r="S45" s="10"/>
      <c r="T45" s="10"/>
    </row>
    <row r="46" spans="1:26" x14ac:dyDescent="0.55000000000000004">
      <c r="A46" s="2" t="str">
        <f>raw_data!P42</f>
        <v>Mason Crosby</v>
      </c>
      <c r="B46">
        <f>raw_data!B42</f>
        <v>521249</v>
      </c>
      <c r="C46">
        <f>raw_data!D42</f>
        <v>48</v>
      </c>
      <c r="D46" s="6">
        <f t="shared" si="1"/>
        <v>23.04</v>
      </c>
      <c r="E46" s="6">
        <f t="shared" si="2"/>
        <v>110.592</v>
      </c>
      <c r="F46">
        <f>raw_data!E42</f>
        <v>1</v>
      </c>
      <c r="G46" s="9">
        <f>_xll.LogisticRegPredict($K$6:$N$6,C46:E46)</f>
        <v>0.76393554820371656</v>
      </c>
      <c r="H46" s="10">
        <f t="shared" si="3"/>
        <v>0.70819335538885031</v>
      </c>
      <c r="P46" s="2"/>
      <c r="R46" s="10"/>
      <c r="S46" s="10"/>
      <c r="T46" s="10"/>
    </row>
    <row r="47" spans="1:26" x14ac:dyDescent="0.55000000000000004">
      <c r="A47" s="2" t="str">
        <f>raw_data!P43</f>
        <v>Mason Crosby</v>
      </c>
      <c r="B47">
        <f>raw_data!B43</f>
        <v>521285</v>
      </c>
      <c r="C47">
        <f>raw_data!D43</f>
        <v>35</v>
      </c>
      <c r="D47" s="6">
        <f t="shared" si="1"/>
        <v>12.25</v>
      </c>
      <c r="E47" s="6">
        <f t="shared" si="2"/>
        <v>42.875</v>
      </c>
      <c r="F47">
        <f>raw_data!E43</f>
        <v>1</v>
      </c>
      <c r="G47" s="9">
        <f>_xll.LogisticRegPredict($K$6:$N$6,C47:E47)</f>
        <v>0.91449904045845565</v>
      </c>
      <c r="H47" s="10">
        <f t="shared" si="3"/>
        <v>0.25650287862463306</v>
      </c>
      <c r="P47" s="2"/>
      <c r="R47" s="10"/>
      <c r="S47" s="10"/>
      <c r="T47" s="10"/>
    </row>
    <row r="48" spans="1:26" x14ac:dyDescent="0.55000000000000004">
      <c r="A48" s="2" t="str">
        <f>raw_data!P44</f>
        <v>Robbie Gould</v>
      </c>
      <c r="B48">
        <f>raw_data!B44</f>
        <v>521299</v>
      </c>
      <c r="C48">
        <f>raw_data!D44</f>
        <v>45</v>
      </c>
      <c r="D48" s="6">
        <f t="shared" si="1"/>
        <v>20.25</v>
      </c>
      <c r="E48" s="6">
        <f t="shared" si="2"/>
        <v>91.125</v>
      </c>
      <c r="F48">
        <f>raw_data!E44</f>
        <v>1</v>
      </c>
      <c r="G48" s="9">
        <f>_xll.LogisticRegPredict($K$6:$N$6,C48:E48)</f>
        <v>0.80984417765171401</v>
      </c>
      <c r="H48" s="10">
        <f t="shared" si="3"/>
        <v>0.57046746704485796</v>
      </c>
      <c r="P48" s="2"/>
      <c r="R48" s="10"/>
      <c r="S48" s="10"/>
      <c r="T48" s="10"/>
    </row>
    <row r="49" spans="1:20" x14ac:dyDescent="0.55000000000000004">
      <c r="A49" s="2" t="str">
        <f>raw_data!P45</f>
        <v>Mason Crosby</v>
      </c>
      <c r="B49">
        <f>raw_data!B45</f>
        <v>521326</v>
      </c>
      <c r="C49">
        <f>raw_data!D45</f>
        <v>54</v>
      </c>
      <c r="D49" s="6">
        <f t="shared" si="1"/>
        <v>29.16</v>
      </c>
      <c r="E49" s="6">
        <f t="shared" si="2"/>
        <v>157.464</v>
      </c>
      <c r="F49">
        <f>raw_data!E45</f>
        <v>1</v>
      </c>
      <c r="G49" s="9">
        <f>_xll.LogisticRegPredict($K$6:$N$6,C49:E49)</f>
        <v>0.61804097697438753</v>
      </c>
      <c r="H49" s="10">
        <f t="shared" si="3"/>
        <v>1.1458770690768374</v>
      </c>
      <c r="P49" s="2"/>
      <c r="R49" s="10"/>
      <c r="S49" s="10"/>
      <c r="T49" s="10"/>
    </row>
    <row r="50" spans="1:20" x14ac:dyDescent="0.55000000000000004">
      <c r="A50" s="2" t="str">
        <f>raw_data!P46</f>
        <v>Phil Dawson</v>
      </c>
      <c r="B50">
        <f>raw_data!B46</f>
        <v>521381</v>
      </c>
      <c r="C50">
        <f>raw_data!D46</f>
        <v>50</v>
      </c>
      <c r="D50" s="6">
        <f t="shared" si="1"/>
        <v>25</v>
      </c>
      <c r="E50" s="6">
        <f t="shared" si="2"/>
        <v>125</v>
      </c>
      <c r="F50">
        <f>raw_data!E46</f>
        <v>1</v>
      </c>
      <c r="G50" s="9">
        <f>_xll.LogisticRegPredict($K$6:$N$6,C50:E50)</f>
        <v>0.72518914983452587</v>
      </c>
      <c r="H50" s="10">
        <f t="shared" si="3"/>
        <v>0.82443255049642239</v>
      </c>
      <c r="P50" s="2"/>
      <c r="R50" s="10"/>
      <c r="S50" s="10"/>
      <c r="T50" s="10"/>
    </row>
    <row r="51" spans="1:20" x14ac:dyDescent="0.55000000000000004">
      <c r="A51" s="2" t="str">
        <f>raw_data!P47</f>
        <v>Mike Nugent</v>
      </c>
      <c r="B51">
        <f>raw_data!B47</f>
        <v>521432</v>
      </c>
      <c r="C51">
        <f>raw_data!D47</f>
        <v>39</v>
      </c>
      <c r="D51" s="6">
        <f t="shared" si="1"/>
        <v>15.21</v>
      </c>
      <c r="E51" s="6">
        <f t="shared" si="2"/>
        <v>59.319000000000003</v>
      </c>
      <c r="F51">
        <f>raw_data!E47</f>
        <v>1</v>
      </c>
      <c r="G51" s="9">
        <f>_xll.LogisticRegPredict($K$6:$N$6,C51:E51)</f>
        <v>0.87758217935367611</v>
      </c>
      <c r="H51" s="10">
        <f t="shared" si="3"/>
        <v>0.36725346193897168</v>
      </c>
      <c r="P51" s="2"/>
      <c r="R51" s="10"/>
      <c r="S51" s="10"/>
      <c r="T51" s="10"/>
    </row>
    <row r="52" spans="1:20" x14ac:dyDescent="0.55000000000000004">
      <c r="A52" s="2" t="str">
        <f>raw_data!P48</f>
        <v>Mike Nugent</v>
      </c>
      <c r="B52">
        <f>raw_data!B48</f>
        <v>521519</v>
      </c>
      <c r="C52">
        <f>raw_data!D48</f>
        <v>37</v>
      </c>
      <c r="D52" s="6">
        <f t="shared" si="1"/>
        <v>13.69</v>
      </c>
      <c r="E52" s="6">
        <f t="shared" si="2"/>
        <v>50.652999999999999</v>
      </c>
      <c r="F52">
        <f>raw_data!E48</f>
        <v>1</v>
      </c>
      <c r="G52" s="9">
        <f>_xll.LogisticRegPredict($K$6:$N$6,C52:E52)</f>
        <v>0.89659349743661332</v>
      </c>
      <c r="H52" s="10">
        <f t="shared" si="3"/>
        <v>0.31021950769016005</v>
      </c>
      <c r="P52" s="2"/>
      <c r="R52" s="10"/>
      <c r="S52" s="10"/>
      <c r="T52" s="10"/>
    </row>
    <row r="53" spans="1:20" x14ac:dyDescent="0.55000000000000004">
      <c r="A53" s="2" t="str">
        <f>raw_data!P49</f>
        <v>Phil Dawson</v>
      </c>
      <c r="B53">
        <f>raw_data!B49</f>
        <v>521529</v>
      </c>
      <c r="C53">
        <f>raw_data!D49</f>
        <v>25</v>
      </c>
      <c r="D53" s="6">
        <f t="shared" si="1"/>
        <v>6.25</v>
      </c>
      <c r="E53" s="6">
        <f t="shared" si="2"/>
        <v>15.625</v>
      </c>
      <c r="F53">
        <f>raw_data!E49</f>
        <v>1</v>
      </c>
      <c r="G53" s="9">
        <f>_xll.LogisticRegPredict($K$6:$N$6,C53:E53)</f>
        <v>0.98119043215634383</v>
      </c>
      <c r="H53" s="10">
        <f t="shared" si="3"/>
        <v>5.6428703530968516E-2</v>
      </c>
      <c r="P53" s="2"/>
      <c r="R53" s="10"/>
      <c r="S53" s="10"/>
      <c r="T53" s="10"/>
    </row>
    <row r="54" spans="1:20" x14ac:dyDescent="0.55000000000000004">
      <c r="A54" s="2" t="str">
        <f>raw_data!P50</f>
        <v>Ryan Succop</v>
      </c>
      <c r="B54">
        <f>raw_data!B50</f>
        <v>521630</v>
      </c>
      <c r="C54">
        <f>raw_data!D50</f>
        <v>33</v>
      </c>
      <c r="D54" s="6">
        <f t="shared" si="1"/>
        <v>10.89</v>
      </c>
      <c r="E54" s="6">
        <f t="shared" si="2"/>
        <v>35.936999999999998</v>
      </c>
      <c r="F54">
        <f>raw_data!E50</f>
        <v>1</v>
      </c>
      <c r="G54" s="9">
        <f>_xll.LogisticRegPredict($K$6:$N$6,C54:E54)</f>
        <v>0.93126663945047139</v>
      </c>
      <c r="H54" s="10">
        <f t="shared" si="3"/>
        <v>0.20620008164858583</v>
      </c>
      <c r="P54" s="2"/>
      <c r="R54" s="10"/>
      <c r="S54" s="10"/>
      <c r="T54" s="10"/>
    </row>
    <row r="55" spans="1:20" x14ac:dyDescent="0.55000000000000004">
      <c r="A55" s="2" t="str">
        <f>raw_data!P51</f>
        <v>Blair Walsh</v>
      </c>
      <c r="B55">
        <f>raw_data!B51</f>
        <v>521710</v>
      </c>
      <c r="C55">
        <f>raw_data!D51</f>
        <v>51</v>
      </c>
      <c r="D55" s="6">
        <f t="shared" si="1"/>
        <v>26.01</v>
      </c>
      <c r="E55" s="6">
        <f t="shared" si="2"/>
        <v>132.65100000000001</v>
      </c>
      <c r="F55">
        <f>raw_data!E51</f>
        <v>1</v>
      </c>
      <c r="G55" s="9">
        <f>_xll.LogisticRegPredict($K$6:$N$6,C55:E55)</f>
        <v>0.70255321843410967</v>
      </c>
      <c r="H55" s="10">
        <f t="shared" si="3"/>
        <v>0.89234034469767098</v>
      </c>
      <c r="P55" s="2"/>
      <c r="R55" s="10"/>
      <c r="S55" s="10"/>
      <c r="T55" s="10"/>
    </row>
    <row r="56" spans="1:20" x14ac:dyDescent="0.55000000000000004">
      <c r="A56" s="2" t="str">
        <f>raw_data!P52</f>
        <v>Blair Walsh</v>
      </c>
      <c r="B56">
        <f>raw_data!B52</f>
        <v>521736</v>
      </c>
      <c r="C56">
        <f>raw_data!D52</f>
        <v>29</v>
      </c>
      <c r="D56" s="6">
        <f t="shared" si="1"/>
        <v>8.41</v>
      </c>
      <c r="E56" s="6">
        <f t="shared" si="2"/>
        <v>24.388999999999999</v>
      </c>
      <c r="F56">
        <f>raw_data!E52</f>
        <v>1</v>
      </c>
      <c r="G56" s="9">
        <f>_xll.LogisticRegPredict($K$6:$N$6,C56:E56)</f>
        <v>0.96031284629437264</v>
      </c>
      <c r="H56" s="10">
        <f t="shared" si="3"/>
        <v>0.11906146111688209</v>
      </c>
      <c r="P56" s="2"/>
      <c r="R56" s="10"/>
      <c r="S56" s="10"/>
      <c r="T56" s="10"/>
    </row>
    <row r="57" spans="1:20" x14ac:dyDescent="0.55000000000000004">
      <c r="A57" s="2" t="str">
        <f>raw_data!P53</f>
        <v>Adam Vinatieri</v>
      </c>
      <c r="B57">
        <f>raw_data!B53</f>
        <v>521758</v>
      </c>
      <c r="C57">
        <f>raw_data!D53</f>
        <v>26</v>
      </c>
      <c r="D57" s="6">
        <f t="shared" si="1"/>
        <v>6.76</v>
      </c>
      <c r="E57" s="6">
        <f t="shared" si="2"/>
        <v>17.576000000000001</v>
      </c>
      <c r="F57">
        <f>raw_data!E53</f>
        <v>1</v>
      </c>
      <c r="G57" s="9">
        <f>_xll.LogisticRegPredict($K$6:$N$6,C57:E57)</f>
        <v>0.97683598121777537</v>
      </c>
      <c r="H57" s="10">
        <f t="shared" si="3"/>
        <v>6.9492056346673881E-2</v>
      </c>
      <c r="P57" s="2"/>
      <c r="R57" s="10"/>
      <c r="S57" s="10"/>
      <c r="T57" s="10"/>
    </row>
    <row r="58" spans="1:20" x14ac:dyDescent="0.55000000000000004">
      <c r="A58" s="2" t="str">
        <f>raw_data!P54</f>
        <v>Adam Vinatieri</v>
      </c>
      <c r="B58">
        <f>raw_data!B54</f>
        <v>521792</v>
      </c>
      <c r="C58">
        <f>raw_data!D54</f>
        <v>45</v>
      </c>
      <c r="D58" s="6">
        <f t="shared" si="1"/>
        <v>20.25</v>
      </c>
      <c r="E58" s="6">
        <f t="shared" si="2"/>
        <v>91.125</v>
      </c>
      <c r="F58">
        <f>raw_data!E54</f>
        <v>1</v>
      </c>
      <c r="G58" s="9">
        <f>_xll.LogisticRegPredict($K$6:$N$6,C58:E58)</f>
        <v>0.80984417765171401</v>
      </c>
      <c r="H58" s="10">
        <f t="shared" si="3"/>
        <v>0.57046746704485796</v>
      </c>
      <c r="P58" s="2"/>
      <c r="R58" s="10"/>
      <c r="S58" s="10"/>
      <c r="T58" s="10"/>
    </row>
    <row r="59" spans="1:20" x14ac:dyDescent="0.55000000000000004">
      <c r="A59" s="2" t="str">
        <f>raw_data!P55</f>
        <v>Adam Vinatieri</v>
      </c>
      <c r="B59">
        <f>raw_data!B55</f>
        <v>521862</v>
      </c>
      <c r="C59">
        <f>raw_data!D55</f>
        <v>53</v>
      </c>
      <c r="D59" s="6">
        <f t="shared" si="1"/>
        <v>28.09</v>
      </c>
      <c r="E59" s="6">
        <f t="shared" si="2"/>
        <v>148.87700000000001</v>
      </c>
      <c r="F59">
        <f>raw_data!E55</f>
        <v>1</v>
      </c>
      <c r="G59" s="9">
        <f>_xll.LogisticRegPredict($K$6:$N$6,C59:E59)</f>
        <v>0.64925966264497559</v>
      </c>
      <c r="H59" s="10">
        <f t="shared" si="3"/>
        <v>1.0522210120650732</v>
      </c>
      <c r="P59" s="2"/>
      <c r="R59" s="10"/>
      <c r="S59" s="10"/>
      <c r="T59" s="10"/>
    </row>
    <row r="60" spans="1:20" x14ac:dyDescent="0.55000000000000004">
      <c r="A60" s="2" t="str">
        <f>raw_data!P56</f>
        <v>Justin Tucker</v>
      </c>
      <c r="B60">
        <f>raw_data!B56</f>
        <v>521945</v>
      </c>
      <c r="C60">
        <f>raw_data!D56</f>
        <v>56</v>
      </c>
      <c r="D60" s="6">
        <f t="shared" si="1"/>
        <v>31.36</v>
      </c>
      <c r="E60" s="6">
        <f t="shared" si="2"/>
        <v>175.61600000000001</v>
      </c>
      <c r="F60">
        <f>raw_data!E56</f>
        <v>1</v>
      </c>
      <c r="G60" s="9">
        <f>_xll.LogisticRegPredict($K$6:$N$6,C60:E60)</f>
        <v>0.54549540948809794</v>
      </c>
      <c r="H60" s="10">
        <f t="shared" si="3"/>
        <v>1.3635137715357062</v>
      </c>
      <c r="P60" s="2"/>
      <c r="R60" s="10"/>
      <c r="S60" s="10"/>
      <c r="T60" s="10"/>
    </row>
    <row r="61" spans="1:20" x14ac:dyDescent="0.55000000000000004">
      <c r="A61" s="2" t="str">
        <f>raw_data!P57</f>
        <v>Justin Tucker</v>
      </c>
      <c r="B61">
        <f>raw_data!B57</f>
        <v>522004</v>
      </c>
      <c r="C61">
        <f>raw_data!D57</f>
        <v>51</v>
      </c>
      <c r="D61" s="6">
        <f t="shared" si="1"/>
        <v>26.01</v>
      </c>
      <c r="E61" s="6">
        <f t="shared" si="2"/>
        <v>132.65100000000001</v>
      </c>
      <c r="F61">
        <f>raw_data!E57</f>
        <v>1</v>
      </c>
      <c r="G61" s="9">
        <f>_xll.LogisticRegPredict($K$6:$N$6,C61:E61)</f>
        <v>0.70255321843410967</v>
      </c>
      <c r="H61" s="10">
        <f t="shared" si="3"/>
        <v>0.89234034469767098</v>
      </c>
      <c r="P61" s="2"/>
      <c r="R61" s="10"/>
      <c r="S61" s="10"/>
      <c r="T61" s="10"/>
    </row>
    <row r="62" spans="1:20" x14ac:dyDescent="0.55000000000000004">
      <c r="A62" s="2" t="str">
        <f>raw_data!P58</f>
        <v>Justin Tucker</v>
      </c>
      <c r="B62">
        <f>raw_data!B58</f>
        <v>522023</v>
      </c>
      <c r="C62">
        <f>raw_data!D58</f>
        <v>48</v>
      </c>
      <c r="D62" s="6">
        <f t="shared" si="1"/>
        <v>23.04</v>
      </c>
      <c r="E62" s="6">
        <f t="shared" si="2"/>
        <v>110.592</v>
      </c>
      <c r="F62">
        <f>raw_data!E58</f>
        <v>1</v>
      </c>
      <c r="G62" s="9">
        <f>_xll.LogisticRegPredict($K$6:$N$6,C62:E62)</f>
        <v>0.76393554820371656</v>
      </c>
      <c r="H62" s="10">
        <f t="shared" si="3"/>
        <v>0.70819335538885031</v>
      </c>
    </row>
    <row r="63" spans="1:20" x14ac:dyDescent="0.55000000000000004">
      <c r="A63" s="2" t="str">
        <f>raw_data!P59</f>
        <v>Connor Barth</v>
      </c>
      <c r="B63">
        <f>raw_data!B59</f>
        <v>522061</v>
      </c>
      <c r="C63">
        <f>raw_data!D59</f>
        <v>45</v>
      </c>
      <c r="D63" s="6">
        <f t="shared" si="1"/>
        <v>20.25</v>
      </c>
      <c r="E63" s="6">
        <f t="shared" si="2"/>
        <v>91.125</v>
      </c>
      <c r="F63">
        <f>raw_data!E59</f>
        <v>1</v>
      </c>
      <c r="G63" s="9">
        <f>_xll.LogisticRegPredict($K$6:$N$6,C63:E63)</f>
        <v>0.80984417765171401</v>
      </c>
      <c r="H63" s="10">
        <f t="shared" si="3"/>
        <v>0.57046746704485796</v>
      </c>
    </row>
    <row r="64" spans="1:20" x14ac:dyDescent="0.55000000000000004">
      <c r="A64" s="2" t="str">
        <f>raw_data!P60</f>
        <v>Connor Barth</v>
      </c>
      <c r="B64">
        <f>raw_data!B60</f>
        <v>522138</v>
      </c>
      <c r="C64">
        <f>raw_data!D60</f>
        <v>52</v>
      </c>
      <c r="D64" s="6">
        <f t="shared" si="1"/>
        <v>27.04</v>
      </c>
      <c r="E64" s="6">
        <f t="shared" si="2"/>
        <v>140.608</v>
      </c>
      <c r="F64">
        <f>raw_data!E60</f>
        <v>1</v>
      </c>
      <c r="G64" s="9">
        <f>_xll.LogisticRegPredict($K$6:$N$6,C64:E64)</f>
        <v>0.67734194225472255</v>
      </c>
      <c r="H64" s="10">
        <f t="shared" si="3"/>
        <v>0.96797417323583235</v>
      </c>
    </row>
    <row r="65" spans="1:8" x14ac:dyDescent="0.55000000000000004">
      <c r="A65" s="2" t="str">
        <f>raw_data!P61</f>
        <v>Stephen Gostkowski</v>
      </c>
      <c r="B65">
        <f>raw_data!B61</f>
        <v>522591</v>
      </c>
      <c r="C65">
        <f>raw_data!D61</f>
        <v>46</v>
      </c>
      <c r="D65" s="6">
        <f t="shared" si="1"/>
        <v>21.16</v>
      </c>
      <c r="E65" s="6">
        <f t="shared" si="2"/>
        <v>97.335999999999999</v>
      </c>
      <c r="F65">
        <f>raw_data!E61</f>
        <v>1</v>
      </c>
      <c r="G65" s="9">
        <f>_xll.LogisticRegPredict($K$6:$N$6,C65:E65)</f>
        <v>0.79584231412454631</v>
      </c>
      <c r="H65" s="10">
        <f t="shared" si="3"/>
        <v>0.61247305762636106</v>
      </c>
    </row>
    <row r="66" spans="1:8" x14ac:dyDescent="0.55000000000000004">
      <c r="A66" s="2" t="str">
        <f>raw_data!P62</f>
        <v>Stephen Gostkowski</v>
      </c>
      <c r="B66">
        <f>raw_data!B62</f>
        <v>522614</v>
      </c>
      <c r="C66">
        <f>raw_data!D62</f>
        <v>34</v>
      </c>
      <c r="D66" s="6">
        <f t="shared" si="1"/>
        <v>11.56</v>
      </c>
      <c r="E66" s="6">
        <f t="shared" si="2"/>
        <v>39.304000000000002</v>
      </c>
      <c r="F66">
        <f>raw_data!E62</f>
        <v>1</v>
      </c>
      <c r="G66" s="9">
        <f>_xll.LogisticRegPredict($K$6:$N$6,C66:E66)</f>
        <v>0.92303625207275741</v>
      </c>
      <c r="H66" s="10">
        <f t="shared" si="3"/>
        <v>0.23089124378172776</v>
      </c>
    </row>
    <row r="67" spans="1:8" x14ac:dyDescent="0.55000000000000004">
      <c r="A67" s="2" t="str">
        <f>raw_data!P63</f>
        <v>Stephen Gostkowski</v>
      </c>
      <c r="B67">
        <f>raw_data!B63</f>
        <v>522647</v>
      </c>
      <c r="C67">
        <f>raw_data!D63</f>
        <v>51</v>
      </c>
      <c r="D67" s="6">
        <f t="shared" si="1"/>
        <v>26.01</v>
      </c>
      <c r="E67" s="6">
        <f t="shared" si="2"/>
        <v>132.65100000000001</v>
      </c>
      <c r="F67">
        <f>raw_data!E63</f>
        <v>1</v>
      </c>
      <c r="G67" s="9">
        <f>_xll.LogisticRegPredict($K$6:$N$6,C67:E67)</f>
        <v>0.70255321843410967</v>
      </c>
      <c r="H67" s="10">
        <f t="shared" si="3"/>
        <v>0.89234034469767098</v>
      </c>
    </row>
    <row r="68" spans="1:8" x14ac:dyDescent="0.55000000000000004">
      <c r="A68" s="2" t="str">
        <f>raw_data!P64</f>
        <v>Stephen Gostkowski</v>
      </c>
      <c r="B68">
        <f>raw_data!B64</f>
        <v>522706</v>
      </c>
      <c r="C68">
        <f>raw_data!D64</f>
        <v>53</v>
      </c>
      <c r="D68" s="6">
        <f t="shared" si="1"/>
        <v>28.09</v>
      </c>
      <c r="E68" s="6">
        <f t="shared" si="2"/>
        <v>148.87700000000001</v>
      </c>
      <c r="F68">
        <f>raw_data!E64</f>
        <v>1</v>
      </c>
      <c r="G68" s="9">
        <f>_xll.LogisticRegPredict($K$6:$N$6,C68:E68)</f>
        <v>0.64925966264497559</v>
      </c>
      <c r="H68" s="10">
        <f t="shared" si="3"/>
        <v>1.0522210120650732</v>
      </c>
    </row>
    <row r="69" spans="1:8" x14ac:dyDescent="0.55000000000000004">
      <c r="A69" s="2" t="str">
        <f>raw_data!P65</f>
        <v>Stephen Gostkowski</v>
      </c>
      <c r="B69">
        <f>raw_data!B65</f>
        <v>522736</v>
      </c>
      <c r="C69">
        <f>raw_data!D65</f>
        <v>42</v>
      </c>
      <c r="D69" s="6">
        <f t="shared" si="1"/>
        <v>17.64</v>
      </c>
      <c r="E69" s="6">
        <f t="shared" si="2"/>
        <v>74.087999999999994</v>
      </c>
      <c r="F69">
        <f>raw_data!E65</f>
        <v>0</v>
      </c>
      <c r="G69" s="9">
        <f>_xll.LogisticRegPredict($K$6:$N$6,C69:E69)</f>
        <v>0.84637169883876284</v>
      </c>
      <c r="H69" s="10">
        <f t="shared" si="3"/>
        <v>-2.5391150965162885</v>
      </c>
    </row>
    <row r="70" spans="1:8" x14ac:dyDescent="0.55000000000000004">
      <c r="A70" s="2" t="str">
        <f>raw_data!P66</f>
        <v>Greg Zuerlein</v>
      </c>
      <c r="B70">
        <f>raw_data!B66</f>
        <v>522754</v>
      </c>
      <c r="C70">
        <f>raw_data!D66</f>
        <v>39</v>
      </c>
      <c r="D70" s="6">
        <f t="shared" si="1"/>
        <v>15.21</v>
      </c>
      <c r="E70" s="6">
        <f t="shared" si="2"/>
        <v>59.319000000000003</v>
      </c>
      <c r="F70">
        <f>raw_data!E66</f>
        <v>1</v>
      </c>
      <c r="G70" s="9">
        <f>_xll.LogisticRegPredict($K$6:$N$6,C70:E70)</f>
        <v>0.87758217935367611</v>
      </c>
      <c r="H70" s="10">
        <f t="shared" si="3"/>
        <v>0.36725346193897168</v>
      </c>
    </row>
    <row r="71" spans="1:8" x14ac:dyDescent="0.55000000000000004">
      <c r="A71" s="2" t="str">
        <f>raw_data!P67</f>
        <v>Greg Zuerlein</v>
      </c>
      <c r="B71">
        <f>raw_data!B67</f>
        <v>522794</v>
      </c>
      <c r="C71">
        <f>raw_data!D67</f>
        <v>33</v>
      </c>
      <c r="D71" s="6">
        <f t="shared" ref="D71:D134" si="7">C71^2/100</f>
        <v>10.89</v>
      </c>
      <c r="E71" s="6">
        <f t="shared" ref="E71:E134" si="8">C71^3/1000</f>
        <v>35.936999999999998</v>
      </c>
      <c r="F71">
        <f>raw_data!E67</f>
        <v>1</v>
      </c>
      <c r="G71" s="9">
        <f>_xll.LogisticRegPredict($K$6:$N$6,C71:E71)</f>
        <v>0.93126663945047139</v>
      </c>
      <c r="H71" s="10">
        <f t="shared" ref="H71:H134" si="9">(F71-G71)*$H$2</f>
        <v>0.20620008164858583</v>
      </c>
    </row>
    <row r="72" spans="1:8" x14ac:dyDescent="0.55000000000000004">
      <c r="A72" s="2" t="str">
        <f>raw_data!P68</f>
        <v>Greg Zuerlein</v>
      </c>
      <c r="B72">
        <f>raw_data!B68</f>
        <v>522820</v>
      </c>
      <c r="C72">
        <f>raw_data!D68</f>
        <v>42</v>
      </c>
      <c r="D72" s="6">
        <f t="shared" si="7"/>
        <v>17.64</v>
      </c>
      <c r="E72" s="6">
        <f t="shared" si="8"/>
        <v>74.087999999999994</v>
      </c>
      <c r="F72">
        <f>raw_data!E68</f>
        <v>1</v>
      </c>
      <c r="G72" s="9">
        <f>_xll.LogisticRegPredict($K$6:$N$6,C72:E72)</f>
        <v>0.84637169883876284</v>
      </c>
      <c r="H72" s="10">
        <f t="shared" si="9"/>
        <v>0.46088490348371147</v>
      </c>
    </row>
    <row r="73" spans="1:8" x14ac:dyDescent="0.55000000000000004">
      <c r="A73" s="2" t="str">
        <f>raw_data!P69</f>
        <v>Steven Hauschka</v>
      </c>
      <c r="B73">
        <f>raw_data!B69</f>
        <v>522911</v>
      </c>
      <c r="C73">
        <f>raw_data!D69</f>
        <v>21</v>
      </c>
      <c r="D73" s="6">
        <f t="shared" si="7"/>
        <v>4.41</v>
      </c>
      <c r="E73" s="6">
        <f t="shared" si="8"/>
        <v>9.2609999999999992</v>
      </c>
      <c r="F73">
        <f>raw_data!E69</f>
        <v>1</v>
      </c>
      <c r="G73" s="9">
        <f>_xll.LogisticRegPredict($K$6:$N$6,C73:E73)</f>
        <v>0.9930740038941116</v>
      </c>
      <c r="H73" s="10">
        <f t="shared" si="9"/>
        <v>2.0777988317665197E-2</v>
      </c>
    </row>
    <row r="74" spans="1:8" x14ac:dyDescent="0.55000000000000004">
      <c r="A74" s="2" t="str">
        <f>raw_data!P70</f>
        <v>Steven Hauschka</v>
      </c>
      <c r="B74">
        <f>raw_data!B70</f>
        <v>522971</v>
      </c>
      <c r="C74">
        <f>raw_data!D70</f>
        <v>25</v>
      </c>
      <c r="D74" s="6">
        <f t="shared" si="7"/>
        <v>6.25</v>
      </c>
      <c r="E74" s="6">
        <f t="shared" si="8"/>
        <v>15.625</v>
      </c>
      <c r="F74">
        <f>raw_data!E70</f>
        <v>1</v>
      </c>
      <c r="G74" s="9">
        <f>_xll.LogisticRegPredict($K$6:$N$6,C74:E74)</f>
        <v>0.98119043215634383</v>
      </c>
      <c r="H74" s="10">
        <f t="shared" si="9"/>
        <v>5.6428703530968516E-2</v>
      </c>
    </row>
    <row r="75" spans="1:8" x14ac:dyDescent="0.55000000000000004">
      <c r="A75" s="2" t="str">
        <f>raw_data!P71</f>
        <v>Sebastian Janikowski</v>
      </c>
      <c r="B75">
        <f>raw_data!B71</f>
        <v>523291</v>
      </c>
      <c r="C75">
        <f>raw_data!D71</f>
        <v>25</v>
      </c>
      <c r="D75" s="6">
        <f t="shared" si="7"/>
        <v>6.25</v>
      </c>
      <c r="E75" s="6">
        <f t="shared" si="8"/>
        <v>15.625</v>
      </c>
      <c r="F75">
        <f>raw_data!E71</f>
        <v>1</v>
      </c>
      <c r="G75" s="9">
        <f>_xll.LogisticRegPredict($K$6:$N$6,C75:E75)</f>
        <v>0.98119043215634383</v>
      </c>
      <c r="H75" s="10">
        <f t="shared" si="9"/>
        <v>5.6428703530968516E-2</v>
      </c>
    </row>
    <row r="76" spans="1:8" x14ac:dyDescent="0.55000000000000004">
      <c r="A76" s="2" t="str">
        <f>raw_data!P72</f>
        <v>Sebastian Janikowski</v>
      </c>
      <c r="B76">
        <f>raw_data!B72</f>
        <v>523340</v>
      </c>
      <c r="C76">
        <f>raw_data!D72</f>
        <v>27</v>
      </c>
      <c r="D76" s="6">
        <f t="shared" si="7"/>
        <v>7.29</v>
      </c>
      <c r="E76" s="6">
        <f t="shared" si="8"/>
        <v>19.683</v>
      </c>
      <c r="F76">
        <f>raw_data!E72</f>
        <v>1</v>
      </c>
      <c r="G76" s="9">
        <f>_xll.LogisticRegPredict($K$6:$N$6,C76:E76)</f>
        <v>0.97189679828854314</v>
      </c>
      <c r="H76" s="10">
        <f t="shared" si="9"/>
        <v>8.430960513437058E-2</v>
      </c>
    </row>
    <row r="77" spans="1:8" x14ac:dyDescent="0.55000000000000004">
      <c r="A77" s="2" t="str">
        <f>raw_data!P73</f>
        <v>Nick Folk</v>
      </c>
      <c r="B77">
        <f>raw_data!B73</f>
        <v>523429</v>
      </c>
      <c r="C77">
        <f>raw_data!D73</f>
        <v>38</v>
      </c>
      <c r="D77" s="6">
        <f t="shared" si="7"/>
        <v>14.44</v>
      </c>
      <c r="E77" s="6">
        <f t="shared" si="8"/>
        <v>54.872</v>
      </c>
      <c r="F77">
        <f>raw_data!E73</f>
        <v>1</v>
      </c>
      <c r="G77" s="9">
        <f>_xll.LogisticRegPredict($K$6:$N$6,C77:E77)</f>
        <v>0.88723424358983494</v>
      </c>
      <c r="H77" s="10">
        <f t="shared" si="9"/>
        <v>0.33829726923049519</v>
      </c>
    </row>
    <row r="78" spans="1:8" x14ac:dyDescent="0.55000000000000004">
      <c r="A78" s="2" t="str">
        <f>raw_data!P74</f>
        <v>Matt Bryant</v>
      </c>
      <c r="B78">
        <f>raw_data!B74</f>
        <v>523709</v>
      </c>
      <c r="C78">
        <f>raw_data!D74</f>
        <v>37</v>
      </c>
      <c r="D78" s="6">
        <f t="shared" si="7"/>
        <v>13.69</v>
      </c>
      <c r="E78" s="6">
        <f t="shared" si="8"/>
        <v>50.652999999999999</v>
      </c>
      <c r="F78">
        <f>raw_data!E74</f>
        <v>1</v>
      </c>
      <c r="G78" s="9">
        <f>_xll.LogisticRegPredict($K$6:$N$6,C78:E78)</f>
        <v>0.89659349743661332</v>
      </c>
      <c r="H78" s="10">
        <f t="shared" si="9"/>
        <v>0.31021950769016005</v>
      </c>
    </row>
    <row r="79" spans="1:8" x14ac:dyDescent="0.55000000000000004">
      <c r="A79" s="2" t="str">
        <f>raw_data!P75</f>
        <v>Matt Bryant</v>
      </c>
      <c r="B79">
        <f>raw_data!B75</f>
        <v>523746</v>
      </c>
      <c r="C79">
        <f>raw_data!D75</f>
        <v>42</v>
      </c>
      <c r="D79" s="6">
        <f t="shared" si="7"/>
        <v>17.64</v>
      </c>
      <c r="E79" s="6">
        <f t="shared" si="8"/>
        <v>74.087999999999994</v>
      </c>
      <c r="F79">
        <f>raw_data!E75</f>
        <v>1</v>
      </c>
      <c r="G79" s="9">
        <f>_xll.LogisticRegPredict($K$6:$N$6,C79:E79)</f>
        <v>0.84637169883876284</v>
      </c>
      <c r="H79" s="10">
        <f t="shared" si="9"/>
        <v>0.46088490348371147</v>
      </c>
    </row>
    <row r="80" spans="1:8" x14ac:dyDescent="0.55000000000000004">
      <c r="A80" s="2" t="str">
        <f>raw_data!P76</f>
        <v>Robbie Gould</v>
      </c>
      <c r="B80">
        <f>raw_data!B76</f>
        <v>524032</v>
      </c>
      <c r="C80">
        <f>raw_data!D76</f>
        <v>54</v>
      </c>
      <c r="D80" s="6">
        <f t="shared" si="7"/>
        <v>29.16</v>
      </c>
      <c r="E80" s="6">
        <f t="shared" si="8"/>
        <v>157.464</v>
      </c>
      <c r="F80">
        <f>raw_data!E76</f>
        <v>1</v>
      </c>
      <c r="G80" s="9">
        <f>_xll.LogisticRegPredict($K$6:$N$6,C80:E80)</f>
        <v>0.61804097697438753</v>
      </c>
      <c r="H80" s="10">
        <f t="shared" si="9"/>
        <v>1.1458770690768374</v>
      </c>
    </row>
    <row r="81" spans="1:8" x14ac:dyDescent="0.55000000000000004">
      <c r="A81" s="2" t="str">
        <f>raw_data!P77</f>
        <v>Greg Zuerlein</v>
      </c>
      <c r="B81">
        <f>raw_data!B77</f>
        <v>524098</v>
      </c>
      <c r="C81">
        <f>raw_data!D77</f>
        <v>56</v>
      </c>
      <c r="D81" s="6">
        <f t="shared" si="7"/>
        <v>31.36</v>
      </c>
      <c r="E81" s="6">
        <f t="shared" si="8"/>
        <v>175.61600000000001</v>
      </c>
      <c r="F81">
        <f>raw_data!E77</f>
        <v>1</v>
      </c>
      <c r="G81" s="9">
        <f>_xll.LogisticRegPredict($K$6:$N$6,C81:E81)</f>
        <v>0.54549540948809794</v>
      </c>
      <c r="H81" s="10">
        <f t="shared" si="9"/>
        <v>1.3635137715357062</v>
      </c>
    </row>
    <row r="82" spans="1:8" x14ac:dyDescent="0.55000000000000004">
      <c r="A82" s="2" t="str">
        <f>raw_data!P78</f>
        <v>Greg Zuerlein</v>
      </c>
      <c r="B82">
        <f>raw_data!B78</f>
        <v>524122</v>
      </c>
      <c r="C82">
        <f>raw_data!D78</f>
        <v>46</v>
      </c>
      <c r="D82" s="6">
        <f t="shared" si="7"/>
        <v>21.16</v>
      </c>
      <c r="E82" s="6">
        <f t="shared" si="8"/>
        <v>97.335999999999999</v>
      </c>
      <c r="F82">
        <f>raw_data!E78</f>
        <v>1</v>
      </c>
      <c r="G82" s="9">
        <f>_xll.LogisticRegPredict($K$6:$N$6,C82:E82)</f>
        <v>0.79584231412454631</v>
      </c>
      <c r="H82" s="10">
        <f t="shared" si="9"/>
        <v>0.61247305762636106</v>
      </c>
    </row>
    <row r="83" spans="1:8" x14ac:dyDescent="0.55000000000000004">
      <c r="A83" s="2" t="str">
        <f>raw_data!P79</f>
        <v>Robbie Gould</v>
      </c>
      <c r="B83">
        <f>raw_data!B79</f>
        <v>524148</v>
      </c>
      <c r="C83">
        <f>raw_data!D79</f>
        <v>22</v>
      </c>
      <c r="D83" s="6">
        <f t="shared" si="7"/>
        <v>4.84</v>
      </c>
      <c r="E83" s="6">
        <f t="shared" si="8"/>
        <v>10.648</v>
      </c>
      <c r="F83">
        <f>raw_data!E79</f>
        <v>1</v>
      </c>
      <c r="G83" s="9">
        <f>_xll.LogisticRegPredict($K$6:$N$6,C83:E83)</f>
        <v>0.99086960695748283</v>
      </c>
      <c r="H83" s="10">
        <f t="shared" si="9"/>
        <v>2.7391179127551513E-2</v>
      </c>
    </row>
    <row r="84" spans="1:8" x14ac:dyDescent="0.55000000000000004">
      <c r="A84" s="2" t="str">
        <f>raw_data!P80</f>
        <v>Robbie Gould</v>
      </c>
      <c r="B84">
        <f>raw_data!B80</f>
        <v>524172</v>
      </c>
      <c r="C84">
        <f>raw_data!D80</f>
        <v>37</v>
      </c>
      <c r="D84" s="6">
        <f t="shared" si="7"/>
        <v>13.69</v>
      </c>
      <c r="E84" s="6">
        <f t="shared" si="8"/>
        <v>50.652999999999999</v>
      </c>
      <c r="F84">
        <f>raw_data!E80</f>
        <v>1</v>
      </c>
      <c r="G84" s="9">
        <f>_xll.LogisticRegPredict($K$6:$N$6,C84:E84)</f>
        <v>0.89659349743661332</v>
      </c>
      <c r="H84" s="10">
        <f t="shared" si="9"/>
        <v>0.31021950769016005</v>
      </c>
    </row>
    <row r="85" spans="1:8" x14ac:dyDescent="0.55000000000000004">
      <c r="A85" s="2" t="str">
        <f>raw_data!P81</f>
        <v>Adam Vinatieri</v>
      </c>
      <c r="B85">
        <f>raw_data!B81</f>
        <v>524490</v>
      </c>
      <c r="C85">
        <f>raw_data!D81</f>
        <v>36</v>
      </c>
      <c r="D85" s="6">
        <f t="shared" si="7"/>
        <v>12.96</v>
      </c>
      <c r="E85" s="6">
        <f t="shared" si="8"/>
        <v>46.655999999999999</v>
      </c>
      <c r="F85">
        <f>raw_data!E81</f>
        <v>0</v>
      </c>
      <c r="G85" s="9">
        <f>_xll.LogisticRegPredict($K$6:$N$6,C85:E85)</f>
        <v>0.90568067149313347</v>
      </c>
      <c r="H85" s="10">
        <f t="shared" si="9"/>
        <v>-2.7170420144794005</v>
      </c>
    </row>
    <row r="86" spans="1:8" x14ac:dyDescent="0.55000000000000004">
      <c r="A86" s="2" t="str">
        <f>raw_data!P82</f>
        <v>Adam Vinatieri</v>
      </c>
      <c r="B86">
        <f>raw_data!B82</f>
        <v>524510</v>
      </c>
      <c r="C86">
        <f>raw_data!D82</f>
        <v>37</v>
      </c>
      <c r="D86" s="6">
        <f t="shared" si="7"/>
        <v>13.69</v>
      </c>
      <c r="E86" s="6">
        <f t="shared" si="8"/>
        <v>50.652999999999999</v>
      </c>
      <c r="F86">
        <f>raw_data!E82</f>
        <v>1</v>
      </c>
      <c r="G86" s="9">
        <f>_xll.LogisticRegPredict($K$6:$N$6,C86:E86)</f>
        <v>0.89659349743661332</v>
      </c>
      <c r="H86" s="10">
        <f t="shared" si="9"/>
        <v>0.31021950769016005</v>
      </c>
    </row>
    <row r="87" spans="1:8" x14ac:dyDescent="0.55000000000000004">
      <c r="A87" s="2" t="str">
        <f>raw_data!P83</f>
        <v>Dan Bailey</v>
      </c>
      <c r="B87">
        <f>raw_data!B83</f>
        <v>524588</v>
      </c>
      <c r="C87">
        <f>raw_data!D83</f>
        <v>32</v>
      </c>
      <c r="D87" s="6">
        <f t="shared" si="7"/>
        <v>10.24</v>
      </c>
      <c r="E87" s="6">
        <f t="shared" si="8"/>
        <v>32.768000000000001</v>
      </c>
      <c r="F87">
        <f>raw_data!E83</f>
        <v>1</v>
      </c>
      <c r="G87" s="9">
        <f>_xll.LogisticRegPredict($K$6:$N$6,C87:E87)</f>
        <v>0.93915405983915345</v>
      </c>
      <c r="H87" s="10">
        <f t="shared" si="9"/>
        <v>0.18253782048253964</v>
      </c>
    </row>
    <row r="88" spans="1:8" x14ac:dyDescent="0.55000000000000004">
      <c r="A88" s="2" t="str">
        <f>raw_data!P84</f>
        <v>Dan Bailey</v>
      </c>
      <c r="B88">
        <f>raw_data!B84</f>
        <v>524649</v>
      </c>
      <c r="C88">
        <f>raw_data!D84</f>
        <v>26</v>
      </c>
      <c r="D88" s="6">
        <f t="shared" si="7"/>
        <v>6.76</v>
      </c>
      <c r="E88" s="6">
        <f t="shared" si="8"/>
        <v>17.576000000000001</v>
      </c>
      <c r="F88">
        <f>raw_data!E84</f>
        <v>1</v>
      </c>
      <c r="G88" s="9">
        <f>_xll.LogisticRegPredict($K$6:$N$6,C88:E88)</f>
        <v>0.97683598121777537</v>
      </c>
      <c r="H88" s="10">
        <f t="shared" si="9"/>
        <v>6.9492056346673881E-2</v>
      </c>
    </row>
    <row r="89" spans="1:8" x14ac:dyDescent="0.55000000000000004">
      <c r="A89" s="2" t="str">
        <f>raw_data!P85</f>
        <v>Dan Bailey</v>
      </c>
      <c r="B89">
        <f>raw_data!B85</f>
        <v>524669</v>
      </c>
      <c r="C89">
        <f>raw_data!D85</f>
        <v>22</v>
      </c>
      <c r="D89" s="6">
        <f t="shared" si="7"/>
        <v>4.84</v>
      </c>
      <c r="E89" s="6">
        <f t="shared" si="8"/>
        <v>10.648</v>
      </c>
      <c r="F89">
        <f>raw_data!E85</f>
        <v>1</v>
      </c>
      <c r="G89" s="9">
        <f>_xll.LogisticRegPredict($K$6:$N$6,C89:E89)</f>
        <v>0.99086960695748283</v>
      </c>
      <c r="H89" s="10">
        <f t="shared" si="9"/>
        <v>2.7391179127551513E-2</v>
      </c>
    </row>
    <row r="90" spans="1:8" x14ac:dyDescent="0.55000000000000004">
      <c r="A90" s="2" t="str">
        <f>raw_data!P86</f>
        <v>Connor Barth</v>
      </c>
      <c r="B90">
        <f>raw_data!B86</f>
        <v>524681</v>
      </c>
      <c r="C90">
        <f>raw_data!D86</f>
        <v>28</v>
      </c>
      <c r="D90" s="6">
        <f t="shared" si="7"/>
        <v>7.84</v>
      </c>
      <c r="E90" s="6">
        <f t="shared" si="8"/>
        <v>21.952000000000002</v>
      </c>
      <c r="F90">
        <f>raw_data!E86</f>
        <v>1</v>
      </c>
      <c r="G90" s="9">
        <f>_xll.LogisticRegPredict($K$6:$N$6,C90:E90)</f>
        <v>0.96638171164652631</v>
      </c>
      <c r="H90" s="10">
        <f t="shared" si="9"/>
        <v>0.10085486506042107</v>
      </c>
    </row>
    <row r="91" spans="1:8" x14ac:dyDescent="0.55000000000000004">
      <c r="A91" s="2" t="str">
        <f>raw_data!P87</f>
        <v>Dan Carpenter</v>
      </c>
      <c r="B91">
        <f>raw_data!B87</f>
        <v>524739</v>
      </c>
      <c r="C91">
        <f>raw_data!D87</f>
        <v>21</v>
      </c>
      <c r="D91" s="6">
        <f t="shared" si="7"/>
        <v>4.41</v>
      </c>
      <c r="E91" s="6">
        <f t="shared" si="8"/>
        <v>9.2609999999999992</v>
      </c>
      <c r="F91">
        <f>raw_data!E87</f>
        <v>1</v>
      </c>
      <c r="G91" s="9">
        <f>_xll.LogisticRegPredict($K$6:$N$6,C91:E91)</f>
        <v>0.9930740038941116</v>
      </c>
      <c r="H91" s="10">
        <f t="shared" si="9"/>
        <v>2.0777988317665197E-2</v>
      </c>
    </row>
    <row r="92" spans="1:8" x14ac:dyDescent="0.55000000000000004">
      <c r="A92" s="2" t="str">
        <f>raw_data!P88</f>
        <v>Nick Folk</v>
      </c>
      <c r="B92">
        <f>raw_data!B88</f>
        <v>524757</v>
      </c>
      <c r="C92">
        <f>raw_data!D88</f>
        <v>33</v>
      </c>
      <c r="D92" s="6">
        <f t="shared" si="7"/>
        <v>10.89</v>
      </c>
      <c r="E92" s="6">
        <f t="shared" si="8"/>
        <v>35.936999999999998</v>
      </c>
      <c r="F92">
        <f>raw_data!E88</f>
        <v>1</v>
      </c>
      <c r="G92" s="9">
        <f>_xll.LogisticRegPredict($K$6:$N$6,C92:E92)</f>
        <v>0.93126663945047139</v>
      </c>
      <c r="H92" s="10">
        <f t="shared" si="9"/>
        <v>0.20620008164858583</v>
      </c>
    </row>
    <row r="93" spans="1:8" x14ac:dyDescent="0.55000000000000004">
      <c r="A93" s="2" t="str">
        <f>raw_data!P89</f>
        <v>Nick Folk</v>
      </c>
      <c r="B93">
        <f>raw_data!B89</f>
        <v>524808</v>
      </c>
      <c r="C93">
        <f>raw_data!D89</f>
        <v>20</v>
      </c>
      <c r="D93" s="6">
        <f t="shared" si="7"/>
        <v>4</v>
      </c>
      <c r="E93" s="6">
        <f t="shared" si="8"/>
        <v>8</v>
      </c>
      <c r="F93">
        <f>raw_data!E89</f>
        <v>1</v>
      </c>
      <c r="G93" s="9">
        <f>_xll.LogisticRegPredict($K$6:$N$6,C93:E93)</f>
        <v>0.99484528801342198</v>
      </c>
      <c r="H93" s="10">
        <f t="shared" si="9"/>
        <v>1.546413595973406E-2</v>
      </c>
    </row>
    <row r="94" spans="1:8" x14ac:dyDescent="0.55000000000000004">
      <c r="A94" s="2" t="str">
        <f>raw_data!P90</f>
        <v>Dan Carpenter</v>
      </c>
      <c r="B94">
        <f>raw_data!B90</f>
        <v>524819</v>
      </c>
      <c r="C94">
        <f>raw_data!D90</f>
        <v>47</v>
      </c>
      <c r="D94" s="6">
        <f t="shared" si="7"/>
        <v>22.09</v>
      </c>
      <c r="E94" s="6">
        <f t="shared" si="8"/>
        <v>103.82299999999999</v>
      </c>
      <c r="F94">
        <f>raw_data!E90</f>
        <v>0</v>
      </c>
      <c r="G94" s="9">
        <f>_xll.LogisticRegPredict($K$6:$N$6,C94:E94)</f>
        <v>0.78061493371299373</v>
      </c>
      <c r="H94" s="10">
        <f t="shared" si="9"/>
        <v>-2.341844801138981</v>
      </c>
    </row>
    <row r="95" spans="1:8" x14ac:dyDescent="0.55000000000000004">
      <c r="A95" s="2" t="str">
        <f>raw_data!P91</f>
        <v>Dan Carpenter</v>
      </c>
      <c r="B95">
        <f>raw_data!B91</f>
        <v>524861</v>
      </c>
      <c r="C95">
        <f>raw_data!D91</f>
        <v>41</v>
      </c>
      <c r="D95" s="6">
        <f t="shared" si="7"/>
        <v>16.809999999999999</v>
      </c>
      <c r="E95" s="6">
        <f t="shared" si="8"/>
        <v>68.921000000000006</v>
      </c>
      <c r="F95">
        <f>raw_data!E91</f>
        <v>1</v>
      </c>
      <c r="G95" s="9">
        <f>_xll.LogisticRegPredict($K$6:$N$6,C95:E95)</f>
        <v>0.85722109162392568</v>
      </c>
      <c r="H95" s="10">
        <f t="shared" si="9"/>
        <v>0.42833672512822296</v>
      </c>
    </row>
    <row r="96" spans="1:8" x14ac:dyDescent="0.55000000000000004">
      <c r="A96" s="2" t="str">
        <f>raw_data!P92</f>
        <v>Dan Carpenter</v>
      </c>
      <c r="B96">
        <f>raw_data!B92</f>
        <v>524883</v>
      </c>
      <c r="C96">
        <f>raw_data!D92</f>
        <v>48</v>
      </c>
      <c r="D96" s="6">
        <f t="shared" si="7"/>
        <v>23.04</v>
      </c>
      <c r="E96" s="6">
        <f t="shared" si="8"/>
        <v>110.592</v>
      </c>
      <c r="F96">
        <f>raw_data!E92</f>
        <v>0</v>
      </c>
      <c r="G96" s="9">
        <f>_xll.LogisticRegPredict($K$6:$N$6,C96:E96)</f>
        <v>0.76393554820371656</v>
      </c>
      <c r="H96" s="10">
        <f t="shared" si="9"/>
        <v>-2.2918066446111496</v>
      </c>
    </row>
    <row r="97" spans="1:8" x14ac:dyDescent="0.55000000000000004">
      <c r="A97" s="2" t="str">
        <f>raw_data!P93</f>
        <v>Nick Folk</v>
      </c>
      <c r="B97">
        <f>raw_data!B93</f>
        <v>524888</v>
      </c>
      <c r="C97">
        <f>raw_data!D93</f>
        <v>33</v>
      </c>
      <c r="D97" s="6">
        <f t="shared" si="7"/>
        <v>10.89</v>
      </c>
      <c r="E97" s="6">
        <f t="shared" si="8"/>
        <v>35.936999999999998</v>
      </c>
      <c r="F97">
        <f>raw_data!E93</f>
        <v>1</v>
      </c>
      <c r="G97" s="9">
        <f>_xll.LogisticRegPredict($K$6:$N$6,C97:E97)</f>
        <v>0.93126663945047139</v>
      </c>
      <c r="H97" s="10">
        <f t="shared" si="9"/>
        <v>0.20620008164858583</v>
      </c>
    </row>
    <row r="98" spans="1:8" x14ac:dyDescent="0.55000000000000004">
      <c r="A98" s="2" t="str">
        <f>raw_data!P94</f>
        <v>Mike Nugent</v>
      </c>
      <c r="B98">
        <f>raw_data!B94</f>
        <v>524956</v>
      </c>
      <c r="C98">
        <f>raw_data!D94</f>
        <v>47</v>
      </c>
      <c r="D98" s="6">
        <f t="shared" si="7"/>
        <v>22.09</v>
      </c>
      <c r="E98" s="6">
        <f t="shared" si="8"/>
        <v>103.82299999999999</v>
      </c>
      <c r="F98">
        <f>raw_data!E94</f>
        <v>1</v>
      </c>
      <c r="G98" s="9">
        <f>_xll.LogisticRegPredict($K$6:$N$6,C98:E98)</f>
        <v>0.78061493371299373</v>
      </c>
      <c r="H98" s="10">
        <f t="shared" si="9"/>
        <v>0.65815519886101881</v>
      </c>
    </row>
    <row r="99" spans="1:8" x14ac:dyDescent="0.55000000000000004">
      <c r="A99" s="2" t="str">
        <f>raw_data!P95</f>
        <v>Ryan Succop</v>
      </c>
      <c r="B99">
        <f>raw_data!B95</f>
        <v>525087</v>
      </c>
      <c r="C99">
        <f>raw_data!D95</f>
        <v>25</v>
      </c>
      <c r="D99" s="6">
        <f t="shared" si="7"/>
        <v>6.25</v>
      </c>
      <c r="E99" s="6">
        <f t="shared" si="8"/>
        <v>15.625</v>
      </c>
      <c r="F99">
        <f>raw_data!E95</f>
        <v>1</v>
      </c>
      <c r="G99" s="9">
        <f>_xll.LogisticRegPredict($K$6:$N$6,C99:E99)</f>
        <v>0.98119043215634383</v>
      </c>
      <c r="H99" s="10">
        <f t="shared" si="9"/>
        <v>5.6428703530968516E-2</v>
      </c>
    </row>
    <row r="100" spans="1:8" x14ac:dyDescent="0.55000000000000004">
      <c r="A100" s="2" t="str">
        <f>raw_data!P96</f>
        <v>Ryan Succop</v>
      </c>
      <c r="B100">
        <f>raw_data!B96</f>
        <v>525125</v>
      </c>
      <c r="C100">
        <f>raw_data!D96</f>
        <v>45</v>
      </c>
      <c r="D100" s="6">
        <f t="shared" si="7"/>
        <v>20.25</v>
      </c>
      <c r="E100" s="6">
        <f t="shared" si="8"/>
        <v>91.125</v>
      </c>
      <c r="F100">
        <f>raw_data!E96</f>
        <v>1</v>
      </c>
      <c r="G100" s="9">
        <f>_xll.LogisticRegPredict($K$6:$N$6,C100:E100)</f>
        <v>0.80984417765171401</v>
      </c>
      <c r="H100" s="10">
        <f t="shared" si="9"/>
        <v>0.57046746704485796</v>
      </c>
    </row>
    <row r="101" spans="1:8" x14ac:dyDescent="0.55000000000000004">
      <c r="A101" s="2" t="str">
        <f>raw_data!P97</f>
        <v>Ryan Succop</v>
      </c>
      <c r="B101">
        <f>raw_data!B97</f>
        <v>525190</v>
      </c>
      <c r="C101">
        <f>raw_data!D97</f>
        <v>34</v>
      </c>
      <c r="D101" s="6">
        <f t="shared" si="7"/>
        <v>11.56</v>
      </c>
      <c r="E101" s="6">
        <f t="shared" si="8"/>
        <v>39.304000000000002</v>
      </c>
      <c r="F101">
        <f>raw_data!E97</f>
        <v>1</v>
      </c>
      <c r="G101" s="9">
        <f>_xll.LogisticRegPredict($K$6:$N$6,C101:E101)</f>
        <v>0.92303625207275741</v>
      </c>
      <c r="H101" s="10">
        <f t="shared" si="9"/>
        <v>0.23089124378172776</v>
      </c>
    </row>
    <row r="102" spans="1:8" x14ac:dyDescent="0.55000000000000004">
      <c r="A102" s="2" t="str">
        <f>raw_data!P98</f>
        <v>Ryan Succop</v>
      </c>
      <c r="B102">
        <f>raw_data!B98</f>
        <v>525207</v>
      </c>
      <c r="C102">
        <f>raw_data!D98</f>
        <v>38</v>
      </c>
      <c r="D102" s="6">
        <f t="shared" si="7"/>
        <v>14.44</v>
      </c>
      <c r="E102" s="6">
        <f t="shared" si="8"/>
        <v>54.872</v>
      </c>
      <c r="F102">
        <f>raw_data!E98</f>
        <v>1</v>
      </c>
      <c r="G102" s="9">
        <f>_xll.LogisticRegPredict($K$6:$N$6,C102:E102)</f>
        <v>0.88723424358983494</v>
      </c>
      <c r="H102" s="10">
        <f t="shared" si="9"/>
        <v>0.33829726923049519</v>
      </c>
    </row>
    <row r="103" spans="1:8" x14ac:dyDescent="0.55000000000000004">
      <c r="A103" s="2" t="str">
        <f>raw_data!P99</f>
        <v>Ryan Succop</v>
      </c>
      <c r="B103">
        <f>raw_data!B99</f>
        <v>525233</v>
      </c>
      <c r="C103">
        <f>raw_data!D99</f>
        <v>43</v>
      </c>
      <c r="D103" s="6">
        <f t="shared" si="7"/>
        <v>18.489999999999998</v>
      </c>
      <c r="E103" s="6">
        <f t="shared" si="8"/>
        <v>79.507000000000005</v>
      </c>
      <c r="F103">
        <f>raw_data!E99</f>
        <v>1</v>
      </c>
      <c r="G103" s="9">
        <f>_xll.LogisticRegPredict($K$6:$N$6,C103:E103)</f>
        <v>0.83494682270577036</v>
      </c>
      <c r="H103" s="10">
        <f t="shared" si="9"/>
        <v>0.49515953188268891</v>
      </c>
    </row>
    <row r="104" spans="1:8" x14ac:dyDescent="0.55000000000000004">
      <c r="A104" s="2" t="str">
        <f>raw_data!P100</f>
        <v>Ryan Succop</v>
      </c>
      <c r="B104">
        <f>raw_data!B100</f>
        <v>525260</v>
      </c>
      <c r="C104">
        <f>raw_data!D100</f>
        <v>31</v>
      </c>
      <c r="D104" s="6">
        <f t="shared" si="7"/>
        <v>9.61</v>
      </c>
      <c r="E104" s="6">
        <f t="shared" si="8"/>
        <v>29.791</v>
      </c>
      <c r="F104">
        <f>raw_data!E100</f>
        <v>1</v>
      </c>
      <c r="G104" s="9">
        <f>_xll.LogisticRegPredict($K$6:$N$6,C104:E104)</f>
        <v>0.94665523862595491</v>
      </c>
      <c r="H104" s="10">
        <f t="shared" si="9"/>
        <v>0.16003428412213527</v>
      </c>
    </row>
    <row r="105" spans="1:8" x14ac:dyDescent="0.55000000000000004">
      <c r="A105" s="2" t="str">
        <f>raw_data!P101</f>
        <v>Blair Walsh</v>
      </c>
      <c r="B105">
        <f>raw_data!B101</f>
        <v>525544</v>
      </c>
      <c r="C105">
        <f>raw_data!D101</f>
        <v>52</v>
      </c>
      <c r="D105" s="6">
        <f t="shared" si="7"/>
        <v>27.04</v>
      </c>
      <c r="E105" s="6">
        <f t="shared" si="8"/>
        <v>140.608</v>
      </c>
      <c r="F105">
        <f>raw_data!E101</f>
        <v>1</v>
      </c>
      <c r="G105" s="9">
        <f>_xll.LogisticRegPredict($K$6:$N$6,C105:E105)</f>
        <v>0.67734194225472255</v>
      </c>
      <c r="H105" s="10">
        <f t="shared" si="9"/>
        <v>0.96797417323583235</v>
      </c>
    </row>
    <row r="106" spans="1:8" x14ac:dyDescent="0.55000000000000004">
      <c r="A106" s="2" t="str">
        <f>raw_data!P102</f>
        <v>Matt Prater</v>
      </c>
      <c r="B106">
        <f>raw_data!B102</f>
        <v>525949</v>
      </c>
      <c r="C106">
        <f>raw_data!D102</f>
        <v>32</v>
      </c>
      <c r="D106" s="6">
        <f t="shared" si="7"/>
        <v>10.24</v>
      </c>
      <c r="E106" s="6">
        <f t="shared" si="8"/>
        <v>32.768000000000001</v>
      </c>
      <c r="F106">
        <f>raw_data!E102</f>
        <v>1</v>
      </c>
      <c r="G106" s="9">
        <f>_xll.LogisticRegPredict($K$6:$N$6,C106:E106)</f>
        <v>0.93915405983915345</v>
      </c>
      <c r="H106" s="10">
        <f t="shared" si="9"/>
        <v>0.18253782048253964</v>
      </c>
    </row>
    <row r="107" spans="1:8" x14ac:dyDescent="0.55000000000000004">
      <c r="A107" s="2" t="str">
        <f>raw_data!P103</f>
        <v>Matt Prater</v>
      </c>
      <c r="B107">
        <f>raw_data!B103</f>
        <v>526000</v>
      </c>
      <c r="C107">
        <f>raw_data!D103</f>
        <v>23</v>
      </c>
      <c r="D107" s="6">
        <f t="shared" si="7"/>
        <v>5.29</v>
      </c>
      <c r="E107" s="6">
        <f t="shared" si="8"/>
        <v>12.167</v>
      </c>
      <c r="F107">
        <f>raw_data!E103</f>
        <v>1</v>
      </c>
      <c r="G107" s="9">
        <f>_xll.LogisticRegPredict($K$6:$N$6,C107:E107)</f>
        <v>0.98818119233177382</v>
      </c>
      <c r="H107" s="10">
        <f t="shared" si="9"/>
        <v>3.545642300467855E-2</v>
      </c>
    </row>
    <row r="108" spans="1:8" x14ac:dyDescent="0.55000000000000004">
      <c r="A108" s="2" t="str">
        <f>raw_data!P104</f>
        <v>Matt Prater</v>
      </c>
      <c r="B108">
        <f>raw_data!B104</f>
        <v>526023</v>
      </c>
      <c r="C108">
        <f>raw_data!D104</f>
        <v>53</v>
      </c>
      <c r="D108" s="6">
        <f t="shared" si="7"/>
        <v>28.09</v>
      </c>
      <c r="E108" s="6">
        <f t="shared" si="8"/>
        <v>148.87700000000001</v>
      </c>
      <c r="F108">
        <f>raw_data!E104</f>
        <v>1</v>
      </c>
      <c r="G108" s="9">
        <f>_xll.LogisticRegPredict($K$6:$N$6,C108:E108)</f>
        <v>0.64925966264497559</v>
      </c>
      <c r="H108" s="10">
        <f t="shared" si="9"/>
        <v>1.0522210120650732</v>
      </c>
    </row>
    <row r="109" spans="1:8" x14ac:dyDescent="0.55000000000000004">
      <c r="A109" s="2" t="str">
        <f>raw_data!P105</f>
        <v>Sebastian Janikowski</v>
      </c>
      <c r="B109">
        <f>raw_data!B105</f>
        <v>526265</v>
      </c>
      <c r="C109">
        <f>raw_data!D105</f>
        <v>32</v>
      </c>
      <c r="D109" s="6">
        <f t="shared" si="7"/>
        <v>10.24</v>
      </c>
      <c r="E109" s="6">
        <f t="shared" si="8"/>
        <v>32.768000000000001</v>
      </c>
      <c r="F109">
        <f>raw_data!E105</f>
        <v>1</v>
      </c>
      <c r="G109" s="9">
        <f>_xll.LogisticRegPredict($K$6:$N$6,C109:E109)</f>
        <v>0.93915405983915345</v>
      </c>
      <c r="H109" s="10">
        <f t="shared" si="9"/>
        <v>0.18253782048253964</v>
      </c>
    </row>
    <row r="110" spans="1:8" x14ac:dyDescent="0.55000000000000004">
      <c r="A110" s="2" t="str">
        <f>raw_data!P106</f>
        <v>Sebastian Janikowski</v>
      </c>
      <c r="B110">
        <f>raw_data!B106</f>
        <v>526284</v>
      </c>
      <c r="C110">
        <f>raw_data!D106</f>
        <v>43</v>
      </c>
      <c r="D110" s="6">
        <f t="shared" si="7"/>
        <v>18.489999999999998</v>
      </c>
      <c r="E110" s="6">
        <f t="shared" si="8"/>
        <v>79.507000000000005</v>
      </c>
      <c r="F110">
        <f>raw_data!E106</f>
        <v>1</v>
      </c>
      <c r="G110" s="9">
        <f>_xll.LogisticRegPredict($K$6:$N$6,C110:E110)</f>
        <v>0.83494682270577036</v>
      </c>
      <c r="H110" s="10">
        <f t="shared" si="9"/>
        <v>0.49515953188268891</v>
      </c>
    </row>
    <row r="111" spans="1:8" x14ac:dyDescent="0.55000000000000004">
      <c r="A111" s="2" t="str">
        <f>raw_data!P107</f>
        <v>Stephen Gostkowski</v>
      </c>
      <c r="B111">
        <f>raw_data!B107</f>
        <v>526302</v>
      </c>
      <c r="C111">
        <f>raw_data!D107</f>
        <v>37</v>
      </c>
      <c r="D111" s="6">
        <f t="shared" si="7"/>
        <v>13.69</v>
      </c>
      <c r="E111" s="6">
        <f t="shared" si="8"/>
        <v>50.652999999999999</v>
      </c>
      <c r="F111">
        <f>raw_data!E107</f>
        <v>1</v>
      </c>
      <c r="G111" s="9">
        <f>_xll.LogisticRegPredict($K$6:$N$6,C111:E111)</f>
        <v>0.89659349743661332</v>
      </c>
      <c r="H111" s="10">
        <f t="shared" si="9"/>
        <v>0.31021950769016005</v>
      </c>
    </row>
    <row r="112" spans="1:8" x14ac:dyDescent="0.55000000000000004">
      <c r="A112" s="2" t="str">
        <f>raw_data!P108</f>
        <v>Stephen Gostkowski</v>
      </c>
      <c r="B112">
        <f>raw_data!B108</f>
        <v>526325</v>
      </c>
      <c r="C112">
        <f>raw_data!D108</f>
        <v>49</v>
      </c>
      <c r="D112" s="6">
        <f t="shared" si="7"/>
        <v>24.01</v>
      </c>
      <c r="E112" s="6">
        <f t="shared" si="8"/>
        <v>117.649</v>
      </c>
      <c r="F112">
        <f>raw_data!E108</f>
        <v>1</v>
      </c>
      <c r="G112" s="9">
        <f>_xll.LogisticRegPredict($K$6:$N$6,C112:E112)</f>
        <v>0.74555207708184601</v>
      </c>
      <c r="H112" s="10">
        <f t="shared" si="9"/>
        <v>0.76334376875446197</v>
      </c>
    </row>
    <row r="113" spans="1:8" x14ac:dyDescent="0.55000000000000004">
      <c r="A113" s="2" t="str">
        <f>raw_data!P109</f>
        <v>Stephen Gostkowski</v>
      </c>
      <c r="B113">
        <f>raw_data!B109</f>
        <v>526425</v>
      </c>
      <c r="C113">
        <f>raw_data!D109</f>
        <v>20</v>
      </c>
      <c r="D113" s="6">
        <f t="shared" si="7"/>
        <v>4</v>
      </c>
      <c r="E113" s="6">
        <f t="shared" si="8"/>
        <v>8</v>
      </c>
      <c r="F113">
        <f>raw_data!E109</f>
        <v>1</v>
      </c>
      <c r="G113" s="9">
        <f>_xll.LogisticRegPredict($K$6:$N$6,C113:E113)</f>
        <v>0.99484528801342198</v>
      </c>
      <c r="H113" s="10">
        <f t="shared" si="9"/>
        <v>1.546413595973406E-2</v>
      </c>
    </row>
    <row r="114" spans="1:8" x14ac:dyDescent="0.55000000000000004">
      <c r="A114" s="2" t="str">
        <f>raw_data!P110</f>
        <v>Justin Tucker</v>
      </c>
      <c r="B114">
        <f>raw_data!B110</f>
        <v>526472</v>
      </c>
      <c r="C114">
        <f>raw_data!D110</f>
        <v>27</v>
      </c>
      <c r="D114" s="6">
        <f t="shared" si="7"/>
        <v>7.29</v>
      </c>
      <c r="E114" s="6">
        <f t="shared" si="8"/>
        <v>19.683</v>
      </c>
      <c r="F114">
        <f>raw_data!E110</f>
        <v>1</v>
      </c>
      <c r="G114" s="9">
        <f>_xll.LogisticRegPredict($K$6:$N$6,C114:E114)</f>
        <v>0.97189679828854314</v>
      </c>
      <c r="H114" s="10">
        <f t="shared" si="9"/>
        <v>8.430960513437058E-2</v>
      </c>
    </row>
    <row r="115" spans="1:8" x14ac:dyDescent="0.55000000000000004">
      <c r="A115" s="2" t="str">
        <f>raw_data!P111</f>
        <v>Mason Crosby</v>
      </c>
      <c r="B115">
        <f>raw_data!B111</f>
        <v>526563</v>
      </c>
      <c r="C115">
        <f>raw_data!D111</f>
        <v>29</v>
      </c>
      <c r="D115" s="6">
        <f t="shared" si="7"/>
        <v>8.41</v>
      </c>
      <c r="E115" s="6">
        <f t="shared" si="8"/>
        <v>24.388999999999999</v>
      </c>
      <c r="F115">
        <f>raw_data!E111</f>
        <v>1</v>
      </c>
      <c r="G115" s="9">
        <f>_xll.LogisticRegPredict($K$6:$N$6,C115:E115)</f>
        <v>0.96031284629437264</v>
      </c>
      <c r="H115" s="10">
        <f t="shared" si="9"/>
        <v>0.11906146111688209</v>
      </c>
    </row>
    <row r="116" spans="1:8" x14ac:dyDescent="0.55000000000000004">
      <c r="A116" s="2" t="str">
        <f>raw_data!P112</f>
        <v>Mason Crosby</v>
      </c>
      <c r="B116">
        <f>raw_data!B112</f>
        <v>526582</v>
      </c>
      <c r="C116">
        <f>raw_data!D112</f>
        <v>40</v>
      </c>
      <c r="D116" s="6">
        <f t="shared" si="7"/>
        <v>16</v>
      </c>
      <c r="E116" s="6">
        <f t="shared" si="8"/>
        <v>64</v>
      </c>
      <c r="F116">
        <f>raw_data!E112</f>
        <v>1</v>
      </c>
      <c r="G116" s="9">
        <f>_xll.LogisticRegPredict($K$6:$N$6,C116:E116)</f>
        <v>0.86759768383346503</v>
      </c>
      <c r="H116" s="10">
        <f t="shared" si="9"/>
        <v>0.39720694849960492</v>
      </c>
    </row>
    <row r="117" spans="1:8" x14ac:dyDescent="0.55000000000000004">
      <c r="A117" s="2" t="str">
        <f>raw_data!P113</f>
        <v>Justin Tucker</v>
      </c>
      <c r="B117">
        <f>raw_data!B113</f>
        <v>526690</v>
      </c>
      <c r="C117">
        <f>raw_data!D113</f>
        <v>45</v>
      </c>
      <c r="D117" s="6">
        <f t="shared" si="7"/>
        <v>20.25</v>
      </c>
      <c r="E117" s="6">
        <f t="shared" si="8"/>
        <v>91.125</v>
      </c>
      <c r="F117">
        <f>raw_data!E113</f>
        <v>1</v>
      </c>
      <c r="G117" s="9">
        <f>_xll.LogisticRegPredict($K$6:$N$6,C117:E117)</f>
        <v>0.80984417765171401</v>
      </c>
      <c r="H117" s="10">
        <f t="shared" si="9"/>
        <v>0.57046746704485796</v>
      </c>
    </row>
    <row r="118" spans="1:8" x14ac:dyDescent="0.55000000000000004">
      <c r="A118" s="2" t="str">
        <f>raw_data!P114</f>
        <v>Phil Dawson</v>
      </c>
      <c r="B118">
        <f>raw_data!B114</f>
        <v>526753</v>
      </c>
      <c r="C118">
        <f>raw_data!D114</f>
        <v>51</v>
      </c>
      <c r="D118" s="6">
        <f t="shared" si="7"/>
        <v>26.01</v>
      </c>
      <c r="E118" s="6">
        <f t="shared" si="8"/>
        <v>132.65100000000001</v>
      </c>
      <c r="F118">
        <f>raw_data!E114</f>
        <v>1</v>
      </c>
      <c r="G118" s="9">
        <f>_xll.LogisticRegPredict($K$6:$N$6,C118:E118)</f>
        <v>0.70255321843410967</v>
      </c>
      <c r="H118" s="10">
        <f t="shared" si="9"/>
        <v>0.89234034469767098</v>
      </c>
    </row>
    <row r="119" spans="1:8" x14ac:dyDescent="0.55000000000000004">
      <c r="A119" s="2" t="str">
        <f>raw_data!P115</f>
        <v>Justin Tucker</v>
      </c>
      <c r="B119">
        <f>raw_data!B115</f>
        <v>526766</v>
      </c>
      <c r="C119">
        <f>raw_data!D115</f>
        <v>47</v>
      </c>
      <c r="D119" s="6">
        <f t="shared" si="7"/>
        <v>22.09</v>
      </c>
      <c r="E119" s="6">
        <f t="shared" si="8"/>
        <v>103.82299999999999</v>
      </c>
      <c r="F119">
        <f>raw_data!E115</f>
        <v>0</v>
      </c>
      <c r="G119" s="9">
        <f>_xll.LogisticRegPredict($K$6:$N$6,C119:E119)</f>
        <v>0.78061493371299373</v>
      </c>
      <c r="H119" s="10">
        <f t="shared" si="9"/>
        <v>-2.341844801138981</v>
      </c>
    </row>
    <row r="120" spans="1:8" x14ac:dyDescent="0.55000000000000004">
      <c r="A120" s="2" t="str">
        <f>raw_data!P116</f>
        <v>Phil Dawson</v>
      </c>
      <c r="B120">
        <f>raw_data!B116</f>
        <v>526781</v>
      </c>
      <c r="C120">
        <f>raw_data!D116</f>
        <v>50</v>
      </c>
      <c r="D120" s="6">
        <f t="shared" si="7"/>
        <v>25</v>
      </c>
      <c r="E120" s="6">
        <f t="shared" si="8"/>
        <v>125</v>
      </c>
      <c r="F120">
        <f>raw_data!E116</f>
        <v>1</v>
      </c>
      <c r="G120" s="9">
        <f>_xll.LogisticRegPredict($K$6:$N$6,C120:E120)</f>
        <v>0.72518914983452587</v>
      </c>
      <c r="H120" s="10">
        <f t="shared" si="9"/>
        <v>0.82443255049642239</v>
      </c>
    </row>
    <row r="121" spans="1:8" x14ac:dyDescent="0.55000000000000004">
      <c r="A121" s="2" t="str">
        <f>raw_data!P117</f>
        <v>Phil Dawson</v>
      </c>
      <c r="B121">
        <f>raw_data!B117</f>
        <v>526803</v>
      </c>
      <c r="C121">
        <f>raw_data!D117</f>
        <v>52</v>
      </c>
      <c r="D121" s="6">
        <f t="shared" si="7"/>
        <v>27.04</v>
      </c>
      <c r="E121" s="6">
        <f t="shared" si="8"/>
        <v>140.608</v>
      </c>
      <c r="F121">
        <f>raw_data!E117</f>
        <v>1</v>
      </c>
      <c r="G121" s="9">
        <f>_xll.LogisticRegPredict($K$6:$N$6,C121:E121)</f>
        <v>0.67734194225472255</v>
      </c>
      <c r="H121" s="10">
        <f t="shared" si="9"/>
        <v>0.96797417323583235</v>
      </c>
    </row>
    <row r="122" spans="1:8" x14ac:dyDescent="0.55000000000000004">
      <c r="A122" s="2" t="str">
        <f>raw_data!P118</f>
        <v>Stephen Gostkowski</v>
      </c>
      <c r="B122">
        <f>raw_data!B118</f>
        <v>526870</v>
      </c>
      <c r="C122">
        <f>raw_data!D118</f>
        <v>49</v>
      </c>
      <c r="D122" s="6">
        <f t="shared" si="7"/>
        <v>24.01</v>
      </c>
      <c r="E122" s="6">
        <f t="shared" si="8"/>
        <v>117.649</v>
      </c>
      <c r="F122">
        <f>raw_data!E118</f>
        <v>0</v>
      </c>
      <c r="G122" s="9">
        <f>_xll.LogisticRegPredict($K$6:$N$6,C122:E122)</f>
        <v>0.74555207708184601</v>
      </c>
      <c r="H122" s="10">
        <f t="shared" si="9"/>
        <v>-2.2366562312455383</v>
      </c>
    </row>
    <row r="123" spans="1:8" x14ac:dyDescent="0.55000000000000004">
      <c r="A123" s="2" t="str">
        <f>raw_data!P119</f>
        <v>Stephen Gostkowski</v>
      </c>
      <c r="B123">
        <f>raw_data!B119</f>
        <v>526890</v>
      </c>
      <c r="C123">
        <f>raw_data!D119</f>
        <v>42</v>
      </c>
      <c r="D123" s="6">
        <f t="shared" si="7"/>
        <v>17.64</v>
      </c>
      <c r="E123" s="6">
        <f t="shared" si="8"/>
        <v>74.087999999999994</v>
      </c>
      <c r="F123">
        <f>raw_data!E119</f>
        <v>0</v>
      </c>
      <c r="G123" s="9">
        <f>_xll.LogisticRegPredict($K$6:$N$6,C123:E123)</f>
        <v>0.84637169883876284</v>
      </c>
      <c r="H123" s="10">
        <f t="shared" si="9"/>
        <v>-2.5391150965162885</v>
      </c>
    </row>
    <row r="124" spans="1:8" x14ac:dyDescent="0.55000000000000004">
      <c r="A124" s="2" t="str">
        <f>raw_data!P120</f>
        <v>Stephen Gostkowski</v>
      </c>
      <c r="B124">
        <f>raw_data!B120</f>
        <v>527002</v>
      </c>
      <c r="C124">
        <f>raw_data!D120</f>
        <v>30</v>
      </c>
      <c r="D124" s="6">
        <f t="shared" si="7"/>
        <v>9</v>
      </c>
      <c r="E124" s="6">
        <f t="shared" si="8"/>
        <v>27</v>
      </c>
      <c r="F124">
        <f>raw_data!E120</f>
        <v>1</v>
      </c>
      <c r="G124" s="9">
        <f>_xll.LogisticRegPredict($K$6:$N$6,C124:E124)</f>
        <v>0.95372352017838591</v>
      </c>
      <c r="H124" s="10">
        <f t="shared" si="9"/>
        <v>0.13882943946484227</v>
      </c>
    </row>
    <row r="125" spans="1:8" x14ac:dyDescent="0.55000000000000004">
      <c r="A125" s="2" t="str">
        <f>raw_data!P121</f>
        <v>Nick Novak</v>
      </c>
      <c r="B125">
        <f>raw_data!B121</f>
        <v>527029</v>
      </c>
      <c r="C125">
        <f>raw_data!D121</f>
        <v>24</v>
      </c>
      <c r="D125" s="6">
        <f t="shared" si="7"/>
        <v>5.76</v>
      </c>
      <c r="E125" s="6">
        <f t="shared" si="8"/>
        <v>13.824</v>
      </c>
      <c r="F125">
        <f>raw_data!E121</f>
        <v>1</v>
      </c>
      <c r="G125" s="9">
        <f>_xll.LogisticRegPredict($K$6:$N$6,C125:E125)</f>
        <v>0.9849656288415376</v>
      </c>
      <c r="H125" s="10">
        <f t="shared" si="9"/>
        <v>4.5103113475387202E-2</v>
      </c>
    </row>
    <row r="126" spans="1:8" x14ac:dyDescent="0.55000000000000004">
      <c r="A126" s="2" t="str">
        <f>raw_data!P122</f>
        <v>Nick Novak</v>
      </c>
      <c r="B126">
        <f>raw_data!B122</f>
        <v>527062</v>
      </c>
      <c r="C126">
        <f>raw_data!D122</f>
        <v>47</v>
      </c>
      <c r="D126" s="6">
        <f t="shared" si="7"/>
        <v>22.09</v>
      </c>
      <c r="E126" s="6">
        <f t="shared" si="8"/>
        <v>103.82299999999999</v>
      </c>
      <c r="F126">
        <f>raw_data!E122</f>
        <v>1</v>
      </c>
      <c r="G126" s="9">
        <f>_xll.LogisticRegPredict($K$6:$N$6,C126:E126)</f>
        <v>0.78061493371299373</v>
      </c>
      <c r="H126" s="10">
        <f t="shared" si="9"/>
        <v>0.65815519886101881</v>
      </c>
    </row>
    <row r="127" spans="1:8" x14ac:dyDescent="0.55000000000000004">
      <c r="A127" s="2" t="str">
        <f>raw_data!P123</f>
        <v>Nick Novak</v>
      </c>
      <c r="B127">
        <f>raw_data!B123</f>
        <v>527165</v>
      </c>
      <c r="C127">
        <f>raw_data!D123</f>
        <v>45</v>
      </c>
      <c r="D127" s="6">
        <f t="shared" si="7"/>
        <v>20.25</v>
      </c>
      <c r="E127" s="6">
        <f t="shared" si="8"/>
        <v>91.125</v>
      </c>
      <c r="F127">
        <f>raw_data!E123</f>
        <v>1</v>
      </c>
      <c r="G127" s="9">
        <f>_xll.LogisticRegPredict($K$6:$N$6,C127:E127)</f>
        <v>0.80984417765171401</v>
      </c>
      <c r="H127" s="10">
        <f t="shared" si="9"/>
        <v>0.57046746704485796</v>
      </c>
    </row>
    <row r="128" spans="1:8" x14ac:dyDescent="0.55000000000000004">
      <c r="A128" s="2" t="str">
        <f>raw_data!P124</f>
        <v>Matt Bryant</v>
      </c>
      <c r="B128">
        <f>raw_data!B124</f>
        <v>527222</v>
      </c>
      <c r="C128">
        <f>raw_data!D124</f>
        <v>41</v>
      </c>
      <c r="D128" s="6">
        <f t="shared" si="7"/>
        <v>16.809999999999999</v>
      </c>
      <c r="E128" s="6">
        <f t="shared" si="8"/>
        <v>68.921000000000006</v>
      </c>
      <c r="F128">
        <f>raw_data!E124</f>
        <v>1</v>
      </c>
      <c r="G128" s="9">
        <f>_xll.LogisticRegPredict($K$6:$N$6,C128:E128)</f>
        <v>0.85722109162392568</v>
      </c>
      <c r="H128" s="10">
        <f t="shared" si="9"/>
        <v>0.42833672512822296</v>
      </c>
    </row>
    <row r="129" spans="1:8" x14ac:dyDescent="0.55000000000000004">
      <c r="A129" s="2" t="str">
        <f>raw_data!P125</f>
        <v>Matt Bryant</v>
      </c>
      <c r="B129">
        <f>raw_data!B125</f>
        <v>527322</v>
      </c>
      <c r="C129">
        <f>raw_data!D125</f>
        <v>33</v>
      </c>
      <c r="D129" s="6">
        <f t="shared" si="7"/>
        <v>10.89</v>
      </c>
      <c r="E129" s="6">
        <f t="shared" si="8"/>
        <v>35.936999999999998</v>
      </c>
      <c r="F129">
        <f>raw_data!E125</f>
        <v>1</v>
      </c>
      <c r="G129" s="9">
        <f>_xll.LogisticRegPredict($K$6:$N$6,C129:E129)</f>
        <v>0.93126663945047139</v>
      </c>
      <c r="H129" s="10">
        <f t="shared" si="9"/>
        <v>0.20620008164858583</v>
      </c>
    </row>
    <row r="130" spans="1:8" x14ac:dyDescent="0.55000000000000004">
      <c r="A130" s="2" t="str">
        <f>raw_data!P126</f>
        <v>Matt Bryant</v>
      </c>
      <c r="B130">
        <f>raw_data!B126</f>
        <v>527344</v>
      </c>
      <c r="C130">
        <f>raw_data!D126</f>
        <v>40</v>
      </c>
      <c r="D130" s="6">
        <f t="shared" si="7"/>
        <v>16</v>
      </c>
      <c r="E130" s="6">
        <f t="shared" si="8"/>
        <v>64</v>
      </c>
      <c r="F130">
        <f>raw_data!E126</f>
        <v>1</v>
      </c>
      <c r="G130" s="9">
        <f>_xll.LogisticRegPredict($K$6:$N$6,C130:E130)</f>
        <v>0.86759768383346503</v>
      </c>
      <c r="H130" s="10">
        <f t="shared" si="9"/>
        <v>0.39720694849960492</v>
      </c>
    </row>
    <row r="131" spans="1:8" x14ac:dyDescent="0.55000000000000004">
      <c r="A131" s="2" t="str">
        <f>raw_data!P127</f>
        <v>Blair Walsh</v>
      </c>
      <c r="B131">
        <f>raw_data!B127</f>
        <v>527532</v>
      </c>
      <c r="C131">
        <f>raw_data!D127</f>
        <v>49</v>
      </c>
      <c r="D131" s="6">
        <f t="shared" si="7"/>
        <v>24.01</v>
      </c>
      <c r="E131" s="6">
        <f t="shared" si="8"/>
        <v>117.649</v>
      </c>
      <c r="F131">
        <f>raw_data!E127</f>
        <v>1</v>
      </c>
      <c r="G131" s="9">
        <f>_xll.LogisticRegPredict($K$6:$N$6,C131:E131)</f>
        <v>0.74555207708184601</v>
      </c>
      <c r="H131" s="10">
        <f t="shared" si="9"/>
        <v>0.76334376875446197</v>
      </c>
    </row>
    <row r="132" spans="1:8" x14ac:dyDescent="0.55000000000000004">
      <c r="A132" s="2" t="str">
        <f>raw_data!P128</f>
        <v>Blair Walsh</v>
      </c>
      <c r="B132">
        <f>raw_data!B128</f>
        <v>527553</v>
      </c>
      <c r="C132">
        <f>raw_data!D128</f>
        <v>27</v>
      </c>
      <c r="D132" s="6">
        <f t="shared" si="7"/>
        <v>7.29</v>
      </c>
      <c r="E132" s="6">
        <f t="shared" si="8"/>
        <v>19.683</v>
      </c>
      <c r="F132">
        <f>raw_data!E128</f>
        <v>1</v>
      </c>
      <c r="G132" s="9">
        <f>_xll.LogisticRegPredict($K$6:$N$6,C132:E132)</f>
        <v>0.97189679828854314</v>
      </c>
      <c r="H132" s="10">
        <f t="shared" si="9"/>
        <v>8.430960513437058E-2</v>
      </c>
    </row>
    <row r="133" spans="1:8" x14ac:dyDescent="0.55000000000000004">
      <c r="A133" s="2" t="str">
        <f>raw_data!P129</f>
        <v>Blair Walsh</v>
      </c>
      <c r="B133">
        <f>raw_data!B129</f>
        <v>527621</v>
      </c>
      <c r="C133">
        <f>raw_data!D129</f>
        <v>46</v>
      </c>
      <c r="D133" s="6">
        <f t="shared" si="7"/>
        <v>21.16</v>
      </c>
      <c r="E133" s="6">
        <f t="shared" si="8"/>
        <v>97.335999999999999</v>
      </c>
      <c r="F133">
        <f>raw_data!E129</f>
        <v>0</v>
      </c>
      <c r="G133" s="9">
        <f>_xll.LogisticRegPredict($K$6:$N$6,C133:E133)</f>
        <v>0.79584231412454631</v>
      </c>
      <c r="H133" s="10">
        <f t="shared" si="9"/>
        <v>-2.3875269423736389</v>
      </c>
    </row>
    <row r="134" spans="1:8" x14ac:dyDescent="0.55000000000000004">
      <c r="A134" s="2" t="str">
        <f>raw_data!P130</f>
        <v>Greg Zuerlein</v>
      </c>
      <c r="B134">
        <f>raw_data!B130</f>
        <v>527689</v>
      </c>
      <c r="C134">
        <f>raw_data!D130</f>
        <v>58</v>
      </c>
      <c r="D134" s="6">
        <f t="shared" si="7"/>
        <v>33.64</v>
      </c>
      <c r="E134" s="6">
        <f t="shared" si="8"/>
        <v>195.11199999999999</v>
      </c>
      <c r="F134">
        <f>raw_data!E130</f>
        <v>1</v>
      </c>
      <c r="G134" s="9">
        <f>_xll.LogisticRegPredict($K$6:$N$6,C134:E134)</f>
        <v>0.45970753871691156</v>
      </c>
      <c r="H134" s="10">
        <f t="shared" si="9"/>
        <v>1.6208773838492652</v>
      </c>
    </row>
    <row r="135" spans="1:8" x14ac:dyDescent="0.55000000000000004">
      <c r="A135" s="2" t="str">
        <f>raw_data!P131</f>
        <v>Greg Zuerlein</v>
      </c>
      <c r="B135">
        <f>raw_data!B131</f>
        <v>527741</v>
      </c>
      <c r="C135">
        <f>raw_data!D131</f>
        <v>48</v>
      </c>
      <c r="D135" s="6">
        <f t="shared" ref="D135:D198" si="10">C135^2/100</f>
        <v>23.04</v>
      </c>
      <c r="E135" s="6">
        <f t="shared" ref="E135:E198" si="11">C135^3/1000</f>
        <v>110.592</v>
      </c>
      <c r="F135">
        <f>raw_data!E131</f>
        <v>1</v>
      </c>
      <c r="G135" s="9">
        <f>_xll.LogisticRegPredict($K$6:$N$6,C135:E135)</f>
        <v>0.76393554820371656</v>
      </c>
      <c r="H135" s="10">
        <f t="shared" ref="H135:H198" si="12">(F135-G135)*$H$2</f>
        <v>0.70819335538885031</v>
      </c>
    </row>
    <row r="136" spans="1:8" x14ac:dyDescent="0.55000000000000004">
      <c r="A136" s="2" t="str">
        <f>raw_data!P132</f>
        <v>Greg Zuerlein</v>
      </c>
      <c r="B136">
        <f>raw_data!B132</f>
        <v>527746</v>
      </c>
      <c r="C136">
        <f>raw_data!D132</f>
        <v>60</v>
      </c>
      <c r="D136" s="6">
        <f t="shared" si="10"/>
        <v>36</v>
      </c>
      <c r="E136" s="6">
        <f t="shared" si="11"/>
        <v>216</v>
      </c>
      <c r="F136">
        <f>raw_data!E132</f>
        <v>1</v>
      </c>
      <c r="G136" s="9">
        <f>_xll.LogisticRegPredict($K$6:$N$6,C136:E136)</f>
        <v>0.3640992498289084</v>
      </c>
      <c r="H136" s="10">
        <f t="shared" si="12"/>
        <v>1.9077022505132748</v>
      </c>
    </row>
    <row r="137" spans="1:8" x14ac:dyDescent="0.55000000000000004">
      <c r="A137" s="2" t="str">
        <f>raw_data!P133</f>
        <v>Steven Hauschka</v>
      </c>
      <c r="B137">
        <f>raw_data!B133</f>
        <v>527768</v>
      </c>
      <c r="C137">
        <f>raw_data!D133</f>
        <v>31</v>
      </c>
      <c r="D137" s="6">
        <f t="shared" si="10"/>
        <v>9.61</v>
      </c>
      <c r="E137" s="6">
        <f t="shared" si="11"/>
        <v>29.791</v>
      </c>
      <c r="F137">
        <f>raw_data!E133</f>
        <v>1</v>
      </c>
      <c r="G137" s="9">
        <f>_xll.LogisticRegPredict($K$6:$N$6,C137:E137)</f>
        <v>0.94665523862595491</v>
      </c>
      <c r="H137" s="10">
        <f t="shared" si="12"/>
        <v>0.16003428412213527</v>
      </c>
    </row>
    <row r="138" spans="1:8" x14ac:dyDescent="0.55000000000000004">
      <c r="A138" s="2" t="str">
        <f>raw_data!P134</f>
        <v>Steven Hauschka</v>
      </c>
      <c r="B138">
        <f>raw_data!B134</f>
        <v>527782</v>
      </c>
      <c r="C138">
        <f>raw_data!D134</f>
        <v>30</v>
      </c>
      <c r="D138" s="6">
        <f t="shared" si="10"/>
        <v>9</v>
      </c>
      <c r="E138" s="6">
        <f t="shared" si="11"/>
        <v>27</v>
      </c>
      <c r="F138">
        <f>raw_data!E134</f>
        <v>1</v>
      </c>
      <c r="G138" s="9">
        <f>_xll.LogisticRegPredict($K$6:$N$6,C138:E138)</f>
        <v>0.95372352017838591</v>
      </c>
      <c r="H138" s="10">
        <f t="shared" si="12"/>
        <v>0.13882943946484227</v>
      </c>
    </row>
    <row r="139" spans="1:8" x14ac:dyDescent="0.55000000000000004">
      <c r="A139" s="2" t="str">
        <f>raw_data!P135</f>
        <v>Greg Zuerlein</v>
      </c>
      <c r="B139">
        <f>raw_data!B135</f>
        <v>527798</v>
      </c>
      <c r="C139">
        <f>raw_data!D135</f>
        <v>24</v>
      </c>
      <c r="D139" s="6">
        <f t="shared" si="10"/>
        <v>5.76</v>
      </c>
      <c r="E139" s="6">
        <f t="shared" si="11"/>
        <v>13.824</v>
      </c>
      <c r="F139">
        <f>raw_data!E135</f>
        <v>1</v>
      </c>
      <c r="G139" s="9">
        <f>_xll.LogisticRegPredict($K$6:$N$6,C139:E139)</f>
        <v>0.9849656288415376</v>
      </c>
      <c r="H139" s="10">
        <f t="shared" si="12"/>
        <v>4.5103113475387202E-2</v>
      </c>
    </row>
    <row r="140" spans="1:8" x14ac:dyDescent="0.55000000000000004">
      <c r="A140" s="2" t="str">
        <f>raw_data!P136</f>
        <v>Sebastian Janikowski</v>
      </c>
      <c r="B140">
        <f>raw_data!B136</f>
        <v>527997</v>
      </c>
      <c r="C140">
        <f>raw_data!D136</f>
        <v>38</v>
      </c>
      <c r="D140" s="6">
        <f t="shared" si="10"/>
        <v>14.44</v>
      </c>
      <c r="E140" s="6">
        <f t="shared" si="11"/>
        <v>54.872</v>
      </c>
      <c r="F140">
        <f>raw_data!E136</f>
        <v>1</v>
      </c>
      <c r="G140" s="9">
        <f>_xll.LogisticRegPredict($K$6:$N$6,C140:E140)</f>
        <v>0.88723424358983494</v>
      </c>
      <c r="H140" s="10">
        <f t="shared" si="12"/>
        <v>0.33829726923049519</v>
      </c>
    </row>
    <row r="141" spans="1:8" x14ac:dyDescent="0.55000000000000004">
      <c r="A141" s="2" t="str">
        <f>raw_data!P137</f>
        <v>Matt Prater</v>
      </c>
      <c r="B141">
        <f>raw_data!B137</f>
        <v>528013</v>
      </c>
      <c r="C141">
        <f>raw_data!D137</f>
        <v>21</v>
      </c>
      <c r="D141" s="6">
        <f t="shared" si="10"/>
        <v>4.41</v>
      </c>
      <c r="E141" s="6">
        <f t="shared" si="11"/>
        <v>9.2609999999999992</v>
      </c>
      <c r="F141">
        <f>raw_data!E137</f>
        <v>1</v>
      </c>
      <c r="G141" s="9">
        <f>_xll.LogisticRegPredict($K$6:$N$6,C141:E141)</f>
        <v>0.9930740038941116</v>
      </c>
      <c r="H141" s="10">
        <f t="shared" si="12"/>
        <v>2.0777988317665197E-2</v>
      </c>
    </row>
    <row r="142" spans="1:8" x14ac:dyDescent="0.55000000000000004">
      <c r="A142" s="2" t="str">
        <f>raw_data!P138</f>
        <v>Sebastian Janikowski</v>
      </c>
      <c r="B142">
        <f>raw_data!B138</f>
        <v>528049</v>
      </c>
      <c r="C142">
        <f>raw_data!D138</f>
        <v>24</v>
      </c>
      <c r="D142" s="6">
        <f t="shared" si="10"/>
        <v>5.76</v>
      </c>
      <c r="E142" s="6">
        <f t="shared" si="11"/>
        <v>13.824</v>
      </c>
      <c r="F142">
        <f>raw_data!E138</f>
        <v>1</v>
      </c>
      <c r="G142" s="9">
        <f>_xll.LogisticRegPredict($K$6:$N$6,C142:E142)</f>
        <v>0.9849656288415376</v>
      </c>
      <c r="H142" s="10">
        <f t="shared" si="12"/>
        <v>4.5103113475387202E-2</v>
      </c>
    </row>
    <row r="143" spans="1:8" x14ac:dyDescent="0.55000000000000004">
      <c r="A143" s="2" t="str">
        <f>raw_data!P139</f>
        <v>Matt Prater</v>
      </c>
      <c r="B143">
        <f>raw_data!B139</f>
        <v>528105</v>
      </c>
      <c r="C143">
        <f>raw_data!D139</f>
        <v>43</v>
      </c>
      <c r="D143" s="6">
        <f t="shared" si="10"/>
        <v>18.489999999999998</v>
      </c>
      <c r="E143" s="6">
        <f t="shared" si="11"/>
        <v>79.507000000000005</v>
      </c>
      <c r="F143">
        <f>raw_data!E139</f>
        <v>1</v>
      </c>
      <c r="G143" s="9">
        <f>_xll.LogisticRegPredict($K$6:$N$6,C143:E143)</f>
        <v>0.83494682270577036</v>
      </c>
      <c r="H143" s="10">
        <f t="shared" si="12"/>
        <v>0.49515953188268891</v>
      </c>
    </row>
    <row r="144" spans="1:8" x14ac:dyDescent="0.55000000000000004">
      <c r="A144" s="2" t="str">
        <f>raw_data!P140</f>
        <v>Matt Prater</v>
      </c>
      <c r="B144">
        <f>raw_data!B140</f>
        <v>528124</v>
      </c>
      <c r="C144">
        <f>raw_data!D140</f>
        <v>53</v>
      </c>
      <c r="D144" s="6">
        <f t="shared" si="10"/>
        <v>28.09</v>
      </c>
      <c r="E144" s="6">
        <f t="shared" si="11"/>
        <v>148.87700000000001</v>
      </c>
      <c r="F144">
        <f>raw_data!E140</f>
        <v>1</v>
      </c>
      <c r="G144" s="9">
        <f>_xll.LogisticRegPredict($K$6:$N$6,C144:E144)</f>
        <v>0.64925966264497559</v>
      </c>
      <c r="H144" s="10">
        <f t="shared" si="12"/>
        <v>1.0522210120650732</v>
      </c>
    </row>
    <row r="145" spans="1:8" x14ac:dyDescent="0.55000000000000004">
      <c r="A145" s="2" t="str">
        <f>raw_data!P141</f>
        <v>Dan Carpenter</v>
      </c>
      <c r="B145">
        <f>raw_data!B141</f>
        <v>528178</v>
      </c>
      <c r="C145">
        <f>raw_data!D141</f>
        <v>32</v>
      </c>
      <c r="D145" s="6">
        <f t="shared" si="10"/>
        <v>10.24</v>
      </c>
      <c r="E145" s="6">
        <f t="shared" si="11"/>
        <v>32.768000000000001</v>
      </c>
      <c r="F145">
        <f>raw_data!E141</f>
        <v>1</v>
      </c>
      <c r="G145" s="9">
        <f>_xll.LogisticRegPredict($K$6:$N$6,C145:E145)</f>
        <v>0.93915405983915345</v>
      </c>
      <c r="H145" s="10">
        <f t="shared" si="12"/>
        <v>0.18253782048253964</v>
      </c>
    </row>
    <row r="146" spans="1:8" x14ac:dyDescent="0.55000000000000004">
      <c r="A146" s="2" t="str">
        <f>raw_data!P142</f>
        <v>Dan Carpenter</v>
      </c>
      <c r="B146">
        <f>raw_data!B142</f>
        <v>528213</v>
      </c>
      <c r="C146">
        <f>raw_data!D142</f>
        <v>27</v>
      </c>
      <c r="D146" s="6">
        <f t="shared" si="10"/>
        <v>7.29</v>
      </c>
      <c r="E146" s="6">
        <f t="shared" si="11"/>
        <v>19.683</v>
      </c>
      <c r="F146">
        <f>raw_data!E142</f>
        <v>1</v>
      </c>
      <c r="G146" s="9">
        <f>_xll.LogisticRegPredict($K$6:$N$6,C146:E146)</f>
        <v>0.97189679828854314</v>
      </c>
      <c r="H146" s="10">
        <f t="shared" si="12"/>
        <v>8.430960513437058E-2</v>
      </c>
    </row>
    <row r="147" spans="1:8" x14ac:dyDescent="0.55000000000000004">
      <c r="A147" s="2" t="str">
        <f>raw_data!P143</f>
        <v>Dan Carpenter</v>
      </c>
      <c r="B147">
        <f>raw_data!B143</f>
        <v>528222</v>
      </c>
      <c r="C147">
        <f>raw_data!D143</f>
        <v>51</v>
      </c>
      <c r="D147" s="6">
        <f t="shared" si="10"/>
        <v>26.01</v>
      </c>
      <c r="E147" s="6">
        <f t="shared" si="11"/>
        <v>132.65100000000001</v>
      </c>
      <c r="F147">
        <f>raw_data!E143</f>
        <v>0</v>
      </c>
      <c r="G147" s="9">
        <f>_xll.LogisticRegPredict($K$6:$N$6,C147:E147)</f>
        <v>0.70255321843410967</v>
      </c>
      <c r="H147" s="10">
        <f t="shared" si="12"/>
        <v>-2.1076596553023288</v>
      </c>
    </row>
    <row r="148" spans="1:8" x14ac:dyDescent="0.55000000000000004">
      <c r="A148" s="2" t="str">
        <f>raw_data!P144</f>
        <v>Mike Nugent</v>
      </c>
      <c r="B148">
        <f>raw_data!B144</f>
        <v>528347</v>
      </c>
      <c r="C148">
        <f>raw_data!D144</f>
        <v>35</v>
      </c>
      <c r="D148" s="6">
        <f t="shared" si="10"/>
        <v>12.25</v>
      </c>
      <c r="E148" s="6">
        <f t="shared" si="11"/>
        <v>42.875</v>
      </c>
      <c r="F148">
        <f>raw_data!E144</f>
        <v>1</v>
      </c>
      <c r="G148" s="9">
        <f>_xll.LogisticRegPredict($K$6:$N$6,C148:E148)</f>
        <v>0.91449904045845565</v>
      </c>
      <c r="H148" s="10">
        <f t="shared" si="12"/>
        <v>0.25650287862463306</v>
      </c>
    </row>
    <row r="149" spans="1:8" x14ac:dyDescent="0.55000000000000004">
      <c r="A149" s="2" t="str">
        <f>raw_data!P145</f>
        <v>Mike Nugent</v>
      </c>
      <c r="B149">
        <f>raw_data!B145</f>
        <v>528446</v>
      </c>
      <c r="C149">
        <f>raw_data!D145</f>
        <v>35</v>
      </c>
      <c r="D149" s="6">
        <f t="shared" si="10"/>
        <v>12.25</v>
      </c>
      <c r="E149" s="6">
        <f t="shared" si="11"/>
        <v>42.875</v>
      </c>
      <c r="F149">
        <f>raw_data!E145</f>
        <v>1</v>
      </c>
      <c r="G149" s="9">
        <f>_xll.LogisticRegPredict($K$6:$N$6,C149:E149)</f>
        <v>0.91449904045845565</v>
      </c>
      <c r="H149" s="10">
        <f t="shared" si="12"/>
        <v>0.25650287862463306</v>
      </c>
    </row>
    <row r="150" spans="1:8" x14ac:dyDescent="0.55000000000000004">
      <c r="A150" s="2" t="str">
        <f>raw_data!P146</f>
        <v>Connor Barth</v>
      </c>
      <c r="B150">
        <f>raw_data!B146</f>
        <v>528498</v>
      </c>
      <c r="C150">
        <f>raw_data!D146</f>
        <v>50</v>
      </c>
      <c r="D150" s="6">
        <f t="shared" si="10"/>
        <v>25</v>
      </c>
      <c r="E150" s="6">
        <f t="shared" si="11"/>
        <v>125</v>
      </c>
      <c r="F150">
        <f>raw_data!E146</f>
        <v>1</v>
      </c>
      <c r="G150" s="9">
        <f>_xll.LogisticRegPredict($K$6:$N$6,C150:E150)</f>
        <v>0.72518914983452587</v>
      </c>
      <c r="H150" s="10">
        <f t="shared" si="12"/>
        <v>0.82443255049642239</v>
      </c>
    </row>
    <row r="151" spans="1:8" x14ac:dyDescent="0.55000000000000004">
      <c r="A151" s="2" t="str">
        <f>raw_data!P147</f>
        <v>Connor Barth</v>
      </c>
      <c r="B151">
        <f>raw_data!B147</f>
        <v>528549</v>
      </c>
      <c r="C151">
        <f>raw_data!D147</f>
        <v>57</v>
      </c>
      <c r="D151" s="6">
        <f t="shared" si="10"/>
        <v>32.49</v>
      </c>
      <c r="E151" s="6">
        <f t="shared" si="11"/>
        <v>185.19300000000001</v>
      </c>
      <c r="F151">
        <f>raw_data!E147</f>
        <v>1</v>
      </c>
      <c r="G151" s="9">
        <f>_xll.LogisticRegPredict($K$6:$N$6,C151:E151)</f>
        <v>0.50414164258213612</v>
      </c>
      <c r="H151" s="10">
        <f t="shared" si="12"/>
        <v>1.4875750722535916</v>
      </c>
    </row>
    <row r="152" spans="1:8" x14ac:dyDescent="0.55000000000000004">
      <c r="A152" s="2" t="str">
        <f>raw_data!P148</f>
        <v>Connor Barth</v>
      </c>
      <c r="B152">
        <f>raw_data!B148</f>
        <v>528639</v>
      </c>
      <c r="C152">
        <f>raw_data!D148</f>
        <v>47</v>
      </c>
      <c r="D152" s="6">
        <f t="shared" si="10"/>
        <v>22.09</v>
      </c>
      <c r="E152" s="6">
        <f t="shared" si="11"/>
        <v>103.82299999999999</v>
      </c>
      <c r="F152">
        <f>raw_data!E148</f>
        <v>1</v>
      </c>
      <c r="G152" s="9">
        <f>_xll.LogisticRegPredict($K$6:$N$6,C152:E152)</f>
        <v>0.78061493371299373</v>
      </c>
      <c r="H152" s="10">
        <f t="shared" si="12"/>
        <v>0.65815519886101881</v>
      </c>
    </row>
    <row r="153" spans="1:8" x14ac:dyDescent="0.55000000000000004">
      <c r="A153" s="2" t="str">
        <f>raw_data!P149</f>
        <v>Robbie Gould</v>
      </c>
      <c r="B153">
        <f>raw_data!B149</f>
        <v>529053</v>
      </c>
      <c r="C153">
        <f>raw_data!D149</f>
        <v>43</v>
      </c>
      <c r="D153" s="6">
        <f t="shared" si="10"/>
        <v>18.489999999999998</v>
      </c>
      <c r="E153" s="6">
        <f t="shared" si="11"/>
        <v>79.507000000000005</v>
      </c>
      <c r="F153">
        <f>raw_data!E149</f>
        <v>1</v>
      </c>
      <c r="G153" s="9">
        <f>_xll.LogisticRegPredict($K$6:$N$6,C153:E153)</f>
        <v>0.83494682270577036</v>
      </c>
      <c r="H153" s="10">
        <f t="shared" si="12"/>
        <v>0.49515953188268891</v>
      </c>
    </row>
    <row r="154" spans="1:8" x14ac:dyDescent="0.55000000000000004">
      <c r="A154" s="2" t="str">
        <f>raw_data!P150</f>
        <v>Dan Bailey</v>
      </c>
      <c r="B154">
        <f>raw_data!B150</f>
        <v>529103</v>
      </c>
      <c r="C154">
        <f>raw_data!D150</f>
        <v>39</v>
      </c>
      <c r="D154" s="6">
        <f t="shared" si="10"/>
        <v>15.21</v>
      </c>
      <c r="E154" s="6">
        <f t="shared" si="11"/>
        <v>59.319000000000003</v>
      </c>
      <c r="F154">
        <f>raw_data!E150</f>
        <v>1</v>
      </c>
      <c r="G154" s="9">
        <f>_xll.LogisticRegPredict($K$6:$N$6,C154:E154)</f>
        <v>0.87758217935367611</v>
      </c>
      <c r="H154" s="10">
        <f t="shared" si="12"/>
        <v>0.36725346193897168</v>
      </c>
    </row>
    <row r="155" spans="1:8" x14ac:dyDescent="0.55000000000000004">
      <c r="A155" s="2" t="str">
        <f>raw_data!P151</f>
        <v>Robbie Gould</v>
      </c>
      <c r="B155">
        <f>raw_data!B151</f>
        <v>529115</v>
      </c>
      <c r="C155">
        <f>raw_data!D151</f>
        <v>21</v>
      </c>
      <c r="D155" s="6">
        <f t="shared" si="10"/>
        <v>4.41</v>
      </c>
      <c r="E155" s="6">
        <f t="shared" si="11"/>
        <v>9.2609999999999992</v>
      </c>
      <c r="F155">
        <f>raw_data!E151</f>
        <v>1</v>
      </c>
      <c r="G155" s="9">
        <f>_xll.LogisticRegPredict($K$6:$N$6,C155:E155)</f>
        <v>0.9930740038941116</v>
      </c>
      <c r="H155" s="10">
        <f t="shared" si="12"/>
        <v>2.0777988317665197E-2</v>
      </c>
    </row>
    <row r="156" spans="1:8" x14ac:dyDescent="0.55000000000000004">
      <c r="A156" s="2" t="str">
        <f>raw_data!P152</f>
        <v>Greg Zuerlein</v>
      </c>
      <c r="B156">
        <f>raw_data!B152</f>
        <v>529203</v>
      </c>
      <c r="C156">
        <f>raw_data!D152</f>
        <v>53</v>
      </c>
      <c r="D156" s="6">
        <f t="shared" si="10"/>
        <v>28.09</v>
      </c>
      <c r="E156" s="6">
        <f t="shared" si="11"/>
        <v>148.87700000000001</v>
      </c>
      <c r="F156">
        <f>raw_data!E152</f>
        <v>1</v>
      </c>
      <c r="G156" s="9">
        <f>_xll.LogisticRegPredict($K$6:$N$6,C156:E156)</f>
        <v>0.64925966264497559</v>
      </c>
      <c r="H156" s="10">
        <f t="shared" si="12"/>
        <v>1.0522210120650732</v>
      </c>
    </row>
    <row r="157" spans="1:8" x14ac:dyDescent="0.55000000000000004">
      <c r="A157" s="2" t="str">
        <f>raw_data!P153</f>
        <v>Mike Nugent</v>
      </c>
      <c r="B157">
        <f>raw_data!B153</f>
        <v>529333</v>
      </c>
      <c r="C157">
        <f>raw_data!D153</f>
        <v>42</v>
      </c>
      <c r="D157" s="6">
        <f t="shared" si="10"/>
        <v>17.64</v>
      </c>
      <c r="E157" s="6">
        <f t="shared" si="11"/>
        <v>74.087999999999994</v>
      </c>
      <c r="F157">
        <f>raw_data!E153</f>
        <v>1</v>
      </c>
      <c r="G157" s="9">
        <f>_xll.LogisticRegPredict($K$6:$N$6,C157:E157)</f>
        <v>0.84637169883876284</v>
      </c>
      <c r="H157" s="10">
        <f t="shared" si="12"/>
        <v>0.46088490348371147</v>
      </c>
    </row>
    <row r="158" spans="1:8" x14ac:dyDescent="0.55000000000000004">
      <c r="A158" s="2" t="str">
        <f>raw_data!P154</f>
        <v>Mike Nugent</v>
      </c>
      <c r="B158">
        <f>raw_data!B154</f>
        <v>529356</v>
      </c>
      <c r="C158">
        <f>raw_data!D154</f>
        <v>24</v>
      </c>
      <c r="D158" s="6">
        <f t="shared" si="10"/>
        <v>5.76</v>
      </c>
      <c r="E158" s="6">
        <f t="shared" si="11"/>
        <v>13.824</v>
      </c>
      <c r="F158">
        <f>raw_data!E154</f>
        <v>1</v>
      </c>
      <c r="G158" s="9">
        <f>_xll.LogisticRegPredict($K$6:$N$6,C158:E158)</f>
        <v>0.9849656288415376</v>
      </c>
      <c r="H158" s="10">
        <f t="shared" si="12"/>
        <v>4.5103113475387202E-2</v>
      </c>
    </row>
    <row r="159" spans="1:8" x14ac:dyDescent="0.55000000000000004">
      <c r="A159" s="2" t="str">
        <f>raw_data!P155</f>
        <v>Dan Carpenter</v>
      </c>
      <c r="B159">
        <f>raw_data!B155</f>
        <v>529418</v>
      </c>
      <c r="C159">
        <f>raw_data!D155</f>
        <v>46</v>
      </c>
      <c r="D159" s="6">
        <f t="shared" si="10"/>
        <v>21.16</v>
      </c>
      <c r="E159" s="6">
        <f t="shared" si="11"/>
        <v>97.335999999999999</v>
      </c>
      <c r="F159">
        <f>raw_data!E155</f>
        <v>1</v>
      </c>
      <c r="G159" s="9">
        <f>_xll.LogisticRegPredict($K$6:$N$6,C159:E159)</f>
        <v>0.79584231412454631</v>
      </c>
      <c r="H159" s="10">
        <f t="shared" si="12"/>
        <v>0.61247305762636106</v>
      </c>
    </row>
    <row r="160" spans="1:8" x14ac:dyDescent="0.55000000000000004">
      <c r="A160" s="2" t="str">
        <f>raw_data!P156</f>
        <v>Dan Carpenter</v>
      </c>
      <c r="B160">
        <f>raw_data!B156</f>
        <v>529430</v>
      </c>
      <c r="C160">
        <f>raw_data!D156</f>
        <v>53</v>
      </c>
      <c r="D160" s="6">
        <f t="shared" si="10"/>
        <v>28.09</v>
      </c>
      <c r="E160" s="6">
        <f t="shared" si="11"/>
        <v>148.87700000000001</v>
      </c>
      <c r="F160">
        <f>raw_data!E156</f>
        <v>0</v>
      </c>
      <c r="G160" s="9">
        <f>_xll.LogisticRegPredict($K$6:$N$6,C160:E160)</f>
        <v>0.64925966264497559</v>
      </c>
      <c r="H160" s="10">
        <f t="shared" si="12"/>
        <v>-1.9477789879349268</v>
      </c>
    </row>
    <row r="161" spans="1:8" x14ac:dyDescent="0.55000000000000004">
      <c r="A161" s="2" t="str">
        <f>raw_data!P157</f>
        <v>Mike Nugent</v>
      </c>
      <c r="B161">
        <f>raw_data!B157</f>
        <v>529468</v>
      </c>
      <c r="C161">
        <f>raw_data!D157</f>
        <v>41</v>
      </c>
      <c r="D161" s="6">
        <f t="shared" si="10"/>
        <v>16.809999999999999</v>
      </c>
      <c r="E161" s="6">
        <f t="shared" si="11"/>
        <v>68.921000000000006</v>
      </c>
      <c r="F161">
        <f>raw_data!E157</f>
        <v>0</v>
      </c>
      <c r="G161" s="9">
        <f>_xll.LogisticRegPredict($K$6:$N$6,C161:E161)</f>
        <v>0.85722109162392568</v>
      </c>
      <c r="H161" s="10">
        <f t="shared" si="12"/>
        <v>-2.5716632748717769</v>
      </c>
    </row>
    <row r="162" spans="1:8" x14ac:dyDescent="0.55000000000000004">
      <c r="A162" s="2" t="str">
        <f>raw_data!P158</f>
        <v>Justin Tucker</v>
      </c>
      <c r="B162">
        <f>raw_data!B158</f>
        <v>529514</v>
      </c>
      <c r="C162">
        <f>raw_data!D158</f>
        <v>28</v>
      </c>
      <c r="D162" s="6">
        <f t="shared" si="10"/>
        <v>7.84</v>
      </c>
      <c r="E162" s="6">
        <f t="shared" si="11"/>
        <v>21.952000000000002</v>
      </c>
      <c r="F162">
        <f>raw_data!E158</f>
        <v>1</v>
      </c>
      <c r="G162" s="9">
        <f>_xll.LogisticRegPredict($K$6:$N$6,C162:E162)</f>
        <v>0.96638171164652631</v>
      </c>
      <c r="H162" s="10">
        <f t="shared" si="12"/>
        <v>0.10085486506042107</v>
      </c>
    </row>
    <row r="163" spans="1:8" x14ac:dyDescent="0.55000000000000004">
      <c r="A163" s="2" t="str">
        <f>raw_data!P159</f>
        <v>Ryan Succop</v>
      </c>
      <c r="B163">
        <f>raw_data!B159</f>
        <v>529547</v>
      </c>
      <c r="C163">
        <f>raw_data!D159</f>
        <v>30</v>
      </c>
      <c r="D163" s="6">
        <f t="shared" si="10"/>
        <v>9</v>
      </c>
      <c r="E163" s="6">
        <f t="shared" si="11"/>
        <v>27</v>
      </c>
      <c r="F163">
        <f>raw_data!E159</f>
        <v>1</v>
      </c>
      <c r="G163" s="9">
        <f>_xll.LogisticRegPredict($K$6:$N$6,C163:E163)</f>
        <v>0.95372352017838591</v>
      </c>
      <c r="H163" s="10">
        <f t="shared" si="12"/>
        <v>0.13882943946484227</v>
      </c>
    </row>
    <row r="164" spans="1:8" x14ac:dyDescent="0.55000000000000004">
      <c r="A164" s="2" t="str">
        <f>raw_data!P160</f>
        <v>Justin Tucker</v>
      </c>
      <c r="B164">
        <f>raw_data!B160</f>
        <v>529582</v>
      </c>
      <c r="C164">
        <f>raw_data!D160</f>
        <v>26</v>
      </c>
      <c r="D164" s="6">
        <f t="shared" si="10"/>
        <v>6.76</v>
      </c>
      <c r="E164" s="6">
        <f t="shared" si="11"/>
        <v>17.576000000000001</v>
      </c>
      <c r="F164">
        <f>raw_data!E160</f>
        <v>1</v>
      </c>
      <c r="G164" s="9">
        <f>_xll.LogisticRegPredict($K$6:$N$6,C164:E164)</f>
        <v>0.97683598121777537</v>
      </c>
      <c r="H164" s="10">
        <f t="shared" si="12"/>
        <v>6.9492056346673881E-2</v>
      </c>
    </row>
    <row r="165" spans="1:8" x14ac:dyDescent="0.55000000000000004">
      <c r="A165" s="2" t="str">
        <f>raw_data!P161</f>
        <v>Justin Tucker</v>
      </c>
      <c r="B165">
        <f>raw_data!B161</f>
        <v>529601</v>
      </c>
      <c r="C165">
        <f>raw_data!D161</f>
        <v>39</v>
      </c>
      <c r="D165" s="6">
        <f t="shared" si="10"/>
        <v>15.21</v>
      </c>
      <c r="E165" s="6">
        <f t="shared" si="11"/>
        <v>59.319000000000003</v>
      </c>
      <c r="F165">
        <f>raw_data!E161</f>
        <v>1</v>
      </c>
      <c r="G165" s="9">
        <f>_xll.LogisticRegPredict($K$6:$N$6,C165:E165)</f>
        <v>0.87758217935367611</v>
      </c>
      <c r="H165" s="10">
        <f t="shared" si="12"/>
        <v>0.36725346193897168</v>
      </c>
    </row>
    <row r="166" spans="1:8" x14ac:dyDescent="0.55000000000000004">
      <c r="A166" s="2" t="str">
        <f>raw_data!P162</f>
        <v>Ryan Succop</v>
      </c>
      <c r="B166">
        <f>raw_data!B162</f>
        <v>529626</v>
      </c>
      <c r="C166">
        <f>raw_data!D162</f>
        <v>31</v>
      </c>
      <c r="D166" s="6">
        <f t="shared" si="10"/>
        <v>9.61</v>
      </c>
      <c r="E166" s="6">
        <f t="shared" si="11"/>
        <v>29.791</v>
      </c>
      <c r="F166">
        <f>raw_data!E162</f>
        <v>1</v>
      </c>
      <c r="G166" s="9">
        <f>_xll.LogisticRegPredict($K$6:$N$6,C166:E166)</f>
        <v>0.94665523862595491</v>
      </c>
      <c r="H166" s="10">
        <f t="shared" si="12"/>
        <v>0.16003428412213527</v>
      </c>
    </row>
    <row r="167" spans="1:8" x14ac:dyDescent="0.55000000000000004">
      <c r="A167" s="2" t="str">
        <f>raw_data!P163</f>
        <v>Adam Vinatieri</v>
      </c>
      <c r="B167">
        <f>raw_data!B163</f>
        <v>529703</v>
      </c>
      <c r="C167">
        <f>raw_data!D163</f>
        <v>24</v>
      </c>
      <c r="D167" s="6">
        <f t="shared" si="10"/>
        <v>5.76</v>
      </c>
      <c r="E167" s="6">
        <f t="shared" si="11"/>
        <v>13.824</v>
      </c>
      <c r="F167">
        <f>raw_data!E163</f>
        <v>1</v>
      </c>
      <c r="G167" s="9">
        <f>_xll.LogisticRegPredict($K$6:$N$6,C167:E167)</f>
        <v>0.9849656288415376</v>
      </c>
      <c r="H167" s="10">
        <f t="shared" si="12"/>
        <v>4.5103113475387202E-2</v>
      </c>
    </row>
    <row r="168" spans="1:8" x14ac:dyDescent="0.55000000000000004">
      <c r="A168" s="2" t="str">
        <f>raw_data!P164</f>
        <v>Adam Vinatieri</v>
      </c>
      <c r="B168">
        <f>raw_data!B164</f>
        <v>529722</v>
      </c>
      <c r="C168">
        <f>raw_data!D164</f>
        <v>53</v>
      </c>
      <c r="D168" s="6">
        <f t="shared" si="10"/>
        <v>28.09</v>
      </c>
      <c r="E168" s="6">
        <f t="shared" si="11"/>
        <v>148.87700000000001</v>
      </c>
      <c r="F168">
        <f>raw_data!E164</f>
        <v>0</v>
      </c>
      <c r="G168" s="9">
        <f>_xll.LogisticRegPredict($K$6:$N$6,C168:E168)</f>
        <v>0.64925966264497559</v>
      </c>
      <c r="H168" s="10">
        <f t="shared" si="12"/>
        <v>-1.9477789879349268</v>
      </c>
    </row>
    <row r="169" spans="1:8" x14ac:dyDescent="0.55000000000000004">
      <c r="A169" s="2" t="str">
        <f>raw_data!P165</f>
        <v>Adam Vinatieri</v>
      </c>
      <c r="B169">
        <f>raw_data!B165</f>
        <v>529758</v>
      </c>
      <c r="C169">
        <f>raw_data!D165</f>
        <v>50</v>
      </c>
      <c r="D169" s="6">
        <f t="shared" si="10"/>
        <v>25</v>
      </c>
      <c r="E169" s="6">
        <f t="shared" si="11"/>
        <v>125</v>
      </c>
      <c r="F169">
        <f>raw_data!E165</f>
        <v>1</v>
      </c>
      <c r="G169" s="9">
        <f>_xll.LogisticRegPredict($K$6:$N$6,C169:E169)</f>
        <v>0.72518914983452587</v>
      </c>
      <c r="H169" s="10">
        <f t="shared" si="12"/>
        <v>0.82443255049642239</v>
      </c>
    </row>
    <row r="170" spans="1:8" x14ac:dyDescent="0.55000000000000004">
      <c r="A170" s="2" t="str">
        <f>raw_data!P166</f>
        <v>Mason Crosby</v>
      </c>
      <c r="B170">
        <f>raw_data!B166</f>
        <v>529768</v>
      </c>
      <c r="C170">
        <f>raw_data!D166</f>
        <v>52</v>
      </c>
      <c r="D170" s="6">
        <f t="shared" si="10"/>
        <v>27.04</v>
      </c>
      <c r="E170" s="6">
        <f t="shared" si="11"/>
        <v>140.608</v>
      </c>
      <c r="F170">
        <f>raw_data!E166</f>
        <v>0</v>
      </c>
      <c r="G170" s="9">
        <f>_xll.LogisticRegPredict($K$6:$N$6,C170:E170)</f>
        <v>0.67734194225472255</v>
      </c>
      <c r="H170" s="10">
        <f t="shared" si="12"/>
        <v>-2.0320258267641678</v>
      </c>
    </row>
    <row r="171" spans="1:8" x14ac:dyDescent="0.55000000000000004">
      <c r="A171" s="2" t="str">
        <f>raw_data!P167</f>
        <v>Adam Vinatieri</v>
      </c>
      <c r="B171">
        <f>raw_data!B167</f>
        <v>529800</v>
      </c>
      <c r="C171">
        <f>raw_data!D167</f>
        <v>28</v>
      </c>
      <c r="D171" s="6">
        <f t="shared" si="10"/>
        <v>7.84</v>
      </c>
      <c r="E171" s="6">
        <f t="shared" si="11"/>
        <v>21.952000000000002</v>
      </c>
      <c r="F171">
        <f>raw_data!E167</f>
        <v>1</v>
      </c>
      <c r="G171" s="9">
        <f>_xll.LogisticRegPredict($K$6:$N$6,C171:E171)</f>
        <v>0.96638171164652631</v>
      </c>
      <c r="H171" s="10">
        <f t="shared" si="12"/>
        <v>0.10085486506042107</v>
      </c>
    </row>
    <row r="172" spans="1:8" x14ac:dyDescent="0.55000000000000004">
      <c r="A172" s="2" t="str">
        <f>raw_data!P168</f>
        <v>Mason Crosby</v>
      </c>
      <c r="B172">
        <f>raw_data!B168</f>
        <v>529835</v>
      </c>
      <c r="C172">
        <f>raw_data!D168</f>
        <v>51</v>
      </c>
      <c r="D172" s="6">
        <f t="shared" si="10"/>
        <v>26.01</v>
      </c>
      <c r="E172" s="6">
        <f t="shared" si="11"/>
        <v>132.65100000000001</v>
      </c>
      <c r="F172">
        <f>raw_data!E168</f>
        <v>0</v>
      </c>
      <c r="G172" s="9">
        <f>_xll.LogisticRegPredict($K$6:$N$6,C172:E172)</f>
        <v>0.70255321843410967</v>
      </c>
      <c r="H172" s="10">
        <f t="shared" si="12"/>
        <v>-2.1076596553023288</v>
      </c>
    </row>
    <row r="173" spans="1:8" x14ac:dyDescent="0.55000000000000004">
      <c r="A173" s="2" t="str">
        <f>raw_data!P169</f>
        <v>Phil Dawson</v>
      </c>
      <c r="B173">
        <f>raw_data!B169</f>
        <v>529883</v>
      </c>
      <c r="C173">
        <f>raw_data!D169</f>
        <v>32</v>
      </c>
      <c r="D173" s="6">
        <f t="shared" si="10"/>
        <v>10.24</v>
      </c>
      <c r="E173" s="6">
        <f t="shared" si="11"/>
        <v>32.768000000000001</v>
      </c>
      <c r="F173">
        <f>raw_data!E169</f>
        <v>1</v>
      </c>
      <c r="G173" s="9">
        <f>_xll.LogisticRegPredict($K$6:$N$6,C173:E173)</f>
        <v>0.93915405983915345</v>
      </c>
      <c r="H173" s="10">
        <f t="shared" si="12"/>
        <v>0.18253782048253964</v>
      </c>
    </row>
    <row r="174" spans="1:8" x14ac:dyDescent="0.55000000000000004">
      <c r="A174" s="2" t="str">
        <f>raw_data!P170</f>
        <v>Phil Dawson</v>
      </c>
      <c r="B174">
        <f>raw_data!B170</f>
        <v>529951</v>
      </c>
      <c r="C174">
        <f>raw_data!D170</f>
        <v>41</v>
      </c>
      <c r="D174" s="6">
        <f t="shared" si="10"/>
        <v>16.809999999999999</v>
      </c>
      <c r="E174" s="6">
        <f t="shared" si="11"/>
        <v>68.921000000000006</v>
      </c>
      <c r="F174">
        <f>raw_data!E170</f>
        <v>1</v>
      </c>
      <c r="G174" s="9">
        <f>_xll.LogisticRegPredict($K$6:$N$6,C174:E174)</f>
        <v>0.85722109162392568</v>
      </c>
      <c r="H174" s="10">
        <f t="shared" si="12"/>
        <v>0.42833672512822296</v>
      </c>
    </row>
    <row r="175" spans="1:8" x14ac:dyDescent="0.55000000000000004">
      <c r="A175" s="2" t="str">
        <f>raw_data!P171</f>
        <v>Matt Bryant</v>
      </c>
      <c r="B175">
        <f>raw_data!B171</f>
        <v>530143</v>
      </c>
      <c r="C175">
        <f>raw_data!D171</f>
        <v>53</v>
      </c>
      <c r="D175" s="6">
        <f t="shared" si="10"/>
        <v>28.09</v>
      </c>
      <c r="E175" s="6">
        <f t="shared" si="11"/>
        <v>148.87700000000001</v>
      </c>
      <c r="F175">
        <f>raw_data!E171</f>
        <v>1</v>
      </c>
      <c r="G175" s="9">
        <f>_xll.LogisticRegPredict($K$6:$N$6,C175:E175)</f>
        <v>0.64925966264497559</v>
      </c>
      <c r="H175" s="10">
        <f t="shared" si="12"/>
        <v>1.0522210120650732</v>
      </c>
    </row>
    <row r="176" spans="1:8" x14ac:dyDescent="0.55000000000000004">
      <c r="A176" s="2" t="str">
        <f>raw_data!P172</f>
        <v>Blair Walsh</v>
      </c>
      <c r="B176">
        <f>raw_data!B172</f>
        <v>530372</v>
      </c>
      <c r="C176">
        <f>raw_data!D172</f>
        <v>42</v>
      </c>
      <c r="D176" s="6">
        <f t="shared" si="10"/>
        <v>17.64</v>
      </c>
      <c r="E176" s="6">
        <f t="shared" si="11"/>
        <v>74.087999999999994</v>
      </c>
      <c r="F176">
        <f>raw_data!E172</f>
        <v>1</v>
      </c>
      <c r="G176" s="9">
        <f>_xll.LogisticRegPredict($K$6:$N$6,C176:E176)</f>
        <v>0.84637169883876284</v>
      </c>
      <c r="H176" s="10">
        <f t="shared" si="12"/>
        <v>0.46088490348371147</v>
      </c>
    </row>
    <row r="177" spans="1:8" x14ac:dyDescent="0.55000000000000004">
      <c r="A177" s="2" t="str">
        <f>raw_data!P173</f>
        <v>Blair Walsh</v>
      </c>
      <c r="B177">
        <f>raw_data!B173</f>
        <v>530392</v>
      </c>
      <c r="C177">
        <f>raw_data!D173</f>
        <v>36</v>
      </c>
      <c r="D177" s="6">
        <f t="shared" si="10"/>
        <v>12.96</v>
      </c>
      <c r="E177" s="6">
        <f t="shared" si="11"/>
        <v>46.655999999999999</v>
      </c>
      <c r="F177">
        <f>raw_data!E173</f>
        <v>1</v>
      </c>
      <c r="G177" s="9">
        <f>_xll.LogisticRegPredict($K$6:$N$6,C177:E177)</f>
        <v>0.90568067149313347</v>
      </c>
      <c r="H177" s="10">
        <f t="shared" si="12"/>
        <v>0.28295798552059959</v>
      </c>
    </row>
    <row r="178" spans="1:8" x14ac:dyDescent="0.55000000000000004">
      <c r="A178" s="2" t="str">
        <f>raw_data!P174</f>
        <v>Blair Walsh</v>
      </c>
      <c r="B178">
        <f>raw_data!B174</f>
        <v>530426</v>
      </c>
      <c r="C178">
        <f>raw_data!D174</f>
        <v>26</v>
      </c>
      <c r="D178" s="6">
        <f t="shared" si="10"/>
        <v>6.76</v>
      </c>
      <c r="E178" s="6">
        <f t="shared" si="11"/>
        <v>17.576000000000001</v>
      </c>
      <c r="F178">
        <f>raw_data!E174</f>
        <v>1</v>
      </c>
      <c r="G178" s="9">
        <f>_xll.LogisticRegPredict($K$6:$N$6,C178:E178)</f>
        <v>0.97683598121777537</v>
      </c>
      <c r="H178" s="10">
        <f t="shared" si="12"/>
        <v>6.9492056346673881E-2</v>
      </c>
    </row>
    <row r="179" spans="1:8" x14ac:dyDescent="0.55000000000000004">
      <c r="A179" s="2" t="str">
        <f>raw_data!P175</f>
        <v>Robbie Gould</v>
      </c>
      <c r="B179">
        <f>raw_data!B175</f>
        <v>530517</v>
      </c>
      <c r="C179">
        <f>raw_data!D175</f>
        <v>32</v>
      </c>
      <c r="D179" s="6">
        <f t="shared" si="10"/>
        <v>10.24</v>
      </c>
      <c r="E179" s="6">
        <f t="shared" si="11"/>
        <v>32.768000000000001</v>
      </c>
      <c r="F179">
        <f>raw_data!E175</f>
        <v>1</v>
      </c>
      <c r="G179" s="9">
        <f>_xll.LogisticRegPredict($K$6:$N$6,C179:E179)</f>
        <v>0.93915405983915345</v>
      </c>
      <c r="H179" s="10">
        <f t="shared" si="12"/>
        <v>0.18253782048253964</v>
      </c>
    </row>
    <row r="180" spans="1:8" x14ac:dyDescent="0.55000000000000004">
      <c r="A180" s="2" t="str">
        <f>raw_data!P176</f>
        <v>Robbie Gould</v>
      </c>
      <c r="B180">
        <f>raw_data!B176</f>
        <v>530594</v>
      </c>
      <c r="C180">
        <f>raw_data!D176</f>
        <v>31</v>
      </c>
      <c r="D180" s="6">
        <f t="shared" si="10"/>
        <v>9.61</v>
      </c>
      <c r="E180" s="6">
        <f t="shared" si="11"/>
        <v>29.791</v>
      </c>
      <c r="F180">
        <f>raw_data!E176</f>
        <v>1</v>
      </c>
      <c r="G180" s="9">
        <f>_xll.LogisticRegPredict($K$6:$N$6,C180:E180)</f>
        <v>0.94665523862595491</v>
      </c>
      <c r="H180" s="10">
        <f t="shared" si="12"/>
        <v>0.16003428412213527</v>
      </c>
    </row>
    <row r="181" spans="1:8" x14ac:dyDescent="0.55000000000000004">
      <c r="A181" s="2" t="str">
        <f>raw_data!P177</f>
        <v>Steven Hauschka</v>
      </c>
      <c r="B181">
        <f>raw_data!B177</f>
        <v>530671</v>
      </c>
      <c r="C181">
        <f>raw_data!D177</f>
        <v>22</v>
      </c>
      <c r="D181" s="6">
        <f t="shared" si="10"/>
        <v>4.84</v>
      </c>
      <c r="E181" s="6">
        <f t="shared" si="11"/>
        <v>10.648</v>
      </c>
      <c r="F181">
        <f>raw_data!E177</f>
        <v>1</v>
      </c>
      <c r="G181" s="9">
        <f>_xll.LogisticRegPredict($K$6:$N$6,C181:E181)</f>
        <v>0.99086960695748283</v>
      </c>
      <c r="H181" s="10">
        <f t="shared" si="12"/>
        <v>2.7391179127551513E-2</v>
      </c>
    </row>
    <row r="182" spans="1:8" x14ac:dyDescent="0.55000000000000004">
      <c r="A182" s="2" t="str">
        <f>raw_data!P178</f>
        <v>Steven Hauschka</v>
      </c>
      <c r="B182">
        <f>raw_data!B178</f>
        <v>530704</v>
      </c>
      <c r="C182">
        <f>raw_data!D178</f>
        <v>36</v>
      </c>
      <c r="D182" s="6">
        <f t="shared" si="10"/>
        <v>12.96</v>
      </c>
      <c r="E182" s="6">
        <f t="shared" si="11"/>
        <v>46.655999999999999</v>
      </c>
      <c r="F182">
        <f>raw_data!E178</f>
        <v>1</v>
      </c>
      <c r="G182" s="9">
        <f>_xll.LogisticRegPredict($K$6:$N$6,C182:E182)</f>
        <v>0.90568067149313347</v>
      </c>
      <c r="H182" s="10">
        <f t="shared" si="12"/>
        <v>0.28295798552059959</v>
      </c>
    </row>
    <row r="183" spans="1:8" x14ac:dyDescent="0.55000000000000004">
      <c r="A183" s="2" t="str">
        <f>raw_data!P179</f>
        <v>Steven Hauschka</v>
      </c>
      <c r="B183">
        <f>raw_data!B179</f>
        <v>530781</v>
      </c>
      <c r="C183">
        <f>raw_data!D179</f>
        <v>44</v>
      </c>
      <c r="D183" s="6">
        <f t="shared" si="10"/>
        <v>19.36</v>
      </c>
      <c r="E183" s="6">
        <f t="shared" si="11"/>
        <v>85.183999999999997</v>
      </c>
      <c r="F183">
        <f>raw_data!E179</f>
        <v>1</v>
      </c>
      <c r="G183" s="9">
        <f>_xll.LogisticRegPredict($K$6:$N$6,C183:E183)</f>
        <v>0.82282083961744801</v>
      </c>
      <c r="H183" s="10">
        <f t="shared" si="12"/>
        <v>0.53153748114765598</v>
      </c>
    </row>
    <row r="184" spans="1:8" x14ac:dyDescent="0.55000000000000004">
      <c r="A184" s="2" t="str">
        <f>raw_data!P180</f>
        <v>Stephen Gostkowski</v>
      </c>
      <c r="B184">
        <f>raw_data!B180</f>
        <v>531042</v>
      </c>
      <c r="C184">
        <f>raw_data!D180</f>
        <v>23</v>
      </c>
      <c r="D184" s="6">
        <f t="shared" si="10"/>
        <v>5.29</v>
      </c>
      <c r="E184" s="6">
        <f t="shared" si="11"/>
        <v>12.167</v>
      </c>
      <c r="F184">
        <f>raw_data!E180</f>
        <v>1</v>
      </c>
      <c r="G184" s="9">
        <f>_xll.LogisticRegPredict($K$6:$N$6,C184:E184)</f>
        <v>0.98818119233177382</v>
      </c>
      <c r="H184" s="10">
        <f t="shared" si="12"/>
        <v>3.545642300467855E-2</v>
      </c>
    </row>
    <row r="185" spans="1:8" x14ac:dyDescent="0.55000000000000004">
      <c r="A185" s="2" t="str">
        <f>raw_data!P181</f>
        <v>Nick Novak</v>
      </c>
      <c r="B185">
        <f>raw_data!B181</f>
        <v>531194</v>
      </c>
      <c r="C185">
        <f>raw_data!D181</f>
        <v>20</v>
      </c>
      <c r="D185" s="6">
        <f t="shared" si="10"/>
        <v>4</v>
      </c>
      <c r="E185" s="6">
        <f t="shared" si="11"/>
        <v>8</v>
      </c>
      <c r="F185">
        <f>raw_data!E181</f>
        <v>1</v>
      </c>
      <c r="G185" s="9">
        <f>_xll.LogisticRegPredict($K$6:$N$6,C185:E185)</f>
        <v>0.99484528801342198</v>
      </c>
      <c r="H185" s="10">
        <f t="shared" si="12"/>
        <v>1.546413595973406E-2</v>
      </c>
    </row>
    <row r="186" spans="1:8" x14ac:dyDescent="0.55000000000000004">
      <c r="A186" s="2" t="str">
        <f>raw_data!P182</f>
        <v>Nick Novak</v>
      </c>
      <c r="B186">
        <f>raw_data!B182</f>
        <v>531213</v>
      </c>
      <c r="C186">
        <f>raw_data!D182</f>
        <v>55</v>
      </c>
      <c r="D186" s="6">
        <f t="shared" si="10"/>
        <v>30.25</v>
      </c>
      <c r="E186" s="6">
        <f t="shared" si="11"/>
        <v>166.375</v>
      </c>
      <c r="F186">
        <f>raw_data!E182</f>
        <v>0</v>
      </c>
      <c r="G186" s="9">
        <f>_xll.LogisticRegPredict($K$6:$N$6,C186:E186)</f>
        <v>0.58348419351609215</v>
      </c>
      <c r="H186" s="10">
        <f t="shared" si="12"/>
        <v>-1.7504525805482765</v>
      </c>
    </row>
    <row r="187" spans="1:8" x14ac:dyDescent="0.55000000000000004">
      <c r="A187" s="2" t="str">
        <f>raw_data!P183</f>
        <v>Nick Folk</v>
      </c>
      <c r="B187">
        <f>raw_data!B183</f>
        <v>531443</v>
      </c>
      <c r="C187">
        <f>raw_data!D183</f>
        <v>21</v>
      </c>
      <c r="D187" s="6">
        <f t="shared" si="10"/>
        <v>4.41</v>
      </c>
      <c r="E187" s="6">
        <f t="shared" si="11"/>
        <v>9.2609999999999992</v>
      </c>
      <c r="F187">
        <f>raw_data!E183</f>
        <v>1</v>
      </c>
      <c r="G187" s="9">
        <f>_xll.LogisticRegPredict($K$6:$N$6,C187:E187)</f>
        <v>0.9930740038941116</v>
      </c>
      <c r="H187" s="10">
        <f t="shared" si="12"/>
        <v>2.0777988317665197E-2</v>
      </c>
    </row>
    <row r="188" spans="1:8" x14ac:dyDescent="0.55000000000000004">
      <c r="A188" s="2" t="str">
        <f>raw_data!P184</f>
        <v>Phil Dawson</v>
      </c>
      <c r="B188">
        <f>raw_data!B184</f>
        <v>531745</v>
      </c>
      <c r="C188">
        <f>raw_data!D184</f>
        <v>41</v>
      </c>
      <c r="D188" s="6">
        <f t="shared" si="10"/>
        <v>16.809999999999999</v>
      </c>
      <c r="E188" s="6">
        <f t="shared" si="11"/>
        <v>68.921000000000006</v>
      </c>
      <c r="F188">
        <f>raw_data!E184</f>
        <v>1</v>
      </c>
      <c r="G188" s="9">
        <f>_xll.LogisticRegPredict($K$6:$N$6,C188:E188)</f>
        <v>0.85722109162392568</v>
      </c>
      <c r="H188" s="10">
        <f t="shared" si="12"/>
        <v>0.42833672512822296</v>
      </c>
    </row>
    <row r="189" spans="1:8" x14ac:dyDescent="0.55000000000000004">
      <c r="A189" s="2" t="str">
        <f>raw_data!P185</f>
        <v>Phil Dawson</v>
      </c>
      <c r="B189">
        <f>raw_data!B185</f>
        <v>531753</v>
      </c>
      <c r="C189">
        <f>raw_data!D185</f>
        <v>38</v>
      </c>
      <c r="D189" s="6">
        <f t="shared" si="10"/>
        <v>14.44</v>
      </c>
      <c r="E189" s="6">
        <f t="shared" si="11"/>
        <v>54.872</v>
      </c>
      <c r="F189">
        <f>raw_data!E185</f>
        <v>1</v>
      </c>
      <c r="G189" s="9">
        <f>_xll.LogisticRegPredict($K$6:$N$6,C189:E189)</f>
        <v>0.88723424358983494</v>
      </c>
      <c r="H189" s="10">
        <f t="shared" si="12"/>
        <v>0.33829726923049519</v>
      </c>
    </row>
    <row r="190" spans="1:8" x14ac:dyDescent="0.55000000000000004">
      <c r="A190" s="2" t="str">
        <f>raw_data!P186</f>
        <v>Mike Nugent</v>
      </c>
      <c r="B190">
        <f>raw_data!B186</f>
        <v>531779</v>
      </c>
      <c r="C190">
        <f>raw_data!D186</f>
        <v>44</v>
      </c>
      <c r="D190" s="6">
        <f t="shared" si="10"/>
        <v>19.36</v>
      </c>
      <c r="E190" s="6">
        <f t="shared" si="11"/>
        <v>85.183999999999997</v>
      </c>
      <c r="F190">
        <f>raw_data!E186</f>
        <v>1</v>
      </c>
      <c r="G190" s="9">
        <f>_xll.LogisticRegPredict($K$6:$N$6,C190:E190)</f>
        <v>0.82282083961744801</v>
      </c>
      <c r="H190" s="10">
        <f t="shared" si="12"/>
        <v>0.53153748114765598</v>
      </c>
    </row>
    <row r="191" spans="1:8" x14ac:dyDescent="0.55000000000000004">
      <c r="A191" s="2" t="str">
        <f>raw_data!P187</f>
        <v>Ryan Succop</v>
      </c>
      <c r="B191">
        <f>raw_data!B187</f>
        <v>531872</v>
      </c>
      <c r="C191">
        <f>raw_data!D187</f>
        <v>38</v>
      </c>
      <c r="D191" s="6">
        <f t="shared" si="10"/>
        <v>14.44</v>
      </c>
      <c r="E191" s="6">
        <f t="shared" si="11"/>
        <v>54.872</v>
      </c>
      <c r="F191">
        <f>raw_data!E187</f>
        <v>1</v>
      </c>
      <c r="G191" s="9">
        <f>_xll.LogisticRegPredict($K$6:$N$6,C191:E191)</f>
        <v>0.88723424358983494</v>
      </c>
      <c r="H191" s="10">
        <f t="shared" si="12"/>
        <v>0.33829726923049519</v>
      </c>
    </row>
    <row r="192" spans="1:8" x14ac:dyDescent="0.55000000000000004">
      <c r="A192" s="2" t="str">
        <f>raw_data!P188</f>
        <v>Connor Barth</v>
      </c>
      <c r="B192">
        <f>raw_data!B188</f>
        <v>531885</v>
      </c>
      <c r="C192">
        <f>raw_data!D188</f>
        <v>55</v>
      </c>
      <c r="D192" s="6">
        <f t="shared" si="10"/>
        <v>30.25</v>
      </c>
      <c r="E192" s="6">
        <f t="shared" si="11"/>
        <v>166.375</v>
      </c>
      <c r="F192">
        <f>raw_data!E188</f>
        <v>0</v>
      </c>
      <c r="G192" s="9">
        <f>_xll.LogisticRegPredict($K$6:$N$6,C192:E192)</f>
        <v>0.58348419351609215</v>
      </c>
      <c r="H192" s="10">
        <f t="shared" si="12"/>
        <v>-1.7504525805482765</v>
      </c>
    </row>
    <row r="193" spans="1:8" x14ac:dyDescent="0.55000000000000004">
      <c r="A193" s="2" t="str">
        <f>raw_data!P189</f>
        <v>Connor Barth</v>
      </c>
      <c r="B193">
        <f>raw_data!B189</f>
        <v>531944</v>
      </c>
      <c r="C193">
        <f>raw_data!D189</f>
        <v>27</v>
      </c>
      <c r="D193" s="6">
        <f t="shared" si="10"/>
        <v>7.29</v>
      </c>
      <c r="E193" s="6">
        <f t="shared" si="11"/>
        <v>19.683</v>
      </c>
      <c r="F193">
        <f>raw_data!E189</f>
        <v>1</v>
      </c>
      <c r="G193" s="9">
        <f>_xll.LogisticRegPredict($K$6:$N$6,C193:E193)</f>
        <v>0.97189679828854314</v>
      </c>
      <c r="H193" s="10">
        <f t="shared" si="12"/>
        <v>8.430960513437058E-2</v>
      </c>
    </row>
    <row r="194" spans="1:8" x14ac:dyDescent="0.55000000000000004">
      <c r="A194" s="2" t="str">
        <f>raw_data!P190</f>
        <v>Greg Zuerlein</v>
      </c>
      <c r="B194">
        <f>raw_data!B190</f>
        <v>531983</v>
      </c>
      <c r="C194">
        <f>raw_data!D190</f>
        <v>48</v>
      </c>
      <c r="D194" s="6">
        <f t="shared" si="10"/>
        <v>23.04</v>
      </c>
      <c r="E194" s="6">
        <f t="shared" si="11"/>
        <v>110.592</v>
      </c>
      <c r="F194">
        <f>raw_data!E190</f>
        <v>1</v>
      </c>
      <c r="G194" s="9">
        <f>_xll.LogisticRegPredict($K$6:$N$6,C194:E194)</f>
        <v>0.76393554820371656</v>
      </c>
      <c r="H194" s="10">
        <f t="shared" si="12"/>
        <v>0.70819335538885031</v>
      </c>
    </row>
    <row r="195" spans="1:8" x14ac:dyDescent="0.55000000000000004">
      <c r="A195" s="2" t="str">
        <f>raw_data!P191</f>
        <v>Greg Zuerlein</v>
      </c>
      <c r="B195">
        <f>raw_data!B191</f>
        <v>531999</v>
      </c>
      <c r="C195">
        <f>raw_data!D191</f>
        <v>32</v>
      </c>
      <c r="D195" s="6">
        <f t="shared" si="10"/>
        <v>10.24</v>
      </c>
      <c r="E195" s="6">
        <f t="shared" si="11"/>
        <v>32.768000000000001</v>
      </c>
      <c r="F195">
        <f>raw_data!E191</f>
        <v>1</v>
      </c>
      <c r="G195" s="9">
        <f>_xll.LogisticRegPredict($K$6:$N$6,C195:E195)</f>
        <v>0.93915405983915345</v>
      </c>
      <c r="H195" s="10">
        <f t="shared" si="12"/>
        <v>0.18253782048253964</v>
      </c>
    </row>
    <row r="196" spans="1:8" x14ac:dyDescent="0.55000000000000004">
      <c r="A196" s="2" t="str">
        <f>raw_data!P192</f>
        <v>Greg Zuerlein</v>
      </c>
      <c r="B196">
        <f>raw_data!B192</f>
        <v>532028</v>
      </c>
      <c r="C196">
        <f>raw_data!D192</f>
        <v>52</v>
      </c>
      <c r="D196" s="6">
        <f t="shared" si="10"/>
        <v>27.04</v>
      </c>
      <c r="E196" s="6">
        <f t="shared" si="11"/>
        <v>140.608</v>
      </c>
      <c r="F196">
        <f>raw_data!E192</f>
        <v>0</v>
      </c>
      <c r="G196" s="9">
        <f>_xll.LogisticRegPredict($K$6:$N$6,C196:E196)</f>
        <v>0.67734194225472255</v>
      </c>
      <c r="H196" s="10">
        <f t="shared" si="12"/>
        <v>-2.0320258267641678</v>
      </c>
    </row>
    <row r="197" spans="1:8" x14ac:dyDescent="0.55000000000000004">
      <c r="A197" s="2" t="str">
        <f>raw_data!P193</f>
        <v>Dan Carpenter</v>
      </c>
      <c r="B197">
        <f>raw_data!B193</f>
        <v>532041</v>
      </c>
      <c r="C197">
        <f>raw_data!D193</f>
        <v>42</v>
      </c>
      <c r="D197" s="6">
        <f t="shared" si="10"/>
        <v>17.64</v>
      </c>
      <c r="E197" s="6">
        <f t="shared" si="11"/>
        <v>74.087999999999994</v>
      </c>
      <c r="F197">
        <f>raw_data!E193</f>
        <v>1</v>
      </c>
      <c r="G197" s="9">
        <f>_xll.LogisticRegPredict($K$6:$N$6,C197:E197)</f>
        <v>0.84637169883876284</v>
      </c>
      <c r="H197" s="10">
        <f t="shared" si="12"/>
        <v>0.46088490348371147</v>
      </c>
    </row>
    <row r="198" spans="1:8" x14ac:dyDescent="0.55000000000000004">
      <c r="A198" s="2" t="str">
        <f>raw_data!P194</f>
        <v>Greg Zuerlein</v>
      </c>
      <c r="B198">
        <f>raw_data!B194</f>
        <v>532057</v>
      </c>
      <c r="C198">
        <f>raw_data!D194</f>
        <v>37</v>
      </c>
      <c r="D198" s="6">
        <f t="shared" si="10"/>
        <v>13.69</v>
      </c>
      <c r="E198" s="6">
        <f t="shared" si="11"/>
        <v>50.652999999999999</v>
      </c>
      <c r="F198">
        <f>raw_data!E194</f>
        <v>0</v>
      </c>
      <c r="G198" s="9">
        <f>_xll.LogisticRegPredict($K$6:$N$6,C198:E198)</f>
        <v>0.89659349743661332</v>
      </c>
      <c r="H198" s="10">
        <f t="shared" si="12"/>
        <v>-2.6897804923098398</v>
      </c>
    </row>
    <row r="199" spans="1:8" x14ac:dyDescent="0.55000000000000004">
      <c r="A199" s="2" t="str">
        <f>raw_data!P195</f>
        <v>Greg Zuerlein</v>
      </c>
      <c r="B199">
        <f>raw_data!B195</f>
        <v>532133</v>
      </c>
      <c r="C199">
        <f>raw_data!D195</f>
        <v>66</v>
      </c>
      <c r="D199" s="6">
        <f t="shared" ref="D199:D262" si="13">C199^2/100</f>
        <v>43.56</v>
      </c>
      <c r="E199" s="6">
        <f t="shared" ref="E199:E262" si="14">C199^3/1000</f>
        <v>287.49599999999998</v>
      </c>
      <c r="F199">
        <f>raw_data!E195</f>
        <v>0</v>
      </c>
      <c r="G199" s="9">
        <f>_xll.LogisticRegPredict($K$6:$N$6,C199:E199)</f>
        <v>0.10651717026467607</v>
      </c>
      <c r="H199" s="10">
        <f t="shared" ref="H199:H262" si="15">(F199-G199)*$H$2</f>
        <v>-0.31955151079402822</v>
      </c>
    </row>
    <row r="200" spans="1:8" x14ac:dyDescent="0.55000000000000004">
      <c r="A200" s="2" t="str">
        <f>raw_data!P196</f>
        <v>Matt Bryant</v>
      </c>
      <c r="B200">
        <f>raw_data!B196</f>
        <v>532355</v>
      </c>
      <c r="C200">
        <f>raw_data!D196</f>
        <v>43</v>
      </c>
      <c r="D200" s="6">
        <f t="shared" si="13"/>
        <v>18.489999999999998</v>
      </c>
      <c r="E200" s="6">
        <f t="shared" si="14"/>
        <v>79.507000000000005</v>
      </c>
      <c r="F200">
        <f>raw_data!E196</f>
        <v>0</v>
      </c>
      <c r="G200" s="9">
        <f>_xll.LogisticRegPredict($K$6:$N$6,C200:E200)</f>
        <v>0.83494682270577036</v>
      </c>
      <c r="H200" s="10">
        <f t="shared" si="15"/>
        <v>-2.5048404681173109</v>
      </c>
    </row>
    <row r="201" spans="1:8" x14ac:dyDescent="0.55000000000000004">
      <c r="A201" s="2" t="str">
        <f>raw_data!P197</f>
        <v>Sebastian Janikowski</v>
      </c>
      <c r="B201">
        <f>raw_data!B197</f>
        <v>532375</v>
      </c>
      <c r="C201">
        <f>raw_data!D197</f>
        <v>52</v>
      </c>
      <c r="D201" s="6">
        <f t="shared" si="13"/>
        <v>27.04</v>
      </c>
      <c r="E201" s="6">
        <f t="shared" si="14"/>
        <v>140.608</v>
      </c>
      <c r="F201">
        <f>raw_data!E197</f>
        <v>1</v>
      </c>
      <c r="G201" s="9">
        <f>_xll.LogisticRegPredict($K$6:$N$6,C201:E201)</f>
        <v>0.67734194225472255</v>
      </c>
      <c r="H201" s="10">
        <f t="shared" si="15"/>
        <v>0.96797417323583235</v>
      </c>
    </row>
    <row r="202" spans="1:8" x14ac:dyDescent="0.55000000000000004">
      <c r="A202" s="2" t="str">
        <f>raw_data!P198</f>
        <v>Sebastian Janikowski</v>
      </c>
      <c r="B202">
        <f>raw_data!B198</f>
        <v>532399</v>
      </c>
      <c r="C202">
        <f>raw_data!D198</f>
        <v>22</v>
      </c>
      <c r="D202" s="6">
        <f t="shared" si="13"/>
        <v>4.84</v>
      </c>
      <c r="E202" s="6">
        <f t="shared" si="14"/>
        <v>10.648</v>
      </c>
      <c r="F202">
        <f>raw_data!E198</f>
        <v>1</v>
      </c>
      <c r="G202" s="9">
        <f>_xll.LogisticRegPredict($K$6:$N$6,C202:E202)</f>
        <v>0.99086960695748283</v>
      </c>
      <c r="H202" s="10">
        <f t="shared" si="15"/>
        <v>2.7391179127551513E-2</v>
      </c>
    </row>
    <row r="203" spans="1:8" x14ac:dyDescent="0.55000000000000004">
      <c r="A203" s="2" t="str">
        <f>raw_data!P199</f>
        <v>Matt Bryant</v>
      </c>
      <c r="B203">
        <f>raw_data!B199</f>
        <v>532440</v>
      </c>
      <c r="C203">
        <f>raw_data!D199</f>
        <v>41</v>
      </c>
      <c r="D203" s="6">
        <f t="shared" si="13"/>
        <v>16.809999999999999</v>
      </c>
      <c r="E203" s="6">
        <f t="shared" si="14"/>
        <v>68.921000000000006</v>
      </c>
      <c r="F203">
        <f>raw_data!E199</f>
        <v>1</v>
      </c>
      <c r="G203" s="9">
        <f>_xll.LogisticRegPredict($K$6:$N$6,C203:E203)</f>
        <v>0.85722109162392568</v>
      </c>
      <c r="H203" s="10">
        <f t="shared" si="15"/>
        <v>0.42833672512822296</v>
      </c>
    </row>
    <row r="204" spans="1:8" x14ac:dyDescent="0.55000000000000004">
      <c r="A204" s="2" t="str">
        <f>raw_data!P200</f>
        <v>Matt Bryant</v>
      </c>
      <c r="B204">
        <f>raw_data!B200</f>
        <v>532448</v>
      </c>
      <c r="C204">
        <f>raw_data!D200</f>
        <v>20</v>
      </c>
      <c r="D204" s="6">
        <f t="shared" si="13"/>
        <v>4</v>
      </c>
      <c r="E204" s="6">
        <f t="shared" si="14"/>
        <v>8</v>
      </c>
      <c r="F204">
        <f>raw_data!E200</f>
        <v>1</v>
      </c>
      <c r="G204" s="9">
        <f>_xll.LogisticRegPredict($K$6:$N$6,C204:E204)</f>
        <v>0.99484528801342198</v>
      </c>
      <c r="H204" s="10">
        <f t="shared" si="15"/>
        <v>1.546413595973406E-2</v>
      </c>
    </row>
    <row r="205" spans="1:8" x14ac:dyDescent="0.55000000000000004">
      <c r="A205" s="2" t="str">
        <f>raw_data!P201</f>
        <v>Matt Bryant</v>
      </c>
      <c r="B205">
        <f>raw_data!B201</f>
        <v>532502</v>
      </c>
      <c r="C205">
        <f>raw_data!D201</f>
        <v>55</v>
      </c>
      <c r="D205" s="6">
        <f t="shared" si="13"/>
        <v>30.25</v>
      </c>
      <c r="E205" s="6">
        <f t="shared" si="14"/>
        <v>166.375</v>
      </c>
      <c r="F205">
        <f>raw_data!E201</f>
        <v>1</v>
      </c>
      <c r="G205" s="9">
        <f>_xll.LogisticRegPredict($K$6:$N$6,C205:E205)</f>
        <v>0.58348419351609215</v>
      </c>
      <c r="H205" s="10">
        <f t="shared" si="15"/>
        <v>1.2495474194517235</v>
      </c>
    </row>
    <row r="206" spans="1:8" x14ac:dyDescent="0.55000000000000004">
      <c r="A206" s="2" t="str">
        <f>raw_data!P202</f>
        <v>Adam Vinatieri</v>
      </c>
      <c r="B206">
        <f>raw_data!B202</f>
        <v>532525</v>
      </c>
      <c r="C206">
        <f>raw_data!D202</f>
        <v>20</v>
      </c>
      <c r="D206" s="6">
        <f t="shared" si="13"/>
        <v>4</v>
      </c>
      <c r="E206" s="6">
        <f t="shared" si="14"/>
        <v>8</v>
      </c>
      <c r="F206">
        <f>raw_data!E202</f>
        <v>1</v>
      </c>
      <c r="G206" s="9">
        <f>_xll.LogisticRegPredict($K$6:$N$6,C206:E206)</f>
        <v>0.99484528801342198</v>
      </c>
      <c r="H206" s="10">
        <f t="shared" si="15"/>
        <v>1.546413595973406E-2</v>
      </c>
    </row>
    <row r="207" spans="1:8" x14ac:dyDescent="0.55000000000000004">
      <c r="A207" s="2" t="str">
        <f>raw_data!P203</f>
        <v>Adam Vinatieri</v>
      </c>
      <c r="B207">
        <f>raw_data!B203</f>
        <v>532566</v>
      </c>
      <c r="C207">
        <f>raw_data!D203</f>
        <v>50</v>
      </c>
      <c r="D207" s="6">
        <f t="shared" si="13"/>
        <v>25</v>
      </c>
      <c r="E207" s="6">
        <f t="shared" si="14"/>
        <v>125</v>
      </c>
      <c r="F207">
        <f>raw_data!E203</f>
        <v>1</v>
      </c>
      <c r="G207" s="9">
        <f>_xll.LogisticRegPredict($K$6:$N$6,C207:E207)</f>
        <v>0.72518914983452587</v>
      </c>
      <c r="H207" s="10">
        <f t="shared" si="15"/>
        <v>0.82443255049642239</v>
      </c>
    </row>
    <row r="208" spans="1:8" x14ac:dyDescent="0.55000000000000004">
      <c r="A208" s="2" t="str">
        <f>raw_data!P204</f>
        <v>Adam Vinatieri</v>
      </c>
      <c r="B208">
        <f>raw_data!B204</f>
        <v>532626</v>
      </c>
      <c r="C208">
        <f>raw_data!D204</f>
        <v>47</v>
      </c>
      <c r="D208" s="6">
        <f t="shared" si="13"/>
        <v>22.09</v>
      </c>
      <c r="E208" s="6">
        <f t="shared" si="14"/>
        <v>103.82299999999999</v>
      </c>
      <c r="F208">
        <f>raw_data!E204</f>
        <v>1</v>
      </c>
      <c r="G208" s="9">
        <f>_xll.LogisticRegPredict($K$6:$N$6,C208:E208)</f>
        <v>0.78061493371299373</v>
      </c>
      <c r="H208" s="10">
        <f t="shared" si="15"/>
        <v>0.65815519886101881</v>
      </c>
    </row>
    <row r="209" spans="1:8" x14ac:dyDescent="0.55000000000000004">
      <c r="A209" s="2" t="str">
        <f>raw_data!P205</f>
        <v>Justin Tucker</v>
      </c>
      <c r="B209">
        <f>raw_data!B205</f>
        <v>532681</v>
      </c>
      <c r="C209">
        <f>raw_data!D205</f>
        <v>38</v>
      </c>
      <c r="D209" s="6">
        <f t="shared" si="13"/>
        <v>14.44</v>
      </c>
      <c r="E209" s="6">
        <f t="shared" si="14"/>
        <v>54.872</v>
      </c>
      <c r="F209">
        <f>raw_data!E205</f>
        <v>1</v>
      </c>
      <c r="G209" s="9">
        <f>_xll.LogisticRegPredict($K$6:$N$6,C209:E209)</f>
        <v>0.88723424358983494</v>
      </c>
      <c r="H209" s="10">
        <f t="shared" si="15"/>
        <v>0.33829726923049519</v>
      </c>
    </row>
    <row r="210" spans="1:8" x14ac:dyDescent="0.55000000000000004">
      <c r="A210" s="2" t="str">
        <f>raw_data!P206</f>
        <v>Dan Bailey</v>
      </c>
      <c r="B210">
        <f>raw_data!B206</f>
        <v>532710</v>
      </c>
      <c r="C210">
        <f>raw_data!D206</f>
        <v>42</v>
      </c>
      <c r="D210" s="6">
        <f t="shared" si="13"/>
        <v>17.64</v>
      </c>
      <c r="E210" s="6">
        <f t="shared" si="14"/>
        <v>74.087999999999994</v>
      </c>
      <c r="F210">
        <f>raw_data!E206</f>
        <v>1</v>
      </c>
      <c r="G210" s="9">
        <f>_xll.LogisticRegPredict($K$6:$N$6,C210:E210)</f>
        <v>0.84637169883876284</v>
      </c>
      <c r="H210" s="10">
        <f t="shared" si="15"/>
        <v>0.46088490348371147</v>
      </c>
    </row>
    <row r="211" spans="1:8" x14ac:dyDescent="0.55000000000000004">
      <c r="A211" s="2" t="str">
        <f>raw_data!P207</f>
        <v>Dan Bailey</v>
      </c>
      <c r="B211">
        <f>raw_data!B207</f>
        <v>532757</v>
      </c>
      <c r="C211">
        <f>raw_data!D207</f>
        <v>43</v>
      </c>
      <c r="D211" s="6">
        <f t="shared" si="13"/>
        <v>18.489999999999998</v>
      </c>
      <c r="E211" s="6">
        <f t="shared" si="14"/>
        <v>79.507000000000005</v>
      </c>
      <c r="F211">
        <f>raw_data!E207</f>
        <v>1</v>
      </c>
      <c r="G211" s="9">
        <f>_xll.LogisticRegPredict($K$6:$N$6,C211:E211)</f>
        <v>0.83494682270577036</v>
      </c>
      <c r="H211" s="10">
        <f t="shared" si="15"/>
        <v>0.49515953188268891</v>
      </c>
    </row>
    <row r="212" spans="1:8" x14ac:dyDescent="0.55000000000000004">
      <c r="A212" s="2" t="str">
        <f>raw_data!P208</f>
        <v>Dan Bailey</v>
      </c>
      <c r="B212">
        <f>raw_data!B208</f>
        <v>532801</v>
      </c>
      <c r="C212">
        <f>raw_data!D208</f>
        <v>34</v>
      </c>
      <c r="D212" s="6">
        <f t="shared" si="13"/>
        <v>11.56</v>
      </c>
      <c r="E212" s="6">
        <f t="shared" si="14"/>
        <v>39.304000000000002</v>
      </c>
      <c r="F212">
        <f>raw_data!E208</f>
        <v>1</v>
      </c>
      <c r="G212" s="9">
        <f>_xll.LogisticRegPredict($K$6:$N$6,C212:E212)</f>
        <v>0.92303625207275741</v>
      </c>
      <c r="H212" s="10">
        <f t="shared" si="15"/>
        <v>0.23089124378172776</v>
      </c>
    </row>
    <row r="213" spans="1:8" x14ac:dyDescent="0.55000000000000004">
      <c r="A213" s="2" t="str">
        <f>raw_data!P209</f>
        <v>Dan Bailey</v>
      </c>
      <c r="B213">
        <f>raw_data!B209</f>
        <v>532844</v>
      </c>
      <c r="C213">
        <f>raw_data!D209</f>
        <v>51</v>
      </c>
      <c r="D213" s="6">
        <f t="shared" si="13"/>
        <v>26.01</v>
      </c>
      <c r="E213" s="6">
        <f t="shared" si="14"/>
        <v>132.65100000000001</v>
      </c>
      <c r="F213">
        <f>raw_data!E209</f>
        <v>0</v>
      </c>
      <c r="G213" s="9">
        <f>_xll.LogisticRegPredict($K$6:$N$6,C213:E213)</f>
        <v>0.70255321843410967</v>
      </c>
      <c r="H213" s="10">
        <f t="shared" si="15"/>
        <v>-2.1076596553023288</v>
      </c>
    </row>
    <row r="214" spans="1:8" x14ac:dyDescent="0.55000000000000004">
      <c r="A214" s="2" t="str">
        <f>raw_data!P210</f>
        <v>Steven Hauschka</v>
      </c>
      <c r="B214">
        <f>raw_data!B210</f>
        <v>533041</v>
      </c>
      <c r="C214">
        <f>raw_data!D210</f>
        <v>34</v>
      </c>
      <c r="D214" s="6">
        <f t="shared" si="13"/>
        <v>11.56</v>
      </c>
      <c r="E214" s="6">
        <f t="shared" si="14"/>
        <v>39.304000000000002</v>
      </c>
      <c r="F214">
        <f>raw_data!E210</f>
        <v>1</v>
      </c>
      <c r="G214" s="9">
        <f>_xll.LogisticRegPredict($K$6:$N$6,C214:E214)</f>
        <v>0.92303625207275741</v>
      </c>
      <c r="H214" s="10">
        <f t="shared" si="15"/>
        <v>0.23089124378172776</v>
      </c>
    </row>
    <row r="215" spans="1:8" x14ac:dyDescent="0.55000000000000004">
      <c r="A215" s="2" t="str">
        <f>raw_data!P211</f>
        <v>Stephen Gostkowski</v>
      </c>
      <c r="B215">
        <f>raw_data!B211</f>
        <v>533097</v>
      </c>
      <c r="C215">
        <f>raw_data!D211</f>
        <v>25</v>
      </c>
      <c r="D215" s="6">
        <f t="shared" si="13"/>
        <v>6.25</v>
      </c>
      <c r="E215" s="6">
        <f t="shared" si="14"/>
        <v>15.625</v>
      </c>
      <c r="F215">
        <f>raw_data!E211</f>
        <v>1</v>
      </c>
      <c r="G215" s="9">
        <f>_xll.LogisticRegPredict($K$6:$N$6,C215:E215)</f>
        <v>0.98119043215634383</v>
      </c>
      <c r="H215" s="10">
        <f t="shared" si="15"/>
        <v>5.6428703530968516E-2</v>
      </c>
    </row>
    <row r="216" spans="1:8" x14ac:dyDescent="0.55000000000000004">
      <c r="A216" s="2" t="str">
        <f>raw_data!P212</f>
        <v>Stephen Gostkowski</v>
      </c>
      <c r="B216">
        <f>raw_data!B212</f>
        <v>533121</v>
      </c>
      <c r="C216">
        <f>raw_data!D212</f>
        <v>35</v>
      </c>
      <c r="D216" s="6">
        <f t="shared" si="13"/>
        <v>12.25</v>
      </c>
      <c r="E216" s="6">
        <f t="shared" si="14"/>
        <v>42.875</v>
      </c>
      <c r="F216">
        <f>raw_data!E212</f>
        <v>1</v>
      </c>
      <c r="G216" s="9">
        <f>_xll.LogisticRegPredict($K$6:$N$6,C216:E216)</f>
        <v>0.91449904045845565</v>
      </c>
      <c r="H216" s="10">
        <f t="shared" si="15"/>
        <v>0.25650287862463306</v>
      </c>
    </row>
    <row r="217" spans="1:8" x14ac:dyDescent="0.55000000000000004">
      <c r="A217" s="2" t="str">
        <f>raw_data!P213</f>
        <v>Stephen Gostkowski</v>
      </c>
      <c r="B217">
        <f>raw_data!B213</f>
        <v>533161</v>
      </c>
      <c r="C217">
        <f>raw_data!D213</f>
        <v>35</v>
      </c>
      <c r="D217" s="6">
        <f t="shared" si="13"/>
        <v>12.25</v>
      </c>
      <c r="E217" s="6">
        <f t="shared" si="14"/>
        <v>42.875</v>
      </c>
      <c r="F217">
        <f>raw_data!E213</f>
        <v>1</v>
      </c>
      <c r="G217" s="9">
        <f>_xll.LogisticRegPredict($K$6:$N$6,C217:E217)</f>
        <v>0.91449904045845565</v>
      </c>
      <c r="H217" s="10">
        <f t="shared" si="15"/>
        <v>0.25650287862463306</v>
      </c>
    </row>
    <row r="218" spans="1:8" x14ac:dyDescent="0.55000000000000004">
      <c r="A218" s="2" t="str">
        <f>raw_data!P214</f>
        <v>Blair Walsh</v>
      </c>
      <c r="B218">
        <f>raw_data!B214</f>
        <v>533365</v>
      </c>
      <c r="C218">
        <f>raw_data!D214</f>
        <v>20</v>
      </c>
      <c r="D218" s="6">
        <f t="shared" si="13"/>
        <v>4</v>
      </c>
      <c r="E218" s="6">
        <f t="shared" si="14"/>
        <v>8</v>
      </c>
      <c r="F218">
        <f>raw_data!E214</f>
        <v>1</v>
      </c>
      <c r="G218" s="9">
        <f>_xll.LogisticRegPredict($K$6:$N$6,C218:E218)</f>
        <v>0.99484528801342198</v>
      </c>
      <c r="H218" s="10">
        <f t="shared" si="15"/>
        <v>1.546413595973406E-2</v>
      </c>
    </row>
    <row r="219" spans="1:8" x14ac:dyDescent="0.55000000000000004">
      <c r="A219" s="2" t="str">
        <f>raw_data!P215</f>
        <v>Blair Walsh</v>
      </c>
      <c r="B219">
        <f>raw_data!B215</f>
        <v>533378</v>
      </c>
      <c r="C219">
        <f>raw_data!D215</f>
        <v>27</v>
      </c>
      <c r="D219" s="6">
        <f t="shared" si="13"/>
        <v>7.29</v>
      </c>
      <c r="E219" s="6">
        <f t="shared" si="14"/>
        <v>19.683</v>
      </c>
      <c r="F219">
        <f>raw_data!E215</f>
        <v>1</v>
      </c>
      <c r="G219" s="9">
        <f>_xll.LogisticRegPredict($K$6:$N$6,C219:E219)</f>
        <v>0.97189679828854314</v>
      </c>
      <c r="H219" s="10">
        <f t="shared" si="15"/>
        <v>8.430960513437058E-2</v>
      </c>
    </row>
    <row r="220" spans="1:8" x14ac:dyDescent="0.55000000000000004">
      <c r="A220" s="2" t="str">
        <f>raw_data!P216</f>
        <v>Blair Walsh</v>
      </c>
      <c r="B220">
        <f>raw_data!B216</f>
        <v>533389</v>
      </c>
      <c r="C220">
        <f>raw_data!D216</f>
        <v>27</v>
      </c>
      <c r="D220" s="6">
        <f t="shared" si="13"/>
        <v>7.29</v>
      </c>
      <c r="E220" s="6">
        <f t="shared" si="14"/>
        <v>19.683</v>
      </c>
      <c r="F220">
        <f>raw_data!E216</f>
        <v>1</v>
      </c>
      <c r="G220" s="9">
        <f>_xll.LogisticRegPredict($K$6:$N$6,C220:E220)</f>
        <v>0.97189679828854314</v>
      </c>
      <c r="H220" s="10">
        <f t="shared" si="15"/>
        <v>8.430960513437058E-2</v>
      </c>
    </row>
    <row r="221" spans="1:8" x14ac:dyDescent="0.55000000000000004">
      <c r="A221" s="2" t="str">
        <f>raw_data!P217</f>
        <v>Kai Forbath</v>
      </c>
      <c r="B221">
        <f>raw_data!B217</f>
        <v>533403</v>
      </c>
      <c r="C221">
        <f>raw_data!D217</f>
        <v>50</v>
      </c>
      <c r="D221" s="6">
        <f t="shared" si="13"/>
        <v>25</v>
      </c>
      <c r="E221" s="6">
        <f t="shared" si="14"/>
        <v>125</v>
      </c>
      <c r="F221">
        <f>raw_data!E217</f>
        <v>1</v>
      </c>
      <c r="G221" s="9">
        <f>_xll.LogisticRegPredict($K$6:$N$6,C221:E221)</f>
        <v>0.72518914983452587</v>
      </c>
      <c r="H221" s="10">
        <f t="shared" si="15"/>
        <v>0.82443255049642239</v>
      </c>
    </row>
    <row r="222" spans="1:8" x14ac:dyDescent="0.55000000000000004">
      <c r="A222" s="2" t="str">
        <f>raw_data!P218</f>
        <v>Blair Walsh</v>
      </c>
      <c r="B222">
        <f>raw_data!B218</f>
        <v>533461</v>
      </c>
      <c r="C222">
        <f>raw_data!D218</f>
        <v>37</v>
      </c>
      <c r="D222" s="6">
        <f t="shared" si="13"/>
        <v>13.69</v>
      </c>
      <c r="E222" s="6">
        <f t="shared" si="14"/>
        <v>50.652999999999999</v>
      </c>
      <c r="F222">
        <f>raw_data!E218</f>
        <v>1</v>
      </c>
      <c r="G222" s="9">
        <f>_xll.LogisticRegPredict($K$6:$N$6,C222:E222)</f>
        <v>0.89659349743661332</v>
      </c>
      <c r="H222" s="10">
        <f t="shared" si="15"/>
        <v>0.31021950769016005</v>
      </c>
    </row>
    <row r="223" spans="1:8" x14ac:dyDescent="0.55000000000000004">
      <c r="A223" s="2" t="str">
        <f>raw_data!P219</f>
        <v>Nick Novak</v>
      </c>
      <c r="B223">
        <f>raw_data!B219</f>
        <v>533726</v>
      </c>
      <c r="C223">
        <f>raw_data!D219</f>
        <v>32</v>
      </c>
      <c r="D223" s="6">
        <f t="shared" si="13"/>
        <v>10.24</v>
      </c>
      <c r="E223" s="6">
        <f t="shared" si="14"/>
        <v>32.768000000000001</v>
      </c>
      <c r="F223">
        <f>raw_data!E219</f>
        <v>1</v>
      </c>
      <c r="G223" s="9">
        <f>_xll.LogisticRegPredict($K$6:$N$6,C223:E223)</f>
        <v>0.93915405983915345</v>
      </c>
      <c r="H223" s="10">
        <f t="shared" si="15"/>
        <v>0.18253782048253964</v>
      </c>
    </row>
    <row r="224" spans="1:8" x14ac:dyDescent="0.55000000000000004">
      <c r="A224" s="2" t="str">
        <f>raw_data!P220</f>
        <v>Steven Hauschka</v>
      </c>
      <c r="B224">
        <f>raw_data!B220</f>
        <v>533896</v>
      </c>
      <c r="C224">
        <f>raw_data!D220</f>
        <v>52</v>
      </c>
      <c r="D224" s="6">
        <f t="shared" si="13"/>
        <v>27.04</v>
      </c>
      <c r="E224" s="6">
        <f t="shared" si="14"/>
        <v>140.608</v>
      </c>
      <c r="F224">
        <f>raw_data!E220</f>
        <v>1</v>
      </c>
      <c r="G224" s="9">
        <f>_xll.LogisticRegPredict($K$6:$N$6,C224:E224)</f>
        <v>0.67734194225472255</v>
      </c>
      <c r="H224" s="10">
        <f t="shared" si="15"/>
        <v>0.96797417323583235</v>
      </c>
    </row>
    <row r="225" spans="1:8" x14ac:dyDescent="0.55000000000000004">
      <c r="A225" s="2" t="str">
        <f>raw_data!P221</f>
        <v>Steven Hauschka</v>
      </c>
      <c r="B225">
        <f>raw_data!B221</f>
        <v>533917</v>
      </c>
      <c r="C225">
        <f>raw_data!D221</f>
        <v>35</v>
      </c>
      <c r="D225" s="6">
        <f t="shared" si="13"/>
        <v>12.25</v>
      </c>
      <c r="E225" s="6">
        <f t="shared" si="14"/>
        <v>42.875</v>
      </c>
      <c r="F225">
        <f>raw_data!E221</f>
        <v>1</v>
      </c>
      <c r="G225" s="9">
        <f>_xll.LogisticRegPredict($K$6:$N$6,C225:E225)</f>
        <v>0.91449904045845565</v>
      </c>
      <c r="H225" s="10">
        <f t="shared" si="15"/>
        <v>0.25650287862463306</v>
      </c>
    </row>
    <row r="226" spans="1:8" x14ac:dyDescent="0.55000000000000004">
      <c r="A226" s="2" t="str">
        <f>raw_data!P222</f>
        <v>Steven Hauschka</v>
      </c>
      <c r="B226">
        <f>raw_data!B222</f>
        <v>533930</v>
      </c>
      <c r="C226">
        <f>raw_data!D222</f>
        <v>51</v>
      </c>
      <c r="D226" s="6">
        <f t="shared" si="13"/>
        <v>26.01</v>
      </c>
      <c r="E226" s="6">
        <f t="shared" si="14"/>
        <v>132.65100000000001</v>
      </c>
      <c r="F226">
        <f>raw_data!E222</f>
        <v>0</v>
      </c>
      <c r="G226" s="9">
        <f>_xll.LogisticRegPredict($K$6:$N$6,C226:E226)</f>
        <v>0.70255321843410967</v>
      </c>
      <c r="H226" s="10">
        <f t="shared" si="15"/>
        <v>-2.1076596553023288</v>
      </c>
    </row>
    <row r="227" spans="1:8" x14ac:dyDescent="0.55000000000000004">
      <c r="A227" s="2" t="str">
        <f>raw_data!P223</f>
        <v>Connor Barth</v>
      </c>
      <c r="B227">
        <f>raw_data!B223</f>
        <v>534270</v>
      </c>
      <c r="C227">
        <f>raw_data!D223</f>
        <v>42</v>
      </c>
      <c r="D227" s="6">
        <f t="shared" si="13"/>
        <v>17.64</v>
      </c>
      <c r="E227" s="6">
        <f t="shared" si="14"/>
        <v>74.087999999999994</v>
      </c>
      <c r="F227">
        <f>raw_data!E223</f>
        <v>0</v>
      </c>
      <c r="G227" s="9">
        <f>_xll.LogisticRegPredict($K$6:$N$6,C227:E227)</f>
        <v>0.84637169883876284</v>
      </c>
      <c r="H227" s="10">
        <f t="shared" si="15"/>
        <v>-2.5391150965162885</v>
      </c>
    </row>
    <row r="228" spans="1:8" x14ac:dyDescent="0.55000000000000004">
      <c r="A228" s="2" t="str">
        <f>raw_data!P224</f>
        <v>Adam Vinatieri</v>
      </c>
      <c r="B228">
        <f>raw_data!B224</f>
        <v>534450</v>
      </c>
      <c r="C228">
        <f>raw_data!D224</f>
        <v>38</v>
      </c>
      <c r="D228" s="6">
        <f t="shared" si="13"/>
        <v>14.44</v>
      </c>
      <c r="E228" s="6">
        <f t="shared" si="14"/>
        <v>54.872</v>
      </c>
      <c r="F228">
        <f>raw_data!E224</f>
        <v>1</v>
      </c>
      <c r="G228" s="9">
        <f>_xll.LogisticRegPredict($K$6:$N$6,C228:E228)</f>
        <v>0.88723424358983494</v>
      </c>
      <c r="H228" s="10">
        <f t="shared" si="15"/>
        <v>0.33829726923049519</v>
      </c>
    </row>
    <row r="229" spans="1:8" x14ac:dyDescent="0.55000000000000004">
      <c r="A229" s="2" t="str">
        <f>raw_data!P225</f>
        <v>Kai Forbath</v>
      </c>
      <c r="B229">
        <f>raw_data!B225</f>
        <v>534532</v>
      </c>
      <c r="C229">
        <f>raw_data!D225</f>
        <v>20</v>
      </c>
      <c r="D229" s="6">
        <f t="shared" si="13"/>
        <v>4</v>
      </c>
      <c r="E229" s="6">
        <f t="shared" si="14"/>
        <v>8</v>
      </c>
      <c r="F229">
        <f>raw_data!E225</f>
        <v>1</v>
      </c>
      <c r="G229" s="9">
        <f>_xll.LogisticRegPredict($K$6:$N$6,C229:E229)</f>
        <v>0.99484528801342198</v>
      </c>
      <c r="H229" s="10">
        <f t="shared" si="15"/>
        <v>1.546413595973406E-2</v>
      </c>
    </row>
    <row r="230" spans="1:8" x14ac:dyDescent="0.55000000000000004">
      <c r="A230" s="2" t="str">
        <f>raw_data!P226</f>
        <v>Kai Forbath</v>
      </c>
      <c r="B230">
        <f>raw_data!B226</f>
        <v>534574</v>
      </c>
      <c r="C230">
        <f>raw_data!D226</f>
        <v>43</v>
      </c>
      <c r="D230" s="6">
        <f t="shared" si="13"/>
        <v>18.489999999999998</v>
      </c>
      <c r="E230" s="6">
        <f t="shared" si="14"/>
        <v>79.507000000000005</v>
      </c>
      <c r="F230">
        <f>raw_data!E226</f>
        <v>1</v>
      </c>
      <c r="G230" s="9">
        <f>_xll.LogisticRegPredict($K$6:$N$6,C230:E230)</f>
        <v>0.83494682270577036</v>
      </c>
      <c r="H230" s="10">
        <f t="shared" si="15"/>
        <v>0.49515953188268891</v>
      </c>
    </row>
    <row r="231" spans="1:8" x14ac:dyDescent="0.55000000000000004">
      <c r="A231" s="2" t="str">
        <f>raw_data!P227</f>
        <v>Kai Forbath</v>
      </c>
      <c r="B231">
        <f>raw_data!B227</f>
        <v>534640</v>
      </c>
      <c r="C231">
        <f>raw_data!D227</f>
        <v>45</v>
      </c>
      <c r="D231" s="6">
        <f t="shared" si="13"/>
        <v>20.25</v>
      </c>
      <c r="E231" s="6">
        <f t="shared" si="14"/>
        <v>91.125</v>
      </c>
      <c r="F231">
        <f>raw_data!E227</f>
        <v>1</v>
      </c>
      <c r="G231" s="9">
        <f>_xll.LogisticRegPredict($K$6:$N$6,C231:E231)</f>
        <v>0.80984417765171401</v>
      </c>
      <c r="H231" s="10">
        <f t="shared" si="15"/>
        <v>0.57046746704485796</v>
      </c>
    </row>
    <row r="232" spans="1:8" x14ac:dyDescent="0.55000000000000004">
      <c r="A232" s="2" t="str">
        <f>raw_data!P228</f>
        <v>Dan Bailey</v>
      </c>
      <c r="B232">
        <f>raw_data!B228</f>
        <v>534698</v>
      </c>
      <c r="C232">
        <f>raw_data!D228</f>
        <v>19</v>
      </c>
      <c r="D232" s="6">
        <f t="shared" si="13"/>
        <v>3.61</v>
      </c>
      <c r="E232" s="6">
        <f t="shared" si="14"/>
        <v>6.859</v>
      </c>
      <c r="F232">
        <f>raw_data!E228</f>
        <v>1</v>
      </c>
      <c r="G232" s="9">
        <f>_xll.LogisticRegPredict($K$6:$N$6,C232:E232)</f>
        <v>0.99623894272315527</v>
      </c>
      <c r="H232" s="10">
        <f t="shared" si="15"/>
        <v>1.1283171830534178E-2</v>
      </c>
    </row>
    <row r="233" spans="1:8" x14ac:dyDescent="0.55000000000000004">
      <c r="A233" s="2" t="str">
        <f>raw_data!P229</f>
        <v>Dan Bailey</v>
      </c>
      <c r="B233">
        <f>raw_data!B229</f>
        <v>534764</v>
      </c>
      <c r="C233">
        <f>raw_data!D229</f>
        <v>49</v>
      </c>
      <c r="D233" s="6">
        <f t="shared" si="13"/>
        <v>24.01</v>
      </c>
      <c r="E233" s="6">
        <f t="shared" si="14"/>
        <v>117.649</v>
      </c>
      <c r="F233">
        <f>raw_data!E229</f>
        <v>1</v>
      </c>
      <c r="G233" s="9">
        <f>_xll.LogisticRegPredict($K$6:$N$6,C233:E233)</f>
        <v>0.74555207708184601</v>
      </c>
      <c r="H233" s="10">
        <f t="shared" si="15"/>
        <v>0.76334376875446197</v>
      </c>
    </row>
    <row r="234" spans="1:8" x14ac:dyDescent="0.55000000000000004">
      <c r="A234" s="2" t="str">
        <f>raw_data!P230</f>
        <v>Dan Bailey</v>
      </c>
      <c r="B234">
        <f>raw_data!B230</f>
        <v>534806</v>
      </c>
      <c r="C234">
        <f>raw_data!D230</f>
        <v>28</v>
      </c>
      <c r="D234" s="6">
        <f t="shared" si="13"/>
        <v>7.84</v>
      </c>
      <c r="E234" s="6">
        <f t="shared" si="14"/>
        <v>21.952000000000002</v>
      </c>
      <c r="F234">
        <f>raw_data!E230</f>
        <v>1</v>
      </c>
      <c r="G234" s="9">
        <f>_xll.LogisticRegPredict($K$6:$N$6,C234:E234)</f>
        <v>0.96638171164652631</v>
      </c>
      <c r="H234" s="10">
        <f t="shared" si="15"/>
        <v>0.10085486506042107</v>
      </c>
    </row>
    <row r="235" spans="1:8" x14ac:dyDescent="0.55000000000000004">
      <c r="A235" s="2" t="str">
        <f>raw_data!P231</f>
        <v>Dan Bailey</v>
      </c>
      <c r="B235">
        <f>raw_data!B231</f>
        <v>534818</v>
      </c>
      <c r="C235">
        <f>raw_data!D231</f>
        <v>38</v>
      </c>
      <c r="D235" s="6">
        <f t="shared" si="13"/>
        <v>14.44</v>
      </c>
      <c r="E235" s="6">
        <f t="shared" si="14"/>
        <v>54.872</v>
      </c>
      <c r="F235">
        <f>raw_data!E231</f>
        <v>1</v>
      </c>
      <c r="G235" s="9">
        <f>_xll.LogisticRegPredict($K$6:$N$6,C235:E235)</f>
        <v>0.88723424358983494</v>
      </c>
      <c r="H235" s="10">
        <f t="shared" si="15"/>
        <v>0.33829726923049519</v>
      </c>
    </row>
    <row r="236" spans="1:8" x14ac:dyDescent="0.55000000000000004">
      <c r="A236" s="2" t="str">
        <f>raw_data!P232</f>
        <v>Greg Zuerlein</v>
      </c>
      <c r="B236">
        <f>raw_data!B232</f>
        <v>534844</v>
      </c>
      <c r="C236">
        <f>raw_data!D232</f>
        <v>50</v>
      </c>
      <c r="D236" s="6">
        <f t="shared" si="13"/>
        <v>25</v>
      </c>
      <c r="E236" s="6">
        <f t="shared" si="14"/>
        <v>125</v>
      </c>
      <c r="F236">
        <f>raw_data!E232</f>
        <v>1</v>
      </c>
      <c r="G236" s="9">
        <f>_xll.LogisticRegPredict($K$6:$N$6,C236:E236)</f>
        <v>0.72518914983452587</v>
      </c>
      <c r="H236" s="10">
        <f t="shared" si="15"/>
        <v>0.82443255049642239</v>
      </c>
    </row>
    <row r="237" spans="1:8" x14ac:dyDescent="0.55000000000000004">
      <c r="A237" s="2" t="str">
        <f>raw_data!P233</f>
        <v>Mason Crosby</v>
      </c>
      <c r="B237">
        <f>raw_data!B233</f>
        <v>534859</v>
      </c>
      <c r="C237">
        <f>raw_data!D233</f>
        <v>47</v>
      </c>
      <c r="D237" s="6">
        <f t="shared" si="13"/>
        <v>22.09</v>
      </c>
      <c r="E237" s="6">
        <f t="shared" si="14"/>
        <v>103.82299999999999</v>
      </c>
      <c r="F237">
        <f>raw_data!E233</f>
        <v>1</v>
      </c>
      <c r="G237" s="9">
        <f>_xll.LogisticRegPredict($K$6:$N$6,C237:E237)</f>
        <v>0.78061493371299373</v>
      </c>
      <c r="H237" s="10">
        <f t="shared" si="15"/>
        <v>0.65815519886101881</v>
      </c>
    </row>
    <row r="238" spans="1:8" x14ac:dyDescent="0.55000000000000004">
      <c r="A238" s="2" t="str">
        <f>raw_data!P234</f>
        <v>Greg Zuerlein</v>
      </c>
      <c r="B238">
        <f>raw_data!B234</f>
        <v>534894</v>
      </c>
      <c r="C238">
        <f>raw_data!D234</f>
        <v>43</v>
      </c>
      <c r="D238" s="6">
        <f t="shared" si="13"/>
        <v>18.489999999999998</v>
      </c>
      <c r="E238" s="6">
        <f t="shared" si="14"/>
        <v>79.507000000000005</v>
      </c>
      <c r="F238">
        <f>raw_data!E234</f>
        <v>1</v>
      </c>
      <c r="G238" s="9">
        <f>_xll.LogisticRegPredict($K$6:$N$6,C238:E238)</f>
        <v>0.83494682270577036</v>
      </c>
      <c r="H238" s="10">
        <f t="shared" si="15"/>
        <v>0.49515953188268891</v>
      </c>
    </row>
    <row r="239" spans="1:8" x14ac:dyDescent="0.55000000000000004">
      <c r="A239" s="2" t="str">
        <f>raw_data!P235</f>
        <v>Mason Crosby</v>
      </c>
      <c r="B239">
        <f>raw_data!B235</f>
        <v>534902</v>
      </c>
      <c r="C239">
        <f>raw_data!D235</f>
        <v>58</v>
      </c>
      <c r="D239" s="6">
        <f t="shared" si="13"/>
        <v>33.64</v>
      </c>
      <c r="E239" s="6">
        <f t="shared" si="14"/>
        <v>195.11199999999999</v>
      </c>
      <c r="F239">
        <f>raw_data!E235</f>
        <v>0</v>
      </c>
      <c r="G239" s="9">
        <f>_xll.LogisticRegPredict($K$6:$N$6,C239:E239)</f>
        <v>0.45970753871691156</v>
      </c>
      <c r="H239" s="10">
        <f t="shared" si="15"/>
        <v>-1.3791226161507346</v>
      </c>
    </row>
    <row r="240" spans="1:8" x14ac:dyDescent="0.55000000000000004">
      <c r="A240" s="2" t="str">
        <f>raw_data!P236</f>
        <v>Mason Crosby</v>
      </c>
      <c r="B240">
        <f>raw_data!B236</f>
        <v>534943</v>
      </c>
      <c r="C240">
        <f>raw_data!D236</f>
        <v>23</v>
      </c>
      <c r="D240" s="6">
        <f t="shared" si="13"/>
        <v>5.29</v>
      </c>
      <c r="E240" s="6">
        <f t="shared" si="14"/>
        <v>12.167</v>
      </c>
      <c r="F240">
        <f>raw_data!E236</f>
        <v>1</v>
      </c>
      <c r="G240" s="9">
        <f>_xll.LogisticRegPredict($K$6:$N$6,C240:E240)</f>
        <v>0.98818119233177382</v>
      </c>
      <c r="H240" s="10">
        <f t="shared" si="15"/>
        <v>3.545642300467855E-2</v>
      </c>
    </row>
    <row r="241" spans="1:8" x14ac:dyDescent="0.55000000000000004">
      <c r="A241" s="2" t="str">
        <f>raw_data!P237</f>
        <v>Mason Crosby</v>
      </c>
      <c r="B241">
        <f>raw_data!B237</f>
        <v>534972</v>
      </c>
      <c r="C241">
        <f>raw_data!D237</f>
        <v>48</v>
      </c>
      <c r="D241" s="6">
        <f t="shared" si="13"/>
        <v>23.04</v>
      </c>
      <c r="E241" s="6">
        <f t="shared" si="14"/>
        <v>110.592</v>
      </c>
      <c r="F241">
        <f>raw_data!E237</f>
        <v>1</v>
      </c>
      <c r="G241" s="9">
        <f>_xll.LogisticRegPredict($K$6:$N$6,C241:E241)</f>
        <v>0.76393554820371656</v>
      </c>
      <c r="H241" s="10">
        <f t="shared" si="15"/>
        <v>0.70819335538885031</v>
      </c>
    </row>
    <row r="242" spans="1:8" x14ac:dyDescent="0.55000000000000004">
      <c r="A242" s="2" t="str">
        <f>raw_data!P238</f>
        <v>Justin Tucker</v>
      </c>
      <c r="B242">
        <f>raw_data!B238</f>
        <v>535000</v>
      </c>
      <c r="C242">
        <f>raw_data!D238</f>
        <v>51</v>
      </c>
      <c r="D242" s="6">
        <f t="shared" si="13"/>
        <v>26.01</v>
      </c>
      <c r="E242" s="6">
        <f t="shared" si="14"/>
        <v>132.65100000000001</v>
      </c>
      <c r="F242">
        <f>raw_data!E238</f>
        <v>1</v>
      </c>
      <c r="G242" s="9">
        <f>_xll.LogisticRegPredict($K$6:$N$6,C242:E242)</f>
        <v>0.70255321843410967</v>
      </c>
      <c r="H242" s="10">
        <f t="shared" si="15"/>
        <v>0.89234034469767098</v>
      </c>
    </row>
    <row r="243" spans="1:8" x14ac:dyDescent="0.55000000000000004">
      <c r="A243" s="2" t="str">
        <f>raw_data!P239</f>
        <v>Justin Tucker</v>
      </c>
      <c r="B243">
        <f>raw_data!B239</f>
        <v>535136</v>
      </c>
      <c r="C243">
        <f>raw_data!D239</f>
        <v>54</v>
      </c>
      <c r="D243" s="6">
        <f t="shared" si="13"/>
        <v>29.16</v>
      </c>
      <c r="E243" s="6">
        <f t="shared" si="14"/>
        <v>157.464</v>
      </c>
      <c r="F243">
        <f>raw_data!E239</f>
        <v>1</v>
      </c>
      <c r="G243" s="9">
        <f>_xll.LogisticRegPredict($K$6:$N$6,C243:E243)</f>
        <v>0.61804097697438753</v>
      </c>
      <c r="H243" s="10">
        <f t="shared" si="15"/>
        <v>1.1458770690768374</v>
      </c>
    </row>
    <row r="244" spans="1:8" x14ac:dyDescent="0.55000000000000004">
      <c r="A244" s="2" t="str">
        <f>raw_data!P240</f>
        <v>Nick Folk</v>
      </c>
      <c r="B244">
        <f>raw_data!B240</f>
        <v>535406</v>
      </c>
      <c r="C244">
        <f>raw_data!D240</f>
        <v>54</v>
      </c>
      <c r="D244" s="6">
        <f t="shared" si="13"/>
        <v>29.16</v>
      </c>
      <c r="E244" s="6">
        <f t="shared" si="14"/>
        <v>157.464</v>
      </c>
      <c r="F244">
        <f>raw_data!E240</f>
        <v>1</v>
      </c>
      <c r="G244" s="9">
        <f>_xll.LogisticRegPredict($K$6:$N$6,C244:E244)</f>
        <v>0.61804097697438753</v>
      </c>
      <c r="H244" s="10">
        <f t="shared" si="15"/>
        <v>1.1458770690768374</v>
      </c>
    </row>
    <row r="245" spans="1:8" x14ac:dyDescent="0.55000000000000004">
      <c r="A245" s="2" t="str">
        <f>raw_data!P241</f>
        <v>Nick Folk</v>
      </c>
      <c r="B245">
        <f>raw_data!B241</f>
        <v>535419</v>
      </c>
      <c r="C245">
        <f>raw_data!D241</f>
        <v>21</v>
      </c>
      <c r="D245" s="6">
        <f t="shared" si="13"/>
        <v>4.41</v>
      </c>
      <c r="E245" s="6">
        <f t="shared" si="14"/>
        <v>9.2609999999999992</v>
      </c>
      <c r="F245">
        <f>raw_data!E241</f>
        <v>1</v>
      </c>
      <c r="G245" s="9">
        <f>_xll.LogisticRegPredict($K$6:$N$6,C245:E245)</f>
        <v>0.9930740038941116</v>
      </c>
      <c r="H245" s="10">
        <f t="shared" si="15"/>
        <v>2.0777988317665197E-2</v>
      </c>
    </row>
    <row r="246" spans="1:8" x14ac:dyDescent="0.55000000000000004">
      <c r="A246" s="2" t="str">
        <f>raw_data!P242</f>
        <v>Nick Folk</v>
      </c>
      <c r="B246">
        <f>raw_data!B242</f>
        <v>535479</v>
      </c>
      <c r="C246">
        <f>raw_data!D242</f>
        <v>43</v>
      </c>
      <c r="D246" s="6">
        <f t="shared" si="13"/>
        <v>18.489999999999998</v>
      </c>
      <c r="E246" s="6">
        <f t="shared" si="14"/>
        <v>79.507000000000005</v>
      </c>
      <c r="F246">
        <f>raw_data!E242</f>
        <v>1</v>
      </c>
      <c r="G246" s="9">
        <f>_xll.LogisticRegPredict($K$6:$N$6,C246:E246)</f>
        <v>0.83494682270577036</v>
      </c>
      <c r="H246" s="10">
        <f t="shared" si="15"/>
        <v>0.49515953188268891</v>
      </c>
    </row>
    <row r="247" spans="1:8" x14ac:dyDescent="0.55000000000000004">
      <c r="A247" s="2" t="str">
        <f>raw_data!P243</f>
        <v>Nick Folk</v>
      </c>
      <c r="B247">
        <f>raw_data!B243</f>
        <v>535484</v>
      </c>
      <c r="C247">
        <f>raw_data!D243</f>
        <v>43</v>
      </c>
      <c r="D247" s="6">
        <f t="shared" si="13"/>
        <v>18.489999999999998</v>
      </c>
      <c r="E247" s="6">
        <f t="shared" si="14"/>
        <v>79.507000000000005</v>
      </c>
      <c r="F247">
        <f>raw_data!E243</f>
        <v>1</v>
      </c>
      <c r="G247" s="9">
        <f>_xll.LogisticRegPredict($K$6:$N$6,C247:E247)</f>
        <v>0.83494682270577036</v>
      </c>
      <c r="H247" s="10">
        <f t="shared" si="15"/>
        <v>0.49515953188268891</v>
      </c>
    </row>
    <row r="248" spans="1:8" x14ac:dyDescent="0.55000000000000004">
      <c r="A248" s="2" t="str">
        <f>raw_data!P244</f>
        <v>Stephen Gostkowski</v>
      </c>
      <c r="B248">
        <f>raw_data!B244</f>
        <v>535491</v>
      </c>
      <c r="C248">
        <f>raw_data!D244</f>
        <v>43</v>
      </c>
      <c r="D248" s="6">
        <f t="shared" si="13"/>
        <v>18.489999999999998</v>
      </c>
      <c r="E248" s="6">
        <f t="shared" si="14"/>
        <v>79.507000000000005</v>
      </c>
      <c r="F248">
        <f>raw_data!E244</f>
        <v>1</v>
      </c>
      <c r="G248" s="9">
        <f>_xll.LogisticRegPredict($K$6:$N$6,C248:E248)</f>
        <v>0.83494682270577036</v>
      </c>
      <c r="H248" s="10">
        <f t="shared" si="15"/>
        <v>0.49515953188268891</v>
      </c>
    </row>
    <row r="249" spans="1:8" x14ac:dyDescent="0.55000000000000004">
      <c r="A249" s="2" t="str">
        <f>raw_data!P245</f>
        <v>Stephen Gostkowski</v>
      </c>
      <c r="B249">
        <f>raw_data!B245</f>
        <v>535505</v>
      </c>
      <c r="C249">
        <f>raw_data!D245</f>
        <v>48</v>
      </c>
      <c r="D249" s="6">
        <f t="shared" si="13"/>
        <v>23.04</v>
      </c>
      <c r="E249" s="6">
        <f t="shared" si="14"/>
        <v>110.592</v>
      </c>
      <c r="F249">
        <f>raw_data!E245</f>
        <v>1</v>
      </c>
      <c r="G249" s="9">
        <f>_xll.LogisticRegPredict($K$6:$N$6,C249:E249)</f>
        <v>0.76393554820371656</v>
      </c>
      <c r="H249" s="10">
        <f t="shared" si="15"/>
        <v>0.70819335538885031</v>
      </c>
    </row>
    <row r="250" spans="1:8" x14ac:dyDescent="0.55000000000000004">
      <c r="A250" s="2" t="str">
        <f>raw_data!P246</f>
        <v>Sebastian Janikowski</v>
      </c>
      <c r="B250">
        <f>raw_data!B246</f>
        <v>535535</v>
      </c>
      <c r="C250">
        <f>raw_data!D246</f>
        <v>21</v>
      </c>
      <c r="D250" s="6">
        <f t="shared" si="13"/>
        <v>4.41</v>
      </c>
      <c r="E250" s="6">
        <f t="shared" si="14"/>
        <v>9.2609999999999992</v>
      </c>
      <c r="F250">
        <f>raw_data!E246</f>
        <v>1</v>
      </c>
      <c r="G250" s="9">
        <f>_xll.LogisticRegPredict($K$6:$N$6,C250:E250)</f>
        <v>0.9930740038941116</v>
      </c>
      <c r="H250" s="10">
        <f t="shared" si="15"/>
        <v>2.0777988317665197E-2</v>
      </c>
    </row>
    <row r="251" spans="1:8" x14ac:dyDescent="0.55000000000000004">
      <c r="A251" s="2" t="str">
        <f>raw_data!P247</f>
        <v>Sebastian Janikowski</v>
      </c>
      <c r="B251">
        <f>raw_data!B247</f>
        <v>535594</v>
      </c>
      <c r="C251">
        <f>raw_data!D247</f>
        <v>33</v>
      </c>
      <c r="D251" s="6">
        <f t="shared" si="13"/>
        <v>10.89</v>
      </c>
      <c r="E251" s="6">
        <f t="shared" si="14"/>
        <v>35.936999999999998</v>
      </c>
      <c r="F251">
        <f>raw_data!E247</f>
        <v>1</v>
      </c>
      <c r="G251" s="9">
        <f>_xll.LogisticRegPredict($K$6:$N$6,C251:E251)</f>
        <v>0.93126663945047139</v>
      </c>
      <c r="H251" s="10">
        <f t="shared" si="15"/>
        <v>0.20620008164858583</v>
      </c>
    </row>
    <row r="252" spans="1:8" x14ac:dyDescent="0.55000000000000004">
      <c r="A252" s="2" t="str">
        <f>raw_data!P248</f>
        <v>Sebastian Janikowski</v>
      </c>
      <c r="B252">
        <f>raw_data!B248</f>
        <v>535654</v>
      </c>
      <c r="C252">
        <f>raw_data!D248</f>
        <v>31</v>
      </c>
      <c r="D252" s="6">
        <f t="shared" si="13"/>
        <v>9.61</v>
      </c>
      <c r="E252" s="6">
        <f t="shared" si="14"/>
        <v>29.791</v>
      </c>
      <c r="F252">
        <f>raw_data!E248</f>
        <v>1</v>
      </c>
      <c r="G252" s="9">
        <f>_xll.LogisticRegPredict($K$6:$N$6,C252:E252)</f>
        <v>0.94665523862595491</v>
      </c>
      <c r="H252" s="10">
        <f t="shared" si="15"/>
        <v>0.16003428412213527</v>
      </c>
    </row>
    <row r="253" spans="1:8" x14ac:dyDescent="0.55000000000000004">
      <c r="A253" s="2" t="str">
        <f>raw_data!P249</f>
        <v>Sebastian Janikowski</v>
      </c>
      <c r="B253">
        <f>raw_data!B249</f>
        <v>535693</v>
      </c>
      <c r="C253">
        <f>raw_data!D249</f>
        <v>64</v>
      </c>
      <c r="D253" s="6">
        <f t="shared" si="13"/>
        <v>40.96</v>
      </c>
      <c r="E253" s="6">
        <f t="shared" si="14"/>
        <v>262.14400000000001</v>
      </c>
      <c r="F253">
        <f>raw_data!E249</f>
        <v>0</v>
      </c>
      <c r="G253" s="9">
        <f>_xll.LogisticRegPredict($K$6:$N$6,C253:E253)</f>
        <v>0.17749262690797474</v>
      </c>
      <c r="H253" s="10">
        <f t="shared" si="15"/>
        <v>-0.53247788072392421</v>
      </c>
    </row>
    <row r="254" spans="1:8" x14ac:dyDescent="0.55000000000000004">
      <c r="A254" s="2" t="str">
        <f>raw_data!P250</f>
        <v>Sebastian Janikowski</v>
      </c>
      <c r="B254">
        <f>raw_data!B250</f>
        <v>535699</v>
      </c>
      <c r="C254">
        <f>raw_data!D250</f>
        <v>40</v>
      </c>
      <c r="D254" s="6">
        <f t="shared" si="13"/>
        <v>16</v>
      </c>
      <c r="E254" s="6">
        <f t="shared" si="14"/>
        <v>64</v>
      </c>
      <c r="F254">
        <f>raw_data!E250</f>
        <v>1</v>
      </c>
      <c r="G254" s="9">
        <f>_xll.LogisticRegPredict($K$6:$N$6,C254:E254)</f>
        <v>0.86759768383346503</v>
      </c>
      <c r="H254" s="10">
        <f t="shared" si="15"/>
        <v>0.39720694849960492</v>
      </c>
    </row>
    <row r="255" spans="1:8" x14ac:dyDescent="0.55000000000000004">
      <c r="A255" s="2" t="str">
        <f>raw_data!P251</f>
        <v>Mike Nugent</v>
      </c>
      <c r="B255">
        <f>raw_data!B251</f>
        <v>535783</v>
      </c>
      <c r="C255">
        <f>raw_data!D251</f>
        <v>48</v>
      </c>
      <c r="D255" s="6">
        <f t="shared" si="13"/>
        <v>23.04</v>
      </c>
      <c r="E255" s="6">
        <f t="shared" si="14"/>
        <v>110.592</v>
      </c>
      <c r="F255">
        <f>raw_data!E251</f>
        <v>1</v>
      </c>
      <c r="G255" s="9">
        <f>_xll.LogisticRegPredict($K$6:$N$6,C255:E255)</f>
        <v>0.76393554820371656</v>
      </c>
      <c r="H255" s="10">
        <f t="shared" si="15"/>
        <v>0.70819335538885031</v>
      </c>
    </row>
    <row r="256" spans="1:8" x14ac:dyDescent="0.55000000000000004">
      <c r="A256" s="2" t="str">
        <f>raw_data!P252</f>
        <v>Robbie Gould</v>
      </c>
      <c r="B256">
        <f>raw_data!B252</f>
        <v>535883</v>
      </c>
      <c r="C256">
        <f>raw_data!D252</f>
        <v>39</v>
      </c>
      <c r="D256" s="6">
        <f t="shared" si="13"/>
        <v>15.21</v>
      </c>
      <c r="E256" s="6">
        <f t="shared" si="14"/>
        <v>59.319000000000003</v>
      </c>
      <c r="F256">
        <f>raw_data!E252</f>
        <v>1</v>
      </c>
      <c r="G256" s="9">
        <f>_xll.LogisticRegPredict($K$6:$N$6,C256:E256)</f>
        <v>0.87758217935367611</v>
      </c>
      <c r="H256" s="10">
        <f t="shared" si="15"/>
        <v>0.36725346193897168</v>
      </c>
    </row>
    <row r="257" spans="1:8" x14ac:dyDescent="0.55000000000000004">
      <c r="A257" s="2" t="str">
        <f>raw_data!P253</f>
        <v>Robbie Gould</v>
      </c>
      <c r="B257">
        <f>raw_data!B253</f>
        <v>535910</v>
      </c>
      <c r="C257">
        <f>raw_data!D253</f>
        <v>47</v>
      </c>
      <c r="D257" s="6">
        <f t="shared" si="13"/>
        <v>22.09</v>
      </c>
      <c r="E257" s="6">
        <f t="shared" si="14"/>
        <v>103.82299999999999</v>
      </c>
      <c r="F257">
        <f>raw_data!E253</f>
        <v>0</v>
      </c>
      <c r="G257" s="9">
        <f>_xll.LogisticRegPredict($K$6:$N$6,C257:E257)</f>
        <v>0.78061493371299373</v>
      </c>
      <c r="H257" s="10">
        <f t="shared" si="15"/>
        <v>-2.341844801138981</v>
      </c>
    </row>
    <row r="258" spans="1:8" x14ac:dyDescent="0.55000000000000004">
      <c r="A258" s="2" t="str">
        <f>raw_data!P254</f>
        <v>Robbie Gould</v>
      </c>
      <c r="B258">
        <f>raw_data!B254</f>
        <v>535943</v>
      </c>
      <c r="C258">
        <f>raw_data!D254</f>
        <v>21</v>
      </c>
      <c r="D258" s="6">
        <f t="shared" si="13"/>
        <v>4.41</v>
      </c>
      <c r="E258" s="6">
        <f t="shared" si="14"/>
        <v>9.2609999999999992</v>
      </c>
      <c r="F258">
        <f>raw_data!E254</f>
        <v>1</v>
      </c>
      <c r="G258" s="9">
        <f>_xll.LogisticRegPredict($K$6:$N$6,C258:E258)</f>
        <v>0.9930740038941116</v>
      </c>
      <c r="H258" s="10">
        <f t="shared" si="15"/>
        <v>2.0777988317665197E-2</v>
      </c>
    </row>
    <row r="259" spans="1:8" x14ac:dyDescent="0.55000000000000004">
      <c r="A259" s="2" t="str">
        <f>raw_data!P255</f>
        <v>Connor Barth</v>
      </c>
      <c r="B259">
        <f>raw_data!B255</f>
        <v>536039</v>
      </c>
      <c r="C259">
        <f>raw_data!D255</f>
        <v>28</v>
      </c>
      <c r="D259" s="6">
        <f t="shared" si="13"/>
        <v>7.84</v>
      </c>
      <c r="E259" s="6">
        <f t="shared" si="14"/>
        <v>21.952000000000002</v>
      </c>
      <c r="F259">
        <f>raw_data!E255</f>
        <v>1</v>
      </c>
      <c r="G259" s="9">
        <f>_xll.LogisticRegPredict($K$6:$N$6,C259:E259)</f>
        <v>0.96638171164652631</v>
      </c>
      <c r="H259" s="10">
        <f t="shared" si="15"/>
        <v>0.10085486506042107</v>
      </c>
    </row>
    <row r="260" spans="1:8" x14ac:dyDescent="0.55000000000000004">
      <c r="A260" s="2" t="str">
        <f>raw_data!P256</f>
        <v>Connor Barth</v>
      </c>
      <c r="B260">
        <f>raw_data!B256</f>
        <v>536071</v>
      </c>
      <c r="C260">
        <f>raw_data!D256</f>
        <v>40</v>
      </c>
      <c r="D260" s="6">
        <f t="shared" si="13"/>
        <v>16</v>
      </c>
      <c r="E260" s="6">
        <f t="shared" si="14"/>
        <v>64</v>
      </c>
      <c r="F260">
        <f>raw_data!E256</f>
        <v>1</v>
      </c>
      <c r="G260" s="9">
        <f>_xll.LogisticRegPredict($K$6:$N$6,C260:E260)</f>
        <v>0.86759768383346503</v>
      </c>
      <c r="H260" s="10">
        <f t="shared" si="15"/>
        <v>0.39720694849960492</v>
      </c>
    </row>
    <row r="261" spans="1:8" x14ac:dyDescent="0.55000000000000004">
      <c r="A261" s="2" t="str">
        <f>raw_data!P257</f>
        <v>Blair Walsh</v>
      </c>
      <c r="B261">
        <f>raw_data!B257</f>
        <v>536106</v>
      </c>
      <c r="C261">
        <f>raw_data!D257</f>
        <v>51</v>
      </c>
      <c r="D261" s="6">
        <f t="shared" si="13"/>
        <v>26.01</v>
      </c>
      <c r="E261" s="6">
        <f t="shared" si="14"/>
        <v>132.65100000000001</v>
      </c>
      <c r="F261">
        <f>raw_data!E257</f>
        <v>1</v>
      </c>
      <c r="G261" s="9">
        <f>_xll.LogisticRegPredict($K$6:$N$6,C261:E261)</f>
        <v>0.70255321843410967</v>
      </c>
      <c r="H261" s="10">
        <f t="shared" si="15"/>
        <v>0.89234034469767098</v>
      </c>
    </row>
    <row r="262" spans="1:8" x14ac:dyDescent="0.55000000000000004">
      <c r="A262" s="2" t="str">
        <f>raw_data!P258</f>
        <v>Connor Barth</v>
      </c>
      <c r="B262">
        <f>raw_data!B258</f>
        <v>536133</v>
      </c>
      <c r="C262">
        <f>raw_data!D258</f>
        <v>38</v>
      </c>
      <c r="D262" s="6">
        <f t="shared" si="13"/>
        <v>14.44</v>
      </c>
      <c r="E262" s="6">
        <f t="shared" si="14"/>
        <v>54.872</v>
      </c>
      <c r="F262">
        <f>raw_data!E258</f>
        <v>1</v>
      </c>
      <c r="G262" s="9">
        <f>_xll.LogisticRegPredict($K$6:$N$6,C262:E262)</f>
        <v>0.88723424358983494</v>
      </c>
      <c r="H262" s="10">
        <f t="shared" si="15"/>
        <v>0.33829726923049519</v>
      </c>
    </row>
    <row r="263" spans="1:8" x14ac:dyDescent="0.55000000000000004">
      <c r="A263" s="2" t="str">
        <f>raw_data!P259</f>
        <v>Robbie Gould</v>
      </c>
      <c r="B263">
        <f>raw_data!B259</f>
        <v>536324</v>
      </c>
      <c r="C263">
        <f>raw_data!D259</f>
        <v>33</v>
      </c>
      <c r="D263" s="6">
        <f t="shared" ref="D263:D326" si="16">C263^2/100</f>
        <v>10.89</v>
      </c>
      <c r="E263" s="6">
        <f t="shared" ref="E263:E326" si="17">C263^3/1000</f>
        <v>35.936999999999998</v>
      </c>
      <c r="F263">
        <f>raw_data!E259</f>
        <v>0</v>
      </c>
      <c r="G263" s="9">
        <f>_xll.LogisticRegPredict($K$6:$N$6,C263:E263)</f>
        <v>0.93126663945047139</v>
      </c>
      <c r="H263" s="10">
        <f t="shared" ref="H263:H326" si="18">(F263-G263)*$H$2</f>
        <v>-2.7937999183514144</v>
      </c>
    </row>
    <row r="264" spans="1:8" x14ac:dyDescent="0.55000000000000004">
      <c r="A264" s="2" t="str">
        <f>raw_data!P260</f>
        <v>Robbie Gould</v>
      </c>
      <c r="B264">
        <f>raw_data!B260</f>
        <v>536362</v>
      </c>
      <c r="C264">
        <f>raw_data!D260</f>
        <v>41</v>
      </c>
      <c r="D264" s="6">
        <f t="shared" si="16"/>
        <v>16.809999999999999</v>
      </c>
      <c r="E264" s="6">
        <f t="shared" si="17"/>
        <v>68.921000000000006</v>
      </c>
      <c r="F264">
        <f>raw_data!E260</f>
        <v>1</v>
      </c>
      <c r="G264" s="9">
        <f>_xll.LogisticRegPredict($K$6:$N$6,C264:E264)</f>
        <v>0.85722109162392568</v>
      </c>
      <c r="H264" s="10">
        <f t="shared" si="18"/>
        <v>0.42833672512822296</v>
      </c>
    </row>
    <row r="265" spans="1:8" x14ac:dyDescent="0.55000000000000004">
      <c r="A265" s="2" t="str">
        <f>raw_data!P261</f>
        <v>Nick Novak</v>
      </c>
      <c r="B265">
        <f>raw_data!B261</f>
        <v>536441</v>
      </c>
      <c r="C265">
        <f>raw_data!D261</f>
        <v>43</v>
      </c>
      <c r="D265" s="6">
        <f t="shared" si="16"/>
        <v>18.489999999999998</v>
      </c>
      <c r="E265" s="6">
        <f t="shared" si="17"/>
        <v>79.507000000000005</v>
      </c>
      <c r="F265">
        <f>raw_data!E261</f>
        <v>1</v>
      </c>
      <c r="G265" s="9">
        <f>_xll.LogisticRegPredict($K$6:$N$6,C265:E265)</f>
        <v>0.83494682270577036</v>
      </c>
      <c r="H265" s="10">
        <f t="shared" si="18"/>
        <v>0.49515953188268891</v>
      </c>
    </row>
    <row r="266" spans="1:8" x14ac:dyDescent="0.55000000000000004">
      <c r="A266" s="2" t="str">
        <f>raw_data!P262</f>
        <v>Nick Novak</v>
      </c>
      <c r="B266">
        <f>raw_data!B262</f>
        <v>536474</v>
      </c>
      <c r="C266">
        <f>raw_data!D262</f>
        <v>31</v>
      </c>
      <c r="D266" s="6">
        <f t="shared" si="16"/>
        <v>9.61</v>
      </c>
      <c r="E266" s="6">
        <f t="shared" si="17"/>
        <v>29.791</v>
      </c>
      <c r="F266">
        <f>raw_data!E262</f>
        <v>1</v>
      </c>
      <c r="G266" s="9">
        <f>_xll.LogisticRegPredict($K$6:$N$6,C266:E266)</f>
        <v>0.94665523862595491</v>
      </c>
      <c r="H266" s="10">
        <f t="shared" si="18"/>
        <v>0.16003428412213527</v>
      </c>
    </row>
    <row r="267" spans="1:8" x14ac:dyDescent="0.55000000000000004">
      <c r="A267" s="2" t="str">
        <f>raw_data!P263</f>
        <v>Matt Bryant</v>
      </c>
      <c r="B267">
        <f>raw_data!B263</f>
        <v>536599</v>
      </c>
      <c r="C267">
        <f>raw_data!D263</f>
        <v>43</v>
      </c>
      <c r="D267" s="6">
        <f t="shared" si="16"/>
        <v>18.489999999999998</v>
      </c>
      <c r="E267" s="6">
        <f t="shared" si="17"/>
        <v>79.507000000000005</v>
      </c>
      <c r="F267">
        <f>raw_data!E263</f>
        <v>1</v>
      </c>
      <c r="G267" s="9">
        <f>_xll.LogisticRegPredict($K$6:$N$6,C267:E267)</f>
        <v>0.83494682270577036</v>
      </c>
      <c r="H267" s="10">
        <f t="shared" si="18"/>
        <v>0.49515953188268891</v>
      </c>
    </row>
    <row r="268" spans="1:8" x14ac:dyDescent="0.55000000000000004">
      <c r="A268" s="2" t="str">
        <f>raw_data!P264</f>
        <v>Matt Bryant</v>
      </c>
      <c r="B268">
        <f>raw_data!B264</f>
        <v>536625</v>
      </c>
      <c r="C268">
        <f>raw_data!D264</f>
        <v>29</v>
      </c>
      <c r="D268" s="6">
        <f t="shared" si="16"/>
        <v>8.41</v>
      </c>
      <c r="E268" s="6">
        <f t="shared" si="17"/>
        <v>24.388999999999999</v>
      </c>
      <c r="F268">
        <f>raw_data!E264</f>
        <v>1</v>
      </c>
      <c r="G268" s="9">
        <f>_xll.LogisticRegPredict($K$6:$N$6,C268:E268)</f>
        <v>0.96031284629437264</v>
      </c>
      <c r="H268" s="10">
        <f t="shared" si="18"/>
        <v>0.11906146111688209</v>
      </c>
    </row>
    <row r="269" spans="1:8" x14ac:dyDescent="0.55000000000000004">
      <c r="A269" s="2" t="str">
        <f>raw_data!P265</f>
        <v>Matt Bryant</v>
      </c>
      <c r="B269">
        <f>raw_data!B265</f>
        <v>536640</v>
      </c>
      <c r="C269">
        <f>raw_data!D265</f>
        <v>30</v>
      </c>
      <c r="D269" s="6">
        <f t="shared" si="16"/>
        <v>9</v>
      </c>
      <c r="E269" s="6">
        <f t="shared" si="17"/>
        <v>27</v>
      </c>
      <c r="F269">
        <f>raw_data!E265</f>
        <v>1</v>
      </c>
      <c r="G269" s="9">
        <f>_xll.LogisticRegPredict($K$6:$N$6,C269:E269)</f>
        <v>0.95372352017838591</v>
      </c>
      <c r="H269" s="10">
        <f t="shared" si="18"/>
        <v>0.13882943946484227</v>
      </c>
    </row>
    <row r="270" spans="1:8" x14ac:dyDescent="0.55000000000000004">
      <c r="A270" s="2" t="str">
        <f>raw_data!P266</f>
        <v>Dan Carpenter</v>
      </c>
      <c r="B270">
        <f>raw_data!B266</f>
        <v>536696</v>
      </c>
      <c r="C270">
        <f>raw_data!D266</f>
        <v>33</v>
      </c>
      <c r="D270" s="6">
        <f t="shared" si="16"/>
        <v>10.89</v>
      </c>
      <c r="E270" s="6">
        <f t="shared" si="17"/>
        <v>35.936999999999998</v>
      </c>
      <c r="F270">
        <f>raw_data!E266</f>
        <v>1</v>
      </c>
      <c r="G270" s="9">
        <f>_xll.LogisticRegPredict($K$6:$N$6,C270:E270)</f>
        <v>0.93126663945047139</v>
      </c>
      <c r="H270" s="10">
        <f t="shared" si="18"/>
        <v>0.20620008164858583</v>
      </c>
    </row>
    <row r="271" spans="1:8" x14ac:dyDescent="0.55000000000000004">
      <c r="A271" s="2" t="str">
        <f>raw_data!P267</f>
        <v>Dan Carpenter</v>
      </c>
      <c r="B271">
        <f>raw_data!B267</f>
        <v>536752</v>
      </c>
      <c r="C271">
        <f>raw_data!D267</f>
        <v>39</v>
      </c>
      <c r="D271" s="6">
        <f t="shared" si="16"/>
        <v>15.21</v>
      </c>
      <c r="E271" s="6">
        <f t="shared" si="17"/>
        <v>59.319000000000003</v>
      </c>
      <c r="F271">
        <f>raw_data!E267</f>
        <v>1</v>
      </c>
      <c r="G271" s="9">
        <f>_xll.LogisticRegPredict($K$6:$N$6,C271:E271)</f>
        <v>0.87758217935367611</v>
      </c>
      <c r="H271" s="10">
        <f t="shared" si="18"/>
        <v>0.36725346193897168</v>
      </c>
    </row>
    <row r="272" spans="1:8" x14ac:dyDescent="0.55000000000000004">
      <c r="A272" s="2" t="str">
        <f>raw_data!P268</f>
        <v>Nick Folk</v>
      </c>
      <c r="B272">
        <f>raw_data!B268</f>
        <v>536771</v>
      </c>
      <c r="C272">
        <f>raw_data!D268</f>
        <v>35</v>
      </c>
      <c r="D272" s="6">
        <f t="shared" si="16"/>
        <v>12.25</v>
      </c>
      <c r="E272" s="6">
        <f t="shared" si="17"/>
        <v>42.875</v>
      </c>
      <c r="F272">
        <f>raw_data!E268</f>
        <v>0</v>
      </c>
      <c r="G272" s="9">
        <f>_xll.LogisticRegPredict($K$6:$N$6,C272:E272)</f>
        <v>0.91449904045845565</v>
      </c>
      <c r="H272" s="10">
        <f t="shared" si="18"/>
        <v>-2.7434971213753672</v>
      </c>
    </row>
    <row r="273" spans="1:8" x14ac:dyDescent="0.55000000000000004">
      <c r="A273" s="2" t="str">
        <f>raw_data!P269</f>
        <v>Nick Folk</v>
      </c>
      <c r="B273">
        <f>raw_data!B269</f>
        <v>536782</v>
      </c>
      <c r="C273">
        <f>raw_data!D269</f>
        <v>38</v>
      </c>
      <c r="D273" s="6">
        <f t="shared" si="16"/>
        <v>14.44</v>
      </c>
      <c r="E273" s="6">
        <f t="shared" si="17"/>
        <v>54.872</v>
      </c>
      <c r="F273">
        <f>raw_data!E269</f>
        <v>1</v>
      </c>
      <c r="G273" s="9">
        <f>_xll.LogisticRegPredict($K$6:$N$6,C273:E273)</f>
        <v>0.88723424358983494</v>
      </c>
      <c r="H273" s="10">
        <f t="shared" si="18"/>
        <v>0.33829726923049519</v>
      </c>
    </row>
    <row r="274" spans="1:8" x14ac:dyDescent="0.55000000000000004">
      <c r="A274" s="2" t="str">
        <f>raw_data!P270</f>
        <v>Dan Carpenter</v>
      </c>
      <c r="B274">
        <f>raw_data!B270</f>
        <v>536845</v>
      </c>
      <c r="C274">
        <f>raw_data!D270</f>
        <v>42</v>
      </c>
      <c r="D274" s="6">
        <f t="shared" si="16"/>
        <v>17.64</v>
      </c>
      <c r="E274" s="6">
        <f t="shared" si="17"/>
        <v>74.087999999999994</v>
      </c>
      <c r="F274">
        <f>raw_data!E270</f>
        <v>1</v>
      </c>
      <c r="G274" s="9">
        <f>_xll.LogisticRegPredict($K$6:$N$6,C274:E274)</f>
        <v>0.84637169883876284</v>
      </c>
      <c r="H274" s="10">
        <f t="shared" si="18"/>
        <v>0.46088490348371147</v>
      </c>
    </row>
    <row r="275" spans="1:8" x14ac:dyDescent="0.55000000000000004">
      <c r="A275" s="2" t="str">
        <f>raw_data!P271</f>
        <v>Steven Hauschka</v>
      </c>
      <c r="B275">
        <f>raw_data!B271</f>
        <v>536887</v>
      </c>
      <c r="C275">
        <f>raw_data!D271</f>
        <v>23</v>
      </c>
      <c r="D275" s="6">
        <f t="shared" si="16"/>
        <v>5.29</v>
      </c>
      <c r="E275" s="6">
        <f t="shared" si="17"/>
        <v>12.167</v>
      </c>
      <c r="F275">
        <f>raw_data!E271</f>
        <v>1</v>
      </c>
      <c r="G275" s="9">
        <f>_xll.LogisticRegPredict($K$6:$N$6,C275:E275)</f>
        <v>0.98818119233177382</v>
      </c>
      <c r="H275" s="10">
        <f t="shared" si="18"/>
        <v>3.545642300467855E-2</v>
      </c>
    </row>
    <row r="276" spans="1:8" x14ac:dyDescent="0.55000000000000004">
      <c r="A276" s="2" t="str">
        <f>raw_data!P272</f>
        <v>Steven Hauschka</v>
      </c>
      <c r="B276">
        <f>raw_data!B272</f>
        <v>536949</v>
      </c>
      <c r="C276">
        <f>raw_data!D272</f>
        <v>61</v>
      </c>
      <c r="D276" s="6">
        <f t="shared" si="16"/>
        <v>37.21</v>
      </c>
      <c r="E276" s="6">
        <f t="shared" si="17"/>
        <v>226.98099999999999</v>
      </c>
      <c r="F276">
        <f>raw_data!E272</f>
        <v>0</v>
      </c>
      <c r="G276" s="9">
        <f>_xll.LogisticRegPredict($K$6:$N$6,C276:E276)</f>
        <v>0.31489466891138018</v>
      </c>
      <c r="H276" s="10">
        <f t="shared" si="18"/>
        <v>-0.94468400673414055</v>
      </c>
    </row>
    <row r="277" spans="1:8" x14ac:dyDescent="0.55000000000000004">
      <c r="A277" s="2" t="str">
        <f>raw_data!P273</f>
        <v>Mason Crosby</v>
      </c>
      <c r="B277">
        <f>raw_data!B273</f>
        <v>537147</v>
      </c>
      <c r="C277">
        <f>raw_data!D273</f>
        <v>32</v>
      </c>
      <c r="D277" s="6">
        <f t="shared" si="16"/>
        <v>10.24</v>
      </c>
      <c r="E277" s="6">
        <f t="shared" si="17"/>
        <v>32.768000000000001</v>
      </c>
      <c r="F277">
        <f>raw_data!E273</f>
        <v>0</v>
      </c>
      <c r="G277" s="9">
        <f>_xll.LogisticRegPredict($K$6:$N$6,C277:E277)</f>
        <v>0.93915405983915345</v>
      </c>
      <c r="H277" s="10">
        <f t="shared" si="18"/>
        <v>-2.8174621795174604</v>
      </c>
    </row>
    <row r="278" spans="1:8" x14ac:dyDescent="0.55000000000000004">
      <c r="A278" s="2" t="str">
        <f>raw_data!P274</f>
        <v>Mason Crosby</v>
      </c>
      <c r="B278">
        <f>raw_data!B274</f>
        <v>537191</v>
      </c>
      <c r="C278">
        <f>raw_data!D274</f>
        <v>25</v>
      </c>
      <c r="D278" s="6">
        <f t="shared" si="16"/>
        <v>6.25</v>
      </c>
      <c r="E278" s="6">
        <f t="shared" si="17"/>
        <v>15.625</v>
      </c>
      <c r="F278">
        <f>raw_data!E274</f>
        <v>1</v>
      </c>
      <c r="G278" s="9">
        <f>_xll.LogisticRegPredict($K$6:$N$6,C278:E278)</f>
        <v>0.98119043215634383</v>
      </c>
      <c r="H278" s="10">
        <f t="shared" si="18"/>
        <v>5.6428703530968516E-2</v>
      </c>
    </row>
    <row r="279" spans="1:8" x14ac:dyDescent="0.55000000000000004">
      <c r="A279" s="2" t="str">
        <f>raw_data!P275</f>
        <v>Stephen Gostkowski</v>
      </c>
      <c r="B279">
        <f>raw_data!B275</f>
        <v>537302</v>
      </c>
      <c r="C279">
        <f>raw_data!D275</f>
        <v>26</v>
      </c>
      <c r="D279" s="6">
        <f t="shared" si="16"/>
        <v>6.76</v>
      </c>
      <c r="E279" s="6">
        <f t="shared" si="17"/>
        <v>17.576000000000001</v>
      </c>
      <c r="F279">
        <f>raw_data!E275</f>
        <v>1</v>
      </c>
      <c r="G279" s="9">
        <f>_xll.LogisticRegPredict($K$6:$N$6,C279:E279)</f>
        <v>0.97683598121777537</v>
      </c>
      <c r="H279" s="10">
        <f t="shared" si="18"/>
        <v>6.9492056346673881E-2</v>
      </c>
    </row>
    <row r="280" spans="1:8" x14ac:dyDescent="0.55000000000000004">
      <c r="A280" s="2" t="str">
        <f>raw_data!P276</f>
        <v>Kai Forbath</v>
      </c>
      <c r="B280">
        <f>raw_data!B276</f>
        <v>537446</v>
      </c>
      <c r="C280">
        <f>raw_data!D276</f>
        <v>48</v>
      </c>
      <c r="D280" s="6">
        <f t="shared" si="16"/>
        <v>23.04</v>
      </c>
      <c r="E280" s="6">
        <f t="shared" si="17"/>
        <v>110.592</v>
      </c>
      <c r="F280">
        <f>raw_data!E276</f>
        <v>1</v>
      </c>
      <c r="G280" s="9">
        <f>_xll.LogisticRegPredict($K$6:$N$6,C280:E280)</f>
        <v>0.76393554820371656</v>
      </c>
      <c r="H280" s="10">
        <f t="shared" si="18"/>
        <v>0.70819335538885031</v>
      </c>
    </row>
    <row r="281" spans="1:8" x14ac:dyDescent="0.55000000000000004">
      <c r="A281" s="2" t="str">
        <f>raw_data!P277</f>
        <v>Kai Forbath</v>
      </c>
      <c r="B281">
        <f>raw_data!B277</f>
        <v>537479</v>
      </c>
      <c r="C281">
        <f>raw_data!D277</f>
        <v>45</v>
      </c>
      <c r="D281" s="6">
        <f t="shared" si="16"/>
        <v>20.25</v>
      </c>
      <c r="E281" s="6">
        <f t="shared" si="17"/>
        <v>91.125</v>
      </c>
      <c r="F281">
        <f>raw_data!E277</f>
        <v>1</v>
      </c>
      <c r="G281" s="9">
        <f>_xll.LogisticRegPredict($K$6:$N$6,C281:E281)</f>
        <v>0.80984417765171401</v>
      </c>
      <c r="H281" s="10">
        <f t="shared" si="18"/>
        <v>0.57046746704485796</v>
      </c>
    </row>
    <row r="282" spans="1:8" x14ac:dyDescent="0.55000000000000004">
      <c r="A282" s="2" t="str">
        <f>raw_data!P278</f>
        <v>Adam Vinatieri</v>
      </c>
      <c r="B282">
        <f>raw_data!B278</f>
        <v>537537</v>
      </c>
      <c r="C282">
        <f>raw_data!D278</f>
        <v>20</v>
      </c>
      <c r="D282" s="6">
        <f t="shared" si="16"/>
        <v>4</v>
      </c>
      <c r="E282" s="6">
        <f t="shared" si="17"/>
        <v>8</v>
      </c>
      <c r="F282">
        <f>raw_data!E278</f>
        <v>1</v>
      </c>
      <c r="G282" s="9">
        <f>_xll.LogisticRegPredict($K$6:$N$6,C282:E282)</f>
        <v>0.99484528801342198</v>
      </c>
      <c r="H282" s="10">
        <f t="shared" si="18"/>
        <v>1.546413595973406E-2</v>
      </c>
    </row>
    <row r="283" spans="1:8" x14ac:dyDescent="0.55000000000000004">
      <c r="A283" s="2" t="str">
        <f>raw_data!P279</f>
        <v>Adam Vinatieri</v>
      </c>
      <c r="B283">
        <f>raw_data!B279</f>
        <v>537586</v>
      </c>
      <c r="C283">
        <f>raw_data!D279</f>
        <v>37</v>
      </c>
      <c r="D283" s="6">
        <f t="shared" si="16"/>
        <v>13.69</v>
      </c>
      <c r="E283" s="6">
        <f t="shared" si="17"/>
        <v>50.652999999999999</v>
      </c>
      <c r="F283">
        <f>raw_data!E279</f>
        <v>0</v>
      </c>
      <c r="G283" s="9">
        <f>_xll.LogisticRegPredict($K$6:$N$6,C283:E283)</f>
        <v>0.89659349743661332</v>
      </c>
      <c r="H283" s="10">
        <f t="shared" si="18"/>
        <v>-2.6897804923098398</v>
      </c>
    </row>
    <row r="284" spans="1:8" x14ac:dyDescent="0.55000000000000004">
      <c r="A284" s="2" t="str">
        <f>raw_data!P280</f>
        <v>Adam Vinatieri</v>
      </c>
      <c r="B284">
        <f>raw_data!B280</f>
        <v>537597</v>
      </c>
      <c r="C284">
        <f>raw_data!D280</f>
        <v>44</v>
      </c>
      <c r="D284" s="6">
        <f t="shared" si="16"/>
        <v>19.36</v>
      </c>
      <c r="E284" s="6">
        <f t="shared" si="17"/>
        <v>85.183999999999997</v>
      </c>
      <c r="F284">
        <f>raw_data!E280</f>
        <v>1</v>
      </c>
      <c r="G284" s="9">
        <f>_xll.LogisticRegPredict($K$6:$N$6,C284:E284)</f>
        <v>0.82282083961744801</v>
      </c>
      <c r="H284" s="10">
        <f t="shared" si="18"/>
        <v>0.53153748114765598</v>
      </c>
    </row>
    <row r="285" spans="1:8" x14ac:dyDescent="0.55000000000000004">
      <c r="A285" s="2" t="str">
        <f>raw_data!P281</f>
        <v>Sebastian Janikowski</v>
      </c>
      <c r="B285">
        <f>raw_data!B281</f>
        <v>537684</v>
      </c>
      <c r="C285">
        <f>raw_data!D281</f>
        <v>36</v>
      </c>
      <c r="D285" s="6">
        <f t="shared" si="16"/>
        <v>12.96</v>
      </c>
      <c r="E285" s="6">
        <f t="shared" si="17"/>
        <v>46.655999999999999</v>
      </c>
      <c r="F285">
        <f>raw_data!E281</f>
        <v>1</v>
      </c>
      <c r="G285" s="9">
        <f>_xll.LogisticRegPredict($K$6:$N$6,C285:E285)</f>
        <v>0.90568067149313347</v>
      </c>
      <c r="H285" s="10">
        <f t="shared" si="18"/>
        <v>0.28295798552059959</v>
      </c>
    </row>
    <row r="286" spans="1:8" x14ac:dyDescent="0.55000000000000004">
      <c r="A286" s="2" t="str">
        <f>raw_data!P282</f>
        <v>Sebastian Janikowski</v>
      </c>
      <c r="B286">
        <f>raw_data!B282</f>
        <v>537707</v>
      </c>
      <c r="C286">
        <f>raw_data!D282</f>
        <v>35</v>
      </c>
      <c r="D286" s="6">
        <f t="shared" si="16"/>
        <v>12.25</v>
      </c>
      <c r="E286" s="6">
        <f t="shared" si="17"/>
        <v>42.875</v>
      </c>
      <c r="F286">
        <f>raw_data!E282</f>
        <v>1</v>
      </c>
      <c r="G286" s="9">
        <f>_xll.LogisticRegPredict($K$6:$N$6,C286:E286)</f>
        <v>0.91449904045845565</v>
      </c>
      <c r="H286" s="10">
        <f t="shared" si="18"/>
        <v>0.25650287862463306</v>
      </c>
    </row>
    <row r="287" spans="1:8" x14ac:dyDescent="0.55000000000000004">
      <c r="A287" s="2" t="str">
        <f>raw_data!P283</f>
        <v>Ryan Succop</v>
      </c>
      <c r="B287">
        <f>raw_data!B283</f>
        <v>537716</v>
      </c>
      <c r="C287">
        <f>raw_data!D283</f>
        <v>30</v>
      </c>
      <c r="D287" s="6">
        <f t="shared" si="16"/>
        <v>9</v>
      </c>
      <c r="E287" s="6">
        <f t="shared" si="17"/>
        <v>27</v>
      </c>
      <c r="F287">
        <f>raw_data!E283</f>
        <v>1</v>
      </c>
      <c r="G287" s="9">
        <f>_xll.LogisticRegPredict($K$6:$N$6,C287:E287)</f>
        <v>0.95372352017838591</v>
      </c>
      <c r="H287" s="10">
        <f t="shared" si="18"/>
        <v>0.13882943946484227</v>
      </c>
    </row>
    <row r="288" spans="1:8" x14ac:dyDescent="0.55000000000000004">
      <c r="A288" s="2" t="str">
        <f>raw_data!P284</f>
        <v>Ryan Succop</v>
      </c>
      <c r="B288">
        <f>raw_data!B284</f>
        <v>537729</v>
      </c>
      <c r="C288">
        <f>raw_data!D284</f>
        <v>42</v>
      </c>
      <c r="D288" s="6">
        <f t="shared" si="16"/>
        <v>17.64</v>
      </c>
      <c r="E288" s="6">
        <f t="shared" si="17"/>
        <v>74.087999999999994</v>
      </c>
      <c r="F288">
        <f>raw_data!E284</f>
        <v>1</v>
      </c>
      <c r="G288" s="9">
        <f>_xll.LogisticRegPredict($K$6:$N$6,C288:E288)</f>
        <v>0.84637169883876284</v>
      </c>
      <c r="H288" s="10">
        <f t="shared" si="18"/>
        <v>0.46088490348371147</v>
      </c>
    </row>
    <row r="289" spans="1:8" x14ac:dyDescent="0.55000000000000004">
      <c r="A289" s="2" t="str">
        <f>raw_data!P285</f>
        <v>Sebastian Janikowski</v>
      </c>
      <c r="B289">
        <f>raw_data!B285</f>
        <v>537754</v>
      </c>
      <c r="C289">
        <f>raw_data!D285</f>
        <v>29</v>
      </c>
      <c r="D289" s="6">
        <f t="shared" si="16"/>
        <v>8.41</v>
      </c>
      <c r="E289" s="6">
        <f t="shared" si="17"/>
        <v>24.388999999999999</v>
      </c>
      <c r="F289">
        <f>raw_data!E285</f>
        <v>1</v>
      </c>
      <c r="G289" s="9">
        <f>_xll.LogisticRegPredict($K$6:$N$6,C289:E289)</f>
        <v>0.96031284629437264</v>
      </c>
      <c r="H289" s="10">
        <f t="shared" si="18"/>
        <v>0.11906146111688209</v>
      </c>
    </row>
    <row r="290" spans="1:8" x14ac:dyDescent="0.55000000000000004">
      <c r="A290" s="2" t="str">
        <f>raw_data!P286</f>
        <v>Ryan Succop</v>
      </c>
      <c r="B290">
        <f>raw_data!B286</f>
        <v>537766</v>
      </c>
      <c r="C290">
        <f>raw_data!D286</f>
        <v>52</v>
      </c>
      <c r="D290" s="6">
        <f t="shared" si="16"/>
        <v>27.04</v>
      </c>
      <c r="E290" s="6">
        <f t="shared" si="17"/>
        <v>140.608</v>
      </c>
      <c r="F290">
        <f>raw_data!E286</f>
        <v>1</v>
      </c>
      <c r="G290" s="9">
        <f>_xll.LogisticRegPredict($K$6:$N$6,C290:E290)</f>
        <v>0.67734194225472255</v>
      </c>
      <c r="H290" s="10">
        <f t="shared" si="18"/>
        <v>0.96797417323583235</v>
      </c>
    </row>
    <row r="291" spans="1:8" x14ac:dyDescent="0.55000000000000004">
      <c r="A291" s="2" t="str">
        <f>raw_data!P287</f>
        <v>Sebastian Janikowski</v>
      </c>
      <c r="B291">
        <f>raw_data!B287</f>
        <v>537806</v>
      </c>
      <c r="C291">
        <f>raw_data!D287</f>
        <v>32</v>
      </c>
      <c r="D291" s="6">
        <f t="shared" si="16"/>
        <v>10.24</v>
      </c>
      <c r="E291" s="6">
        <f t="shared" si="17"/>
        <v>32.768000000000001</v>
      </c>
      <c r="F291">
        <f>raw_data!E287</f>
        <v>1</v>
      </c>
      <c r="G291" s="9">
        <f>_xll.LogisticRegPredict($K$6:$N$6,C291:E291)</f>
        <v>0.93915405983915345</v>
      </c>
      <c r="H291" s="10">
        <f t="shared" si="18"/>
        <v>0.18253782048253964</v>
      </c>
    </row>
    <row r="292" spans="1:8" x14ac:dyDescent="0.55000000000000004">
      <c r="A292" s="2" t="str">
        <f>raw_data!P288</f>
        <v>Dan Bailey</v>
      </c>
      <c r="B292">
        <f>raw_data!B288</f>
        <v>537917</v>
      </c>
      <c r="C292">
        <f>raw_data!D288</f>
        <v>51</v>
      </c>
      <c r="D292" s="6">
        <f t="shared" si="16"/>
        <v>26.01</v>
      </c>
      <c r="E292" s="6">
        <f t="shared" si="17"/>
        <v>132.65100000000001</v>
      </c>
      <c r="F292">
        <f>raw_data!E288</f>
        <v>1</v>
      </c>
      <c r="G292" s="9">
        <f>_xll.LogisticRegPredict($K$6:$N$6,C292:E292)</f>
        <v>0.70255321843410967</v>
      </c>
      <c r="H292" s="10">
        <f t="shared" si="18"/>
        <v>0.89234034469767098</v>
      </c>
    </row>
    <row r="293" spans="1:8" x14ac:dyDescent="0.55000000000000004">
      <c r="A293" s="2" t="str">
        <f>raw_data!P289</f>
        <v>Matt Prater</v>
      </c>
      <c r="B293">
        <f>raw_data!B289</f>
        <v>538094</v>
      </c>
      <c r="C293">
        <f>raw_data!D289</f>
        <v>33</v>
      </c>
      <c r="D293" s="6">
        <f t="shared" si="16"/>
        <v>10.89</v>
      </c>
      <c r="E293" s="6">
        <f t="shared" si="17"/>
        <v>35.936999999999998</v>
      </c>
      <c r="F293">
        <f>raw_data!E289</f>
        <v>1</v>
      </c>
      <c r="G293" s="9">
        <f>_xll.LogisticRegPredict($K$6:$N$6,C293:E293)</f>
        <v>0.93126663945047139</v>
      </c>
      <c r="H293" s="10">
        <f t="shared" si="18"/>
        <v>0.20620008164858583</v>
      </c>
    </row>
    <row r="294" spans="1:8" x14ac:dyDescent="0.55000000000000004">
      <c r="A294" s="2" t="str">
        <f>raw_data!P290</f>
        <v>Matt Prater</v>
      </c>
      <c r="B294">
        <f>raw_data!B290</f>
        <v>538156</v>
      </c>
      <c r="C294">
        <f>raw_data!D290</f>
        <v>33</v>
      </c>
      <c r="D294" s="6">
        <f t="shared" si="16"/>
        <v>10.89</v>
      </c>
      <c r="E294" s="6">
        <f t="shared" si="17"/>
        <v>35.936999999999998</v>
      </c>
      <c r="F294">
        <f>raw_data!E290</f>
        <v>1</v>
      </c>
      <c r="G294" s="9">
        <f>_xll.LogisticRegPredict($K$6:$N$6,C294:E294)</f>
        <v>0.93126663945047139</v>
      </c>
      <c r="H294" s="10">
        <f t="shared" si="18"/>
        <v>0.20620008164858583</v>
      </c>
    </row>
    <row r="295" spans="1:8" x14ac:dyDescent="0.55000000000000004">
      <c r="A295" s="2" t="str">
        <f>raw_data!P291</f>
        <v>Nick Novak</v>
      </c>
      <c r="B295">
        <f>raw_data!B291</f>
        <v>538374</v>
      </c>
      <c r="C295">
        <f>raw_data!D291</f>
        <v>25</v>
      </c>
      <c r="D295" s="6">
        <f t="shared" si="16"/>
        <v>6.25</v>
      </c>
      <c r="E295" s="6">
        <f t="shared" si="17"/>
        <v>15.625</v>
      </c>
      <c r="F295">
        <f>raw_data!E291</f>
        <v>1</v>
      </c>
      <c r="G295" s="9">
        <f>_xll.LogisticRegPredict($K$6:$N$6,C295:E295)</f>
        <v>0.98119043215634383</v>
      </c>
      <c r="H295" s="10">
        <f t="shared" si="18"/>
        <v>5.6428703530968516E-2</v>
      </c>
    </row>
    <row r="296" spans="1:8" x14ac:dyDescent="0.55000000000000004">
      <c r="A296" s="2" t="str">
        <f>raw_data!P292</f>
        <v>Ryan Succop</v>
      </c>
      <c r="B296">
        <f>raw_data!B292</f>
        <v>538386</v>
      </c>
      <c r="C296">
        <f>raw_data!D292</f>
        <v>49</v>
      </c>
      <c r="D296" s="6">
        <f t="shared" si="16"/>
        <v>24.01</v>
      </c>
      <c r="E296" s="6">
        <f t="shared" si="17"/>
        <v>117.649</v>
      </c>
      <c r="F296">
        <f>raw_data!E292</f>
        <v>1</v>
      </c>
      <c r="G296" s="9">
        <f>_xll.LogisticRegPredict($K$6:$N$6,C296:E296)</f>
        <v>0.74555207708184601</v>
      </c>
      <c r="H296" s="10">
        <f t="shared" si="18"/>
        <v>0.76334376875446197</v>
      </c>
    </row>
    <row r="297" spans="1:8" x14ac:dyDescent="0.55000000000000004">
      <c r="A297" s="2" t="str">
        <f>raw_data!P293</f>
        <v>Ryan Succop</v>
      </c>
      <c r="B297">
        <f>raw_data!B293</f>
        <v>538407</v>
      </c>
      <c r="C297">
        <f>raw_data!D293</f>
        <v>39</v>
      </c>
      <c r="D297" s="6">
        <f t="shared" si="16"/>
        <v>15.21</v>
      </c>
      <c r="E297" s="6">
        <f t="shared" si="17"/>
        <v>59.319000000000003</v>
      </c>
      <c r="F297">
        <f>raw_data!E293</f>
        <v>0</v>
      </c>
      <c r="G297" s="9">
        <f>_xll.LogisticRegPredict($K$6:$N$6,C297:E297)</f>
        <v>0.87758217935367611</v>
      </c>
      <c r="H297" s="10">
        <f t="shared" si="18"/>
        <v>-2.6327465380610282</v>
      </c>
    </row>
    <row r="298" spans="1:8" x14ac:dyDescent="0.55000000000000004">
      <c r="A298" s="2" t="str">
        <f>raw_data!P294</f>
        <v>Ryan Succop</v>
      </c>
      <c r="B298">
        <f>raw_data!B294</f>
        <v>538426</v>
      </c>
      <c r="C298">
        <f>raw_data!D294</f>
        <v>41</v>
      </c>
      <c r="D298" s="6">
        <f t="shared" si="16"/>
        <v>16.809999999999999</v>
      </c>
      <c r="E298" s="6">
        <f t="shared" si="17"/>
        <v>68.921000000000006</v>
      </c>
      <c r="F298">
        <f>raw_data!E294</f>
        <v>1</v>
      </c>
      <c r="G298" s="9">
        <f>_xll.LogisticRegPredict($K$6:$N$6,C298:E298)</f>
        <v>0.85722109162392568</v>
      </c>
      <c r="H298" s="10">
        <f t="shared" si="18"/>
        <v>0.42833672512822296</v>
      </c>
    </row>
    <row r="299" spans="1:8" x14ac:dyDescent="0.55000000000000004">
      <c r="A299" s="2" t="str">
        <f>raw_data!P295</f>
        <v>Matt Prater</v>
      </c>
      <c r="B299">
        <f>raw_data!B295</f>
        <v>538490</v>
      </c>
      <c r="C299">
        <f>raw_data!D295</f>
        <v>43</v>
      </c>
      <c r="D299" s="6">
        <f t="shared" si="16"/>
        <v>18.489999999999998</v>
      </c>
      <c r="E299" s="6">
        <f t="shared" si="17"/>
        <v>79.507000000000005</v>
      </c>
      <c r="F299">
        <f>raw_data!E295</f>
        <v>1</v>
      </c>
      <c r="G299" s="9">
        <f>_xll.LogisticRegPredict($K$6:$N$6,C299:E299)</f>
        <v>0.83494682270577036</v>
      </c>
      <c r="H299" s="10">
        <f t="shared" si="18"/>
        <v>0.49515953188268891</v>
      </c>
    </row>
    <row r="300" spans="1:8" x14ac:dyDescent="0.55000000000000004">
      <c r="A300" s="2" t="str">
        <f>raw_data!P296</f>
        <v>Mike Nugent</v>
      </c>
      <c r="B300">
        <f>raw_data!B296</f>
        <v>538514</v>
      </c>
      <c r="C300">
        <f>raw_data!D296</f>
        <v>28</v>
      </c>
      <c r="D300" s="6">
        <f t="shared" si="16"/>
        <v>7.84</v>
      </c>
      <c r="E300" s="6">
        <f t="shared" si="17"/>
        <v>21.952000000000002</v>
      </c>
      <c r="F300">
        <f>raw_data!E296</f>
        <v>1</v>
      </c>
      <c r="G300" s="9">
        <f>_xll.LogisticRegPredict($K$6:$N$6,C300:E300)</f>
        <v>0.96638171164652631</v>
      </c>
      <c r="H300" s="10">
        <f t="shared" si="18"/>
        <v>0.10085486506042107</v>
      </c>
    </row>
    <row r="301" spans="1:8" x14ac:dyDescent="0.55000000000000004">
      <c r="A301" s="2" t="str">
        <f>raw_data!P297</f>
        <v>Mike Nugent</v>
      </c>
      <c r="B301">
        <f>raw_data!B297</f>
        <v>538558</v>
      </c>
      <c r="C301">
        <f>raw_data!D297</f>
        <v>46</v>
      </c>
      <c r="D301" s="6">
        <f t="shared" si="16"/>
        <v>21.16</v>
      </c>
      <c r="E301" s="6">
        <f t="shared" si="17"/>
        <v>97.335999999999999</v>
      </c>
      <c r="F301">
        <f>raw_data!E297</f>
        <v>0</v>
      </c>
      <c r="G301" s="9">
        <f>_xll.LogisticRegPredict($K$6:$N$6,C301:E301)</f>
        <v>0.79584231412454631</v>
      </c>
      <c r="H301" s="10">
        <f t="shared" si="18"/>
        <v>-2.3875269423736389</v>
      </c>
    </row>
    <row r="302" spans="1:8" x14ac:dyDescent="0.55000000000000004">
      <c r="A302" s="2" t="str">
        <f>raw_data!P298</f>
        <v>Mike Nugent</v>
      </c>
      <c r="B302">
        <f>raw_data!B298</f>
        <v>538590</v>
      </c>
      <c r="C302">
        <f>raw_data!D298</f>
        <v>49</v>
      </c>
      <c r="D302" s="6">
        <f t="shared" si="16"/>
        <v>24.01</v>
      </c>
      <c r="E302" s="6">
        <f t="shared" si="17"/>
        <v>117.649</v>
      </c>
      <c r="F302">
        <f>raw_data!E298</f>
        <v>1</v>
      </c>
      <c r="G302" s="9">
        <f>_xll.LogisticRegPredict($K$6:$N$6,C302:E302)</f>
        <v>0.74555207708184601</v>
      </c>
      <c r="H302" s="10">
        <f t="shared" si="18"/>
        <v>0.76334376875446197</v>
      </c>
    </row>
    <row r="303" spans="1:8" x14ac:dyDescent="0.55000000000000004">
      <c r="A303" s="2" t="str">
        <f>raw_data!P299</f>
        <v>Mike Nugent</v>
      </c>
      <c r="B303">
        <f>raw_data!B299</f>
        <v>538642</v>
      </c>
      <c r="C303">
        <f>raw_data!D299</f>
        <v>41</v>
      </c>
      <c r="D303" s="6">
        <f t="shared" si="16"/>
        <v>16.809999999999999</v>
      </c>
      <c r="E303" s="6">
        <f t="shared" si="17"/>
        <v>68.921000000000006</v>
      </c>
      <c r="F303">
        <f>raw_data!E299</f>
        <v>1</v>
      </c>
      <c r="G303" s="9">
        <f>_xll.LogisticRegPredict($K$6:$N$6,C303:E303)</f>
        <v>0.85722109162392568</v>
      </c>
      <c r="H303" s="10">
        <f t="shared" si="18"/>
        <v>0.42833672512822296</v>
      </c>
    </row>
    <row r="304" spans="1:8" x14ac:dyDescent="0.55000000000000004">
      <c r="A304" s="2" t="str">
        <f>raw_data!P300</f>
        <v>Phil Dawson</v>
      </c>
      <c r="B304">
        <f>raw_data!B300</f>
        <v>538694</v>
      </c>
      <c r="C304">
        <f>raw_data!D300</f>
        <v>32</v>
      </c>
      <c r="D304" s="6">
        <f t="shared" si="16"/>
        <v>10.24</v>
      </c>
      <c r="E304" s="6">
        <f t="shared" si="17"/>
        <v>32.768000000000001</v>
      </c>
      <c r="F304">
        <f>raw_data!E300</f>
        <v>1</v>
      </c>
      <c r="G304" s="9">
        <f>_xll.LogisticRegPredict($K$6:$N$6,C304:E304)</f>
        <v>0.93915405983915345</v>
      </c>
      <c r="H304" s="10">
        <f t="shared" si="18"/>
        <v>0.18253782048253964</v>
      </c>
    </row>
    <row r="305" spans="1:8" x14ac:dyDescent="0.55000000000000004">
      <c r="A305" s="2" t="str">
        <f>raw_data!P301</f>
        <v>Phil Dawson</v>
      </c>
      <c r="B305">
        <f>raw_data!B301</f>
        <v>538711</v>
      </c>
      <c r="C305">
        <f>raw_data!D301</f>
        <v>28</v>
      </c>
      <c r="D305" s="6">
        <f t="shared" si="16"/>
        <v>7.84</v>
      </c>
      <c r="E305" s="6">
        <f t="shared" si="17"/>
        <v>21.952000000000002</v>
      </c>
      <c r="F305">
        <f>raw_data!E301</f>
        <v>1</v>
      </c>
      <c r="G305" s="9">
        <f>_xll.LogisticRegPredict($K$6:$N$6,C305:E305)</f>
        <v>0.96638171164652631</v>
      </c>
      <c r="H305" s="10">
        <f t="shared" si="18"/>
        <v>0.10085486506042107</v>
      </c>
    </row>
    <row r="306" spans="1:8" x14ac:dyDescent="0.55000000000000004">
      <c r="A306" s="2" t="str">
        <f>raw_data!P302</f>
        <v>Phil Dawson</v>
      </c>
      <c r="B306">
        <f>raw_data!B302</f>
        <v>538723</v>
      </c>
      <c r="C306">
        <f>raw_data!D302</f>
        <v>29</v>
      </c>
      <c r="D306" s="6">
        <f t="shared" si="16"/>
        <v>8.41</v>
      </c>
      <c r="E306" s="6">
        <f t="shared" si="17"/>
        <v>24.388999999999999</v>
      </c>
      <c r="F306">
        <f>raw_data!E302</f>
        <v>1</v>
      </c>
      <c r="G306" s="9">
        <f>_xll.LogisticRegPredict($K$6:$N$6,C306:E306)</f>
        <v>0.96031284629437264</v>
      </c>
      <c r="H306" s="10">
        <f t="shared" si="18"/>
        <v>0.11906146111688209</v>
      </c>
    </row>
    <row r="307" spans="1:8" x14ac:dyDescent="0.55000000000000004">
      <c r="A307" s="2" t="str">
        <f>raw_data!P303</f>
        <v>Phil Dawson</v>
      </c>
      <c r="B307">
        <f>raw_data!B303</f>
        <v>538758</v>
      </c>
      <c r="C307">
        <f>raw_data!D303</f>
        <v>33</v>
      </c>
      <c r="D307" s="6">
        <f t="shared" si="16"/>
        <v>10.89</v>
      </c>
      <c r="E307" s="6">
        <f t="shared" si="17"/>
        <v>35.936999999999998</v>
      </c>
      <c r="F307">
        <f>raw_data!E303</f>
        <v>1</v>
      </c>
      <c r="G307" s="9">
        <f>_xll.LogisticRegPredict($K$6:$N$6,C307:E307)</f>
        <v>0.93126663945047139</v>
      </c>
      <c r="H307" s="10">
        <f t="shared" si="18"/>
        <v>0.20620008164858583</v>
      </c>
    </row>
    <row r="308" spans="1:8" x14ac:dyDescent="0.55000000000000004">
      <c r="A308" s="2" t="str">
        <f>raw_data!P304</f>
        <v>Phil Dawson</v>
      </c>
      <c r="B308">
        <f>raw_data!B304</f>
        <v>538784</v>
      </c>
      <c r="C308">
        <f>raw_data!D304</f>
        <v>41</v>
      </c>
      <c r="D308" s="6">
        <f t="shared" si="16"/>
        <v>16.809999999999999</v>
      </c>
      <c r="E308" s="6">
        <f t="shared" si="17"/>
        <v>68.921000000000006</v>
      </c>
      <c r="F308">
        <f>raw_data!E304</f>
        <v>1</v>
      </c>
      <c r="G308" s="9">
        <f>_xll.LogisticRegPredict($K$6:$N$6,C308:E308)</f>
        <v>0.85722109162392568</v>
      </c>
      <c r="H308" s="10">
        <f t="shared" si="18"/>
        <v>0.42833672512822296</v>
      </c>
    </row>
    <row r="309" spans="1:8" x14ac:dyDescent="0.55000000000000004">
      <c r="A309" s="2" t="str">
        <f>raw_data!P305</f>
        <v>Justin Tucker</v>
      </c>
      <c r="B309">
        <f>raw_data!B305</f>
        <v>538806</v>
      </c>
      <c r="C309">
        <f>raw_data!D305</f>
        <v>43</v>
      </c>
      <c r="D309" s="6">
        <f t="shared" si="16"/>
        <v>18.489999999999998</v>
      </c>
      <c r="E309" s="6">
        <f t="shared" si="17"/>
        <v>79.507000000000005</v>
      </c>
      <c r="F309">
        <f>raw_data!E305</f>
        <v>1</v>
      </c>
      <c r="G309" s="9">
        <f>_xll.LogisticRegPredict($K$6:$N$6,C309:E309)</f>
        <v>0.83494682270577036</v>
      </c>
      <c r="H309" s="10">
        <f t="shared" si="18"/>
        <v>0.49515953188268891</v>
      </c>
    </row>
    <row r="310" spans="1:8" x14ac:dyDescent="0.55000000000000004">
      <c r="A310" s="2" t="str">
        <f>raw_data!P306</f>
        <v>Mason Crosby</v>
      </c>
      <c r="B310">
        <f>raw_data!B306</f>
        <v>538979</v>
      </c>
      <c r="C310">
        <f>raw_data!D306</f>
        <v>44</v>
      </c>
      <c r="D310" s="6">
        <f t="shared" si="16"/>
        <v>19.36</v>
      </c>
      <c r="E310" s="6">
        <f t="shared" si="17"/>
        <v>85.183999999999997</v>
      </c>
      <c r="F310">
        <f>raw_data!E306</f>
        <v>0</v>
      </c>
      <c r="G310" s="9">
        <f>_xll.LogisticRegPredict($K$6:$N$6,C310:E310)</f>
        <v>0.82282083961744801</v>
      </c>
      <c r="H310" s="10">
        <f t="shared" si="18"/>
        <v>-2.4684625188523439</v>
      </c>
    </row>
    <row r="311" spans="1:8" x14ac:dyDescent="0.55000000000000004">
      <c r="A311" s="2" t="str">
        <f>raw_data!P307</f>
        <v>Mason Crosby</v>
      </c>
      <c r="B311">
        <f>raw_data!B307</f>
        <v>539069</v>
      </c>
      <c r="C311">
        <f>raw_data!D307</f>
        <v>33</v>
      </c>
      <c r="D311" s="6">
        <f t="shared" si="16"/>
        <v>10.89</v>
      </c>
      <c r="E311" s="6">
        <f t="shared" si="17"/>
        <v>35.936999999999998</v>
      </c>
      <c r="F311">
        <f>raw_data!E307</f>
        <v>1</v>
      </c>
      <c r="G311" s="9">
        <f>_xll.LogisticRegPredict($K$6:$N$6,C311:E311)</f>
        <v>0.93126663945047139</v>
      </c>
      <c r="H311" s="10">
        <f t="shared" si="18"/>
        <v>0.20620008164858583</v>
      </c>
    </row>
    <row r="312" spans="1:8" x14ac:dyDescent="0.55000000000000004">
      <c r="A312" s="2" t="str">
        <f>raw_data!P308</f>
        <v>Kai Forbath</v>
      </c>
      <c r="B312">
        <f>raw_data!B308</f>
        <v>539168</v>
      </c>
      <c r="C312">
        <f>raw_data!D308</f>
        <v>47</v>
      </c>
      <c r="D312" s="6">
        <f t="shared" si="16"/>
        <v>22.09</v>
      </c>
      <c r="E312" s="6">
        <f t="shared" si="17"/>
        <v>103.82299999999999</v>
      </c>
      <c r="F312">
        <f>raw_data!E308</f>
        <v>1</v>
      </c>
      <c r="G312" s="9">
        <f>_xll.LogisticRegPredict($K$6:$N$6,C312:E312)</f>
        <v>0.78061493371299373</v>
      </c>
      <c r="H312" s="10">
        <f t="shared" si="18"/>
        <v>0.65815519886101881</v>
      </c>
    </row>
    <row r="313" spans="1:8" x14ac:dyDescent="0.55000000000000004">
      <c r="A313" s="2" t="str">
        <f>raw_data!P309</f>
        <v>Kai Forbath</v>
      </c>
      <c r="B313">
        <f>raw_data!B309</f>
        <v>539237</v>
      </c>
      <c r="C313">
        <f>raw_data!D309</f>
        <v>25</v>
      </c>
      <c r="D313" s="6">
        <f t="shared" si="16"/>
        <v>6.25</v>
      </c>
      <c r="E313" s="6">
        <f t="shared" si="17"/>
        <v>15.625</v>
      </c>
      <c r="F313">
        <f>raw_data!E309</f>
        <v>1</v>
      </c>
      <c r="G313" s="9">
        <f>_xll.LogisticRegPredict($K$6:$N$6,C313:E313)</f>
        <v>0.98119043215634383</v>
      </c>
      <c r="H313" s="10">
        <f t="shared" si="18"/>
        <v>5.6428703530968516E-2</v>
      </c>
    </row>
    <row r="314" spans="1:8" x14ac:dyDescent="0.55000000000000004">
      <c r="A314" s="2" t="str">
        <f>raw_data!P310</f>
        <v>Robbie Gould</v>
      </c>
      <c r="B314">
        <f>raw_data!B310</f>
        <v>539525</v>
      </c>
      <c r="C314">
        <f>raw_data!D310</f>
        <v>40</v>
      </c>
      <c r="D314" s="6">
        <f t="shared" si="16"/>
        <v>16</v>
      </c>
      <c r="E314" s="6">
        <f t="shared" si="17"/>
        <v>64</v>
      </c>
      <c r="F314">
        <f>raw_data!E310</f>
        <v>1</v>
      </c>
      <c r="G314" s="9">
        <f>_xll.LogisticRegPredict($K$6:$N$6,C314:E314)</f>
        <v>0.86759768383346503</v>
      </c>
      <c r="H314" s="10">
        <f t="shared" si="18"/>
        <v>0.39720694849960492</v>
      </c>
    </row>
    <row r="315" spans="1:8" x14ac:dyDescent="0.55000000000000004">
      <c r="A315" s="2" t="str">
        <f>raw_data!P311</f>
        <v>Robbie Gould</v>
      </c>
      <c r="B315">
        <f>raw_data!B311</f>
        <v>539571</v>
      </c>
      <c r="C315">
        <f>raw_data!D311</f>
        <v>25</v>
      </c>
      <c r="D315" s="6">
        <f t="shared" si="16"/>
        <v>6.25</v>
      </c>
      <c r="E315" s="6">
        <f t="shared" si="17"/>
        <v>15.625</v>
      </c>
      <c r="F315">
        <f>raw_data!E311</f>
        <v>1</v>
      </c>
      <c r="G315" s="9">
        <f>_xll.LogisticRegPredict($K$6:$N$6,C315:E315)</f>
        <v>0.98119043215634383</v>
      </c>
      <c r="H315" s="10">
        <f t="shared" si="18"/>
        <v>5.6428703530968516E-2</v>
      </c>
    </row>
    <row r="316" spans="1:8" x14ac:dyDescent="0.55000000000000004">
      <c r="A316" s="2" t="str">
        <f>raw_data!P312</f>
        <v>Robbie Gould</v>
      </c>
      <c r="B316">
        <f>raw_data!B312</f>
        <v>539587</v>
      </c>
      <c r="C316">
        <f>raw_data!D312</f>
        <v>22</v>
      </c>
      <c r="D316" s="6">
        <f t="shared" si="16"/>
        <v>4.84</v>
      </c>
      <c r="E316" s="6">
        <f t="shared" si="17"/>
        <v>10.648</v>
      </c>
      <c r="F316">
        <f>raw_data!E312</f>
        <v>1</v>
      </c>
      <c r="G316" s="9">
        <f>_xll.LogisticRegPredict($K$6:$N$6,C316:E316)</f>
        <v>0.99086960695748283</v>
      </c>
      <c r="H316" s="10">
        <f t="shared" si="18"/>
        <v>2.7391179127551513E-2</v>
      </c>
    </row>
    <row r="317" spans="1:8" x14ac:dyDescent="0.55000000000000004">
      <c r="A317" s="2" t="str">
        <f>raw_data!P313</f>
        <v>Adam Vinatieri</v>
      </c>
      <c r="B317">
        <f>raw_data!B313</f>
        <v>539638</v>
      </c>
      <c r="C317">
        <f>raw_data!D313</f>
        <v>48</v>
      </c>
      <c r="D317" s="6">
        <f t="shared" si="16"/>
        <v>23.04</v>
      </c>
      <c r="E317" s="6">
        <f t="shared" si="17"/>
        <v>110.592</v>
      </c>
      <c r="F317">
        <f>raw_data!E313</f>
        <v>0</v>
      </c>
      <c r="G317" s="9">
        <f>_xll.LogisticRegPredict($K$6:$N$6,C317:E317)</f>
        <v>0.76393554820371656</v>
      </c>
      <c r="H317" s="10">
        <f t="shared" si="18"/>
        <v>-2.2918066446111496</v>
      </c>
    </row>
    <row r="318" spans="1:8" x14ac:dyDescent="0.55000000000000004">
      <c r="A318" s="2" t="str">
        <f>raw_data!P314</f>
        <v>Dan Carpenter</v>
      </c>
      <c r="B318">
        <f>raw_data!B314</f>
        <v>539650</v>
      </c>
      <c r="C318">
        <f>raw_data!D314</f>
        <v>37</v>
      </c>
      <c r="D318" s="6">
        <f t="shared" si="16"/>
        <v>13.69</v>
      </c>
      <c r="E318" s="6">
        <f t="shared" si="17"/>
        <v>50.652999999999999</v>
      </c>
      <c r="F318">
        <f>raw_data!E314</f>
        <v>1</v>
      </c>
      <c r="G318" s="9">
        <f>_xll.LogisticRegPredict($K$6:$N$6,C318:E318)</f>
        <v>0.89659349743661332</v>
      </c>
      <c r="H318" s="10">
        <f t="shared" si="18"/>
        <v>0.31021950769016005</v>
      </c>
    </row>
    <row r="319" spans="1:8" x14ac:dyDescent="0.55000000000000004">
      <c r="A319" s="2" t="str">
        <f>raw_data!P315</f>
        <v>Adam Vinatieri</v>
      </c>
      <c r="B319">
        <f>raw_data!B315</f>
        <v>539682</v>
      </c>
      <c r="C319">
        <f>raw_data!D315</f>
        <v>23</v>
      </c>
      <c r="D319" s="6">
        <f t="shared" si="16"/>
        <v>5.29</v>
      </c>
      <c r="E319" s="6">
        <f t="shared" si="17"/>
        <v>12.167</v>
      </c>
      <c r="F319">
        <f>raw_data!E315</f>
        <v>1</v>
      </c>
      <c r="G319" s="9">
        <f>_xll.LogisticRegPredict($K$6:$N$6,C319:E319)</f>
        <v>0.98818119233177382</v>
      </c>
      <c r="H319" s="10">
        <f t="shared" si="18"/>
        <v>3.545642300467855E-2</v>
      </c>
    </row>
    <row r="320" spans="1:8" x14ac:dyDescent="0.55000000000000004">
      <c r="A320" s="2" t="str">
        <f>raw_data!P316</f>
        <v>Adam Vinatieri</v>
      </c>
      <c r="B320">
        <f>raw_data!B316</f>
        <v>539702</v>
      </c>
      <c r="C320">
        <f>raw_data!D316</f>
        <v>54</v>
      </c>
      <c r="D320" s="6">
        <f t="shared" si="16"/>
        <v>29.16</v>
      </c>
      <c r="E320" s="6">
        <f t="shared" si="17"/>
        <v>157.464</v>
      </c>
      <c r="F320">
        <f>raw_data!E316</f>
        <v>0</v>
      </c>
      <c r="G320" s="9">
        <f>_xll.LogisticRegPredict($K$6:$N$6,C320:E320)</f>
        <v>0.61804097697438753</v>
      </c>
      <c r="H320" s="10">
        <f t="shared" si="18"/>
        <v>-1.8541229309231626</v>
      </c>
    </row>
    <row r="321" spans="1:8" x14ac:dyDescent="0.55000000000000004">
      <c r="A321" s="2" t="str">
        <f>raw_data!P317</f>
        <v>Adam Vinatieri</v>
      </c>
      <c r="B321">
        <f>raw_data!B317</f>
        <v>539718</v>
      </c>
      <c r="C321">
        <f>raw_data!D317</f>
        <v>47</v>
      </c>
      <c r="D321" s="6">
        <f t="shared" si="16"/>
        <v>22.09</v>
      </c>
      <c r="E321" s="6">
        <f t="shared" si="17"/>
        <v>103.82299999999999</v>
      </c>
      <c r="F321">
        <f>raw_data!E317</f>
        <v>1</v>
      </c>
      <c r="G321" s="9">
        <f>_xll.LogisticRegPredict($K$6:$N$6,C321:E321)</f>
        <v>0.78061493371299373</v>
      </c>
      <c r="H321" s="10">
        <f t="shared" si="18"/>
        <v>0.65815519886101881</v>
      </c>
    </row>
    <row r="322" spans="1:8" x14ac:dyDescent="0.55000000000000004">
      <c r="A322" s="2" t="str">
        <f>raw_data!P318</f>
        <v>Dan Carpenter</v>
      </c>
      <c r="B322">
        <f>raw_data!B318</f>
        <v>539766</v>
      </c>
      <c r="C322">
        <f>raw_data!D318</f>
        <v>31</v>
      </c>
      <c r="D322" s="6">
        <f t="shared" si="16"/>
        <v>9.61</v>
      </c>
      <c r="E322" s="6">
        <f t="shared" si="17"/>
        <v>29.791</v>
      </c>
      <c r="F322">
        <f>raw_data!E318</f>
        <v>1</v>
      </c>
      <c r="G322" s="9">
        <f>_xll.LogisticRegPredict($K$6:$N$6,C322:E322)</f>
        <v>0.94665523862595491</v>
      </c>
      <c r="H322" s="10">
        <f t="shared" si="18"/>
        <v>0.16003428412213527</v>
      </c>
    </row>
    <row r="323" spans="1:8" x14ac:dyDescent="0.55000000000000004">
      <c r="A323" s="2" t="str">
        <f>raw_data!P319</f>
        <v>Adam Vinatieri</v>
      </c>
      <c r="B323">
        <f>raw_data!B319</f>
        <v>539780</v>
      </c>
      <c r="C323">
        <f>raw_data!D319</f>
        <v>43</v>
      </c>
      <c r="D323" s="6">
        <f t="shared" si="16"/>
        <v>18.489999999999998</v>
      </c>
      <c r="E323" s="6">
        <f t="shared" si="17"/>
        <v>79.507000000000005</v>
      </c>
      <c r="F323">
        <f>raw_data!E319</f>
        <v>1</v>
      </c>
      <c r="G323" s="9">
        <f>_xll.LogisticRegPredict($K$6:$N$6,C323:E323)</f>
        <v>0.83494682270577036</v>
      </c>
      <c r="H323" s="10">
        <f t="shared" si="18"/>
        <v>0.49515953188268891</v>
      </c>
    </row>
    <row r="324" spans="1:8" x14ac:dyDescent="0.55000000000000004">
      <c r="A324" s="2" t="str">
        <f>raw_data!P320</f>
        <v>Connor Barth</v>
      </c>
      <c r="B324">
        <f>raw_data!B320</f>
        <v>539829</v>
      </c>
      <c r="C324">
        <f>raw_data!D320</f>
        <v>35</v>
      </c>
      <c r="D324" s="6">
        <f t="shared" si="16"/>
        <v>12.25</v>
      </c>
      <c r="E324" s="6">
        <f t="shared" si="17"/>
        <v>42.875</v>
      </c>
      <c r="F324">
        <f>raw_data!E320</f>
        <v>0</v>
      </c>
      <c r="G324" s="9">
        <f>_xll.LogisticRegPredict($K$6:$N$6,C324:E324)</f>
        <v>0.91449904045845565</v>
      </c>
      <c r="H324" s="10">
        <f t="shared" si="18"/>
        <v>-2.7434971213753672</v>
      </c>
    </row>
    <row r="325" spans="1:8" x14ac:dyDescent="0.55000000000000004">
      <c r="A325" s="2" t="str">
        <f>raw_data!P321</f>
        <v>Sebastian Janikowski</v>
      </c>
      <c r="B325">
        <f>raw_data!B321</f>
        <v>539840</v>
      </c>
      <c r="C325">
        <f>raw_data!D321</f>
        <v>29</v>
      </c>
      <c r="D325" s="6">
        <f t="shared" si="16"/>
        <v>8.41</v>
      </c>
      <c r="E325" s="6">
        <f t="shared" si="17"/>
        <v>24.388999999999999</v>
      </c>
      <c r="F325">
        <f>raw_data!E321</f>
        <v>1</v>
      </c>
      <c r="G325" s="9">
        <f>_xll.LogisticRegPredict($K$6:$N$6,C325:E325)</f>
        <v>0.96031284629437264</v>
      </c>
      <c r="H325" s="10">
        <f t="shared" si="18"/>
        <v>0.11906146111688209</v>
      </c>
    </row>
    <row r="326" spans="1:8" x14ac:dyDescent="0.55000000000000004">
      <c r="A326" s="2" t="str">
        <f>raw_data!P322</f>
        <v>Connor Barth</v>
      </c>
      <c r="B326">
        <f>raw_data!B322</f>
        <v>539892</v>
      </c>
      <c r="C326">
        <f>raw_data!D322</f>
        <v>54</v>
      </c>
      <c r="D326" s="6">
        <f t="shared" si="16"/>
        <v>29.16</v>
      </c>
      <c r="E326" s="6">
        <f t="shared" si="17"/>
        <v>157.464</v>
      </c>
      <c r="F326">
        <f>raw_data!E322</f>
        <v>0</v>
      </c>
      <c r="G326" s="9">
        <f>_xll.LogisticRegPredict($K$6:$N$6,C326:E326)</f>
        <v>0.61804097697438753</v>
      </c>
      <c r="H326" s="10">
        <f t="shared" si="18"/>
        <v>-1.8541229309231626</v>
      </c>
    </row>
    <row r="327" spans="1:8" x14ac:dyDescent="0.55000000000000004">
      <c r="A327" s="2" t="str">
        <f>raw_data!P323</f>
        <v>Blair Walsh</v>
      </c>
      <c r="B327">
        <f>raw_data!B323</f>
        <v>540059</v>
      </c>
      <c r="C327">
        <f>raw_data!D323</f>
        <v>36</v>
      </c>
      <c r="D327" s="6">
        <f t="shared" ref="D327:D390" si="19">C327^2/100</f>
        <v>12.96</v>
      </c>
      <c r="E327" s="6">
        <f t="shared" ref="E327:E390" si="20">C327^3/1000</f>
        <v>46.655999999999999</v>
      </c>
      <c r="F327">
        <f>raw_data!E323</f>
        <v>1</v>
      </c>
      <c r="G327" s="9">
        <f>_xll.LogisticRegPredict($K$6:$N$6,C327:E327)</f>
        <v>0.90568067149313347</v>
      </c>
      <c r="H327" s="10">
        <f t="shared" ref="H327:H390" si="21">(F327-G327)*$H$2</f>
        <v>0.28295798552059959</v>
      </c>
    </row>
    <row r="328" spans="1:8" x14ac:dyDescent="0.55000000000000004">
      <c r="A328" s="2" t="str">
        <f>raw_data!P324</f>
        <v>Blair Walsh</v>
      </c>
      <c r="B328">
        <f>raw_data!B324</f>
        <v>540112</v>
      </c>
      <c r="C328">
        <f>raw_data!D324</f>
        <v>55</v>
      </c>
      <c r="D328" s="6">
        <f t="shared" si="19"/>
        <v>30.25</v>
      </c>
      <c r="E328" s="6">
        <f t="shared" si="20"/>
        <v>166.375</v>
      </c>
      <c r="F328">
        <f>raw_data!E324</f>
        <v>1</v>
      </c>
      <c r="G328" s="9">
        <f>_xll.LogisticRegPredict($K$6:$N$6,C328:E328)</f>
        <v>0.58348419351609215</v>
      </c>
      <c r="H328" s="10">
        <f t="shared" si="21"/>
        <v>1.2495474194517235</v>
      </c>
    </row>
    <row r="329" spans="1:8" x14ac:dyDescent="0.55000000000000004">
      <c r="A329" s="2" t="str">
        <f>raw_data!P325</f>
        <v>Steven Hauschka</v>
      </c>
      <c r="B329">
        <f>raw_data!B325</f>
        <v>540136</v>
      </c>
      <c r="C329">
        <f>raw_data!D325</f>
        <v>40</v>
      </c>
      <c r="D329" s="6">
        <f t="shared" si="19"/>
        <v>16</v>
      </c>
      <c r="E329" s="6">
        <f t="shared" si="20"/>
        <v>64</v>
      </c>
      <c r="F329">
        <f>raw_data!E325</f>
        <v>1</v>
      </c>
      <c r="G329" s="9">
        <f>_xll.LogisticRegPredict($K$6:$N$6,C329:E329)</f>
        <v>0.86759768383346503</v>
      </c>
      <c r="H329" s="10">
        <f t="shared" si="21"/>
        <v>0.39720694849960492</v>
      </c>
    </row>
    <row r="330" spans="1:8" x14ac:dyDescent="0.55000000000000004">
      <c r="A330" s="2" t="str">
        <f>raw_data!P326</f>
        <v>Dan Bailey</v>
      </c>
      <c r="B330">
        <f>raw_data!B326</f>
        <v>540316</v>
      </c>
      <c r="C330">
        <f>raw_data!D326</f>
        <v>23</v>
      </c>
      <c r="D330" s="6">
        <f t="shared" si="19"/>
        <v>5.29</v>
      </c>
      <c r="E330" s="6">
        <f t="shared" si="20"/>
        <v>12.167</v>
      </c>
      <c r="F330">
        <f>raw_data!E326</f>
        <v>1</v>
      </c>
      <c r="G330" s="9">
        <f>_xll.LogisticRegPredict($K$6:$N$6,C330:E330)</f>
        <v>0.98818119233177382</v>
      </c>
      <c r="H330" s="10">
        <f t="shared" si="21"/>
        <v>3.545642300467855E-2</v>
      </c>
    </row>
    <row r="331" spans="1:8" x14ac:dyDescent="0.55000000000000004">
      <c r="A331" s="2" t="str">
        <f>raw_data!P327</f>
        <v>Matt Bryant</v>
      </c>
      <c r="B331">
        <f>raw_data!B327</f>
        <v>540327</v>
      </c>
      <c r="C331">
        <f>raw_data!D327</f>
        <v>37</v>
      </c>
      <c r="D331" s="6">
        <f t="shared" si="19"/>
        <v>13.69</v>
      </c>
      <c r="E331" s="6">
        <f t="shared" si="20"/>
        <v>50.652999999999999</v>
      </c>
      <c r="F331">
        <f>raw_data!E327</f>
        <v>0</v>
      </c>
      <c r="G331" s="9">
        <f>_xll.LogisticRegPredict($K$6:$N$6,C331:E331)</f>
        <v>0.89659349743661332</v>
      </c>
      <c r="H331" s="10">
        <f t="shared" si="21"/>
        <v>-2.6897804923098398</v>
      </c>
    </row>
    <row r="332" spans="1:8" x14ac:dyDescent="0.55000000000000004">
      <c r="A332" s="2" t="str">
        <f>raw_data!P328</f>
        <v>Dan Bailey</v>
      </c>
      <c r="B332">
        <f>raw_data!B328</f>
        <v>540335</v>
      </c>
      <c r="C332">
        <f>raw_data!D328</f>
        <v>32</v>
      </c>
      <c r="D332" s="6">
        <f t="shared" si="19"/>
        <v>10.24</v>
      </c>
      <c r="E332" s="6">
        <f t="shared" si="20"/>
        <v>32.768000000000001</v>
      </c>
      <c r="F332">
        <f>raw_data!E328</f>
        <v>1</v>
      </c>
      <c r="G332" s="9">
        <f>_xll.LogisticRegPredict($K$6:$N$6,C332:E332)</f>
        <v>0.93915405983915345</v>
      </c>
      <c r="H332" s="10">
        <f t="shared" si="21"/>
        <v>0.18253782048253964</v>
      </c>
    </row>
    <row r="333" spans="1:8" x14ac:dyDescent="0.55000000000000004">
      <c r="A333" s="2" t="str">
        <f>raw_data!P329</f>
        <v>Matt Bryant</v>
      </c>
      <c r="B333">
        <f>raw_data!B329</f>
        <v>540344</v>
      </c>
      <c r="C333">
        <f>raw_data!D329</f>
        <v>45</v>
      </c>
      <c r="D333" s="6">
        <f t="shared" si="19"/>
        <v>20.25</v>
      </c>
      <c r="E333" s="6">
        <f t="shared" si="20"/>
        <v>91.125</v>
      </c>
      <c r="F333">
        <f>raw_data!E329</f>
        <v>1</v>
      </c>
      <c r="G333" s="9">
        <f>_xll.LogisticRegPredict($K$6:$N$6,C333:E333)</f>
        <v>0.80984417765171401</v>
      </c>
      <c r="H333" s="10">
        <f t="shared" si="21"/>
        <v>0.57046746704485796</v>
      </c>
    </row>
    <row r="334" spans="1:8" x14ac:dyDescent="0.55000000000000004">
      <c r="A334" s="2" t="str">
        <f>raw_data!P330</f>
        <v>Dan Bailey</v>
      </c>
      <c r="B334">
        <f>raw_data!B330</f>
        <v>540356</v>
      </c>
      <c r="C334">
        <f>raw_data!D330</f>
        <v>54</v>
      </c>
      <c r="D334" s="6">
        <f t="shared" si="19"/>
        <v>29.16</v>
      </c>
      <c r="E334" s="6">
        <f t="shared" si="20"/>
        <v>157.464</v>
      </c>
      <c r="F334">
        <f>raw_data!E330</f>
        <v>0</v>
      </c>
      <c r="G334" s="9">
        <f>_xll.LogisticRegPredict($K$6:$N$6,C334:E334)</f>
        <v>0.61804097697438753</v>
      </c>
      <c r="H334" s="10">
        <f t="shared" si="21"/>
        <v>-1.8541229309231626</v>
      </c>
    </row>
    <row r="335" spans="1:8" x14ac:dyDescent="0.55000000000000004">
      <c r="A335" s="2" t="str">
        <f>raw_data!P331</f>
        <v>Matt Bryant</v>
      </c>
      <c r="B335">
        <f>raw_data!B331</f>
        <v>540379</v>
      </c>
      <c r="C335">
        <f>raw_data!D331</f>
        <v>46</v>
      </c>
      <c r="D335" s="6">
        <f t="shared" si="19"/>
        <v>21.16</v>
      </c>
      <c r="E335" s="6">
        <f t="shared" si="20"/>
        <v>97.335999999999999</v>
      </c>
      <c r="F335">
        <f>raw_data!E331</f>
        <v>1</v>
      </c>
      <c r="G335" s="9">
        <f>_xll.LogisticRegPredict($K$6:$N$6,C335:E335)</f>
        <v>0.79584231412454631</v>
      </c>
      <c r="H335" s="10">
        <f t="shared" si="21"/>
        <v>0.61247305762636106</v>
      </c>
    </row>
    <row r="336" spans="1:8" x14ac:dyDescent="0.55000000000000004">
      <c r="A336" s="2" t="str">
        <f>raw_data!P332</f>
        <v>Matt Bryant</v>
      </c>
      <c r="B336">
        <f>raw_data!B332</f>
        <v>540397</v>
      </c>
      <c r="C336">
        <f>raw_data!D332</f>
        <v>43</v>
      </c>
      <c r="D336" s="6">
        <f t="shared" si="19"/>
        <v>18.489999999999998</v>
      </c>
      <c r="E336" s="6">
        <f t="shared" si="20"/>
        <v>79.507000000000005</v>
      </c>
      <c r="F336">
        <f>raw_data!E332</f>
        <v>0</v>
      </c>
      <c r="G336" s="9">
        <f>_xll.LogisticRegPredict($K$6:$N$6,C336:E336)</f>
        <v>0.83494682270577036</v>
      </c>
      <c r="H336" s="10">
        <f t="shared" si="21"/>
        <v>-2.5048404681173109</v>
      </c>
    </row>
    <row r="337" spans="1:8" x14ac:dyDescent="0.55000000000000004">
      <c r="A337" s="2" t="str">
        <f>raw_data!P333</f>
        <v>Matt Bryant</v>
      </c>
      <c r="B337">
        <f>raw_data!B333</f>
        <v>540427</v>
      </c>
      <c r="C337">
        <f>raw_data!D333</f>
        <v>36</v>
      </c>
      <c r="D337" s="6">
        <f t="shared" si="19"/>
        <v>12.96</v>
      </c>
      <c r="E337" s="6">
        <f t="shared" si="20"/>
        <v>46.655999999999999</v>
      </c>
      <c r="F337">
        <f>raw_data!E333</f>
        <v>1</v>
      </c>
      <c r="G337" s="9">
        <f>_xll.LogisticRegPredict($K$6:$N$6,C337:E337)</f>
        <v>0.90568067149313347</v>
      </c>
      <c r="H337" s="10">
        <f t="shared" si="21"/>
        <v>0.28295798552059959</v>
      </c>
    </row>
    <row r="338" spans="1:8" x14ac:dyDescent="0.55000000000000004">
      <c r="A338" s="2" t="str">
        <f>raw_data!P334</f>
        <v>Matt Bryant</v>
      </c>
      <c r="B338">
        <f>raw_data!B334</f>
        <v>540450</v>
      </c>
      <c r="C338">
        <f>raw_data!D334</f>
        <v>32</v>
      </c>
      <c r="D338" s="6">
        <f t="shared" si="19"/>
        <v>10.24</v>
      </c>
      <c r="E338" s="6">
        <f t="shared" si="20"/>
        <v>32.768000000000001</v>
      </c>
      <c r="F338">
        <f>raw_data!E334</f>
        <v>1</v>
      </c>
      <c r="G338" s="9">
        <f>_xll.LogisticRegPredict($K$6:$N$6,C338:E338)</f>
        <v>0.93915405983915345</v>
      </c>
      <c r="H338" s="10">
        <f t="shared" si="21"/>
        <v>0.18253782048253964</v>
      </c>
    </row>
    <row r="339" spans="1:8" x14ac:dyDescent="0.55000000000000004">
      <c r="A339" s="2" t="str">
        <f>raw_data!P335</f>
        <v>Adam Vinatieri</v>
      </c>
      <c r="B339">
        <f>raw_data!B335</f>
        <v>540639</v>
      </c>
      <c r="C339">
        <f>raw_data!D335</f>
        <v>31</v>
      </c>
      <c r="D339" s="6">
        <f t="shared" si="19"/>
        <v>9.61</v>
      </c>
      <c r="E339" s="6">
        <f t="shared" si="20"/>
        <v>29.791</v>
      </c>
      <c r="F339">
        <f>raw_data!E335</f>
        <v>1</v>
      </c>
      <c r="G339" s="9">
        <f>_xll.LogisticRegPredict($K$6:$N$6,C339:E339)</f>
        <v>0.94665523862595491</v>
      </c>
      <c r="H339" s="10">
        <f t="shared" si="21"/>
        <v>0.16003428412213527</v>
      </c>
    </row>
    <row r="340" spans="1:8" x14ac:dyDescent="0.55000000000000004">
      <c r="A340" s="2" t="str">
        <f>raw_data!P336</f>
        <v>Adam Vinatieri</v>
      </c>
      <c r="B340">
        <f>raw_data!B336</f>
        <v>540768</v>
      </c>
      <c r="C340">
        <f>raw_data!D336</f>
        <v>41</v>
      </c>
      <c r="D340" s="6">
        <f t="shared" si="19"/>
        <v>16.809999999999999</v>
      </c>
      <c r="E340" s="6">
        <f t="shared" si="20"/>
        <v>68.921000000000006</v>
      </c>
      <c r="F340">
        <f>raw_data!E336</f>
        <v>1</v>
      </c>
      <c r="G340" s="9">
        <f>_xll.LogisticRegPredict($K$6:$N$6,C340:E340)</f>
        <v>0.85722109162392568</v>
      </c>
      <c r="H340" s="10">
        <f t="shared" si="21"/>
        <v>0.42833672512822296</v>
      </c>
    </row>
    <row r="341" spans="1:8" x14ac:dyDescent="0.55000000000000004">
      <c r="A341" s="2" t="str">
        <f>raw_data!P337</f>
        <v>Mike Nugent</v>
      </c>
      <c r="B341">
        <f>raw_data!B337</f>
        <v>540841</v>
      </c>
      <c r="C341">
        <f>raw_data!D337</f>
        <v>28</v>
      </c>
      <c r="D341" s="6">
        <f t="shared" si="19"/>
        <v>7.84</v>
      </c>
      <c r="E341" s="6">
        <f t="shared" si="20"/>
        <v>21.952000000000002</v>
      </c>
      <c r="F341">
        <f>raw_data!E337</f>
        <v>1</v>
      </c>
      <c r="G341" s="9">
        <f>_xll.LogisticRegPredict($K$6:$N$6,C341:E341)</f>
        <v>0.96638171164652631</v>
      </c>
      <c r="H341" s="10">
        <f t="shared" si="21"/>
        <v>0.10085486506042107</v>
      </c>
    </row>
    <row r="342" spans="1:8" x14ac:dyDescent="0.55000000000000004">
      <c r="A342" s="2" t="str">
        <f>raw_data!P338</f>
        <v>Connor Barth</v>
      </c>
      <c r="B342">
        <f>raw_data!B338</f>
        <v>540983</v>
      </c>
      <c r="C342">
        <f>raw_data!D338</f>
        <v>40</v>
      </c>
      <c r="D342" s="6">
        <f t="shared" si="19"/>
        <v>16</v>
      </c>
      <c r="E342" s="6">
        <f t="shared" si="20"/>
        <v>64</v>
      </c>
      <c r="F342">
        <f>raw_data!E338</f>
        <v>1</v>
      </c>
      <c r="G342" s="9">
        <f>_xll.LogisticRegPredict($K$6:$N$6,C342:E342)</f>
        <v>0.86759768383346503</v>
      </c>
      <c r="H342" s="10">
        <f t="shared" si="21"/>
        <v>0.39720694849960492</v>
      </c>
    </row>
    <row r="343" spans="1:8" x14ac:dyDescent="0.55000000000000004">
      <c r="A343" s="2" t="str">
        <f>raw_data!P339</f>
        <v>Nick Novak</v>
      </c>
      <c r="B343">
        <f>raw_data!B339</f>
        <v>541058</v>
      </c>
      <c r="C343">
        <f>raw_data!D339</f>
        <v>34</v>
      </c>
      <c r="D343" s="6">
        <f t="shared" si="19"/>
        <v>11.56</v>
      </c>
      <c r="E343" s="6">
        <f t="shared" si="20"/>
        <v>39.304000000000002</v>
      </c>
      <c r="F343">
        <f>raw_data!E339</f>
        <v>1</v>
      </c>
      <c r="G343" s="9">
        <f>_xll.LogisticRegPredict($K$6:$N$6,C343:E343)</f>
        <v>0.92303625207275741</v>
      </c>
      <c r="H343" s="10">
        <f t="shared" si="21"/>
        <v>0.23089124378172776</v>
      </c>
    </row>
    <row r="344" spans="1:8" x14ac:dyDescent="0.55000000000000004">
      <c r="A344" s="2" t="str">
        <f>raw_data!P340</f>
        <v>Connor Barth</v>
      </c>
      <c r="B344">
        <f>raw_data!B340</f>
        <v>541073</v>
      </c>
      <c r="C344">
        <f>raw_data!D340</f>
        <v>45</v>
      </c>
      <c r="D344" s="6">
        <f t="shared" si="19"/>
        <v>20.25</v>
      </c>
      <c r="E344" s="6">
        <f t="shared" si="20"/>
        <v>91.125</v>
      </c>
      <c r="F344">
        <f>raw_data!E340</f>
        <v>1</v>
      </c>
      <c r="G344" s="9">
        <f>_xll.LogisticRegPredict($K$6:$N$6,C344:E344)</f>
        <v>0.80984417765171401</v>
      </c>
      <c r="H344" s="10">
        <f t="shared" si="21"/>
        <v>0.57046746704485796</v>
      </c>
    </row>
    <row r="345" spans="1:8" x14ac:dyDescent="0.55000000000000004">
      <c r="A345" s="2" t="str">
        <f>raw_data!P341</f>
        <v>Dan Carpenter</v>
      </c>
      <c r="B345">
        <f>raw_data!B341</f>
        <v>541136</v>
      </c>
      <c r="C345">
        <f>raw_data!D341</f>
        <v>40</v>
      </c>
      <c r="D345" s="6">
        <f t="shared" si="19"/>
        <v>16</v>
      </c>
      <c r="E345" s="6">
        <f t="shared" si="20"/>
        <v>64</v>
      </c>
      <c r="F345">
        <f>raw_data!E341</f>
        <v>1</v>
      </c>
      <c r="G345" s="9">
        <f>_xll.LogisticRegPredict($K$6:$N$6,C345:E345)</f>
        <v>0.86759768383346503</v>
      </c>
      <c r="H345" s="10">
        <f t="shared" si="21"/>
        <v>0.39720694849960492</v>
      </c>
    </row>
    <row r="346" spans="1:8" x14ac:dyDescent="0.55000000000000004">
      <c r="A346" s="2" t="str">
        <f>raw_data!P342</f>
        <v>Matt Prater</v>
      </c>
      <c r="B346">
        <f>raw_data!B342</f>
        <v>541284</v>
      </c>
      <c r="C346">
        <f>raw_data!D342</f>
        <v>53</v>
      </c>
      <c r="D346" s="6">
        <f t="shared" si="19"/>
        <v>28.09</v>
      </c>
      <c r="E346" s="6">
        <f t="shared" si="20"/>
        <v>148.87700000000001</v>
      </c>
      <c r="F346">
        <f>raw_data!E342</f>
        <v>1</v>
      </c>
      <c r="G346" s="9">
        <f>_xll.LogisticRegPredict($K$6:$N$6,C346:E346)</f>
        <v>0.64925966264497559</v>
      </c>
      <c r="H346" s="10">
        <f t="shared" si="21"/>
        <v>1.0522210120650732</v>
      </c>
    </row>
    <row r="347" spans="1:8" x14ac:dyDescent="0.55000000000000004">
      <c r="A347" s="2" t="str">
        <f>raw_data!P343</f>
        <v>Matt Prater</v>
      </c>
      <c r="B347">
        <f>raw_data!B343</f>
        <v>541300</v>
      </c>
      <c r="C347">
        <f>raw_data!D343</f>
        <v>43</v>
      </c>
      <c r="D347" s="6">
        <f t="shared" si="19"/>
        <v>18.489999999999998</v>
      </c>
      <c r="E347" s="6">
        <f t="shared" si="20"/>
        <v>79.507000000000005</v>
      </c>
      <c r="F347">
        <f>raw_data!E343</f>
        <v>0</v>
      </c>
      <c r="G347" s="9">
        <f>_xll.LogisticRegPredict($K$6:$N$6,C347:E347)</f>
        <v>0.83494682270577036</v>
      </c>
      <c r="H347" s="10">
        <f t="shared" si="21"/>
        <v>-2.5048404681173109</v>
      </c>
    </row>
    <row r="348" spans="1:8" x14ac:dyDescent="0.55000000000000004">
      <c r="A348" s="2" t="str">
        <f>raw_data!P344</f>
        <v>Matt Prater</v>
      </c>
      <c r="B348">
        <f>raw_data!B344</f>
        <v>541353</v>
      </c>
      <c r="C348">
        <f>raw_data!D344</f>
        <v>27</v>
      </c>
      <c r="D348" s="6">
        <f t="shared" si="19"/>
        <v>7.29</v>
      </c>
      <c r="E348" s="6">
        <f t="shared" si="20"/>
        <v>19.683</v>
      </c>
      <c r="F348">
        <f>raw_data!E344</f>
        <v>1</v>
      </c>
      <c r="G348" s="9">
        <f>_xll.LogisticRegPredict($K$6:$N$6,C348:E348)</f>
        <v>0.97189679828854314</v>
      </c>
      <c r="H348" s="10">
        <f t="shared" si="21"/>
        <v>8.430960513437058E-2</v>
      </c>
    </row>
    <row r="349" spans="1:8" x14ac:dyDescent="0.55000000000000004">
      <c r="A349" s="2" t="str">
        <f>raw_data!P345</f>
        <v>Stephen Gostkowski</v>
      </c>
      <c r="B349">
        <f>raw_data!B345</f>
        <v>541427</v>
      </c>
      <c r="C349">
        <f>raw_data!D345</f>
        <v>43</v>
      </c>
      <c r="D349" s="6">
        <f t="shared" si="19"/>
        <v>18.489999999999998</v>
      </c>
      <c r="E349" s="6">
        <f t="shared" si="20"/>
        <v>79.507000000000005</v>
      </c>
      <c r="F349">
        <f>raw_data!E345</f>
        <v>1</v>
      </c>
      <c r="G349" s="9">
        <f>_xll.LogisticRegPredict($K$6:$N$6,C349:E349)</f>
        <v>0.83494682270577036</v>
      </c>
      <c r="H349" s="10">
        <f t="shared" si="21"/>
        <v>0.49515953188268891</v>
      </c>
    </row>
    <row r="350" spans="1:8" x14ac:dyDescent="0.55000000000000004">
      <c r="A350" s="2" t="str">
        <f>raw_data!P346</f>
        <v>Stephen Gostkowski</v>
      </c>
      <c r="B350">
        <f>raw_data!B346</f>
        <v>541538</v>
      </c>
      <c r="C350">
        <f>raw_data!D346</f>
        <v>48</v>
      </c>
      <c r="D350" s="6">
        <f t="shared" si="19"/>
        <v>23.04</v>
      </c>
      <c r="E350" s="6">
        <f t="shared" si="20"/>
        <v>110.592</v>
      </c>
      <c r="F350">
        <f>raw_data!E346</f>
        <v>1</v>
      </c>
      <c r="G350" s="9">
        <f>_xll.LogisticRegPredict($K$6:$N$6,C350:E350)</f>
        <v>0.76393554820371656</v>
      </c>
      <c r="H350" s="10">
        <f t="shared" si="21"/>
        <v>0.70819335538885031</v>
      </c>
    </row>
    <row r="351" spans="1:8" x14ac:dyDescent="0.55000000000000004">
      <c r="A351" s="2" t="str">
        <f>raw_data!P347</f>
        <v>Stephen Gostkowski</v>
      </c>
      <c r="B351">
        <f>raw_data!B347</f>
        <v>541576</v>
      </c>
      <c r="C351">
        <f>raw_data!D347</f>
        <v>27</v>
      </c>
      <c r="D351" s="6">
        <f t="shared" si="19"/>
        <v>7.29</v>
      </c>
      <c r="E351" s="6">
        <f t="shared" si="20"/>
        <v>19.683</v>
      </c>
      <c r="F351">
        <f>raw_data!E347</f>
        <v>1</v>
      </c>
      <c r="G351" s="9">
        <f>_xll.LogisticRegPredict($K$6:$N$6,C351:E351)</f>
        <v>0.97189679828854314</v>
      </c>
      <c r="H351" s="10">
        <f t="shared" si="21"/>
        <v>8.430960513437058E-2</v>
      </c>
    </row>
    <row r="352" spans="1:8" x14ac:dyDescent="0.55000000000000004">
      <c r="A352" s="2" t="str">
        <f>raw_data!P348</f>
        <v>Justin Tucker</v>
      </c>
      <c r="B352">
        <f>raw_data!B348</f>
        <v>541603</v>
      </c>
      <c r="C352">
        <f>raw_data!D348</f>
        <v>48</v>
      </c>
      <c r="D352" s="6">
        <f t="shared" si="19"/>
        <v>23.04</v>
      </c>
      <c r="E352" s="6">
        <f t="shared" si="20"/>
        <v>110.592</v>
      </c>
      <c r="F352">
        <f>raw_data!E348</f>
        <v>1</v>
      </c>
      <c r="G352" s="9">
        <f>_xll.LogisticRegPredict($K$6:$N$6,C352:E352)</f>
        <v>0.76393554820371656</v>
      </c>
      <c r="H352" s="10">
        <f t="shared" si="21"/>
        <v>0.70819335538885031</v>
      </c>
    </row>
    <row r="353" spans="1:8" x14ac:dyDescent="0.55000000000000004">
      <c r="A353" s="2" t="str">
        <f>raw_data!P349</f>
        <v>Sebastian Janikowski</v>
      </c>
      <c r="B353">
        <f>raw_data!B349</f>
        <v>541638</v>
      </c>
      <c r="C353">
        <f>raw_data!D349</f>
        <v>32</v>
      </c>
      <c r="D353" s="6">
        <f t="shared" si="19"/>
        <v>10.24</v>
      </c>
      <c r="E353" s="6">
        <f t="shared" si="20"/>
        <v>32.768000000000001</v>
      </c>
      <c r="F353">
        <f>raw_data!E349</f>
        <v>1</v>
      </c>
      <c r="G353" s="9">
        <f>_xll.LogisticRegPredict($K$6:$N$6,C353:E353)</f>
        <v>0.93915405983915345</v>
      </c>
      <c r="H353" s="10">
        <f t="shared" si="21"/>
        <v>0.18253782048253964</v>
      </c>
    </row>
    <row r="354" spans="1:8" x14ac:dyDescent="0.55000000000000004">
      <c r="A354" s="2" t="str">
        <f>raw_data!P350</f>
        <v>Justin Tucker</v>
      </c>
      <c r="B354">
        <f>raw_data!B350</f>
        <v>541661</v>
      </c>
      <c r="C354">
        <f>raw_data!D350</f>
        <v>34</v>
      </c>
      <c r="D354" s="6">
        <f t="shared" si="19"/>
        <v>11.56</v>
      </c>
      <c r="E354" s="6">
        <f t="shared" si="20"/>
        <v>39.304000000000002</v>
      </c>
      <c r="F354">
        <f>raw_data!E350</f>
        <v>1</v>
      </c>
      <c r="G354" s="9">
        <f>_xll.LogisticRegPredict($K$6:$N$6,C354:E354)</f>
        <v>0.92303625207275741</v>
      </c>
      <c r="H354" s="10">
        <f t="shared" si="21"/>
        <v>0.23089124378172776</v>
      </c>
    </row>
    <row r="355" spans="1:8" x14ac:dyDescent="0.55000000000000004">
      <c r="A355" s="2" t="str">
        <f>raw_data!P351</f>
        <v>Sebastian Janikowski</v>
      </c>
      <c r="B355">
        <f>raw_data!B351</f>
        <v>541738</v>
      </c>
      <c r="C355">
        <f>raw_data!D351</f>
        <v>47</v>
      </c>
      <c r="D355" s="6">
        <f t="shared" si="19"/>
        <v>22.09</v>
      </c>
      <c r="E355" s="6">
        <f t="shared" si="20"/>
        <v>103.82299999999999</v>
      </c>
      <c r="F355">
        <f>raw_data!E351</f>
        <v>1</v>
      </c>
      <c r="G355" s="9">
        <f>_xll.LogisticRegPredict($K$6:$N$6,C355:E355)</f>
        <v>0.78061493371299373</v>
      </c>
      <c r="H355" s="10">
        <f t="shared" si="21"/>
        <v>0.65815519886101881</v>
      </c>
    </row>
    <row r="356" spans="1:8" x14ac:dyDescent="0.55000000000000004">
      <c r="A356" s="2" t="str">
        <f>raw_data!P352</f>
        <v>Matt Bryant</v>
      </c>
      <c r="B356">
        <f>raw_data!B352</f>
        <v>541783</v>
      </c>
      <c r="C356">
        <f>raw_data!D352</f>
        <v>37</v>
      </c>
      <c r="D356" s="6">
        <f t="shared" si="19"/>
        <v>13.69</v>
      </c>
      <c r="E356" s="6">
        <f t="shared" si="20"/>
        <v>50.652999999999999</v>
      </c>
      <c r="F356">
        <f>raw_data!E352</f>
        <v>1</v>
      </c>
      <c r="G356" s="9">
        <f>_xll.LogisticRegPredict($K$6:$N$6,C356:E356)</f>
        <v>0.89659349743661332</v>
      </c>
      <c r="H356" s="10">
        <f t="shared" si="21"/>
        <v>0.31021950769016005</v>
      </c>
    </row>
    <row r="357" spans="1:8" x14ac:dyDescent="0.55000000000000004">
      <c r="A357" s="2" t="str">
        <f>raw_data!P353</f>
        <v>Matt Bryant</v>
      </c>
      <c r="B357">
        <f>raw_data!B353</f>
        <v>541904</v>
      </c>
      <c r="C357">
        <f>raw_data!D353</f>
        <v>20</v>
      </c>
      <c r="D357" s="6">
        <f t="shared" si="19"/>
        <v>4</v>
      </c>
      <c r="E357" s="6">
        <f t="shared" si="20"/>
        <v>8</v>
      </c>
      <c r="F357">
        <f>raw_data!E353</f>
        <v>1</v>
      </c>
      <c r="G357" s="9">
        <f>_xll.LogisticRegPredict($K$6:$N$6,C357:E357)</f>
        <v>0.99484528801342198</v>
      </c>
      <c r="H357" s="10">
        <f t="shared" si="21"/>
        <v>1.546413595973406E-2</v>
      </c>
    </row>
    <row r="358" spans="1:8" x14ac:dyDescent="0.55000000000000004">
      <c r="A358" s="2" t="str">
        <f>raw_data!P354</f>
        <v>Blair Walsh</v>
      </c>
      <c r="B358">
        <f>raw_data!B354</f>
        <v>541962</v>
      </c>
      <c r="C358">
        <f>raw_data!D354</f>
        <v>48</v>
      </c>
      <c r="D358" s="6">
        <f t="shared" si="19"/>
        <v>23.04</v>
      </c>
      <c r="E358" s="6">
        <f t="shared" si="20"/>
        <v>110.592</v>
      </c>
      <c r="F358">
        <f>raw_data!E354</f>
        <v>1</v>
      </c>
      <c r="G358" s="9">
        <f>_xll.LogisticRegPredict($K$6:$N$6,C358:E358)</f>
        <v>0.76393554820371656</v>
      </c>
      <c r="H358" s="10">
        <f t="shared" si="21"/>
        <v>0.70819335538885031</v>
      </c>
    </row>
    <row r="359" spans="1:8" x14ac:dyDescent="0.55000000000000004">
      <c r="A359" s="2" t="str">
        <f>raw_data!P355</f>
        <v>Blair Walsh</v>
      </c>
      <c r="B359">
        <f>raw_data!B355</f>
        <v>541998</v>
      </c>
      <c r="C359">
        <f>raw_data!D355</f>
        <v>23</v>
      </c>
      <c r="D359" s="6">
        <f t="shared" si="19"/>
        <v>5.29</v>
      </c>
      <c r="E359" s="6">
        <f t="shared" si="20"/>
        <v>12.167</v>
      </c>
      <c r="F359">
        <f>raw_data!E355</f>
        <v>1</v>
      </c>
      <c r="G359" s="9">
        <f>_xll.LogisticRegPredict($K$6:$N$6,C359:E359)</f>
        <v>0.98818119233177382</v>
      </c>
      <c r="H359" s="10">
        <f t="shared" si="21"/>
        <v>3.545642300467855E-2</v>
      </c>
    </row>
    <row r="360" spans="1:8" x14ac:dyDescent="0.55000000000000004">
      <c r="A360" s="2" t="str">
        <f>raw_data!P356</f>
        <v>Blair Walsh</v>
      </c>
      <c r="B360">
        <f>raw_data!B356</f>
        <v>542042</v>
      </c>
      <c r="C360">
        <f>raw_data!D356</f>
        <v>23</v>
      </c>
      <c r="D360" s="6">
        <f t="shared" si="19"/>
        <v>5.29</v>
      </c>
      <c r="E360" s="6">
        <f t="shared" si="20"/>
        <v>12.167</v>
      </c>
      <c r="F360">
        <f>raw_data!E356</f>
        <v>1</v>
      </c>
      <c r="G360" s="9">
        <f>_xll.LogisticRegPredict($K$6:$N$6,C360:E360)</f>
        <v>0.98818119233177382</v>
      </c>
      <c r="H360" s="10">
        <f t="shared" si="21"/>
        <v>3.545642300467855E-2</v>
      </c>
    </row>
    <row r="361" spans="1:8" x14ac:dyDescent="0.55000000000000004">
      <c r="A361" s="2" t="str">
        <f>raw_data!P357</f>
        <v>Blair Walsh</v>
      </c>
      <c r="B361">
        <f>raw_data!B357</f>
        <v>542088</v>
      </c>
      <c r="C361">
        <f>raw_data!D357</f>
        <v>33</v>
      </c>
      <c r="D361" s="6">
        <f t="shared" si="19"/>
        <v>10.89</v>
      </c>
      <c r="E361" s="6">
        <f t="shared" si="20"/>
        <v>35.936999999999998</v>
      </c>
      <c r="F361">
        <f>raw_data!E357</f>
        <v>1</v>
      </c>
      <c r="G361" s="9">
        <f>_xll.LogisticRegPredict($K$6:$N$6,C361:E361)</f>
        <v>0.93126663945047139</v>
      </c>
      <c r="H361" s="10">
        <f t="shared" si="21"/>
        <v>0.20620008164858583</v>
      </c>
    </row>
    <row r="362" spans="1:8" x14ac:dyDescent="0.55000000000000004">
      <c r="A362" s="2" t="str">
        <f>raw_data!P358</f>
        <v>Greg Zuerlein</v>
      </c>
      <c r="B362">
        <f>raw_data!B358</f>
        <v>542368</v>
      </c>
      <c r="C362">
        <f>raw_data!D358</f>
        <v>27</v>
      </c>
      <c r="D362" s="6">
        <f t="shared" si="19"/>
        <v>7.29</v>
      </c>
      <c r="E362" s="6">
        <f t="shared" si="20"/>
        <v>19.683</v>
      </c>
      <c r="F362">
        <f>raw_data!E358</f>
        <v>1</v>
      </c>
      <c r="G362" s="9">
        <f>_xll.LogisticRegPredict($K$6:$N$6,C362:E362)</f>
        <v>0.97189679828854314</v>
      </c>
      <c r="H362" s="10">
        <f t="shared" si="21"/>
        <v>8.430960513437058E-2</v>
      </c>
    </row>
    <row r="363" spans="1:8" x14ac:dyDescent="0.55000000000000004">
      <c r="A363" s="2" t="str">
        <f>raw_data!P359</f>
        <v>Greg Zuerlein</v>
      </c>
      <c r="B363">
        <f>raw_data!B359</f>
        <v>542436</v>
      </c>
      <c r="C363">
        <f>raw_data!D359</f>
        <v>58</v>
      </c>
      <c r="D363" s="6">
        <f t="shared" si="19"/>
        <v>33.64</v>
      </c>
      <c r="E363" s="6">
        <f t="shared" si="20"/>
        <v>195.11199999999999</v>
      </c>
      <c r="F363">
        <f>raw_data!E359</f>
        <v>0</v>
      </c>
      <c r="G363" s="9">
        <f>_xll.LogisticRegPredict($K$6:$N$6,C363:E363)</f>
        <v>0.45970753871691156</v>
      </c>
      <c r="H363" s="10">
        <f t="shared" si="21"/>
        <v>-1.3791226161507346</v>
      </c>
    </row>
    <row r="364" spans="1:8" x14ac:dyDescent="0.55000000000000004">
      <c r="A364" s="2" t="str">
        <f>raw_data!P360</f>
        <v>Dan Bailey</v>
      </c>
      <c r="B364">
        <f>raw_data!B360</f>
        <v>542514</v>
      </c>
      <c r="C364">
        <f>raw_data!D360</f>
        <v>30</v>
      </c>
      <c r="D364" s="6">
        <f t="shared" si="19"/>
        <v>9</v>
      </c>
      <c r="E364" s="6">
        <f t="shared" si="20"/>
        <v>27</v>
      </c>
      <c r="F364">
        <f>raw_data!E360</f>
        <v>1</v>
      </c>
      <c r="G364" s="9">
        <f>_xll.LogisticRegPredict($K$6:$N$6,C364:E364)</f>
        <v>0.95372352017838591</v>
      </c>
      <c r="H364" s="10">
        <f t="shared" si="21"/>
        <v>0.13882943946484227</v>
      </c>
    </row>
    <row r="365" spans="1:8" x14ac:dyDescent="0.55000000000000004">
      <c r="A365" s="2" t="str">
        <f>raw_data!P361</f>
        <v>Robbie Gould</v>
      </c>
      <c r="B365">
        <f>raw_data!B361</f>
        <v>542664</v>
      </c>
      <c r="C365">
        <f>raw_data!D361</f>
        <v>51</v>
      </c>
      <c r="D365" s="6">
        <f t="shared" si="19"/>
        <v>26.01</v>
      </c>
      <c r="E365" s="6">
        <f t="shared" si="20"/>
        <v>132.65100000000001</v>
      </c>
      <c r="F365">
        <f>raw_data!E361</f>
        <v>1</v>
      </c>
      <c r="G365" s="9">
        <f>_xll.LogisticRegPredict($K$6:$N$6,C365:E365)</f>
        <v>0.70255321843410967</v>
      </c>
      <c r="H365" s="10">
        <f t="shared" si="21"/>
        <v>0.89234034469767098</v>
      </c>
    </row>
    <row r="366" spans="1:8" x14ac:dyDescent="0.55000000000000004">
      <c r="A366" s="2" t="str">
        <f>raw_data!P362</f>
        <v>Robbie Gould</v>
      </c>
      <c r="B366">
        <f>raw_data!B362</f>
        <v>542728</v>
      </c>
      <c r="C366">
        <f>raw_data!D362</f>
        <v>24</v>
      </c>
      <c r="D366" s="6">
        <f t="shared" si="19"/>
        <v>5.76</v>
      </c>
      <c r="E366" s="6">
        <f t="shared" si="20"/>
        <v>13.824</v>
      </c>
      <c r="F366">
        <f>raw_data!E362</f>
        <v>1</v>
      </c>
      <c r="G366" s="9">
        <f>_xll.LogisticRegPredict($K$6:$N$6,C366:E366)</f>
        <v>0.9849656288415376</v>
      </c>
      <c r="H366" s="10">
        <f t="shared" si="21"/>
        <v>4.5103113475387202E-2</v>
      </c>
    </row>
    <row r="367" spans="1:8" x14ac:dyDescent="0.55000000000000004">
      <c r="A367" s="2" t="str">
        <f>raw_data!P363</f>
        <v>Robbie Gould</v>
      </c>
      <c r="B367">
        <f>raw_data!B363</f>
        <v>542741</v>
      </c>
      <c r="C367">
        <f>raw_data!D363</f>
        <v>48</v>
      </c>
      <c r="D367" s="6">
        <f t="shared" si="19"/>
        <v>23.04</v>
      </c>
      <c r="E367" s="6">
        <f t="shared" si="20"/>
        <v>110.592</v>
      </c>
      <c r="F367">
        <f>raw_data!E363</f>
        <v>0</v>
      </c>
      <c r="G367" s="9">
        <f>_xll.LogisticRegPredict($K$6:$N$6,C367:E367)</f>
        <v>0.76393554820371656</v>
      </c>
      <c r="H367" s="10">
        <f t="shared" si="21"/>
        <v>-2.2918066446111496</v>
      </c>
    </row>
    <row r="368" spans="1:8" x14ac:dyDescent="0.55000000000000004">
      <c r="A368" s="2" t="str">
        <f>raw_data!P364</f>
        <v>Ryan Succop</v>
      </c>
      <c r="B368">
        <f>raw_data!B364</f>
        <v>542812</v>
      </c>
      <c r="C368">
        <f>raw_data!D364</f>
        <v>22</v>
      </c>
      <c r="D368" s="6">
        <f t="shared" si="19"/>
        <v>4.84</v>
      </c>
      <c r="E368" s="6">
        <f t="shared" si="20"/>
        <v>10.648</v>
      </c>
      <c r="F368">
        <f>raw_data!E364</f>
        <v>1</v>
      </c>
      <c r="G368" s="9">
        <f>_xll.LogisticRegPredict($K$6:$N$6,C368:E368)</f>
        <v>0.99086960695748283</v>
      </c>
      <c r="H368" s="10">
        <f t="shared" si="21"/>
        <v>2.7391179127551513E-2</v>
      </c>
    </row>
    <row r="369" spans="1:8" x14ac:dyDescent="0.55000000000000004">
      <c r="A369" s="2" t="str">
        <f>raw_data!P365</f>
        <v>Ryan Succop</v>
      </c>
      <c r="B369">
        <f>raw_data!B365</f>
        <v>542866</v>
      </c>
      <c r="C369">
        <f>raw_data!D365</f>
        <v>33</v>
      </c>
      <c r="D369" s="6">
        <f t="shared" si="19"/>
        <v>10.89</v>
      </c>
      <c r="E369" s="6">
        <f t="shared" si="20"/>
        <v>35.936999999999998</v>
      </c>
      <c r="F369">
        <f>raw_data!E365</f>
        <v>0</v>
      </c>
      <c r="G369" s="9">
        <f>_xll.LogisticRegPredict($K$6:$N$6,C369:E369)</f>
        <v>0.93126663945047139</v>
      </c>
      <c r="H369" s="10">
        <f t="shared" si="21"/>
        <v>-2.7937999183514144</v>
      </c>
    </row>
    <row r="370" spans="1:8" x14ac:dyDescent="0.55000000000000004">
      <c r="A370" s="2" t="str">
        <f>raw_data!P366</f>
        <v>Ryan Succop</v>
      </c>
      <c r="B370">
        <f>raw_data!B366</f>
        <v>542929</v>
      </c>
      <c r="C370">
        <f>raw_data!D366</f>
        <v>46</v>
      </c>
      <c r="D370" s="6">
        <f t="shared" si="19"/>
        <v>21.16</v>
      </c>
      <c r="E370" s="6">
        <f t="shared" si="20"/>
        <v>97.335999999999999</v>
      </c>
      <c r="F370">
        <f>raw_data!E366</f>
        <v>1</v>
      </c>
      <c r="G370" s="9">
        <f>_xll.LogisticRegPredict($K$6:$N$6,C370:E370)</f>
        <v>0.79584231412454631</v>
      </c>
      <c r="H370" s="10">
        <f t="shared" si="21"/>
        <v>0.61247305762636106</v>
      </c>
    </row>
    <row r="371" spans="1:8" x14ac:dyDescent="0.55000000000000004">
      <c r="A371" s="2" t="str">
        <f>raw_data!P367</f>
        <v>Dan Carpenter</v>
      </c>
      <c r="B371">
        <f>raw_data!B367</f>
        <v>543050</v>
      </c>
      <c r="C371">
        <f>raw_data!D367</f>
        <v>50</v>
      </c>
      <c r="D371" s="6">
        <f t="shared" si="19"/>
        <v>25</v>
      </c>
      <c r="E371" s="6">
        <f t="shared" si="20"/>
        <v>125</v>
      </c>
      <c r="F371">
        <f>raw_data!E367</f>
        <v>0</v>
      </c>
      <c r="G371" s="9">
        <f>_xll.LogisticRegPredict($K$6:$N$6,C371:E371)</f>
        <v>0.72518914983452587</v>
      </c>
      <c r="H371" s="10">
        <f t="shared" si="21"/>
        <v>-2.1755674495035775</v>
      </c>
    </row>
    <row r="372" spans="1:8" x14ac:dyDescent="0.55000000000000004">
      <c r="A372" s="2" t="str">
        <f>raw_data!P368</f>
        <v>Matt Prater</v>
      </c>
      <c r="B372">
        <f>raw_data!B368</f>
        <v>543122</v>
      </c>
      <c r="C372">
        <f>raw_data!D368</f>
        <v>55</v>
      </c>
      <c r="D372" s="6">
        <f t="shared" si="19"/>
        <v>30.25</v>
      </c>
      <c r="E372" s="6">
        <f t="shared" si="20"/>
        <v>166.375</v>
      </c>
      <c r="F372">
        <f>raw_data!E368</f>
        <v>0</v>
      </c>
      <c r="G372" s="9">
        <f>_xll.LogisticRegPredict($K$6:$N$6,C372:E372)</f>
        <v>0.58348419351609215</v>
      </c>
      <c r="H372" s="10">
        <f t="shared" si="21"/>
        <v>-1.7504525805482765</v>
      </c>
    </row>
    <row r="373" spans="1:8" x14ac:dyDescent="0.55000000000000004">
      <c r="A373" s="2" t="str">
        <f>raw_data!P369</f>
        <v>Matt Prater</v>
      </c>
      <c r="B373">
        <f>raw_data!B369</f>
        <v>543148</v>
      </c>
      <c r="C373">
        <f>raw_data!D369</f>
        <v>19</v>
      </c>
      <c r="D373" s="6">
        <f t="shared" si="19"/>
        <v>3.61</v>
      </c>
      <c r="E373" s="6">
        <f t="shared" si="20"/>
        <v>6.859</v>
      </c>
      <c r="F373">
        <f>raw_data!E369</f>
        <v>1</v>
      </c>
      <c r="G373" s="9">
        <f>_xll.LogisticRegPredict($K$6:$N$6,C373:E373)</f>
        <v>0.99623894272315527</v>
      </c>
      <c r="H373" s="10">
        <f t="shared" si="21"/>
        <v>1.1283171830534178E-2</v>
      </c>
    </row>
    <row r="374" spans="1:8" x14ac:dyDescent="0.55000000000000004">
      <c r="A374" s="2" t="str">
        <f>raw_data!P370</f>
        <v>Matt Prater</v>
      </c>
      <c r="B374">
        <f>raw_data!B370</f>
        <v>543239</v>
      </c>
      <c r="C374">
        <f>raw_data!D370</f>
        <v>30</v>
      </c>
      <c r="D374" s="6">
        <f t="shared" si="19"/>
        <v>9</v>
      </c>
      <c r="E374" s="6">
        <f t="shared" si="20"/>
        <v>27</v>
      </c>
      <c r="F374">
        <f>raw_data!E370</f>
        <v>1</v>
      </c>
      <c r="G374" s="9">
        <f>_xll.LogisticRegPredict($K$6:$N$6,C374:E374)</f>
        <v>0.95372352017838591</v>
      </c>
      <c r="H374" s="10">
        <f t="shared" si="21"/>
        <v>0.13882943946484227</v>
      </c>
    </row>
    <row r="375" spans="1:8" x14ac:dyDescent="0.55000000000000004">
      <c r="A375" s="2" t="str">
        <f>raw_data!P371</f>
        <v>Matt Prater</v>
      </c>
      <c r="B375">
        <f>raw_data!B371</f>
        <v>543257</v>
      </c>
      <c r="C375">
        <f>raw_data!D371</f>
        <v>32</v>
      </c>
      <c r="D375" s="6">
        <f t="shared" si="19"/>
        <v>10.24</v>
      </c>
      <c r="E375" s="6">
        <f t="shared" si="20"/>
        <v>32.768000000000001</v>
      </c>
      <c r="F375">
        <f>raw_data!E371</f>
        <v>1</v>
      </c>
      <c r="G375" s="9">
        <f>_xll.LogisticRegPredict($K$6:$N$6,C375:E375)</f>
        <v>0.93915405983915345</v>
      </c>
      <c r="H375" s="10">
        <f t="shared" si="21"/>
        <v>0.18253782048253964</v>
      </c>
    </row>
    <row r="376" spans="1:8" x14ac:dyDescent="0.55000000000000004">
      <c r="A376" s="2" t="str">
        <f>raw_data!P372</f>
        <v>Ryan Succop</v>
      </c>
      <c r="B376">
        <f>raw_data!B372</f>
        <v>543296</v>
      </c>
      <c r="C376">
        <f>raw_data!D372</f>
        <v>34</v>
      </c>
      <c r="D376" s="6">
        <f t="shared" si="19"/>
        <v>11.56</v>
      </c>
      <c r="E376" s="6">
        <f t="shared" si="20"/>
        <v>39.304000000000002</v>
      </c>
      <c r="F376">
        <f>raw_data!E372</f>
        <v>1</v>
      </c>
      <c r="G376" s="9">
        <f>_xll.LogisticRegPredict($K$6:$N$6,C376:E376)</f>
        <v>0.92303625207275741</v>
      </c>
      <c r="H376" s="10">
        <f t="shared" si="21"/>
        <v>0.23089124378172776</v>
      </c>
    </row>
    <row r="377" spans="1:8" x14ac:dyDescent="0.55000000000000004">
      <c r="A377" s="2" t="str">
        <f>raw_data!P373</f>
        <v>Mike Nugent</v>
      </c>
      <c r="B377">
        <f>raw_data!B373</f>
        <v>543320</v>
      </c>
      <c r="C377">
        <f>raw_data!D373</f>
        <v>50</v>
      </c>
      <c r="D377" s="6">
        <f t="shared" si="19"/>
        <v>25</v>
      </c>
      <c r="E377" s="6">
        <f t="shared" si="20"/>
        <v>125</v>
      </c>
      <c r="F377">
        <f>raw_data!E373</f>
        <v>0</v>
      </c>
      <c r="G377" s="9">
        <f>_xll.LogisticRegPredict($K$6:$N$6,C377:E377)</f>
        <v>0.72518914983452587</v>
      </c>
      <c r="H377" s="10">
        <f t="shared" si="21"/>
        <v>-2.1755674495035775</v>
      </c>
    </row>
    <row r="378" spans="1:8" x14ac:dyDescent="0.55000000000000004">
      <c r="A378" s="2" t="str">
        <f>raw_data!P374</f>
        <v>Ryan Succop</v>
      </c>
      <c r="B378">
        <f>raw_data!B374</f>
        <v>543368</v>
      </c>
      <c r="C378">
        <f>raw_data!D374</f>
        <v>33</v>
      </c>
      <c r="D378" s="6">
        <f t="shared" si="19"/>
        <v>10.89</v>
      </c>
      <c r="E378" s="6">
        <f t="shared" si="20"/>
        <v>35.936999999999998</v>
      </c>
      <c r="F378">
        <f>raw_data!E374</f>
        <v>1</v>
      </c>
      <c r="G378" s="9">
        <f>_xll.LogisticRegPredict($K$6:$N$6,C378:E378)</f>
        <v>0.93126663945047139</v>
      </c>
      <c r="H378" s="10">
        <f t="shared" si="21"/>
        <v>0.20620008164858583</v>
      </c>
    </row>
    <row r="379" spans="1:8" x14ac:dyDescent="0.55000000000000004">
      <c r="A379" s="2" t="str">
        <f>raw_data!P375</f>
        <v>Phil Dawson</v>
      </c>
      <c r="B379">
        <f>raw_data!B375</f>
        <v>543489</v>
      </c>
      <c r="C379">
        <f>raw_data!D375</f>
        <v>51</v>
      </c>
      <c r="D379" s="6">
        <f t="shared" si="19"/>
        <v>26.01</v>
      </c>
      <c r="E379" s="6">
        <f t="shared" si="20"/>
        <v>132.65100000000001</v>
      </c>
      <c r="F379">
        <f>raw_data!E375</f>
        <v>1</v>
      </c>
      <c r="G379" s="9">
        <f>_xll.LogisticRegPredict($K$6:$N$6,C379:E379)</f>
        <v>0.70255321843410967</v>
      </c>
      <c r="H379" s="10">
        <f t="shared" si="21"/>
        <v>0.89234034469767098</v>
      </c>
    </row>
    <row r="380" spans="1:8" x14ac:dyDescent="0.55000000000000004">
      <c r="A380" s="2" t="str">
        <f>raw_data!P376</f>
        <v>Phil Dawson</v>
      </c>
      <c r="B380">
        <f>raw_data!B376</f>
        <v>543508</v>
      </c>
      <c r="C380">
        <f>raw_data!D376</f>
        <v>37</v>
      </c>
      <c r="D380" s="6">
        <f t="shared" si="19"/>
        <v>13.69</v>
      </c>
      <c r="E380" s="6">
        <f t="shared" si="20"/>
        <v>50.652999999999999</v>
      </c>
      <c r="F380">
        <f>raw_data!E376</f>
        <v>1</v>
      </c>
      <c r="G380" s="9">
        <f>_xll.LogisticRegPredict($K$6:$N$6,C380:E380)</f>
        <v>0.89659349743661332</v>
      </c>
      <c r="H380" s="10">
        <f t="shared" si="21"/>
        <v>0.31021950769016005</v>
      </c>
    </row>
    <row r="381" spans="1:8" x14ac:dyDescent="0.55000000000000004">
      <c r="A381" s="2" t="str">
        <f>raw_data!P377</f>
        <v>Dan Bailey</v>
      </c>
      <c r="B381">
        <f>raw_data!B377</f>
        <v>543547</v>
      </c>
      <c r="C381">
        <f>raw_data!D377</f>
        <v>44</v>
      </c>
      <c r="D381" s="6">
        <f t="shared" si="19"/>
        <v>19.36</v>
      </c>
      <c r="E381" s="6">
        <f t="shared" si="20"/>
        <v>85.183999999999997</v>
      </c>
      <c r="F381">
        <f>raw_data!E377</f>
        <v>1</v>
      </c>
      <c r="G381" s="9">
        <f>_xll.LogisticRegPredict($K$6:$N$6,C381:E381)</f>
        <v>0.82282083961744801</v>
      </c>
      <c r="H381" s="10">
        <f t="shared" si="21"/>
        <v>0.53153748114765598</v>
      </c>
    </row>
    <row r="382" spans="1:8" x14ac:dyDescent="0.55000000000000004">
      <c r="A382" s="2" t="str">
        <f>raw_data!P378</f>
        <v>Dan Bailey</v>
      </c>
      <c r="B382">
        <f>raw_data!B378</f>
        <v>543613</v>
      </c>
      <c r="C382">
        <f>raw_data!D378</f>
        <v>32</v>
      </c>
      <c r="D382" s="6">
        <f t="shared" si="19"/>
        <v>10.24</v>
      </c>
      <c r="E382" s="6">
        <f t="shared" si="20"/>
        <v>32.768000000000001</v>
      </c>
      <c r="F382">
        <f>raw_data!E378</f>
        <v>1</v>
      </c>
      <c r="G382" s="9">
        <f>_xll.LogisticRegPredict($K$6:$N$6,C382:E382)</f>
        <v>0.93915405983915345</v>
      </c>
      <c r="H382" s="10">
        <f t="shared" si="21"/>
        <v>0.18253782048253964</v>
      </c>
    </row>
    <row r="383" spans="1:8" x14ac:dyDescent="0.55000000000000004">
      <c r="A383" s="2" t="str">
        <f>raw_data!P379</f>
        <v>Dan Bailey</v>
      </c>
      <c r="B383">
        <f>raw_data!B379</f>
        <v>543635</v>
      </c>
      <c r="C383">
        <f>raw_data!D379</f>
        <v>38</v>
      </c>
      <c r="D383" s="6">
        <f t="shared" si="19"/>
        <v>14.44</v>
      </c>
      <c r="E383" s="6">
        <f t="shared" si="20"/>
        <v>54.872</v>
      </c>
      <c r="F383">
        <f>raw_data!E379</f>
        <v>1</v>
      </c>
      <c r="G383" s="9">
        <f>_xll.LogisticRegPredict($K$6:$N$6,C383:E383)</f>
        <v>0.88723424358983494</v>
      </c>
      <c r="H383" s="10">
        <f t="shared" si="21"/>
        <v>0.33829726923049519</v>
      </c>
    </row>
    <row r="384" spans="1:8" x14ac:dyDescent="0.55000000000000004">
      <c r="A384" s="2" t="str">
        <f>raw_data!P380</f>
        <v>Matt Bryant</v>
      </c>
      <c r="B384">
        <f>raw_data!B380</f>
        <v>543691</v>
      </c>
      <c r="C384">
        <f>raw_data!D380</f>
        <v>51</v>
      </c>
      <c r="D384" s="6">
        <f t="shared" si="19"/>
        <v>26.01</v>
      </c>
      <c r="E384" s="6">
        <f t="shared" si="20"/>
        <v>132.65100000000001</v>
      </c>
      <c r="F384">
        <f>raw_data!E380</f>
        <v>1</v>
      </c>
      <c r="G384" s="9">
        <f>_xll.LogisticRegPredict($K$6:$N$6,C384:E384)</f>
        <v>0.70255321843410967</v>
      </c>
      <c r="H384" s="10">
        <f t="shared" si="21"/>
        <v>0.89234034469767098</v>
      </c>
    </row>
    <row r="385" spans="1:8" x14ac:dyDescent="0.55000000000000004">
      <c r="A385" s="2" t="str">
        <f>raw_data!P381</f>
        <v>Matt Bryant</v>
      </c>
      <c r="B385">
        <f>raw_data!B381</f>
        <v>543711</v>
      </c>
      <c r="C385">
        <f>raw_data!D381</f>
        <v>28</v>
      </c>
      <c r="D385" s="6">
        <f t="shared" si="19"/>
        <v>7.84</v>
      </c>
      <c r="E385" s="6">
        <f t="shared" si="20"/>
        <v>21.952000000000002</v>
      </c>
      <c r="F385">
        <f>raw_data!E381</f>
        <v>1</v>
      </c>
      <c r="G385" s="9">
        <f>_xll.LogisticRegPredict($K$6:$N$6,C385:E385)</f>
        <v>0.96638171164652631</v>
      </c>
      <c r="H385" s="10">
        <f t="shared" si="21"/>
        <v>0.10085486506042107</v>
      </c>
    </row>
    <row r="386" spans="1:8" x14ac:dyDescent="0.55000000000000004">
      <c r="A386" s="2" t="str">
        <f>raw_data!P382</f>
        <v>Matt Bryant</v>
      </c>
      <c r="B386">
        <f>raw_data!B382</f>
        <v>543725</v>
      </c>
      <c r="C386">
        <f>raw_data!D382</f>
        <v>48</v>
      </c>
      <c r="D386" s="6">
        <f t="shared" si="19"/>
        <v>23.04</v>
      </c>
      <c r="E386" s="6">
        <f t="shared" si="20"/>
        <v>110.592</v>
      </c>
      <c r="F386">
        <f>raw_data!E382</f>
        <v>1</v>
      </c>
      <c r="G386" s="9">
        <f>_xll.LogisticRegPredict($K$6:$N$6,C386:E386)</f>
        <v>0.76393554820371656</v>
      </c>
      <c r="H386" s="10">
        <f t="shared" si="21"/>
        <v>0.70819335538885031</v>
      </c>
    </row>
    <row r="387" spans="1:8" x14ac:dyDescent="0.55000000000000004">
      <c r="A387" s="2" t="str">
        <f>raw_data!P383</f>
        <v>Mason Crosby</v>
      </c>
      <c r="B387">
        <f>raw_data!B383</f>
        <v>543885</v>
      </c>
      <c r="C387">
        <f>raw_data!D383</f>
        <v>50</v>
      </c>
      <c r="D387" s="6">
        <f t="shared" si="19"/>
        <v>25</v>
      </c>
      <c r="E387" s="6">
        <f t="shared" si="20"/>
        <v>125</v>
      </c>
      <c r="F387">
        <f>raw_data!E383</f>
        <v>0</v>
      </c>
      <c r="G387" s="9">
        <f>_xll.LogisticRegPredict($K$6:$N$6,C387:E387)</f>
        <v>0.72518914983452587</v>
      </c>
      <c r="H387" s="10">
        <f t="shared" si="21"/>
        <v>-2.1755674495035775</v>
      </c>
    </row>
    <row r="388" spans="1:8" x14ac:dyDescent="0.55000000000000004">
      <c r="A388" s="2" t="str">
        <f>raw_data!P384</f>
        <v>Mason Crosby</v>
      </c>
      <c r="B388">
        <f>raw_data!B384</f>
        <v>543937</v>
      </c>
      <c r="C388">
        <f>raw_data!D384</f>
        <v>38</v>
      </c>
      <c r="D388" s="6">
        <f t="shared" si="19"/>
        <v>14.44</v>
      </c>
      <c r="E388" s="6">
        <f t="shared" si="20"/>
        <v>54.872</v>
      </c>
      <c r="F388">
        <f>raw_data!E384</f>
        <v>0</v>
      </c>
      <c r="G388" s="9">
        <f>_xll.LogisticRegPredict($K$6:$N$6,C388:E388)</f>
        <v>0.88723424358983494</v>
      </c>
      <c r="H388" s="10">
        <f t="shared" si="21"/>
        <v>-2.6617027307695049</v>
      </c>
    </row>
    <row r="389" spans="1:8" x14ac:dyDescent="0.55000000000000004">
      <c r="A389" s="2" t="str">
        <f>raw_data!P385</f>
        <v>Mason Crosby</v>
      </c>
      <c r="B389">
        <f>raw_data!B385</f>
        <v>543964</v>
      </c>
      <c r="C389">
        <f>raw_data!D385</f>
        <v>39</v>
      </c>
      <c r="D389" s="6">
        <f t="shared" si="19"/>
        <v>15.21</v>
      </c>
      <c r="E389" s="6">
        <f t="shared" si="20"/>
        <v>59.319000000000003</v>
      </c>
      <c r="F389">
        <f>raw_data!E385</f>
        <v>1</v>
      </c>
      <c r="G389" s="9">
        <f>_xll.LogisticRegPredict($K$6:$N$6,C389:E389)</f>
        <v>0.87758217935367611</v>
      </c>
      <c r="H389" s="10">
        <f t="shared" si="21"/>
        <v>0.36725346193897168</v>
      </c>
    </row>
    <row r="390" spans="1:8" x14ac:dyDescent="0.55000000000000004">
      <c r="A390" s="2" t="str">
        <f>raw_data!P386</f>
        <v>Connor Barth</v>
      </c>
      <c r="B390">
        <f>raw_data!B386</f>
        <v>543997</v>
      </c>
      <c r="C390">
        <f>raw_data!D386</f>
        <v>51</v>
      </c>
      <c r="D390" s="6">
        <f t="shared" si="19"/>
        <v>26.01</v>
      </c>
      <c r="E390" s="6">
        <f t="shared" si="20"/>
        <v>132.65100000000001</v>
      </c>
      <c r="F390">
        <f>raw_data!E386</f>
        <v>1</v>
      </c>
      <c r="G390" s="9">
        <f>_xll.LogisticRegPredict($K$6:$N$6,C390:E390)</f>
        <v>0.70255321843410967</v>
      </c>
      <c r="H390" s="10">
        <f t="shared" si="21"/>
        <v>0.89234034469767098</v>
      </c>
    </row>
    <row r="391" spans="1:8" x14ac:dyDescent="0.55000000000000004">
      <c r="A391" s="2" t="str">
        <f>raw_data!P387</f>
        <v>Connor Barth</v>
      </c>
      <c r="B391">
        <f>raw_data!B387</f>
        <v>544124</v>
      </c>
      <c r="C391">
        <f>raw_data!D387</f>
        <v>40</v>
      </c>
      <c r="D391" s="6">
        <f t="shared" ref="D391:D454" si="22">C391^2/100</f>
        <v>16</v>
      </c>
      <c r="E391" s="6">
        <f t="shared" ref="E391:E454" si="23">C391^3/1000</f>
        <v>64</v>
      </c>
      <c r="F391">
        <f>raw_data!E387</f>
        <v>1</v>
      </c>
      <c r="G391" s="9">
        <f>_xll.LogisticRegPredict($K$6:$N$6,C391:E391)</f>
        <v>0.86759768383346503</v>
      </c>
      <c r="H391" s="10">
        <f t="shared" ref="H391:H454" si="24">(F391-G391)*$H$2</f>
        <v>0.39720694849960492</v>
      </c>
    </row>
    <row r="392" spans="1:8" x14ac:dyDescent="0.55000000000000004">
      <c r="A392" s="2" t="str">
        <f>raw_data!P388</f>
        <v>Stephen Gostkowski</v>
      </c>
      <c r="B392">
        <f>raw_data!B388</f>
        <v>544198</v>
      </c>
      <c r="C392">
        <f>raw_data!D388</f>
        <v>36</v>
      </c>
      <c r="D392" s="6">
        <f t="shared" si="22"/>
        <v>12.96</v>
      </c>
      <c r="E392" s="6">
        <f t="shared" si="23"/>
        <v>46.655999999999999</v>
      </c>
      <c r="F392">
        <f>raw_data!E388</f>
        <v>0</v>
      </c>
      <c r="G392" s="9">
        <f>_xll.LogisticRegPredict($K$6:$N$6,C392:E392)</f>
        <v>0.90568067149313347</v>
      </c>
      <c r="H392" s="10">
        <f t="shared" si="24"/>
        <v>-2.7170420144794005</v>
      </c>
    </row>
    <row r="393" spans="1:8" x14ac:dyDescent="0.55000000000000004">
      <c r="A393" s="2" t="str">
        <f>raw_data!P389</f>
        <v>Adam Vinatieri</v>
      </c>
      <c r="B393">
        <f>raw_data!B389</f>
        <v>544221</v>
      </c>
      <c r="C393">
        <f>raw_data!D389</f>
        <v>47</v>
      </c>
      <c r="D393" s="6">
        <f t="shared" si="22"/>
        <v>22.09</v>
      </c>
      <c r="E393" s="6">
        <f t="shared" si="23"/>
        <v>103.82299999999999</v>
      </c>
      <c r="F393">
        <f>raw_data!E389</f>
        <v>1</v>
      </c>
      <c r="G393" s="9">
        <f>_xll.LogisticRegPredict($K$6:$N$6,C393:E393)</f>
        <v>0.78061493371299373</v>
      </c>
      <c r="H393" s="10">
        <f t="shared" si="24"/>
        <v>0.65815519886101881</v>
      </c>
    </row>
    <row r="394" spans="1:8" x14ac:dyDescent="0.55000000000000004">
      <c r="A394" s="2" t="str">
        <f>raw_data!P390</f>
        <v>Stephen Gostkowski</v>
      </c>
      <c r="B394">
        <f>raw_data!B390</f>
        <v>544232</v>
      </c>
      <c r="C394">
        <f>raw_data!D390</f>
        <v>31</v>
      </c>
      <c r="D394" s="6">
        <f t="shared" si="22"/>
        <v>9.61</v>
      </c>
      <c r="E394" s="6">
        <f t="shared" si="23"/>
        <v>29.791</v>
      </c>
      <c r="F394">
        <f>raw_data!E390</f>
        <v>1</v>
      </c>
      <c r="G394" s="9">
        <f>_xll.LogisticRegPredict($K$6:$N$6,C394:E394)</f>
        <v>0.94665523862595491</v>
      </c>
      <c r="H394" s="10">
        <f t="shared" si="24"/>
        <v>0.16003428412213527</v>
      </c>
    </row>
    <row r="395" spans="1:8" x14ac:dyDescent="0.55000000000000004">
      <c r="A395" s="2" t="str">
        <f>raw_data!P391</f>
        <v>Adam Vinatieri</v>
      </c>
      <c r="B395">
        <f>raw_data!B391</f>
        <v>544243</v>
      </c>
      <c r="C395">
        <f>raw_data!D391</f>
        <v>58</v>
      </c>
      <c r="D395" s="6">
        <f t="shared" si="22"/>
        <v>33.64</v>
      </c>
      <c r="E395" s="6">
        <f t="shared" si="23"/>
        <v>195.11199999999999</v>
      </c>
      <c r="F395">
        <f>raw_data!E391</f>
        <v>0</v>
      </c>
      <c r="G395" s="9">
        <f>_xll.LogisticRegPredict($K$6:$N$6,C395:E395)</f>
        <v>0.45970753871691156</v>
      </c>
      <c r="H395" s="10">
        <f t="shared" si="24"/>
        <v>-1.3791226161507346</v>
      </c>
    </row>
    <row r="396" spans="1:8" x14ac:dyDescent="0.55000000000000004">
      <c r="A396" s="2" t="str">
        <f>raw_data!P392</f>
        <v>Nick Folk</v>
      </c>
      <c r="B396">
        <f>raw_data!B392</f>
        <v>544361</v>
      </c>
      <c r="C396">
        <f>raw_data!D392</f>
        <v>51</v>
      </c>
      <c r="D396" s="6">
        <f t="shared" si="22"/>
        <v>26.01</v>
      </c>
      <c r="E396" s="6">
        <f t="shared" si="23"/>
        <v>132.65100000000001</v>
      </c>
      <c r="F396">
        <f>raw_data!E392</f>
        <v>1</v>
      </c>
      <c r="G396" s="9">
        <f>_xll.LogisticRegPredict($K$6:$N$6,C396:E396)</f>
        <v>0.70255321843410967</v>
      </c>
      <c r="H396" s="10">
        <f t="shared" si="24"/>
        <v>0.89234034469767098</v>
      </c>
    </row>
    <row r="397" spans="1:8" x14ac:dyDescent="0.55000000000000004">
      <c r="A397" s="2" t="str">
        <f>raw_data!P393</f>
        <v>Nick Folk</v>
      </c>
      <c r="B397">
        <f>raw_data!B393</f>
        <v>544370</v>
      </c>
      <c r="C397">
        <f>raw_data!D393</f>
        <v>26</v>
      </c>
      <c r="D397" s="6">
        <f t="shared" si="22"/>
        <v>6.76</v>
      </c>
      <c r="E397" s="6">
        <f t="shared" si="23"/>
        <v>17.576000000000001</v>
      </c>
      <c r="F397">
        <f>raw_data!E393</f>
        <v>0</v>
      </c>
      <c r="G397" s="9">
        <f>_xll.LogisticRegPredict($K$6:$N$6,C397:E397)</f>
        <v>0.97683598121777537</v>
      </c>
      <c r="H397" s="10">
        <f t="shared" si="24"/>
        <v>-2.9305079436533261</v>
      </c>
    </row>
    <row r="398" spans="1:8" x14ac:dyDescent="0.55000000000000004">
      <c r="A398" s="2" t="str">
        <f>raw_data!P394</f>
        <v>Nick Folk</v>
      </c>
      <c r="B398">
        <f>raw_data!B394</f>
        <v>544399</v>
      </c>
      <c r="C398">
        <f>raw_data!D394</f>
        <v>51</v>
      </c>
      <c r="D398" s="6">
        <f t="shared" si="22"/>
        <v>26.01</v>
      </c>
      <c r="E398" s="6">
        <f t="shared" si="23"/>
        <v>132.65100000000001</v>
      </c>
      <c r="F398">
        <f>raw_data!E394</f>
        <v>1</v>
      </c>
      <c r="G398" s="9">
        <f>_xll.LogisticRegPredict($K$6:$N$6,C398:E398)</f>
        <v>0.70255321843410967</v>
      </c>
      <c r="H398" s="10">
        <f t="shared" si="24"/>
        <v>0.89234034469767098</v>
      </c>
    </row>
    <row r="399" spans="1:8" x14ac:dyDescent="0.55000000000000004">
      <c r="A399" s="2" t="str">
        <f>raw_data!P395</f>
        <v>Nick Folk</v>
      </c>
      <c r="B399">
        <f>raw_data!B395</f>
        <v>544481</v>
      </c>
      <c r="C399">
        <f>raw_data!D395</f>
        <v>44</v>
      </c>
      <c r="D399" s="6">
        <f t="shared" si="22"/>
        <v>19.36</v>
      </c>
      <c r="E399" s="6">
        <f t="shared" si="23"/>
        <v>85.183999999999997</v>
      </c>
      <c r="F399">
        <f>raw_data!E395</f>
        <v>0</v>
      </c>
      <c r="G399" s="9">
        <f>_xll.LogisticRegPredict($K$6:$N$6,C399:E399)</f>
        <v>0.82282083961744801</v>
      </c>
      <c r="H399" s="10">
        <f t="shared" si="24"/>
        <v>-2.4684625188523439</v>
      </c>
    </row>
    <row r="400" spans="1:8" x14ac:dyDescent="0.55000000000000004">
      <c r="A400" s="2" t="str">
        <f>raw_data!P396</f>
        <v>Kai Forbath</v>
      </c>
      <c r="B400">
        <f>raw_data!B396</f>
        <v>544568</v>
      </c>
      <c r="C400">
        <f>raw_data!D396</f>
        <v>25</v>
      </c>
      <c r="D400" s="6">
        <f t="shared" si="22"/>
        <v>6.25</v>
      </c>
      <c r="E400" s="6">
        <f t="shared" si="23"/>
        <v>15.625</v>
      </c>
      <c r="F400">
        <f>raw_data!E396</f>
        <v>1</v>
      </c>
      <c r="G400" s="9">
        <f>_xll.LogisticRegPredict($K$6:$N$6,C400:E400)</f>
        <v>0.98119043215634383</v>
      </c>
      <c r="H400" s="10">
        <f t="shared" si="24"/>
        <v>5.6428703530968516E-2</v>
      </c>
    </row>
    <row r="401" spans="1:8" x14ac:dyDescent="0.55000000000000004">
      <c r="A401" s="2" t="str">
        <f>raw_data!P397</f>
        <v>Sebastian Janikowski</v>
      </c>
      <c r="B401">
        <f>raw_data!B397</f>
        <v>544955</v>
      </c>
      <c r="C401">
        <f>raw_data!D397</f>
        <v>40</v>
      </c>
      <c r="D401" s="6">
        <f t="shared" si="22"/>
        <v>16</v>
      </c>
      <c r="E401" s="6">
        <f t="shared" si="23"/>
        <v>64</v>
      </c>
      <c r="F401">
        <f>raw_data!E397</f>
        <v>1</v>
      </c>
      <c r="G401" s="9">
        <f>_xll.LogisticRegPredict($K$6:$N$6,C401:E401)</f>
        <v>0.86759768383346503</v>
      </c>
      <c r="H401" s="10">
        <f t="shared" si="24"/>
        <v>0.39720694849960492</v>
      </c>
    </row>
    <row r="402" spans="1:8" x14ac:dyDescent="0.55000000000000004">
      <c r="A402" s="2" t="str">
        <f>raw_data!P398</f>
        <v>Justin Tucker</v>
      </c>
      <c r="B402">
        <f>raw_data!B398</f>
        <v>545039</v>
      </c>
      <c r="C402">
        <f>raw_data!D398</f>
        <v>26</v>
      </c>
      <c r="D402" s="6">
        <f t="shared" si="22"/>
        <v>6.76</v>
      </c>
      <c r="E402" s="6">
        <f t="shared" si="23"/>
        <v>17.576000000000001</v>
      </c>
      <c r="F402">
        <f>raw_data!E398</f>
        <v>1</v>
      </c>
      <c r="G402" s="9">
        <f>_xll.LogisticRegPredict($K$6:$N$6,C402:E402)</f>
        <v>0.97683598121777537</v>
      </c>
      <c r="H402" s="10">
        <f t="shared" si="24"/>
        <v>6.9492056346673881E-2</v>
      </c>
    </row>
    <row r="403" spans="1:8" x14ac:dyDescent="0.55000000000000004">
      <c r="A403" s="2" t="str">
        <f>raw_data!P399</f>
        <v>Justin Tucker</v>
      </c>
      <c r="B403">
        <f>raw_data!B399</f>
        <v>545073</v>
      </c>
      <c r="C403">
        <f>raw_data!D399</f>
        <v>41</v>
      </c>
      <c r="D403" s="6">
        <f t="shared" si="22"/>
        <v>16.809999999999999</v>
      </c>
      <c r="E403" s="6">
        <f t="shared" si="23"/>
        <v>68.921000000000006</v>
      </c>
      <c r="F403">
        <f>raw_data!E399</f>
        <v>0</v>
      </c>
      <c r="G403" s="9">
        <f>_xll.LogisticRegPredict($K$6:$N$6,C403:E403)</f>
        <v>0.85722109162392568</v>
      </c>
      <c r="H403" s="10">
        <f t="shared" si="24"/>
        <v>-2.5716632748717769</v>
      </c>
    </row>
    <row r="404" spans="1:8" x14ac:dyDescent="0.55000000000000004">
      <c r="A404" s="2" t="str">
        <f>raw_data!P400</f>
        <v>Justin Tucker</v>
      </c>
      <c r="B404">
        <f>raw_data!B400</f>
        <v>545129</v>
      </c>
      <c r="C404">
        <f>raw_data!D400</f>
        <v>39</v>
      </c>
      <c r="D404" s="6">
        <f t="shared" si="22"/>
        <v>15.21</v>
      </c>
      <c r="E404" s="6">
        <f t="shared" si="23"/>
        <v>59.319000000000003</v>
      </c>
      <c r="F404">
        <f>raw_data!E400</f>
        <v>1</v>
      </c>
      <c r="G404" s="9">
        <f>_xll.LogisticRegPredict($K$6:$N$6,C404:E404)</f>
        <v>0.87758217935367611</v>
      </c>
      <c r="H404" s="10">
        <f t="shared" si="24"/>
        <v>0.36725346193897168</v>
      </c>
    </row>
    <row r="405" spans="1:8" x14ac:dyDescent="0.55000000000000004">
      <c r="A405" s="2" t="str">
        <f>raw_data!P401</f>
        <v>Dan Bailey</v>
      </c>
      <c r="B405">
        <f>raw_data!B401</f>
        <v>545555</v>
      </c>
      <c r="C405">
        <f>raw_data!D401</f>
        <v>30</v>
      </c>
      <c r="D405" s="6">
        <f t="shared" si="22"/>
        <v>9</v>
      </c>
      <c r="E405" s="6">
        <f t="shared" si="23"/>
        <v>27</v>
      </c>
      <c r="F405">
        <f>raw_data!E401</f>
        <v>1</v>
      </c>
      <c r="G405" s="9">
        <f>_xll.LogisticRegPredict($K$6:$N$6,C405:E405)</f>
        <v>0.95372352017838591</v>
      </c>
      <c r="H405" s="10">
        <f t="shared" si="24"/>
        <v>0.13882943946484227</v>
      </c>
    </row>
    <row r="406" spans="1:8" x14ac:dyDescent="0.55000000000000004">
      <c r="A406" s="2" t="str">
        <f>raw_data!P402</f>
        <v>Dan Bailey</v>
      </c>
      <c r="B406">
        <f>raw_data!B402</f>
        <v>545632</v>
      </c>
      <c r="C406">
        <f>raw_data!D402</f>
        <v>33</v>
      </c>
      <c r="D406" s="6">
        <f t="shared" si="22"/>
        <v>10.89</v>
      </c>
      <c r="E406" s="6">
        <f t="shared" si="23"/>
        <v>35.936999999999998</v>
      </c>
      <c r="F406">
        <f>raw_data!E402</f>
        <v>1</v>
      </c>
      <c r="G406" s="9">
        <f>_xll.LogisticRegPredict($K$6:$N$6,C406:E406)</f>
        <v>0.93126663945047139</v>
      </c>
      <c r="H406" s="10">
        <f t="shared" si="24"/>
        <v>0.20620008164858583</v>
      </c>
    </row>
    <row r="407" spans="1:8" x14ac:dyDescent="0.55000000000000004">
      <c r="A407" s="2" t="str">
        <f>raw_data!P403</f>
        <v>Kai Forbath</v>
      </c>
      <c r="B407">
        <f>raw_data!B403</f>
        <v>545704</v>
      </c>
      <c r="C407">
        <f>raw_data!D403</f>
        <v>48</v>
      </c>
      <c r="D407" s="6">
        <f t="shared" si="22"/>
        <v>23.04</v>
      </c>
      <c r="E407" s="6">
        <f t="shared" si="23"/>
        <v>110.592</v>
      </c>
      <c r="F407">
        <f>raw_data!E403</f>
        <v>1</v>
      </c>
      <c r="G407" s="9">
        <f>_xll.LogisticRegPredict($K$6:$N$6,C407:E407)</f>
        <v>0.76393554820371656</v>
      </c>
      <c r="H407" s="10">
        <f t="shared" si="24"/>
        <v>0.70819335538885031</v>
      </c>
    </row>
    <row r="408" spans="1:8" x14ac:dyDescent="0.55000000000000004">
      <c r="A408" s="2" t="str">
        <f>raw_data!P404</f>
        <v>Dan Bailey</v>
      </c>
      <c r="B408">
        <f>raw_data!B404</f>
        <v>545718</v>
      </c>
      <c r="C408">
        <f>raw_data!D404</f>
        <v>51</v>
      </c>
      <c r="D408" s="6">
        <f t="shared" si="22"/>
        <v>26.01</v>
      </c>
      <c r="E408" s="6">
        <f t="shared" si="23"/>
        <v>132.65100000000001</v>
      </c>
      <c r="F408">
        <f>raw_data!E404</f>
        <v>1</v>
      </c>
      <c r="G408" s="9">
        <f>_xll.LogisticRegPredict($K$6:$N$6,C408:E408)</f>
        <v>0.70255321843410967</v>
      </c>
      <c r="H408" s="10">
        <f t="shared" si="24"/>
        <v>0.89234034469767098</v>
      </c>
    </row>
    <row r="409" spans="1:8" x14ac:dyDescent="0.55000000000000004">
      <c r="A409" s="2" t="str">
        <f>raw_data!P405</f>
        <v>Stephen Gostkowski</v>
      </c>
      <c r="B409">
        <f>raw_data!B405</f>
        <v>545736</v>
      </c>
      <c r="C409">
        <f>raw_data!D405</f>
        <v>39</v>
      </c>
      <c r="D409" s="6">
        <f t="shared" si="22"/>
        <v>15.21</v>
      </c>
      <c r="E409" s="6">
        <f t="shared" si="23"/>
        <v>59.319000000000003</v>
      </c>
      <c r="F409">
        <f>raw_data!E405</f>
        <v>0</v>
      </c>
      <c r="G409" s="9">
        <f>_xll.LogisticRegPredict($K$6:$N$6,C409:E409)</f>
        <v>0.87758217935367611</v>
      </c>
      <c r="H409" s="10">
        <f t="shared" si="24"/>
        <v>-2.6327465380610282</v>
      </c>
    </row>
    <row r="410" spans="1:8" x14ac:dyDescent="0.55000000000000004">
      <c r="A410" s="2" t="str">
        <f>raw_data!P406</f>
        <v>Nick Folk</v>
      </c>
      <c r="B410">
        <f>raw_data!B406</f>
        <v>545809</v>
      </c>
      <c r="C410">
        <f>raw_data!D406</f>
        <v>32</v>
      </c>
      <c r="D410" s="6">
        <f t="shared" si="22"/>
        <v>10.24</v>
      </c>
      <c r="E410" s="6">
        <f t="shared" si="23"/>
        <v>32.768000000000001</v>
      </c>
      <c r="F410">
        <f>raw_data!E406</f>
        <v>1</v>
      </c>
      <c r="G410" s="9">
        <f>_xll.LogisticRegPredict($K$6:$N$6,C410:E410)</f>
        <v>0.93915405983915345</v>
      </c>
      <c r="H410" s="10">
        <f t="shared" si="24"/>
        <v>0.18253782048253964</v>
      </c>
    </row>
    <row r="411" spans="1:8" x14ac:dyDescent="0.55000000000000004">
      <c r="A411" s="2" t="str">
        <f>raw_data!P407</f>
        <v>Blair Walsh</v>
      </c>
      <c r="B411">
        <f>raw_data!B407</f>
        <v>545903</v>
      </c>
      <c r="C411">
        <f>raw_data!D407</f>
        <v>40</v>
      </c>
      <c r="D411" s="6">
        <f t="shared" si="22"/>
        <v>16</v>
      </c>
      <c r="E411" s="6">
        <f t="shared" si="23"/>
        <v>64</v>
      </c>
      <c r="F411">
        <f>raw_data!E407</f>
        <v>1</v>
      </c>
      <c r="G411" s="9">
        <f>_xll.LogisticRegPredict($K$6:$N$6,C411:E411)</f>
        <v>0.86759768383346503</v>
      </c>
      <c r="H411" s="10">
        <f t="shared" si="24"/>
        <v>0.39720694849960492</v>
      </c>
    </row>
    <row r="412" spans="1:8" x14ac:dyDescent="0.55000000000000004">
      <c r="A412" s="2" t="str">
        <f>raw_data!P408</f>
        <v>Robbie Gould</v>
      </c>
      <c r="B412">
        <f>raw_data!B408</f>
        <v>545931</v>
      </c>
      <c r="C412">
        <f>raw_data!D408</f>
        <v>47</v>
      </c>
      <c r="D412" s="6">
        <f t="shared" si="22"/>
        <v>22.09</v>
      </c>
      <c r="E412" s="6">
        <f t="shared" si="23"/>
        <v>103.82299999999999</v>
      </c>
      <c r="F412">
        <f>raw_data!E408</f>
        <v>1</v>
      </c>
      <c r="G412" s="9">
        <f>_xll.LogisticRegPredict($K$6:$N$6,C412:E412)</f>
        <v>0.78061493371299373</v>
      </c>
      <c r="H412" s="10">
        <f t="shared" si="24"/>
        <v>0.65815519886101881</v>
      </c>
    </row>
    <row r="413" spans="1:8" x14ac:dyDescent="0.55000000000000004">
      <c r="A413" s="2" t="str">
        <f>raw_data!P409</f>
        <v>Blair Walsh</v>
      </c>
      <c r="B413">
        <f>raw_data!B409</f>
        <v>545941</v>
      </c>
      <c r="C413">
        <f>raw_data!D409</f>
        <v>30</v>
      </c>
      <c r="D413" s="6">
        <f t="shared" si="22"/>
        <v>9</v>
      </c>
      <c r="E413" s="6">
        <f t="shared" si="23"/>
        <v>27</v>
      </c>
      <c r="F413">
        <f>raw_data!E409</f>
        <v>0</v>
      </c>
      <c r="G413" s="9">
        <f>_xll.LogisticRegPredict($K$6:$N$6,C413:E413)</f>
        <v>0.95372352017838591</v>
      </c>
      <c r="H413" s="10">
        <f t="shared" si="24"/>
        <v>-2.8611705605351578</v>
      </c>
    </row>
    <row r="414" spans="1:8" x14ac:dyDescent="0.55000000000000004">
      <c r="A414" s="2" t="str">
        <f>raw_data!P410</f>
        <v>Robbie Gould</v>
      </c>
      <c r="B414">
        <f>raw_data!B410</f>
        <v>545977</v>
      </c>
      <c r="C414">
        <f>raw_data!D410</f>
        <v>39</v>
      </c>
      <c r="D414" s="6">
        <f t="shared" si="22"/>
        <v>15.21</v>
      </c>
      <c r="E414" s="6">
        <f t="shared" si="23"/>
        <v>59.319000000000003</v>
      </c>
      <c r="F414">
        <f>raw_data!E410</f>
        <v>0</v>
      </c>
      <c r="G414" s="9">
        <f>_xll.LogisticRegPredict($K$6:$N$6,C414:E414)</f>
        <v>0.87758217935367611</v>
      </c>
      <c r="H414" s="10">
        <f t="shared" si="24"/>
        <v>-2.6327465380610282</v>
      </c>
    </row>
    <row r="415" spans="1:8" x14ac:dyDescent="0.55000000000000004">
      <c r="A415" s="2" t="str">
        <f>raw_data!P411</f>
        <v>Robbie Gould</v>
      </c>
      <c r="B415">
        <f>raw_data!B411</f>
        <v>546002</v>
      </c>
      <c r="C415">
        <f>raw_data!D411</f>
        <v>46</v>
      </c>
      <c r="D415" s="6">
        <f t="shared" si="22"/>
        <v>21.16</v>
      </c>
      <c r="E415" s="6">
        <f t="shared" si="23"/>
        <v>97.335999999999999</v>
      </c>
      <c r="F415">
        <f>raw_data!E411</f>
        <v>1</v>
      </c>
      <c r="G415" s="9">
        <f>_xll.LogisticRegPredict($K$6:$N$6,C415:E415)</f>
        <v>0.79584231412454631</v>
      </c>
      <c r="H415" s="10">
        <f t="shared" si="24"/>
        <v>0.61247305762636106</v>
      </c>
    </row>
    <row r="416" spans="1:8" x14ac:dyDescent="0.55000000000000004">
      <c r="A416" s="2" t="str">
        <f>raw_data!P412</f>
        <v>Mike Nugent</v>
      </c>
      <c r="B416">
        <f>raw_data!B412</f>
        <v>546133</v>
      </c>
      <c r="C416">
        <f>raw_data!D412</f>
        <v>48</v>
      </c>
      <c r="D416" s="6">
        <f t="shared" si="22"/>
        <v>23.04</v>
      </c>
      <c r="E416" s="6">
        <f t="shared" si="23"/>
        <v>110.592</v>
      </c>
      <c r="F416">
        <f>raw_data!E412</f>
        <v>0</v>
      </c>
      <c r="G416" s="9">
        <f>_xll.LogisticRegPredict($K$6:$N$6,C416:E416)</f>
        <v>0.76393554820371656</v>
      </c>
      <c r="H416" s="10">
        <f t="shared" si="24"/>
        <v>-2.2918066446111496</v>
      </c>
    </row>
    <row r="417" spans="1:8" x14ac:dyDescent="0.55000000000000004">
      <c r="A417" s="2" t="str">
        <f>raw_data!P413</f>
        <v>Mike Nugent</v>
      </c>
      <c r="B417">
        <f>raw_data!B413</f>
        <v>546140</v>
      </c>
      <c r="C417">
        <f>raw_data!D413</f>
        <v>55</v>
      </c>
      <c r="D417" s="6">
        <f t="shared" si="22"/>
        <v>30.25</v>
      </c>
      <c r="E417" s="6">
        <f t="shared" si="23"/>
        <v>166.375</v>
      </c>
      <c r="F417">
        <f>raw_data!E413</f>
        <v>1</v>
      </c>
      <c r="G417" s="9">
        <f>_xll.LogisticRegPredict($K$6:$N$6,C417:E417)</f>
        <v>0.58348419351609215</v>
      </c>
      <c r="H417" s="10">
        <f t="shared" si="24"/>
        <v>1.2495474194517235</v>
      </c>
    </row>
    <row r="418" spans="1:8" x14ac:dyDescent="0.55000000000000004">
      <c r="A418" s="2" t="str">
        <f>raw_data!P414</f>
        <v>Sebastian Janikowski</v>
      </c>
      <c r="B418">
        <f>raw_data!B414</f>
        <v>546152</v>
      </c>
      <c r="C418">
        <f>raw_data!D414</f>
        <v>55</v>
      </c>
      <c r="D418" s="6">
        <f t="shared" si="22"/>
        <v>30.25</v>
      </c>
      <c r="E418" s="6">
        <f t="shared" si="23"/>
        <v>166.375</v>
      </c>
      <c r="F418">
        <f>raw_data!E414</f>
        <v>1</v>
      </c>
      <c r="G418" s="9">
        <f>_xll.LogisticRegPredict($K$6:$N$6,C418:E418)</f>
        <v>0.58348419351609215</v>
      </c>
      <c r="H418" s="10">
        <f t="shared" si="24"/>
        <v>1.2495474194517235</v>
      </c>
    </row>
    <row r="419" spans="1:8" x14ac:dyDescent="0.55000000000000004">
      <c r="A419" s="2" t="str">
        <f>raw_data!P415</f>
        <v>Mike Nugent</v>
      </c>
      <c r="B419">
        <f>raw_data!B415</f>
        <v>546185</v>
      </c>
      <c r="C419">
        <f>raw_data!D415</f>
        <v>20</v>
      </c>
      <c r="D419" s="6">
        <f t="shared" si="22"/>
        <v>4</v>
      </c>
      <c r="E419" s="6">
        <f t="shared" si="23"/>
        <v>8</v>
      </c>
      <c r="F419">
        <f>raw_data!E415</f>
        <v>1</v>
      </c>
      <c r="G419" s="9">
        <f>_xll.LogisticRegPredict($K$6:$N$6,C419:E419)</f>
        <v>0.99484528801342198</v>
      </c>
      <c r="H419" s="10">
        <f t="shared" si="24"/>
        <v>1.546413595973406E-2</v>
      </c>
    </row>
    <row r="420" spans="1:8" x14ac:dyDescent="0.55000000000000004">
      <c r="A420" s="2" t="str">
        <f>raw_data!P416</f>
        <v>Phil Dawson</v>
      </c>
      <c r="B420">
        <f>raw_data!B416</f>
        <v>546240</v>
      </c>
      <c r="C420">
        <f>raw_data!D416</f>
        <v>28</v>
      </c>
      <c r="D420" s="6">
        <f t="shared" si="22"/>
        <v>7.84</v>
      </c>
      <c r="E420" s="6">
        <f t="shared" si="23"/>
        <v>21.952000000000002</v>
      </c>
      <c r="F420">
        <f>raw_data!E416</f>
        <v>1</v>
      </c>
      <c r="G420" s="9">
        <f>_xll.LogisticRegPredict($K$6:$N$6,C420:E420)</f>
        <v>0.96638171164652631</v>
      </c>
      <c r="H420" s="10">
        <f t="shared" si="24"/>
        <v>0.10085486506042107</v>
      </c>
    </row>
    <row r="421" spans="1:8" x14ac:dyDescent="0.55000000000000004">
      <c r="A421" s="2" t="str">
        <f>raw_data!P417</f>
        <v>Phil Dawson</v>
      </c>
      <c r="B421">
        <f>raw_data!B417</f>
        <v>546288</v>
      </c>
      <c r="C421">
        <f>raw_data!D417</f>
        <v>32</v>
      </c>
      <c r="D421" s="6">
        <f t="shared" si="22"/>
        <v>10.24</v>
      </c>
      <c r="E421" s="6">
        <f t="shared" si="23"/>
        <v>32.768000000000001</v>
      </c>
      <c r="F421">
        <f>raw_data!E417</f>
        <v>1</v>
      </c>
      <c r="G421" s="9">
        <f>_xll.LogisticRegPredict($K$6:$N$6,C421:E421)</f>
        <v>0.93915405983915345</v>
      </c>
      <c r="H421" s="10">
        <f t="shared" si="24"/>
        <v>0.18253782048253964</v>
      </c>
    </row>
    <row r="422" spans="1:8" x14ac:dyDescent="0.55000000000000004">
      <c r="A422" s="2" t="str">
        <f>raw_data!P418</f>
        <v>Matt Bryant</v>
      </c>
      <c r="B422">
        <f>raw_data!B418</f>
        <v>546398</v>
      </c>
      <c r="C422">
        <f>raw_data!D418</f>
        <v>31</v>
      </c>
      <c r="D422" s="6">
        <f t="shared" si="22"/>
        <v>9.61</v>
      </c>
      <c r="E422" s="6">
        <f t="shared" si="23"/>
        <v>29.791</v>
      </c>
      <c r="F422">
        <f>raw_data!E418</f>
        <v>1</v>
      </c>
      <c r="G422" s="9">
        <f>_xll.LogisticRegPredict($K$6:$N$6,C422:E422)</f>
        <v>0.94665523862595491</v>
      </c>
      <c r="H422" s="10">
        <f t="shared" si="24"/>
        <v>0.16003428412213527</v>
      </c>
    </row>
    <row r="423" spans="1:8" x14ac:dyDescent="0.55000000000000004">
      <c r="A423" s="2" t="str">
        <f>raw_data!P419</f>
        <v>Connor Barth</v>
      </c>
      <c r="B423">
        <f>raw_data!B419</f>
        <v>546437</v>
      </c>
      <c r="C423">
        <f>raw_data!D419</f>
        <v>22</v>
      </c>
      <c r="D423" s="6">
        <f t="shared" si="22"/>
        <v>4.84</v>
      </c>
      <c r="E423" s="6">
        <f t="shared" si="23"/>
        <v>10.648</v>
      </c>
      <c r="F423">
        <f>raw_data!E419</f>
        <v>1</v>
      </c>
      <c r="G423" s="9">
        <f>_xll.LogisticRegPredict($K$6:$N$6,C423:E423)</f>
        <v>0.99086960695748283</v>
      </c>
      <c r="H423" s="10">
        <f t="shared" si="24"/>
        <v>2.7391179127551513E-2</v>
      </c>
    </row>
    <row r="424" spans="1:8" x14ac:dyDescent="0.55000000000000004">
      <c r="A424" s="2" t="str">
        <f>raw_data!P420</f>
        <v>Matt Bryant</v>
      </c>
      <c r="B424">
        <f>raw_data!B420</f>
        <v>546450</v>
      </c>
      <c r="C424">
        <f>raw_data!D420</f>
        <v>22</v>
      </c>
      <c r="D424" s="6">
        <f t="shared" si="22"/>
        <v>4.84</v>
      </c>
      <c r="E424" s="6">
        <f t="shared" si="23"/>
        <v>10.648</v>
      </c>
      <c r="F424">
        <f>raw_data!E420</f>
        <v>0</v>
      </c>
      <c r="G424" s="9">
        <f>_xll.LogisticRegPredict($K$6:$N$6,C424:E424)</f>
        <v>0.99086960695748283</v>
      </c>
      <c r="H424" s="10">
        <f t="shared" si="24"/>
        <v>-2.9726088208724484</v>
      </c>
    </row>
    <row r="425" spans="1:8" x14ac:dyDescent="0.55000000000000004">
      <c r="A425" s="2" t="str">
        <f>raw_data!P421</f>
        <v>Connor Barth</v>
      </c>
      <c r="B425">
        <f>raw_data!B421</f>
        <v>546464</v>
      </c>
      <c r="C425">
        <f>raw_data!D421</f>
        <v>42</v>
      </c>
      <c r="D425" s="6">
        <f t="shared" si="22"/>
        <v>17.64</v>
      </c>
      <c r="E425" s="6">
        <f t="shared" si="23"/>
        <v>74.087999999999994</v>
      </c>
      <c r="F425">
        <f>raw_data!E421</f>
        <v>1</v>
      </c>
      <c r="G425" s="9">
        <f>_xll.LogisticRegPredict($K$6:$N$6,C425:E425)</f>
        <v>0.84637169883876284</v>
      </c>
      <c r="H425" s="10">
        <f t="shared" si="24"/>
        <v>0.46088490348371147</v>
      </c>
    </row>
    <row r="426" spans="1:8" x14ac:dyDescent="0.55000000000000004">
      <c r="A426" s="2" t="str">
        <f>raw_data!P422</f>
        <v>Connor Barth</v>
      </c>
      <c r="B426">
        <f>raw_data!B422</f>
        <v>546500</v>
      </c>
      <c r="C426">
        <f>raw_data!D422</f>
        <v>48</v>
      </c>
      <c r="D426" s="6">
        <f t="shared" si="22"/>
        <v>23.04</v>
      </c>
      <c r="E426" s="6">
        <f t="shared" si="23"/>
        <v>110.592</v>
      </c>
      <c r="F426">
        <f>raw_data!E422</f>
        <v>1</v>
      </c>
      <c r="G426" s="9">
        <f>_xll.LogisticRegPredict($K$6:$N$6,C426:E426)</f>
        <v>0.76393554820371656</v>
      </c>
      <c r="H426" s="10">
        <f t="shared" si="24"/>
        <v>0.70819335538885031</v>
      </c>
    </row>
    <row r="427" spans="1:8" x14ac:dyDescent="0.55000000000000004">
      <c r="A427" s="2" t="str">
        <f>raw_data!P423</f>
        <v>Connor Barth</v>
      </c>
      <c r="B427">
        <f>raw_data!B423</f>
        <v>546519</v>
      </c>
      <c r="C427">
        <f>raw_data!D423</f>
        <v>56</v>
      </c>
      <c r="D427" s="6">
        <f t="shared" si="22"/>
        <v>31.36</v>
      </c>
      <c r="E427" s="6">
        <f t="shared" si="23"/>
        <v>175.61600000000001</v>
      </c>
      <c r="F427">
        <f>raw_data!E423</f>
        <v>0</v>
      </c>
      <c r="G427" s="9">
        <f>_xll.LogisticRegPredict($K$6:$N$6,C427:E427)</f>
        <v>0.54549540948809794</v>
      </c>
      <c r="H427" s="10">
        <f t="shared" si="24"/>
        <v>-1.6364862284642938</v>
      </c>
    </row>
    <row r="428" spans="1:8" x14ac:dyDescent="0.55000000000000004">
      <c r="A428" s="2" t="str">
        <f>raw_data!P424</f>
        <v>Matt Bryant</v>
      </c>
      <c r="B428">
        <f>raw_data!B424</f>
        <v>546527</v>
      </c>
      <c r="C428">
        <f>raw_data!D424</f>
        <v>48</v>
      </c>
      <c r="D428" s="6">
        <f t="shared" si="22"/>
        <v>23.04</v>
      </c>
      <c r="E428" s="6">
        <f t="shared" si="23"/>
        <v>110.592</v>
      </c>
      <c r="F428">
        <f>raw_data!E424</f>
        <v>0</v>
      </c>
      <c r="G428" s="9">
        <f>_xll.LogisticRegPredict($K$6:$N$6,C428:E428)</f>
        <v>0.76393554820371656</v>
      </c>
      <c r="H428" s="10">
        <f t="shared" si="24"/>
        <v>-2.2918066446111496</v>
      </c>
    </row>
    <row r="429" spans="1:8" x14ac:dyDescent="0.55000000000000004">
      <c r="A429" s="2" t="str">
        <f>raw_data!P425</f>
        <v>Ryan Succop</v>
      </c>
      <c r="B429">
        <f>raw_data!B425</f>
        <v>546541</v>
      </c>
      <c r="C429">
        <f>raw_data!D425</f>
        <v>34</v>
      </c>
      <c r="D429" s="6">
        <f t="shared" si="22"/>
        <v>11.56</v>
      </c>
      <c r="E429" s="6">
        <f t="shared" si="23"/>
        <v>39.304000000000002</v>
      </c>
      <c r="F429">
        <f>raw_data!E425</f>
        <v>1</v>
      </c>
      <c r="G429" s="9">
        <f>_xll.LogisticRegPredict($K$6:$N$6,C429:E429)</f>
        <v>0.92303625207275741</v>
      </c>
      <c r="H429" s="10">
        <f t="shared" si="24"/>
        <v>0.23089124378172776</v>
      </c>
    </row>
    <row r="430" spans="1:8" x14ac:dyDescent="0.55000000000000004">
      <c r="A430" s="2" t="str">
        <f>raw_data!P426</f>
        <v>Ryan Succop</v>
      </c>
      <c r="B430">
        <f>raw_data!B426</f>
        <v>546553</v>
      </c>
      <c r="C430">
        <f>raw_data!D426</f>
        <v>22</v>
      </c>
      <c r="D430" s="6">
        <f t="shared" si="22"/>
        <v>4.84</v>
      </c>
      <c r="E430" s="6">
        <f t="shared" si="23"/>
        <v>10.648</v>
      </c>
      <c r="F430">
        <f>raw_data!E426</f>
        <v>1</v>
      </c>
      <c r="G430" s="9">
        <f>_xll.LogisticRegPredict($K$6:$N$6,C430:E430)</f>
        <v>0.99086960695748283</v>
      </c>
      <c r="H430" s="10">
        <f t="shared" si="24"/>
        <v>2.7391179127551513E-2</v>
      </c>
    </row>
    <row r="431" spans="1:8" x14ac:dyDescent="0.55000000000000004">
      <c r="A431" s="2" t="str">
        <f>raw_data!P427</f>
        <v>Matt Prater</v>
      </c>
      <c r="B431">
        <f>raw_data!B427</f>
        <v>546562</v>
      </c>
      <c r="C431">
        <f>raw_data!D427</f>
        <v>47</v>
      </c>
      <c r="D431" s="6">
        <f t="shared" si="22"/>
        <v>22.09</v>
      </c>
      <c r="E431" s="6">
        <f t="shared" si="23"/>
        <v>103.82299999999999</v>
      </c>
      <c r="F431">
        <f>raw_data!E427</f>
        <v>0</v>
      </c>
      <c r="G431" s="9">
        <f>_xll.LogisticRegPredict($K$6:$N$6,C431:E431)</f>
        <v>0.78061493371299373</v>
      </c>
      <c r="H431" s="10">
        <f t="shared" si="24"/>
        <v>-2.341844801138981</v>
      </c>
    </row>
    <row r="432" spans="1:8" x14ac:dyDescent="0.55000000000000004">
      <c r="A432" s="2" t="str">
        <f>raw_data!P428</f>
        <v>Matt Prater</v>
      </c>
      <c r="B432">
        <f>raw_data!B428</f>
        <v>546608</v>
      </c>
      <c r="C432">
        <f>raw_data!D428</f>
        <v>33</v>
      </c>
      <c r="D432" s="6">
        <f t="shared" si="22"/>
        <v>10.89</v>
      </c>
      <c r="E432" s="6">
        <f t="shared" si="23"/>
        <v>35.936999999999998</v>
      </c>
      <c r="F432">
        <f>raw_data!E428</f>
        <v>0</v>
      </c>
      <c r="G432" s="9">
        <f>_xll.LogisticRegPredict($K$6:$N$6,C432:E432)</f>
        <v>0.93126663945047139</v>
      </c>
      <c r="H432" s="10">
        <f t="shared" si="24"/>
        <v>-2.7937999183514144</v>
      </c>
    </row>
    <row r="433" spans="1:8" x14ac:dyDescent="0.55000000000000004">
      <c r="A433" s="2" t="str">
        <f>raw_data!P429</f>
        <v>Ryan Succop</v>
      </c>
      <c r="B433">
        <f>raw_data!B429</f>
        <v>546616</v>
      </c>
      <c r="C433">
        <f>raw_data!D429</f>
        <v>49</v>
      </c>
      <c r="D433" s="6">
        <f t="shared" si="22"/>
        <v>24.01</v>
      </c>
      <c r="E433" s="6">
        <f t="shared" si="23"/>
        <v>117.649</v>
      </c>
      <c r="F433">
        <f>raw_data!E429</f>
        <v>1</v>
      </c>
      <c r="G433" s="9">
        <f>_xll.LogisticRegPredict($K$6:$N$6,C433:E433)</f>
        <v>0.74555207708184601</v>
      </c>
      <c r="H433" s="10">
        <f t="shared" si="24"/>
        <v>0.76334376875446197</v>
      </c>
    </row>
    <row r="434" spans="1:8" x14ac:dyDescent="0.55000000000000004">
      <c r="A434" s="2" t="str">
        <f>raw_data!P430</f>
        <v>Matt Prater</v>
      </c>
      <c r="B434">
        <f>raw_data!B430</f>
        <v>546681</v>
      </c>
      <c r="C434">
        <f>raw_data!D430</f>
        <v>34</v>
      </c>
      <c r="D434" s="6">
        <f t="shared" si="22"/>
        <v>11.56</v>
      </c>
      <c r="E434" s="6">
        <f t="shared" si="23"/>
        <v>39.304000000000002</v>
      </c>
      <c r="F434">
        <f>raw_data!E430</f>
        <v>1</v>
      </c>
      <c r="G434" s="9">
        <f>_xll.LogisticRegPredict($K$6:$N$6,C434:E434)</f>
        <v>0.92303625207275741</v>
      </c>
      <c r="H434" s="10">
        <f t="shared" si="24"/>
        <v>0.23089124378172776</v>
      </c>
    </row>
    <row r="435" spans="1:8" x14ac:dyDescent="0.55000000000000004">
      <c r="A435" s="2" t="str">
        <f>raw_data!P431</f>
        <v>Adam Vinatieri</v>
      </c>
      <c r="B435">
        <f>raw_data!B431</f>
        <v>546751</v>
      </c>
      <c r="C435">
        <f>raw_data!D431</f>
        <v>25</v>
      </c>
      <c r="D435" s="6">
        <f t="shared" si="22"/>
        <v>6.25</v>
      </c>
      <c r="E435" s="6">
        <f t="shared" si="23"/>
        <v>15.625</v>
      </c>
      <c r="F435">
        <f>raw_data!E431</f>
        <v>1</v>
      </c>
      <c r="G435" s="9">
        <f>_xll.LogisticRegPredict($K$6:$N$6,C435:E435)</f>
        <v>0.98119043215634383</v>
      </c>
      <c r="H435" s="10">
        <f t="shared" si="24"/>
        <v>5.6428703530968516E-2</v>
      </c>
    </row>
    <row r="436" spans="1:8" x14ac:dyDescent="0.55000000000000004">
      <c r="A436" s="2" t="str">
        <f>raw_data!P432</f>
        <v>Adam Vinatieri</v>
      </c>
      <c r="B436">
        <f>raw_data!B432</f>
        <v>546777</v>
      </c>
      <c r="C436">
        <f>raw_data!D432</f>
        <v>19</v>
      </c>
      <c r="D436" s="6">
        <f t="shared" si="22"/>
        <v>3.61</v>
      </c>
      <c r="E436" s="6">
        <f t="shared" si="23"/>
        <v>6.859</v>
      </c>
      <c r="F436">
        <f>raw_data!E432</f>
        <v>1</v>
      </c>
      <c r="G436" s="9">
        <f>_xll.LogisticRegPredict($K$6:$N$6,C436:E436)</f>
        <v>0.99623894272315527</v>
      </c>
      <c r="H436" s="10">
        <f t="shared" si="24"/>
        <v>1.1283171830534178E-2</v>
      </c>
    </row>
    <row r="437" spans="1:8" x14ac:dyDescent="0.55000000000000004">
      <c r="A437" s="2" t="str">
        <f>raw_data!P433</f>
        <v>Dan Carpenter</v>
      </c>
      <c r="B437">
        <f>raw_data!B433</f>
        <v>546998</v>
      </c>
      <c r="C437">
        <f>raw_data!D433</f>
        <v>43</v>
      </c>
      <c r="D437" s="6">
        <f t="shared" si="22"/>
        <v>18.489999999999998</v>
      </c>
      <c r="E437" s="6">
        <f t="shared" si="23"/>
        <v>79.507000000000005</v>
      </c>
      <c r="F437">
        <f>raw_data!E433</f>
        <v>1</v>
      </c>
      <c r="G437" s="9">
        <f>_xll.LogisticRegPredict($K$6:$N$6,C437:E437)</f>
        <v>0.83494682270577036</v>
      </c>
      <c r="H437" s="10">
        <f t="shared" si="24"/>
        <v>0.49515953188268891</v>
      </c>
    </row>
    <row r="438" spans="1:8" x14ac:dyDescent="0.55000000000000004">
      <c r="A438" s="2" t="str">
        <f>raw_data!P434</f>
        <v>Nick Novak</v>
      </c>
      <c r="B438">
        <f>raw_data!B434</f>
        <v>547235</v>
      </c>
      <c r="C438">
        <f>raw_data!D434</f>
        <v>47</v>
      </c>
      <c r="D438" s="6">
        <f t="shared" si="22"/>
        <v>22.09</v>
      </c>
      <c r="E438" s="6">
        <f t="shared" si="23"/>
        <v>103.82299999999999</v>
      </c>
      <c r="F438">
        <f>raw_data!E434</f>
        <v>1</v>
      </c>
      <c r="G438" s="9">
        <f>_xll.LogisticRegPredict($K$6:$N$6,C438:E438)</f>
        <v>0.78061493371299373</v>
      </c>
      <c r="H438" s="10">
        <f t="shared" si="24"/>
        <v>0.65815519886101881</v>
      </c>
    </row>
    <row r="439" spans="1:8" x14ac:dyDescent="0.55000000000000004">
      <c r="A439" s="2" t="str">
        <f>raw_data!P435</f>
        <v>Justin Tucker</v>
      </c>
      <c r="B439">
        <f>raw_data!B435</f>
        <v>547259</v>
      </c>
      <c r="C439">
        <f>raw_data!D435</f>
        <v>43</v>
      </c>
      <c r="D439" s="6">
        <f t="shared" si="22"/>
        <v>18.489999999999998</v>
      </c>
      <c r="E439" s="6">
        <f t="shared" si="23"/>
        <v>79.507000000000005</v>
      </c>
      <c r="F439">
        <f>raw_data!E435</f>
        <v>1</v>
      </c>
      <c r="G439" s="9">
        <f>_xll.LogisticRegPredict($K$6:$N$6,C439:E439)</f>
        <v>0.83494682270577036</v>
      </c>
      <c r="H439" s="10">
        <f t="shared" si="24"/>
        <v>0.49515953188268891</v>
      </c>
    </row>
    <row r="440" spans="1:8" x14ac:dyDescent="0.55000000000000004">
      <c r="A440" s="2" t="str">
        <f>raw_data!P436</f>
        <v>Nick Novak</v>
      </c>
      <c r="B440">
        <f>raw_data!B436</f>
        <v>547299</v>
      </c>
      <c r="C440">
        <f>raw_data!D436</f>
        <v>30</v>
      </c>
      <c r="D440" s="6">
        <f t="shared" si="22"/>
        <v>9</v>
      </c>
      <c r="E440" s="6">
        <f t="shared" si="23"/>
        <v>27</v>
      </c>
      <c r="F440">
        <f>raw_data!E436</f>
        <v>1</v>
      </c>
      <c r="G440" s="9">
        <f>_xll.LogisticRegPredict($K$6:$N$6,C440:E440)</f>
        <v>0.95372352017838591</v>
      </c>
      <c r="H440" s="10">
        <f t="shared" si="24"/>
        <v>0.13882943946484227</v>
      </c>
    </row>
    <row r="441" spans="1:8" x14ac:dyDescent="0.55000000000000004">
      <c r="A441" s="2" t="str">
        <f>raw_data!P437</f>
        <v>Justin Tucker</v>
      </c>
      <c r="B441">
        <f>raw_data!B437</f>
        <v>547329</v>
      </c>
      <c r="C441">
        <f>raw_data!D437</f>
        <v>38</v>
      </c>
      <c r="D441" s="6">
        <f t="shared" si="22"/>
        <v>14.44</v>
      </c>
      <c r="E441" s="6">
        <f t="shared" si="23"/>
        <v>54.872</v>
      </c>
      <c r="F441">
        <f>raw_data!E437</f>
        <v>1</v>
      </c>
      <c r="G441" s="9">
        <f>_xll.LogisticRegPredict($K$6:$N$6,C441:E441)</f>
        <v>0.88723424358983494</v>
      </c>
      <c r="H441" s="10">
        <f t="shared" si="24"/>
        <v>0.33829726923049519</v>
      </c>
    </row>
    <row r="442" spans="1:8" x14ac:dyDescent="0.55000000000000004">
      <c r="A442" s="2" t="str">
        <f>raw_data!P438</f>
        <v>Justin Tucker</v>
      </c>
      <c r="B442">
        <f>raw_data!B438</f>
        <v>547364</v>
      </c>
      <c r="C442">
        <f>raw_data!D438</f>
        <v>38</v>
      </c>
      <c r="D442" s="6">
        <f t="shared" si="22"/>
        <v>14.44</v>
      </c>
      <c r="E442" s="6">
        <f t="shared" si="23"/>
        <v>54.872</v>
      </c>
      <c r="F442">
        <f>raw_data!E438</f>
        <v>1</v>
      </c>
      <c r="G442" s="9">
        <f>_xll.LogisticRegPredict($K$6:$N$6,C442:E442)</f>
        <v>0.88723424358983494</v>
      </c>
      <c r="H442" s="10">
        <f t="shared" si="24"/>
        <v>0.33829726923049519</v>
      </c>
    </row>
    <row r="443" spans="1:8" x14ac:dyDescent="0.55000000000000004">
      <c r="A443" s="2" t="str">
        <f>raw_data!P439</f>
        <v>Greg Zuerlein</v>
      </c>
      <c r="B443">
        <f>raw_data!B439</f>
        <v>547474</v>
      </c>
      <c r="C443">
        <f>raw_data!D439</f>
        <v>35</v>
      </c>
      <c r="D443" s="6">
        <f t="shared" si="22"/>
        <v>12.25</v>
      </c>
      <c r="E443" s="6">
        <f t="shared" si="23"/>
        <v>42.875</v>
      </c>
      <c r="F443">
        <f>raw_data!E439</f>
        <v>0</v>
      </c>
      <c r="G443" s="9">
        <f>_xll.LogisticRegPredict($K$6:$N$6,C443:E443)</f>
        <v>0.91449904045845565</v>
      </c>
      <c r="H443" s="10">
        <f t="shared" si="24"/>
        <v>-2.7434971213753672</v>
      </c>
    </row>
    <row r="444" spans="1:8" x14ac:dyDescent="0.55000000000000004">
      <c r="A444" s="2" t="str">
        <f>raw_data!P440</f>
        <v>Greg Zuerlein</v>
      </c>
      <c r="B444">
        <f>raw_data!B440</f>
        <v>547511</v>
      </c>
      <c r="C444">
        <f>raw_data!D440</f>
        <v>19</v>
      </c>
      <c r="D444" s="6">
        <f t="shared" si="22"/>
        <v>3.61</v>
      </c>
      <c r="E444" s="6">
        <f t="shared" si="23"/>
        <v>6.859</v>
      </c>
      <c r="F444">
        <f>raw_data!E440</f>
        <v>1</v>
      </c>
      <c r="G444" s="9">
        <f>_xll.LogisticRegPredict($K$6:$N$6,C444:E444)</f>
        <v>0.99623894272315527</v>
      </c>
      <c r="H444" s="10">
        <f t="shared" si="24"/>
        <v>1.1283171830534178E-2</v>
      </c>
    </row>
    <row r="445" spans="1:8" x14ac:dyDescent="0.55000000000000004">
      <c r="A445" s="2" t="str">
        <f>raw_data!P441</f>
        <v>Mason Crosby</v>
      </c>
      <c r="B445">
        <f>raw_data!B441</f>
        <v>547723</v>
      </c>
      <c r="C445">
        <f>raw_data!D441</f>
        <v>55</v>
      </c>
      <c r="D445" s="6">
        <f t="shared" si="22"/>
        <v>30.25</v>
      </c>
      <c r="E445" s="6">
        <f t="shared" si="23"/>
        <v>166.375</v>
      </c>
      <c r="F445">
        <f>raw_data!E441</f>
        <v>0</v>
      </c>
      <c r="G445" s="9">
        <f>_xll.LogisticRegPredict($K$6:$N$6,C445:E445)</f>
        <v>0.58348419351609215</v>
      </c>
      <c r="H445" s="10">
        <f t="shared" si="24"/>
        <v>-1.7504525805482765</v>
      </c>
    </row>
    <row r="446" spans="1:8" x14ac:dyDescent="0.55000000000000004">
      <c r="A446" s="2" t="str">
        <f>raw_data!P442</f>
        <v>Mason Crosby</v>
      </c>
      <c r="B446">
        <f>raw_data!B442</f>
        <v>547768</v>
      </c>
      <c r="C446">
        <f>raw_data!D442</f>
        <v>28</v>
      </c>
      <c r="D446" s="6">
        <f t="shared" si="22"/>
        <v>7.84</v>
      </c>
      <c r="E446" s="6">
        <f t="shared" si="23"/>
        <v>21.952000000000002</v>
      </c>
      <c r="F446">
        <f>raw_data!E442</f>
        <v>1</v>
      </c>
      <c r="G446" s="9">
        <f>_xll.LogisticRegPredict($K$6:$N$6,C446:E446)</f>
        <v>0.96638171164652631</v>
      </c>
      <c r="H446" s="10">
        <f t="shared" si="24"/>
        <v>0.10085486506042107</v>
      </c>
    </row>
    <row r="447" spans="1:8" x14ac:dyDescent="0.55000000000000004">
      <c r="A447" s="2" t="str">
        <f>raw_data!P443</f>
        <v>Graham Gano</v>
      </c>
      <c r="B447">
        <f>raw_data!B443</f>
        <v>547974</v>
      </c>
      <c r="C447">
        <f>raw_data!D443</f>
        <v>23</v>
      </c>
      <c r="D447" s="6">
        <f t="shared" si="22"/>
        <v>5.29</v>
      </c>
      <c r="E447" s="6">
        <f t="shared" si="23"/>
        <v>12.167</v>
      </c>
      <c r="F447">
        <f>raw_data!E443</f>
        <v>1</v>
      </c>
      <c r="G447" s="9">
        <f>_xll.LogisticRegPredict($K$6:$N$6,C447:E447)</f>
        <v>0.98818119233177382</v>
      </c>
      <c r="H447" s="10">
        <f t="shared" si="24"/>
        <v>3.545642300467855E-2</v>
      </c>
    </row>
    <row r="448" spans="1:8" x14ac:dyDescent="0.55000000000000004">
      <c r="A448" s="2" t="str">
        <f>raw_data!P444</f>
        <v>Matt Bryant</v>
      </c>
      <c r="B448">
        <f>raw_data!B444</f>
        <v>548060</v>
      </c>
      <c r="C448">
        <f>raw_data!D444</f>
        <v>45</v>
      </c>
      <c r="D448" s="6">
        <f t="shared" si="22"/>
        <v>20.25</v>
      </c>
      <c r="E448" s="6">
        <f t="shared" si="23"/>
        <v>91.125</v>
      </c>
      <c r="F448">
        <f>raw_data!E444</f>
        <v>1</v>
      </c>
      <c r="G448" s="9">
        <f>_xll.LogisticRegPredict($K$6:$N$6,C448:E448)</f>
        <v>0.80984417765171401</v>
      </c>
      <c r="H448" s="10">
        <f t="shared" si="24"/>
        <v>0.57046746704485796</v>
      </c>
    </row>
    <row r="449" spans="1:8" x14ac:dyDescent="0.55000000000000004">
      <c r="A449" s="2" t="str">
        <f>raw_data!P445</f>
        <v>Matt Bryant</v>
      </c>
      <c r="B449">
        <f>raw_data!B445</f>
        <v>548132</v>
      </c>
      <c r="C449">
        <f>raw_data!D445</f>
        <v>29</v>
      </c>
      <c r="D449" s="6">
        <f t="shared" si="22"/>
        <v>8.41</v>
      </c>
      <c r="E449" s="6">
        <f t="shared" si="23"/>
        <v>24.388999999999999</v>
      </c>
      <c r="F449">
        <f>raw_data!E445</f>
        <v>1</v>
      </c>
      <c r="G449" s="9">
        <f>_xll.LogisticRegPredict($K$6:$N$6,C449:E449)</f>
        <v>0.96031284629437264</v>
      </c>
      <c r="H449" s="10">
        <f t="shared" si="24"/>
        <v>0.11906146111688209</v>
      </c>
    </row>
    <row r="450" spans="1:8" x14ac:dyDescent="0.55000000000000004">
      <c r="A450" s="2" t="str">
        <f>raw_data!P446</f>
        <v>Matt Bryant</v>
      </c>
      <c r="B450">
        <f>raw_data!B446</f>
        <v>548153</v>
      </c>
      <c r="C450">
        <f>raw_data!D446</f>
        <v>55</v>
      </c>
      <c r="D450" s="6">
        <f t="shared" si="22"/>
        <v>30.25</v>
      </c>
      <c r="E450" s="6">
        <f t="shared" si="23"/>
        <v>166.375</v>
      </c>
      <c r="F450">
        <f>raw_data!E446</f>
        <v>1</v>
      </c>
      <c r="G450" s="9">
        <f>_xll.LogisticRegPredict($K$6:$N$6,C450:E450)</f>
        <v>0.58348419351609215</v>
      </c>
      <c r="H450" s="10">
        <f t="shared" si="24"/>
        <v>1.2495474194517235</v>
      </c>
    </row>
    <row r="451" spans="1:8" x14ac:dyDescent="0.55000000000000004">
      <c r="A451" s="2" t="str">
        <f>raw_data!P447</f>
        <v>Steven Hauschka</v>
      </c>
      <c r="B451">
        <f>raw_data!B447</f>
        <v>548243</v>
      </c>
      <c r="C451">
        <f>raw_data!D447</f>
        <v>31</v>
      </c>
      <c r="D451" s="6">
        <f t="shared" si="22"/>
        <v>9.61</v>
      </c>
      <c r="E451" s="6">
        <f t="shared" si="23"/>
        <v>29.791</v>
      </c>
      <c r="F451">
        <f>raw_data!E447</f>
        <v>1</v>
      </c>
      <c r="G451" s="9">
        <f>_xll.LogisticRegPredict($K$6:$N$6,C451:E451)</f>
        <v>0.94665523862595491</v>
      </c>
      <c r="H451" s="10">
        <f t="shared" si="24"/>
        <v>0.16003428412213527</v>
      </c>
    </row>
    <row r="452" spans="1:8" x14ac:dyDescent="0.55000000000000004">
      <c r="A452" s="2" t="str">
        <f>raw_data!P448</f>
        <v>Robbie Gould</v>
      </c>
      <c r="B452">
        <f>raw_data!B448</f>
        <v>548318</v>
      </c>
      <c r="C452">
        <f>raw_data!D448</f>
        <v>46</v>
      </c>
      <c r="D452" s="6">
        <f t="shared" si="22"/>
        <v>21.16</v>
      </c>
      <c r="E452" s="6">
        <f t="shared" si="23"/>
        <v>97.335999999999999</v>
      </c>
      <c r="F452">
        <f>raw_data!E448</f>
        <v>1</v>
      </c>
      <c r="G452" s="9">
        <f>_xll.LogisticRegPredict($K$6:$N$6,C452:E452)</f>
        <v>0.79584231412454631</v>
      </c>
      <c r="H452" s="10">
        <f t="shared" si="24"/>
        <v>0.61247305762636106</v>
      </c>
    </row>
    <row r="453" spans="1:8" x14ac:dyDescent="0.55000000000000004">
      <c r="A453" s="2" t="str">
        <f>raw_data!P449</f>
        <v>Ryan Succop</v>
      </c>
      <c r="B453">
        <f>raw_data!B449</f>
        <v>548528</v>
      </c>
      <c r="C453">
        <f>raw_data!D449</f>
        <v>42</v>
      </c>
      <c r="D453" s="6">
        <f t="shared" si="22"/>
        <v>17.64</v>
      </c>
      <c r="E453" s="6">
        <f t="shared" si="23"/>
        <v>74.087999999999994</v>
      </c>
      <c r="F453">
        <f>raw_data!E449</f>
        <v>1</v>
      </c>
      <c r="G453" s="9">
        <f>_xll.LogisticRegPredict($K$6:$N$6,C453:E453)</f>
        <v>0.84637169883876284</v>
      </c>
      <c r="H453" s="10">
        <f t="shared" si="24"/>
        <v>0.46088490348371147</v>
      </c>
    </row>
    <row r="454" spans="1:8" x14ac:dyDescent="0.55000000000000004">
      <c r="A454" s="2" t="str">
        <f>raw_data!P450</f>
        <v>Ryan Succop</v>
      </c>
      <c r="B454">
        <f>raw_data!B450</f>
        <v>548632</v>
      </c>
      <c r="C454">
        <f>raw_data!D450</f>
        <v>52</v>
      </c>
      <c r="D454" s="6">
        <f t="shared" si="22"/>
        <v>27.04</v>
      </c>
      <c r="E454" s="6">
        <f t="shared" si="23"/>
        <v>140.608</v>
      </c>
      <c r="F454">
        <f>raw_data!E450</f>
        <v>1</v>
      </c>
      <c r="G454" s="9">
        <f>_xll.LogisticRegPredict($K$6:$N$6,C454:E454)</f>
        <v>0.67734194225472255</v>
      </c>
      <c r="H454" s="10">
        <f t="shared" si="24"/>
        <v>0.96797417323583235</v>
      </c>
    </row>
    <row r="455" spans="1:8" x14ac:dyDescent="0.55000000000000004">
      <c r="A455" s="2" t="str">
        <f>raw_data!P451</f>
        <v>Stephen Gostkowski</v>
      </c>
      <c r="B455">
        <f>raw_data!B451</f>
        <v>548678</v>
      </c>
      <c r="C455">
        <f>raw_data!D451</f>
        <v>49</v>
      </c>
      <c r="D455" s="6">
        <f t="shared" ref="D455:D518" si="25">C455^2/100</f>
        <v>24.01</v>
      </c>
      <c r="E455" s="6">
        <f t="shared" ref="E455:E518" si="26">C455^3/1000</f>
        <v>117.649</v>
      </c>
      <c r="F455">
        <f>raw_data!E451</f>
        <v>0</v>
      </c>
      <c r="G455" s="9">
        <f>_xll.LogisticRegPredict($K$6:$N$6,C455:E455)</f>
        <v>0.74555207708184601</v>
      </c>
      <c r="H455" s="10">
        <f t="shared" ref="H455:H518" si="27">(F455-G455)*$H$2</f>
        <v>-2.2366562312455383</v>
      </c>
    </row>
    <row r="456" spans="1:8" x14ac:dyDescent="0.55000000000000004">
      <c r="A456" s="2" t="str">
        <f>raw_data!P452</f>
        <v>Dan Carpenter</v>
      </c>
      <c r="B456">
        <f>raw_data!B452</f>
        <v>548694</v>
      </c>
      <c r="C456">
        <f>raw_data!D452</f>
        <v>44</v>
      </c>
      <c r="D456" s="6">
        <f t="shared" si="25"/>
        <v>19.36</v>
      </c>
      <c r="E456" s="6">
        <f t="shared" si="26"/>
        <v>85.183999999999997</v>
      </c>
      <c r="F456">
        <f>raw_data!E452</f>
        <v>1</v>
      </c>
      <c r="G456" s="9">
        <f>_xll.LogisticRegPredict($K$6:$N$6,C456:E456)</f>
        <v>0.82282083961744801</v>
      </c>
      <c r="H456" s="10">
        <f t="shared" si="27"/>
        <v>0.53153748114765598</v>
      </c>
    </row>
    <row r="457" spans="1:8" x14ac:dyDescent="0.55000000000000004">
      <c r="A457" s="2" t="str">
        <f>raw_data!P453</f>
        <v>Stephen Gostkowski</v>
      </c>
      <c r="B457">
        <f>raw_data!B453</f>
        <v>548720</v>
      </c>
      <c r="C457">
        <f>raw_data!D453</f>
        <v>43</v>
      </c>
      <c r="D457" s="6">
        <f t="shared" si="25"/>
        <v>18.489999999999998</v>
      </c>
      <c r="E457" s="6">
        <f t="shared" si="26"/>
        <v>79.507000000000005</v>
      </c>
      <c r="F457">
        <f>raw_data!E453</f>
        <v>1</v>
      </c>
      <c r="G457" s="9">
        <f>_xll.LogisticRegPredict($K$6:$N$6,C457:E457)</f>
        <v>0.83494682270577036</v>
      </c>
      <c r="H457" s="10">
        <f t="shared" si="27"/>
        <v>0.49515953188268891</v>
      </c>
    </row>
    <row r="458" spans="1:8" x14ac:dyDescent="0.55000000000000004">
      <c r="A458" s="2" t="str">
        <f>raw_data!P454</f>
        <v>Stephen Gostkowski</v>
      </c>
      <c r="B458">
        <f>raw_data!B454</f>
        <v>548786</v>
      </c>
      <c r="C458">
        <f>raw_data!D454</f>
        <v>32</v>
      </c>
      <c r="D458" s="6">
        <f t="shared" si="25"/>
        <v>10.24</v>
      </c>
      <c r="E458" s="6">
        <f t="shared" si="26"/>
        <v>32.768000000000001</v>
      </c>
      <c r="F458">
        <f>raw_data!E454</f>
        <v>1</v>
      </c>
      <c r="G458" s="9">
        <f>_xll.LogisticRegPredict($K$6:$N$6,C458:E458)</f>
        <v>0.93915405983915345</v>
      </c>
      <c r="H458" s="10">
        <f t="shared" si="27"/>
        <v>0.18253782048253964</v>
      </c>
    </row>
    <row r="459" spans="1:8" x14ac:dyDescent="0.55000000000000004">
      <c r="A459" s="2" t="str">
        <f>raw_data!P455</f>
        <v>Dan Carpenter</v>
      </c>
      <c r="B459">
        <f>raw_data!B455</f>
        <v>548800</v>
      </c>
      <c r="C459">
        <f>raw_data!D455</f>
        <v>33</v>
      </c>
      <c r="D459" s="6">
        <f t="shared" si="25"/>
        <v>10.89</v>
      </c>
      <c r="E459" s="6">
        <f t="shared" si="26"/>
        <v>35.936999999999998</v>
      </c>
      <c r="F459">
        <f>raw_data!E455</f>
        <v>1</v>
      </c>
      <c r="G459" s="9">
        <f>_xll.LogisticRegPredict($K$6:$N$6,C459:E459)</f>
        <v>0.93126663945047139</v>
      </c>
      <c r="H459" s="10">
        <f t="shared" si="27"/>
        <v>0.20620008164858583</v>
      </c>
    </row>
    <row r="460" spans="1:8" x14ac:dyDescent="0.55000000000000004">
      <c r="A460" s="2" t="str">
        <f>raw_data!P456</f>
        <v>Stephen Gostkowski</v>
      </c>
      <c r="B460">
        <f>raw_data!B456</f>
        <v>548817</v>
      </c>
      <c r="C460">
        <f>raw_data!D456</f>
        <v>20</v>
      </c>
      <c r="D460" s="6">
        <f t="shared" si="25"/>
        <v>4</v>
      </c>
      <c r="E460" s="6">
        <f t="shared" si="26"/>
        <v>8</v>
      </c>
      <c r="F460">
        <f>raw_data!E456</f>
        <v>1</v>
      </c>
      <c r="G460" s="9">
        <f>_xll.LogisticRegPredict($K$6:$N$6,C460:E460)</f>
        <v>0.99484528801342198</v>
      </c>
      <c r="H460" s="10">
        <f t="shared" si="27"/>
        <v>1.546413595973406E-2</v>
      </c>
    </row>
    <row r="461" spans="1:8" x14ac:dyDescent="0.55000000000000004">
      <c r="A461" s="2" t="str">
        <f>raw_data!P457</f>
        <v>Dan Carpenter</v>
      </c>
      <c r="B461">
        <f>raw_data!B457</f>
        <v>548823</v>
      </c>
      <c r="C461">
        <f>raw_data!D457</f>
        <v>42</v>
      </c>
      <c r="D461" s="6">
        <f t="shared" si="25"/>
        <v>17.64</v>
      </c>
      <c r="E461" s="6">
        <f t="shared" si="26"/>
        <v>74.087999999999994</v>
      </c>
      <c r="F461">
        <f>raw_data!E457</f>
        <v>1</v>
      </c>
      <c r="G461" s="9">
        <f>_xll.LogisticRegPredict($K$6:$N$6,C461:E461)</f>
        <v>0.84637169883876284</v>
      </c>
      <c r="H461" s="10">
        <f t="shared" si="27"/>
        <v>0.46088490348371147</v>
      </c>
    </row>
    <row r="462" spans="1:8" x14ac:dyDescent="0.55000000000000004">
      <c r="A462" s="2" t="str">
        <f>raw_data!P458</f>
        <v>Nick Folk</v>
      </c>
      <c r="B462">
        <f>raw_data!B458</f>
        <v>548849</v>
      </c>
      <c r="C462">
        <f>raw_data!D458</f>
        <v>46</v>
      </c>
      <c r="D462" s="6">
        <f t="shared" si="25"/>
        <v>21.16</v>
      </c>
      <c r="E462" s="6">
        <f t="shared" si="26"/>
        <v>97.335999999999999</v>
      </c>
      <c r="F462">
        <f>raw_data!E458</f>
        <v>0</v>
      </c>
      <c r="G462" s="9">
        <f>_xll.LogisticRegPredict($K$6:$N$6,C462:E462)</f>
        <v>0.79584231412454631</v>
      </c>
      <c r="H462" s="10">
        <f t="shared" si="27"/>
        <v>-2.3875269423736389</v>
      </c>
    </row>
    <row r="463" spans="1:8" x14ac:dyDescent="0.55000000000000004">
      <c r="A463" s="2" t="str">
        <f>raw_data!P459</f>
        <v>Nick Folk</v>
      </c>
      <c r="B463">
        <f>raw_data!B459</f>
        <v>548880</v>
      </c>
      <c r="C463">
        <f>raw_data!D459</f>
        <v>52</v>
      </c>
      <c r="D463" s="6">
        <f t="shared" si="25"/>
        <v>27.04</v>
      </c>
      <c r="E463" s="6">
        <f t="shared" si="26"/>
        <v>140.608</v>
      </c>
      <c r="F463">
        <f>raw_data!E459</f>
        <v>0</v>
      </c>
      <c r="G463" s="9">
        <f>_xll.LogisticRegPredict($K$6:$N$6,C463:E463)</f>
        <v>0.67734194225472255</v>
      </c>
      <c r="H463" s="10">
        <f t="shared" si="27"/>
        <v>-2.0320258267641678</v>
      </c>
    </row>
    <row r="464" spans="1:8" x14ac:dyDescent="0.55000000000000004">
      <c r="A464" s="2" t="str">
        <f>raw_data!P460</f>
        <v>Mason Crosby</v>
      </c>
      <c r="B464">
        <f>raw_data!B460</f>
        <v>549211</v>
      </c>
      <c r="C464">
        <f>raw_data!D460</f>
        <v>30</v>
      </c>
      <c r="D464" s="6">
        <f t="shared" si="25"/>
        <v>9</v>
      </c>
      <c r="E464" s="6">
        <f t="shared" si="26"/>
        <v>27</v>
      </c>
      <c r="F464">
        <f>raw_data!E460</f>
        <v>1</v>
      </c>
      <c r="G464" s="9">
        <f>_xll.LogisticRegPredict($K$6:$N$6,C464:E464)</f>
        <v>0.95372352017838591</v>
      </c>
      <c r="H464" s="10">
        <f t="shared" si="27"/>
        <v>0.13882943946484227</v>
      </c>
    </row>
    <row r="465" spans="1:8" x14ac:dyDescent="0.55000000000000004">
      <c r="A465" s="2" t="str">
        <f>raw_data!P461</f>
        <v>Mason Crosby</v>
      </c>
      <c r="B465">
        <f>raw_data!B461</f>
        <v>549267</v>
      </c>
      <c r="C465">
        <f>raw_data!D461</f>
        <v>53</v>
      </c>
      <c r="D465" s="6">
        <f t="shared" si="25"/>
        <v>28.09</v>
      </c>
      <c r="E465" s="6">
        <f t="shared" si="26"/>
        <v>148.87700000000001</v>
      </c>
      <c r="F465">
        <f>raw_data!E461</f>
        <v>0</v>
      </c>
      <c r="G465" s="9">
        <f>_xll.LogisticRegPredict($K$6:$N$6,C465:E465)</f>
        <v>0.64925966264497559</v>
      </c>
      <c r="H465" s="10">
        <f t="shared" si="27"/>
        <v>-1.9477789879349268</v>
      </c>
    </row>
    <row r="466" spans="1:8" x14ac:dyDescent="0.55000000000000004">
      <c r="A466" s="2" t="str">
        <f>raw_data!P462</f>
        <v>Mason Crosby</v>
      </c>
      <c r="B466">
        <f>raw_data!B462</f>
        <v>549284</v>
      </c>
      <c r="C466">
        <f>raw_data!D462</f>
        <v>47</v>
      </c>
      <c r="D466" s="6">
        <f t="shared" si="25"/>
        <v>22.09</v>
      </c>
      <c r="E466" s="6">
        <f t="shared" si="26"/>
        <v>103.82299999999999</v>
      </c>
      <c r="F466">
        <f>raw_data!E462</f>
        <v>1</v>
      </c>
      <c r="G466" s="9">
        <f>_xll.LogisticRegPredict($K$6:$N$6,C466:E466)</f>
        <v>0.78061493371299373</v>
      </c>
      <c r="H466" s="10">
        <f t="shared" si="27"/>
        <v>0.65815519886101881</v>
      </c>
    </row>
    <row r="467" spans="1:8" x14ac:dyDescent="0.55000000000000004">
      <c r="A467" s="2" t="str">
        <f>raw_data!P463</f>
        <v>Mason Crosby</v>
      </c>
      <c r="B467">
        <f>raw_data!B463</f>
        <v>549328</v>
      </c>
      <c r="C467">
        <f>raw_data!D463</f>
        <v>31</v>
      </c>
      <c r="D467" s="6">
        <f t="shared" si="25"/>
        <v>9.61</v>
      </c>
      <c r="E467" s="6">
        <f t="shared" si="26"/>
        <v>29.791</v>
      </c>
      <c r="F467">
        <f>raw_data!E463</f>
        <v>1</v>
      </c>
      <c r="G467" s="9">
        <f>_xll.LogisticRegPredict($K$6:$N$6,C467:E467)</f>
        <v>0.94665523862595491</v>
      </c>
      <c r="H467" s="10">
        <f t="shared" si="27"/>
        <v>0.16003428412213527</v>
      </c>
    </row>
    <row r="468" spans="1:8" x14ac:dyDescent="0.55000000000000004">
      <c r="A468" s="2" t="str">
        <f>raw_data!P464</f>
        <v>Blair Walsh</v>
      </c>
      <c r="B468">
        <f>raw_data!B464</f>
        <v>549339</v>
      </c>
      <c r="C468">
        <f>raw_data!D464</f>
        <v>42</v>
      </c>
      <c r="D468" s="6">
        <f t="shared" si="25"/>
        <v>17.64</v>
      </c>
      <c r="E468" s="6">
        <f t="shared" si="26"/>
        <v>74.087999999999994</v>
      </c>
      <c r="F468">
        <f>raw_data!E464</f>
        <v>0</v>
      </c>
      <c r="G468" s="9">
        <f>_xll.LogisticRegPredict($K$6:$N$6,C468:E468)</f>
        <v>0.84637169883876284</v>
      </c>
      <c r="H468" s="10">
        <f t="shared" si="27"/>
        <v>-2.5391150965162885</v>
      </c>
    </row>
    <row r="469" spans="1:8" x14ac:dyDescent="0.55000000000000004">
      <c r="A469" s="2" t="str">
        <f>raw_data!P465</f>
        <v>Greg Zuerlein</v>
      </c>
      <c r="B469">
        <f>raw_data!B465</f>
        <v>549419</v>
      </c>
      <c r="C469">
        <f>raw_data!D465</f>
        <v>58</v>
      </c>
      <c r="D469" s="6">
        <f t="shared" si="25"/>
        <v>33.64</v>
      </c>
      <c r="E469" s="6">
        <f t="shared" si="26"/>
        <v>195.11199999999999</v>
      </c>
      <c r="F469">
        <f>raw_data!E465</f>
        <v>0</v>
      </c>
      <c r="G469" s="9">
        <f>_xll.LogisticRegPredict($K$6:$N$6,C469:E469)</f>
        <v>0.45970753871691156</v>
      </c>
      <c r="H469" s="10">
        <f t="shared" si="27"/>
        <v>-1.3791226161507346</v>
      </c>
    </row>
    <row r="470" spans="1:8" x14ac:dyDescent="0.55000000000000004">
      <c r="A470" s="2" t="str">
        <f>raw_data!P466</f>
        <v>Greg Zuerlein</v>
      </c>
      <c r="B470">
        <f>raw_data!B466</f>
        <v>549497</v>
      </c>
      <c r="C470">
        <f>raw_data!D466</f>
        <v>53</v>
      </c>
      <c r="D470" s="6">
        <f t="shared" si="25"/>
        <v>28.09</v>
      </c>
      <c r="E470" s="6">
        <f t="shared" si="26"/>
        <v>148.87700000000001</v>
      </c>
      <c r="F470">
        <f>raw_data!E466</f>
        <v>1</v>
      </c>
      <c r="G470" s="9">
        <f>_xll.LogisticRegPredict($K$6:$N$6,C470:E470)</f>
        <v>0.64925966264497559</v>
      </c>
      <c r="H470" s="10">
        <f t="shared" si="27"/>
        <v>1.0522210120650732</v>
      </c>
    </row>
    <row r="471" spans="1:8" x14ac:dyDescent="0.55000000000000004">
      <c r="A471" s="2" t="str">
        <f>raw_data!P467</f>
        <v>Greg Zuerlein</v>
      </c>
      <c r="B471">
        <f>raw_data!B467</f>
        <v>549531</v>
      </c>
      <c r="C471">
        <f>raw_data!D467</f>
        <v>54</v>
      </c>
      <c r="D471" s="6">
        <f t="shared" si="25"/>
        <v>29.16</v>
      </c>
      <c r="E471" s="6">
        <f t="shared" si="26"/>
        <v>157.464</v>
      </c>
      <c r="F471">
        <f>raw_data!E467</f>
        <v>1</v>
      </c>
      <c r="G471" s="9">
        <f>_xll.LogisticRegPredict($K$6:$N$6,C471:E471)</f>
        <v>0.61804097697438753</v>
      </c>
      <c r="H471" s="10">
        <f t="shared" si="27"/>
        <v>1.1458770690768374</v>
      </c>
    </row>
    <row r="472" spans="1:8" x14ac:dyDescent="0.55000000000000004">
      <c r="A472" s="2" t="str">
        <f>raw_data!P468</f>
        <v>Connor Barth</v>
      </c>
      <c r="B472">
        <f>raw_data!B468</f>
        <v>549740</v>
      </c>
      <c r="C472">
        <f>raw_data!D468</f>
        <v>31</v>
      </c>
      <c r="D472" s="6">
        <f t="shared" si="25"/>
        <v>9.61</v>
      </c>
      <c r="E472" s="6">
        <f t="shared" si="26"/>
        <v>29.791</v>
      </c>
      <c r="F472">
        <f>raw_data!E468</f>
        <v>1</v>
      </c>
      <c r="G472" s="9">
        <f>_xll.LogisticRegPredict($K$6:$N$6,C472:E472)</f>
        <v>0.94665523862595491</v>
      </c>
      <c r="H472" s="10">
        <f t="shared" si="27"/>
        <v>0.16003428412213527</v>
      </c>
    </row>
    <row r="473" spans="1:8" x14ac:dyDescent="0.55000000000000004">
      <c r="A473" s="2" t="str">
        <f>raw_data!P469</f>
        <v>Connor Barth</v>
      </c>
      <c r="B473">
        <f>raw_data!B469</f>
        <v>549841</v>
      </c>
      <c r="C473">
        <f>raw_data!D469</f>
        <v>50</v>
      </c>
      <c r="D473" s="6">
        <f t="shared" si="25"/>
        <v>25</v>
      </c>
      <c r="E473" s="6">
        <f t="shared" si="26"/>
        <v>125</v>
      </c>
      <c r="F473">
        <f>raw_data!E469</f>
        <v>1</v>
      </c>
      <c r="G473" s="9">
        <f>_xll.LogisticRegPredict($K$6:$N$6,C473:E473)</f>
        <v>0.72518914983452587</v>
      </c>
      <c r="H473" s="10">
        <f t="shared" si="27"/>
        <v>0.82443255049642239</v>
      </c>
    </row>
    <row r="474" spans="1:8" x14ac:dyDescent="0.55000000000000004">
      <c r="A474" s="2" t="str">
        <f>raw_data!P470</f>
        <v>Matt Prater</v>
      </c>
      <c r="B474">
        <f>raw_data!B470</f>
        <v>549856</v>
      </c>
      <c r="C474">
        <f>raw_data!D470</f>
        <v>31</v>
      </c>
      <c r="D474" s="6">
        <f t="shared" si="25"/>
        <v>9.61</v>
      </c>
      <c r="E474" s="6">
        <f t="shared" si="26"/>
        <v>29.791</v>
      </c>
      <c r="F474">
        <f>raw_data!E470</f>
        <v>1</v>
      </c>
      <c r="G474" s="9">
        <f>_xll.LogisticRegPredict($K$6:$N$6,C474:E474)</f>
        <v>0.94665523862595491</v>
      </c>
      <c r="H474" s="10">
        <f t="shared" si="27"/>
        <v>0.16003428412213527</v>
      </c>
    </row>
    <row r="475" spans="1:8" x14ac:dyDescent="0.55000000000000004">
      <c r="A475" s="2" t="str">
        <f>raw_data!P471</f>
        <v>Matt Prater</v>
      </c>
      <c r="B475">
        <f>raw_data!B471</f>
        <v>549867</v>
      </c>
      <c r="C475">
        <f>raw_data!D471</f>
        <v>47</v>
      </c>
      <c r="D475" s="6">
        <f t="shared" si="25"/>
        <v>22.09</v>
      </c>
      <c r="E475" s="6">
        <f t="shared" si="26"/>
        <v>103.82299999999999</v>
      </c>
      <c r="F475">
        <f>raw_data!E471</f>
        <v>0</v>
      </c>
      <c r="G475" s="9">
        <f>_xll.LogisticRegPredict($K$6:$N$6,C475:E475)</f>
        <v>0.78061493371299373</v>
      </c>
      <c r="H475" s="10">
        <f t="shared" si="27"/>
        <v>-2.341844801138981</v>
      </c>
    </row>
    <row r="476" spans="1:8" x14ac:dyDescent="0.55000000000000004">
      <c r="A476" s="2" t="str">
        <f>raw_data!P472</f>
        <v>Connor Barth</v>
      </c>
      <c r="B476">
        <f>raw_data!B472</f>
        <v>549872</v>
      </c>
      <c r="C476">
        <f>raw_data!D472</f>
        <v>55</v>
      </c>
      <c r="D476" s="6">
        <f t="shared" si="25"/>
        <v>30.25</v>
      </c>
      <c r="E476" s="6">
        <f t="shared" si="26"/>
        <v>166.375</v>
      </c>
      <c r="F476">
        <f>raw_data!E472</f>
        <v>1</v>
      </c>
      <c r="G476" s="9">
        <f>_xll.LogisticRegPredict($K$6:$N$6,C476:E476)</f>
        <v>0.58348419351609215</v>
      </c>
      <c r="H476" s="10">
        <f t="shared" si="27"/>
        <v>1.2495474194517235</v>
      </c>
    </row>
    <row r="477" spans="1:8" x14ac:dyDescent="0.55000000000000004">
      <c r="A477" s="2" t="str">
        <f>raw_data!P473</f>
        <v>Nick Novak</v>
      </c>
      <c r="B477">
        <f>raw_data!B473</f>
        <v>549922</v>
      </c>
      <c r="C477">
        <f>raw_data!D473</f>
        <v>20</v>
      </c>
      <c r="D477" s="6">
        <f t="shared" si="25"/>
        <v>4</v>
      </c>
      <c r="E477" s="6">
        <f t="shared" si="26"/>
        <v>8</v>
      </c>
      <c r="F477">
        <f>raw_data!E473</f>
        <v>1</v>
      </c>
      <c r="G477" s="9">
        <f>_xll.LogisticRegPredict($K$6:$N$6,C477:E477)</f>
        <v>0.99484528801342198</v>
      </c>
      <c r="H477" s="10">
        <f t="shared" si="27"/>
        <v>1.546413595973406E-2</v>
      </c>
    </row>
    <row r="478" spans="1:8" x14ac:dyDescent="0.55000000000000004">
      <c r="A478" s="2" t="str">
        <f>raw_data!P474</f>
        <v>Mike Nugent</v>
      </c>
      <c r="B478">
        <f>raw_data!B474</f>
        <v>549938</v>
      </c>
      <c r="C478">
        <f>raw_data!D474</f>
        <v>19</v>
      </c>
      <c r="D478" s="6">
        <f t="shared" si="25"/>
        <v>3.61</v>
      </c>
      <c r="E478" s="6">
        <f t="shared" si="26"/>
        <v>6.859</v>
      </c>
      <c r="F478">
        <f>raw_data!E474</f>
        <v>1</v>
      </c>
      <c r="G478" s="9">
        <f>_xll.LogisticRegPredict($K$6:$N$6,C478:E478)</f>
        <v>0.99623894272315527</v>
      </c>
      <c r="H478" s="10">
        <f t="shared" si="27"/>
        <v>1.1283171830534178E-2</v>
      </c>
    </row>
    <row r="479" spans="1:8" x14ac:dyDescent="0.55000000000000004">
      <c r="A479" s="2" t="str">
        <f>raw_data!P475</f>
        <v>Nick Novak</v>
      </c>
      <c r="B479">
        <f>raw_data!B475</f>
        <v>549973</v>
      </c>
      <c r="C479">
        <f>raw_data!D475</f>
        <v>19</v>
      </c>
      <c r="D479" s="6">
        <f t="shared" si="25"/>
        <v>3.61</v>
      </c>
      <c r="E479" s="6">
        <f t="shared" si="26"/>
        <v>6.859</v>
      </c>
      <c r="F479">
        <f>raw_data!E475</f>
        <v>1</v>
      </c>
      <c r="G479" s="9">
        <f>_xll.LogisticRegPredict($K$6:$N$6,C479:E479)</f>
        <v>0.99623894272315527</v>
      </c>
      <c r="H479" s="10">
        <f t="shared" si="27"/>
        <v>1.1283171830534178E-2</v>
      </c>
    </row>
    <row r="480" spans="1:8" x14ac:dyDescent="0.55000000000000004">
      <c r="A480" s="2" t="str">
        <f>raw_data!P476</f>
        <v>Nick Novak</v>
      </c>
      <c r="B480">
        <f>raw_data!B476</f>
        <v>550007</v>
      </c>
      <c r="C480">
        <f>raw_data!D476</f>
        <v>54</v>
      </c>
      <c r="D480" s="6">
        <f t="shared" si="25"/>
        <v>29.16</v>
      </c>
      <c r="E480" s="6">
        <f t="shared" si="26"/>
        <v>157.464</v>
      </c>
      <c r="F480">
        <f>raw_data!E476</f>
        <v>0</v>
      </c>
      <c r="G480" s="9">
        <f>_xll.LogisticRegPredict($K$6:$N$6,C480:E480)</f>
        <v>0.61804097697438753</v>
      </c>
      <c r="H480" s="10">
        <f t="shared" si="27"/>
        <v>-1.8541229309231626</v>
      </c>
    </row>
    <row r="481" spans="1:8" x14ac:dyDescent="0.55000000000000004">
      <c r="A481" s="2" t="str">
        <f>raw_data!P477</f>
        <v>Mike Nugent</v>
      </c>
      <c r="B481">
        <f>raw_data!B477</f>
        <v>550046</v>
      </c>
      <c r="C481">
        <f>raw_data!D477</f>
        <v>24</v>
      </c>
      <c r="D481" s="6">
        <f t="shared" si="25"/>
        <v>5.76</v>
      </c>
      <c r="E481" s="6">
        <f t="shared" si="26"/>
        <v>13.824</v>
      </c>
      <c r="F481">
        <f>raw_data!E477</f>
        <v>1</v>
      </c>
      <c r="G481" s="9">
        <f>_xll.LogisticRegPredict($K$6:$N$6,C481:E481)</f>
        <v>0.9849656288415376</v>
      </c>
      <c r="H481" s="10">
        <f t="shared" si="27"/>
        <v>4.5103113475387202E-2</v>
      </c>
    </row>
    <row r="482" spans="1:8" x14ac:dyDescent="0.55000000000000004">
      <c r="A482" s="2" t="str">
        <f>raw_data!P478</f>
        <v>Phil Dawson</v>
      </c>
      <c r="B482">
        <f>raw_data!B478</f>
        <v>550098</v>
      </c>
      <c r="C482">
        <f>raw_data!D478</f>
        <v>41</v>
      </c>
      <c r="D482" s="6">
        <f t="shared" si="25"/>
        <v>16.809999999999999</v>
      </c>
      <c r="E482" s="6">
        <f t="shared" si="26"/>
        <v>68.921000000000006</v>
      </c>
      <c r="F482">
        <f>raw_data!E478</f>
        <v>1</v>
      </c>
      <c r="G482" s="9">
        <f>_xll.LogisticRegPredict($K$6:$N$6,C482:E482)</f>
        <v>0.85722109162392568</v>
      </c>
      <c r="H482" s="10">
        <f t="shared" si="27"/>
        <v>0.42833672512822296</v>
      </c>
    </row>
    <row r="483" spans="1:8" x14ac:dyDescent="0.55000000000000004">
      <c r="A483" s="2" t="str">
        <f>raw_data!P479</f>
        <v>Sebastian Janikowski</v>
      </c>
      <c r="B483">
        <f>raw_data!B479</f>
        <v>550124</v>
      </c>
      <c r="C483">
        <f>raw_data!D479</f>
        <v>51</v>
      </c>
      <c r="D483" s="6">
        <f t="shared" si="25"/>
        <v>26.01</v>
      </c>
      <c r="E483" s="6">
        <f t="shared" si="26"/>
        <v>132.65100000000001</v>
      </c>
      <c r="F483">
        <f>raw_data!E479</f>
        <v>1</v>
      </c>
      <c r="G483" s="9">
        <f>_xll.LogisticRegPredict($K$6:$N$6,C483:E483)</f>
        <v>0.70255321843410967</v>
      </c>
      <c r="H483" s="10">
        <f t="shared" si="27"/>
        <v>0.89234034469767098</v>
      </c>
    </row>
    <row r="484" spans="1:8" x14ac:dyDescent="0.55000000000000004">
      <c r="A484" s="2" t="str">
        <f>raw_data!P480</f>
        <v>Sebastian Janikowski</v>
      </c>
      <c r="B484">
        <f>raw_data!B480</f>
        <v>550142</v>
      </c>
      <c r="C484">
        <f>raw_data!D480</f>
        <v>61</v>
      </c>
      <c r="D484" s="6">
        <f t="shared" si="25"/>
        <v>37.21</v>
      </c>
      <c r="E484" s="6">
        <f t="shared" si="26"/>
        <v>226.98099999999999</v>
      </c>
      <c r="F484">
        <f>raw_data!E480</f>
        <v>0</v>
      </c>
      <c r="G484" s="9">
        <f>_xll.LogisticRegPredict($K$6:$N$6,C484:E484)</f>
        <v>0.31489466891138018</v>
      </c>
      <c r="H484" s="10">
        <f t="shared" si="27"/>
        <v>-0.94468400673414055</v>
      </c>
    </row>
    <row r="485" spans="1:8" x14ac:dyDescent="0.55000000000000004">
      <c r="A485" s="2" t="str">
        <f>raw_data!P481</f>
        <v>Phil Dawson</v>
      </c>
      <c r="B485">
        <f>raw_data!B481</f>
        <v>550155</v>
      </c>
      <c r="C485">
        <f>raw_data!D481</f>
        <v>35</v>
      </c>
      <c r="D485" s="6">
        <f t="shared" si="25"/>
        <v>12.25</v>
      </c>
      <c r="E485" s="6">
        <f t="shared" si="26"/>
        <v>42.875</v>
      </c>
      <c r="F485">
        <f>raw_data!E481</f>
        <v>1</v>
      </c>
      <c r="G485" s="9">
        <f>_xll.LogisticRegPredict($K$6:$N$6,C485:E485)</f>
        <v>0.91449904045845565</v>
      </c>
      <c r="H485" s="10">
        <f t="shared" si="27"/>
        <v>0.25650287862463306</v>
      </c>
    </row>
    <row r="486" spans="1:8" x14ac:dyDescent="0.55000000000000004">
      <c r="A486" s="2" t="str">
        <f>raw_data!P482</f>
        <v>Phil Dawson</v>
      </c>
      <c r="B486">
        <f>raw_data!B482</f>
        <v>550173</v>
      </c>
      <c r="C486">
        <f>raw_data!D482</f>
        <v>28</v>
      </c>
      <c r="D486" s="6">
        <f t="shared" si="25"/>
        <v>7.84</v>
      </c>
      <c r="E486" s="6">
        <f t="shared" si="26"/>
        <v>21.952000000000002</v>
      </c>
      <c r="F486">
        <f>raw_data!E482</f>
        <v>0</v>
      </c>
      <c r="G486" s="9">
        <f>_xll.LogisticRegPredict($K$6:$N$6,C486:E486)</f>
        <v>0.96638171164652631</v>
      </c>
      <c r="H486" s="10">
        <f t="shared" si="27"/>
        <v>-2.8991451349395789</v>
      </c>
    </row>
    <row r="487" spans="1:8" x14ac:dyDescent="0.55000000000000004">
      <c r="A487" s="2" t="str">
        <f>raw_data!P483</f>
        <v>Justin Tucker</v>
      </c>
      <c r="B487">
        <f>raw_data!B483</f>
        <v>550272</v>
      </c>
      <c r="C487">
        <f>raw_data!D483</f>
        <v>45</v>
      </c>
      <c r="D487" s="6">
        <f t="shared" si="25"/>
        <v>20.25</v>
      </c>
      <c r="E487" s="6">
        <f t="shared" si="26"/>
        <v>91.125</v>
      </c>
      <c r="F487">
        <f>raw_data!E483</f>
        <v>1</v>
      </c>
      <c r="G487" s="9">
        <f>_xll.LogisticRegPredict($K$6:$N$6,C487:E487)</f>
        <v>0.80984417765171401</v>
      </c>
      <c r="H487" s="10">
        <f t="shared" si="27"/>
        <v>0.57046746704485796</v>
      </c>
    </row>
    <row r="488" spans="1:8" x14ac:dyDescent="0.55000000000000004">
      <c r="A488" s="2" t="str">
        <f>raw_data!P484</f>
        <v>Justin Tucker</v>
      </c>
      <c r="B488">
        <f>raw_data!B484</f>
        <v>550287</v>
      </c>
      <c r="C488">
        <f>raw_data!D484</f>
        <v>23</v>
      </c>
      <c r="D488" s="6">
        <f t="shared" si="25"/>
        <v>5.29</v>
      </c>
      <c r="E488" s="6">
        <f t="shared" si="26"/>
        <v>12.167</v>
      </c>
      <c r="F488">
        <f>raw_data!E484</f>
        <v>1</v>
      </c>
      <c r="G488" s="9">
        <f>_xll.LogisticRegPredict($K$6:$N$6,C488:E488)</f>
        <v>0.98818119233177382</v>
      </c>
      <c r="H488" s="10">
        <f t="shared" si="27"/>
        <v>3.545642300467855E-2</v>
      </c>
    </row>
    <row r="489" spans="1:8" x14ac:dyDescent="0.55000000000000004">
      <c r="A489" s="2" t="str">
        <f>raw_data!P485</f>
        <v>Dan Bailey</v>
      </c>
      <c r="B489">
        <f>raw_data!B485</f>
        <v>550431</v>
      </c>
      <c r="C489">
        <f>raw_data!D485</f>
        <v>39</v>
      </c>
      <c r="D489" s="6">
        <f t="shared" si="25"/>
        <v>15.21</v>
      </c>
      <c r="E489" s="6">
        <f t="shared" si="26"/>
        <v>59.319000000000003</v>
      </c>
      <c r="F489">
        <f>raw_data!E485</f>
        <v>1</v>
      </c>
      <c r="G489" s="9">
        <f>_xll.LogisticRegPredict($K$6:$N$6,C489:E489)</f>
        <v>0.87758217935367611</v>
      </c>
      <c r="H489" s="10">
        <f t="shared" si="27"/>
        <v>0.36725346193897168</v>
      </c>
    </row>
    <row r="490" spans="1:8" x14ac:dyDescent="0.55000000000000004">
      <c r="A490" s="2" t="str">
        <f>raw_data!P486</f>
        <v>Kai Forbath</v>
      </c>
      <c r="B490">
        <f>raw_data!B486</f>
        <v>550623</v>
      </c>
      <c r="C490">
        <f>raw_data!D486</f>
        <v>33</v>
      </c>
      <c r="D490" s="6">
        <f t="shared" si="25"/>
        <v>10.89</v>
      </c>
      <c r="E490" s="6">
        <f t="shared" si="26"/>
        <v>35.936999999999998</v>
      </c>
      <c r="F490">
        <f>raw_data!E486</f>
        <v>1</v>
      </c>
      <c r="G490" s="9">
        <f>_xll.LogisticRegPredict($K$6:$N$6,C490:E490)</f>
        <v>0.93126663945047139</v>
      </c>
      <c r="H490" s="10">
        <f t="shared" si="27"/>
        <v>0.20620008164858583</v>
      </c>
    </row>
    <row r="491" spans="1:8" x14ac:dyDescent="0.55000000000000004">
      <c r="A491" s="2" t="str">
        <f>raw_data!P487</f>
        <v>Matt Prater</v>
      </c>
      <c r="B491">
        <f>raw_data!B487</f>
        <v>550725</v>
      </c>
      <c r="C491">
        <f>raw_data!D487</f>
        <v>43</v>
      </c>
      <c r="D491" s="6">
        <f t="shared" si="25"/>
        <v>18.489999999999998</v>
      </c>
      <c r="E491" s="6">
        <f t="shared" si="26"/>
        <v>79.507000000000005</v>
      </c>
      <c r="F491">
        <f>raw_data!E487</f>
        <v>1</v>
      </c>
      <c r="G491" s="9">
        <f>_xll.LogisticRegPredict($K$6:$N$6,C491:E491)</f>
        <v>0.83494682270577036</v>
      </c>
      <c r="H491" s="10">
        <f t="shared" si="27"/>
        <v>0.49515953188268891</v>
      </c>
    </row>
    <row r="492" spans="1:8" x14ac:dyDescent="0.55000000000000004">
      <c r="A492" s="2" t="str">
        <f>raw_data!P488</f>
        <v>Matt Prater</v>
      </c>
      <c r="B492">
        <f>raw_data!B488</f>
        <v>550740</v>
      </c>
      <c r="C492">
        <f>raw_data!D488</f>
        <v>34</v>
      </c>
      <c r="D492" s="6">
        <f t="shared" si="25"/>
        <v>11.56</v>
      </c>
      <c r="E492" s="6">
        <f t="shared" si="26"/>
        <v>39.304000000000002</v>
      </c>
      <c r="F492">
        <f>raw_data!E488</f>
        <v>1</v>
      </c>
      <c r="G492" s="9">
        <f>_xll.LogisticRegPredict($K$6:$N$6,C492:E492)</f>
        <v>0.92303625207275741</v>
      </c>
      <c r="H492" s="10">
        <f t="shared" si="27"/>
        <v>0.23089124378172776</v>
      </c>
    </row>
    <row r="493" spans="1:8" x14ac:dyDescent="0.55000000000000004">
      <c r="A493" s="2" t="str">
        <f>raw_data!P489</f>
        <v>Matt Prater</v>
      </c>
      <c r="B493">
        <f>raw_data!B489</f>
        <v>550797</v>
      </c>
      <c r="C493">
        <f>raw_data!D489</f>
        <v>20</v>
      </c>
      <c r="D493" s="6">
        <f t="shared" si="25"/>
        <v>4</v>
      </c>
      <c r="E493" s="6">
        <f t="shared" si="26"/>
        <v>8</v>
      </c>
      <c r="F493">
        <f>raw_data!E489</f>
        <v>1</v>
      </c>
      <c r="G493" s="9">
        <f>_xll.LogisticRegPredict($K$6:$N$6,C493:E493)</f>
        <v>0.99484528801342198</v>
      </c>
      <c r="H493" s="10">
        <f t="shared" si="27"/>
        <v>1.546413595973406E-2</v>
      </c>
    </row>
    <row r="494" spans="1:8" x14ac:dyDescent="0.55000000000000004">
      <c r="A494" s="2" t="str">
        <f>raw_data!P490</f>
        <v>Matt Prater</v>
      </c>
      <c r="B494">
        <f>raw_data!B490</f>
        <v>550818</v>
      </c>
      <c r="C494">
        <f>raw_data!D490</f>
        <v>33</v>
      </c>
      <c r="D494" s="6">
        <f t="shared" si="25"/>
        <v>10.89</v>
      </c>
      <c r="E494" s="6">
        <f t="shared" si="26"/>
        <v>35.936999999999998</v>
      </c>
      <c r="F494">
        <f>raw_data!E490</f>
        <v>1</v>
      </c>
      <c r="G494" s="9">
        <f>_xll.LogisticRegPredict($K$6:$N$6,C494:E494)</f>
        <v>0.93126663945047139</v>
      </c>
      <c r="H494" s="10">
        <f t="shared" si="27"/>
        <v>0.20620008164858583</v>
      </c>
    </row>
    <row r="495" spans="1:8" x14ac:dyDescent="0.55000000000000004">
      <c r="A495" s="2" t="str">
        <f>raw_data!P491</f>
        <v>Dan Bailey</v>
      </c>
      <c r="B495">
        <f>raw_data!B491</f>
        <v>550870</v>
      </c>
      <c r="C495">
        <f>raw_data!D491</f>
        <v>37</v>
      </c>
      <c r="D495" s="6">
        <f t="shared" si="25"/>
        <v>13.69</v>
      </c>
      <c r="E495" s="6">
        <f t="shared" si="26"/>
        <v>50.652999999999999</v>
      </c>
      <c r="F495">
        <f>raw_data!E491</f>
        <v>1</v>
      </c>
      <c r="G495" s="9">
        <f>_xll.LogisticRegPredict($K$6:$N$6,C495:E495)</f>
        <v>0.89659349743661332</v>
      </c>
      <c r="H495" s="10">
        <f t="shared" si="27"/>
        <v>0.31021950769016005</v>
      </c>
    </row>
    <row r="496" spans="1:8" x14ac:dyDescent="0.55000000000000004">
      <c r="A496" s="2" t="str">
        <f>raw_data!P492</f>
        <v>Josh Brown</v>
      </c>
      <c r="B496">
        <f>raw_data!B492</f>
        <v>550890</v>
      </c>
      <c r="C496">
        <f>raw_data!D492</f>
        <v>25</v>
      </c>
      <c r="D496" s="6">
        <f t="shared" si="25"/>
        <v>6.25</v>
      </c>
      <c r="E496" s="6">
        <f t="shared" si="26"/>
        <v>15.625</v>
      </c>
      <c r="F496">
        <f>raw_data!E492</f>
        <v>1</v>
      </c>
      <c r="G496" s="9">
        <f>_xll.LogisticRegPredict($K$6:$N$6,C496:E496)</f>
        <v>0.98119043215634383</v>
      </c>
      <c r="H496" s="10">
        <f t="shared" si="27"/>
        <v>5.6428703530968516E-2</v>
      </c>
    </row>
    <row r="497" spans="1:8" x14ac:dyDescent="0.55000000000000004">
      <c r="A497" s="2" t="str">
        <f>raw_data!P493</f>
        <v>Josh Brown</v>
      </c>
      <c r="B497">
        <f>raw_data!B493</f>
        <v>550922</v>
      </c>
      <c r="C497">
        <f>raw_data!D493</f>
        <v>33</v>
      </c>
      <c r="D497" s="6">
        <f t="shared" si="25"/>
        <v>10.89</v>
      </c>
      <c r="E497" s="6">
        <f t="shared" si="26"/>
        <v>35.936999999999998</v>
      </c>
      <c r="F497">
        <f>raw_data!E493</f>
        <v>1</v>
      </c>
      <c r="G497" s="9">
        <f>_xll.LogisticRegPredict($K$6:$N$6,C497:E497)</f>
        <v>0.93126663945047139</v>
      </c>
      <c r="H497" s="10">
        <f t="shared" si="27"/>
        <v>0.20620008164858583</v>
      </c>
    </row>
    <row r="498" spans="1:8" x14ac:dyDescent="0.55000000000000004">
      <c r="A498" s="2" t="str">
        <f>raw_data!P494</f>
        <v>Josh Brown</v>
      </c>
      <c r="B498">
        <f>raw_data!B494</f>
        <v>550950</v>
      </c>
      <c r="C498">
        <f>raw_data!D494</f>
        <v>25</v>
      </c>
      <c r="D498" s="6">
        <f t="shared" si="25"/>
        <v>6.25</v>
      </c>
      <c r="E498" s="6">
        <f t="shared" si="26"/>
        <v>15.625</v>
      </c>
      <c r="F498">
        <f>raw_data!E494</f>
        <v>1</v>
      </c>
      <c r="G498" s="9">
        <f>_xll.LogisticRegPredict($K$6:$N$6,C498:E498)</f>
        <v>0.98119043215634383</v>
      </c>
      <c r="H498" s="10">
        <f t="shared" si="27"/>
        <v>5.6428703530968516E-2</v>
      </c>
    </row>
    <row r="499" spans="1:8" x14ac:dyDescent="0.55000000000000004">
      <c r="A499" s="2" t="str">
        <f>raw_data!P495</f>
        <v>Josh Brown</v>
      </c>
      <c r="B499">
        <f>raw_data!B495</f>
        <v>550962</v>
      </c>
      <c r="C499">
        <f>raw_data!D495</f>
        <v>52</v>
      </c>
      <c r="D499" s="6">
        <f t="shared" si="25"/>
        <v>27.04</v>
      </c>
      <c r="E499" s="6">
        <f t="shared" si="26"/>
        <v>140.608</v>
      </c>
      <c r="F499">
        <f>raw_data!E495</f>
        <v>1</v>
      </c>
      <c r="G499" s="9">
        <f>_xll.LogisticRegPredict($K$6:$N$6,C499:E499)</f>
        <v>0.67734194225472255</v>
      </c>
      <c r="H499" s="10">
        <f t="shared" si="27"/>
        <v>0.96797417323583235</v>
      </c>
    </row>
    <row r="500" spans="1:8" x14ac:dyDescent="0.55000000000000004">
      <c r="A500" s="2" t="str">
        <f>raw_data!P496</f>
        <v>Dan Bailey</v>
      </c>
      <c r="B500">
        <f>raw_data!B496</f>
        <v>551022</v>
      </c>
      <c r="C500">
        <f>raw_data!D496</f>
        <v>40</v>
      </c>
      <c r="D500" s="6">
        <f t="shared" si="25"/>
        <v>16</v>
      </c>
      <c r="E500" s="6">
        <f t="shared" si="26"/>
        <v>64</v>
      </c>
      <c r="F500">
        <f>raw_data!E496</f>
        <v>1</v>
      </c>
      <c r="G500" s="9">
        <f>_xll.LogisticRegPredict($K$6:$N$6,C500:E500)</f>
        <v>0.86759768383346503</v>
      </c>
      <c r="H500" s="10">
        <f t="shared" si="27"/>
        <v>0.39720694849960492</v>
      </c>
    </row>
    <row r="501" spans="1:8" x14ac:dyDescent="0.55000000000000004">
      <c r="A501" s="2" t="str">
        <f>raw_data!P497</f>
        <v>Ryan Succop</v>
      </c>
      <c r="B501">
        <f>raw_data!B497</f>
        <v>551195</v>
      </c>
      <c r="C501">
        <f>raw_data!D497</f>
        <v>27</v>
      </c>
      <c r="D501" s="6">
        <f t="shared" si="25"/>
        <v>7.29</v>
      </c>
      <c r="E501" s="6">
        <f t="shared" si="26"/>
        <v>19.683</v>
      </c>
      <c r="F501">
        <f>raw_data!E497</f>
        <v>0</v>
      </c>
      <c r="G501" s="9">
        <f>_xll.LogisticRegPredict($K$6:$N$6,C501:E501)</f>
        <v>0.97189679828854314</v>
      </c>
      <c r="H501" s="10">
        <f t="shared" si="27"/>
        <v>-2.9156903948656296</v>
      </c>
    </row>
    <row r="502" spans="1:8" x14ac:dyDescent="0.55000000000000004">
      <c r="A502" s="2" t="str">
        <f>raw_data!P498</f>
        <v>Phil Dawson</v>
      </c>
      <c r="B502">
        <f>raw_data!B498</f>
        <v>551206</v>
      </c>
      <c r="C502">
        <f>raw_data!D498</f>
        <v>23</v>
      </c>
      <c r="D502" s="6">
        <f t="shared" si="25"/>
        <v>5.29</v>
      </c>
      <c r="E502" s="6">
        <f t="shared" si="26"/>
        <v>12.167</v>
      </c>
      <c r="F502">
        <f>raw_data!E498</f>
        <v>1</v>
      </c>
      <c r="G502" s="9">
        <f>_xll.LogisticRegPredict($K$6:$N$6,C502:E502)</f>
        <v>0.98818119233177382</v>
      </c>
      <c r="H502" s="10">
        <f t="shared" si="27"/>
        <v>3.545642300467855E-2</v>
      </c>
    </row>
    <row r="503" spans="1:8" x14ac:dyDescent="0.55000000000000004">
      <c r="A503" s="2" t="str">
        <f>raw_data!P499</f>
        <v>Phil Dawson</v>
      </c>
      <c r="B503">
        <f>raw_data!B499</f>
        <v>551277</v>
      </c>
      <c r="C503">
        <f>raw_data!D499</f>
        <v>24</v>
      </c>
      <c r="D503" s="6">
        <f t="shared" si="25"/>
        <v>5.76</v>
      </c>
      <c r="E503" s="6">
        <f t="shared" si="26"/>
        <v>13.824</v>
      </c>
      <c r="F503">
        <f>raw_data!E499</f>
        <v>1</v>
      </c>
      <c r="G503" s="9">
        <f>_xll.LogisticRegPredict($K$6:$N$6,C503:E503)</f>
        <v>0.9849656288415376</v>
      </c>
      <c r="H503" s="10">
        <f t="shared" si="27"/>
        <v>4.5103113475387202E-2</v>
      </c>
    </row>
    <row r="504" spans="1:8" x14ac:dyDescent="0.55000000000000004">
      <c r="A504" s="2" t="str">
        <f>raw_data!P500</f>
        <v>Phil Dawson</v>
      </c>
      <c r="B504">
        <f>raw_data!B500</f>
        <v>551311</v>
      </c>
      <c r="C504">
        <f>raw_data!D500</f>
        <v>34</v>
      </c>
      <c r="D504" s="6">
        <f t="shared" si="25"/>
        <v>11.56</v>
      </c>
      <c r="E504" s="6">
        <f t="shared" si="26"/>
        <v>39.304000000000002</v>
      </c>
      <c r="F504">
        <f>raw_data!E500</f>
        <v>1</v>
      </c>
      <c r="G504" s="9">
        <f>_xll.LogisticRegPredict($K$6:$N$6,C504:E504)</f>
        <v>0.92303625207275741</v>
      </c>
      <c r="H504" s="10">
        <f t="shared" si="27"/>
        <v>0.23089124378172776</v>
      </c>
    </row>
    <row r="505" spans="1:8" x14ac:dyDescent="0.55000000000000004">
      <c r="A505" s="2" t="str">
        <f>raw_data!P501</f>
        <v>Adam Vinatieri</v>
      </c>
      <c r="B505">
        <f>raw_data!B501</f>
        <v>551666</v>
      </c>
      <c r="C505">
        <f>raw_data!D501</f>
        <v>53</v>
      </c>
      <c r="D505" s="6">
        <f t="shared" si="25"/>
        <v>28.09</v>
      </c>
      <c r="E505" s="6">
        <f t="shared" si="26"/>
        <v>148.87700000000001</v>
      </c>
      <c r="F505">
        <f>raw_data!E501</f>
        <v>1</v>
      </c>
      <c r="G505" s="9">
        <f>_xll.LogisticRegPredict($K$6:$N$6,C505:E505)</f>
        <v>0.64925966264497559</v>
      </c>
      <c r="H505" s="10">
        <f t="shared" si="27"/>
        <v>1.0522210120650732</v>
      </c>
    </row>
    <row r="506" spans="1:8" x14ac:dyDescent="0.55000000000000004">
      <c r="A506" s="2" t="str">
        <f>raw_data!P502</f>
        <v>Adam Vinatieri</v>
      </c>
      <c r="B506">
        <f>raw_data!B502</f>
        <v>551673</v>
      </c>
      <c r="C506">
        <f>raw_data!D502</f>
        <v>40</v>
      </c>
      <c r="D506" s="6">
        <f t="shared" si="25"/>
        <v>16</v>
      </c>
      <c r="E506" s="6">
        <f t="shared" si="26"/>
        <v>64</v>
      </c>
      <c r="F506">
        <f>raw_data!E502</f>
        <v>1</v>
      </c>
      <c r="G506" s="9">
        <f>_xll.LogisticRegPredict($K$6:$N$6,C506:E506)</f>
        <v>0.86759768383346503</v>
      </c>
      <c r="H506" s="10">
        <f t="shared" si="27"/>
        <v>0.39720694849960492</v>
      </c>
    </row>
    <row r="507" spans="1:8" x14ac:dyDescent="0.55000000000000004">
      <c r="A507" s="2" t="str">
        <f>raw_data!P503</f>
        <v>Nick Folk</v>
      </c>
      <c r="B507">
        <f>raw_data!B503</f>
        <v>551796</v>
      </c>
      <c r="C507">
        <f>raw_data!D503</f>
        <v>44</v>
      </c>
      <c r="D507" s="6">
        <f t="shared" si="25"/>
        <v>19.36</v>
      </c>
      <c r="E507" s="6">
        <f t="shared" si="26"/>
        <v>85.183999999999997</v>
      </c>
      <c r="F507">
        <f>raw_data!E503</f>
        <v>1</v>
      </c>
      <c r="G507" s="9">
        <f>_xll.LogisticRegPredict($K$6:$N$6,C507:E507)</f>
        <v>0.82282083961744801</v>
      </c>
      <c r="H507" s="10">
        <f t="shared" si="27"/>
        <v>0.53153748114765598</v>
      </c>
    </row>
    <row r="508" spans="1:8" x14ac:dyDescent="0.55000000000000004">
      <c r="A508" s="2" t="str">
        <f>raw_data!P504</f>
        <v>Graham Gano</v>
      </c>
      <c r="B508">
        <f>raw_data!B504</f>
        <v>551889</v>
      </c>
      <c r="C508">
        <f>raw_data!D504</f>
        <v>24</v>
      </c>
      <c r="D508" s="6">
        <f t="shared" si="25"/>
        <v>5.76</v>
      </c>
      <c r="E508" s="6">
        <f t="shared" si="26"/>
        <v>13.824</v>
      </c>
      <c r="F508">
        <f>raw_data!E504</f>
        <v>1</v>
      </c>
      <c r="G508" s="9">
        <f>_xll.LogisticRegPredict($K$6:$N$6,C508:E508)</f>
        <v>0.9849656288415376</v>
      </c>
      <c r="H508" s="10">
        <f t="shared" si="27"/>
        <v>4.5103113475387202E-2</v>
      </c>
    </row>
    <row r="509" spans="1:8" x14ac:dyDescent="0.55000000000000004">
      <c r="A509" s="2" t="str">
        <f>raw_data!P505</f>
        <v>Graham Gano</v>
      </c>
      <c r="B509">
        <f>raw_data!B505</f>
        <v>551902</v>
      </c>
      <c r="C509">
        <f>raw_data!D505</f>
        <v>41</v>
      </c>
      <c r="D509" s="6">
        <f t="shared" si="25"/>
        <v>16.809999999999999</v>
      </c>
      <c r="E509" s="6">
        <f t="shared" si="26"/>
        <v>68.921000000000006</v>
      </c>
      <c r="F509">
        <f>raw_data!E505</f>
        <v>1</v>
      </c>
      <c r="G509" s="9">
        <f>_xll.LogisticRegPredict($K$6:$N$6,C509:E509)</f>
        <v>0.85722109162392568</v>
      </c>
      <c r="H509" s="10">
        <f t="shared" si="27"/>
        <v>0.42833672512822296</v>
      </c>
    </row>
    <row r="510" spans="1:8" x14ac:dyDescent="0.55000000000000004">
      <c r="A510" s="2" t="str">
        <f>raw_data!P506</f>
        <v>Graham Gano</v>
      </c>
      <c r="B510">
        <f>raw_data!B506</f>
        <v>551923</v>
      </c>
      <c r="C510">
        <f>raw_data!D506</f>
        <v>31</v>
      </c>
      <c r="D510" s="6">
        <f t="shared" si="25"/>
        <v>9.61</v>
      </c>
      <c r="E510" s="6">
        <f t="shared" si="26"/>
        <v>29.791</v>
      </c>
      <c r="F510">
        <f>raw_data!E506</f>
        <v>1</v>
      </c>
      <c r="G510" s="9">
        <f>_xll.LogisticRegPredict($K$6:$N$6,C510:E510)</f>
        <v>0.94665523862595491</v>
      </c>
      <c r="H510" s="10">
        <f t="shared" si="27"/>
        <v>0.16003428412213527</v>
      </c>
    </row>
    <row r="511" spans="1:8" x14ac:dyDescent="0.55000000000000004">
      <c r="A511" s="2" t="str">
        <f>raw_data!P507</f>
        <v>Kai Forbath</v>
      </c>
      <c r="B511">
        <f>raw_data!B507</f>
        <v>552110</v>
      </c>
      <c r="C511">
        <f>raw_data!D507</f>
        <v>48</v>
      </c>
      <c r="D511" s="6">
        <f t="shared" si="25"/>
        <v>23.04</v>
      </c>
      <c r="E511" s="6">
        <f t="shared" si="26"/>
        <v>110.592</v>
      </c>
      <c r="F511">
        <f>raw_data!E507</f>
        <v>1</v>
      </c>
      <c r="G511" s="9">
        <f>_xll.LogisticRegPredict($K$6:$N$6,C511:E511)</f>
        <v>0.76393554820371656</v>
      </c>
      <c r="H511" s="10">
        <f t="shared" si="27"/>
        <v>0.70819335538885031</v>
      </c>
    </row>
    <row r="512" spans="1:8" x14ac:dyDescent="0.55000000000000004">
      <c r="A512" s="2" t="str">
        <f>raw_data!P508</f>
        <v>Kai Forbath</v>
      </c>
      <c r="B512">
        <f>raw_data!B508</f>
        <v>552128</v>
      </c>
      <c r="C512">
        <f>raw_data!D508</f>
        <v>49</v>
      </c>
      <c r="D512" s="6">
        <f t="shared" si="25"/>
        <v>24.01</v>
      </c>
      <c r="E512" s="6">
        <f t="shared" si="26"/>
        <v>117.649</v>
      </c>
      <c r="F512">
        <f>raw_data!E508</f>
        <v>1</v>
      </c>
      <c r="G512" s="9">
        <f>_xll.LogisticRegPredict($K$6:$N$6,C512:E512)</f>
        <v>0.74555207708184601</v>
      </c>
      <c r="H512" s="10">
        <f t="shared" si="27"/>
        <v>0.76334376875446197</v>
      </c>
    </row>
    <row r="513" spans="1:8" x14ac:dyDescent="0.55000000000000004">
      <c r="A513" s="2" t="str">
        <f>raw_data!P509</f>
        <v>Kai Forbath</v>
      </c>
      <c r="B513">
        <f>raw_data!B509</f>
        <v>552182</v>
      </c>
      <c r="C513">
        <f>raw_data!D509</f>
        <v>34</v>
      </c>
      <c r="D513" s="6">
        <f t="shared" si="25"/>
        <v>11.56</v>
      </c>
      <c r="E513" s="6">
        <f t="shared" si="26"/>
        <v>39.304000000000002</v>
      </c>
      <c r="F513">
        <f>raw_data!E509</f>
        <v>1</v>
      </c>
      <c r="G513" s="9">
        <f>_xll.LogisticRegPredict($K$6:$N$6,C513:E513)</f>
        <v>0.92303625207275741</v>
      </c>
      <c r="H513" s="10">
        <f t="shared" si="27"/>
        <v>0.23089124378172776</v>
      </c>
    </row>
    <row r="514" spans="1:8" x14ac:dyDescent="0.55000000000000004">
      <c r="A514" s="2" t="str">
        <f>raw_data!P510</f>
        <v>Nick Novak</v>
      </c>
      <c r="B514">
        <f>raw_data!B510</f>
        <v>552212</v>
      </c>
      <c r="C514">
        <f>raw_data!D510</f>
        <v>51</v>
      </c>
      <c r="D514" s="6">
        <f t="shared" si="25"/>
        <v>26.01</v>
      </c>
      <c r="E514" s="6">
        <f t="shared" si="26"/>
        <v>132.65100000000001</v>
      </c>
      <c r="F514">
        <f>raw_data!E510</f>
        <v>1</v>
      </c>
      <c r="G514" s="9">
        <f>_xll.LogisticRegPredict($K$6:$N$6,C514:E514)</f>
        <v>0.70255321843410967</v>
      </c>
      <c r="H514" s="10">
        <f t="shared" si="27"/>
        <v>0.89234034469767098</v>
      </c>
    </row>
    <row r="515" spans="1:8" x14ac:dyDescent="0.55000000000000004">
      <c r="A515" s="2" t="str">
        <f>raw_data!P511</f>
        <v>Nick Novak</v>
      </c>
      <c r="B515">
        <f>raw_data!B511</f>
        <v>552269</v>
      </c>
      <c r="C515">
        <f>raw_data!D511</f>
        <v>39</v>
      </c>
      <c r="D515" s="6">
        <f t="shared" si="25"/>
        <v>15.21</v>
      </c>
      <c r="E515" s="6">
        <f t="shared" si="26"/>
        <v>59.319000000000003</v>
      </c>
      <c r="F515">
        <f>raw_data!E511</f>
        <v>1</v>
      </c>
      <c r="G515" s="9">
        <f>_xll.LogisticRegPredict($K$6:$N$6,C515:E515)</f>
        <v>0.87758217935367611</v>
      </c>
      <c r="H515" s="10">
        <f t="shared" si="27"/>
        <v>0.36725346193897168</v>
      </c>
    </row>
    <row r="516" spans="1:8" x14ac:dyDescent="0.55000000000000004">
      <c r="A516" s="2" t="str">
        <f>raw_data!P512</f>
        <v>Dan Carpenter</v>
      </c>
      <c r="B516">
        <f>raw_data!B512</f>
        <v>552569</v>
      </c>
      <c r="C516">
        <f>raw_data!D512</f>
        <v>28</v>
      </c>
      <c r="D516" s="6">
        <f t="shared" si="25"/>
        <v>7.84</v>
      </c>
      <c r="E516" s="6">
        <f t="shared" si="26"/>
        <v>21.952000000000002</v>
      </c>
      <c r="F516">
        <f>raw_data!E512</f>
        <v>1</v>
      </c>
      <c r="G516" s="9">
        <f>_xll.LogisticRegPredict($K$6:$N$6,C516:E516)</f>
        <v>0.96638171164652631</v>
      </c>
      <c r="H516" s="10">
        <f t="shared" si="27"/>
        <v>0.10085486506042107</v>
      </c>
    </row>
    <row r="517" spans="1:8" x14ac:dyDescent="0.55000000000000004">
      <c r="A517" s="2" t="str">
        <f>raw_data!P513</f>
        <v>Dan Carpenter</v>
      </c>
      <c r="B517">
        <f>raw_data!B513</f>
        <v>552620</v>
      </c>
      <c r="C517">
        <f>raw_data!D513</f>
        <v>53</v>
      </c>
      <c r="D517" s="6">
        <f t="shared" si="25"/>
        <v>28.09</v>
      </c>
      <c r="E517" s="6">
        <f t="shared" si="26"/>
        <v>148.87700000000001</v>
      </c>
      <c r="F517">
        <f>raw_data!E513</f>
        <v>1</v>
      </c>
      <c r="G517" s="9">
        <f>_xll.LogisticRegPredict($K$6:$N$6,C517:E517)</f>
        <v>0.64925966264497559</v>
      </c>
      <c r="H517" s="10">
        <f t="shared" si="27"/>
        <v>1.0522210120650732</v>
      </c>
    </row>
    <row r="518" spans="1:8" x14ac:dyDescent="0.55000000000000004">
      <c r="A518" s="2" t="str">
        <f>raw_data!P514</f>
        <v>Steven Hauschka</v>
      </c>
      <c r="B518">
        <f>raw_data!B514</f>
        <v>552870</v>
      </c>
      <c r="C518">
        <f>raw_data!D514</f>
        <v>31</v>
      </c>
      <c r="D518" s="6">
        <f t="shared" si="25"/>
        <v>9.61</v>
      </c>
      <c r="E518" s="6">
        <f t="shared" si="26"/>
        <v>29.791</v>
      </c>
      <c r="F518">
        <f>raw_data!E514</f>
        <v>1</v>
      </c>
      <c r="G518" s="9">
        <f>_xll.LogisticRegPredict($K$6:$N$6,C518:E518)</f>
        <v>0.94665523862595491</v>
      </c>
      <c r="H518" s="10">
        <f t="shared" si="27"/>
        <v>0.16003428412213527</v>
      </c>
    </row>
    <row r="519" spans="1:8" x14ac:dyDescent="0.55000000000000004">
      <c r="A519" s="2" t="str">
        <f>raw_data!P515</f>
        <v>Steven Hauschka</v>
      </c>
      <c r="B519">
        <f>raw_data!B515</f>
        <v>552965</v>
      </c>
      <c r="C519">
        <f>raw_data!D515</f>
        <v>28</v>
      </c>
      <c r="D519" s="6">
        <f t="shared" ref="D519:D582" si="28">C519^2/100</f>
        <v>7.84</v>
      </c>
      <c r="E519" s="6">
        <f t="shared" ref="E519:E582" si="29">C519^3/1000</f>
        <v>21.952000000000002</v>
      </c>
      <c r="F519">
        <f>raw_data!E515</f>
        <v>1</v>
      </c>
      <c r="G519" s="9">
        <f>_xll.LogisticRegPredict($K$6:$N$6,C519:E519)</f>
        <v>0.96638171164652631</v>
      </c>
      <c r="H519" s="10">
        <f t="shared" ref="H519:H582" si="30">(F519-G519)*$H$2</f>
        <v>0.10085486506042107</v>
      </c>
    </row>
    <row r="520" spans="1:8" x14ac:dyDescent="0.55000000000000004">
      <c r="A520" s="2" t="str">
        <f>raw_data!P516</f>
        <v>Steven Hauschka</v>
      </c>
      <c r="B520">
        <f>raw_data!B516</f>
        <v>552978</v>
      </c>
      <c r="C520">
        <f>raw_data!D516</f>
        <v>32</v>
      </c>
      <c r="D520" s="6">
        <f t="shared" si="28"/>
        <v>10.24</v>
      </c>
      <c r="E520" s="6">
        <f t="shared" si="29"/>
        <v>32.768000000000001</v>
      </c>
      <c r="F520">
        <f>raw_data!E516</f>
        <v>1</v>
      </c>
      <c r="G520" s="9">
        <f>_xll.LogisticRegPredict($K$6:$N$6,C520:E520)</f>
        <v>0.93915405983915345</v>
      </c>
      <c r="H520" s="10">
        <f t="shared" si="30"/>
        <v>0.18253782048253964</v>
      </c>
    </row>
    <row r="521" spans="1:8" x14ac:dyDescent="0.55000000000000004">
      <c r="A521" s="2" t="str">
        <f>raw_data!P517</f>
        <v>Mason Crosby</v>
      </c>
      <c r="B521">
        <f>raw_data!B517</f>
        <v>553070</v>
      </c>
      <c r="C521">
        <f>raw_data!D517</f>
        <v>49</v>
      </c>
      <c r="D521" s="6">
        <f t="shared" si="28"/>
        <v>24.01</v>
      </c>
      <c r="E521" s="6">
        <f t="shared" si="29"/>
        <v>117.649</v>
      </c>
      <c r="F521">
        <f>raw_data!E517</f>
        <v>1</v>
      </c>
      <c r="G521" s="9">
        <f>_xll.LogisticRegPredict($K$6:$N$6,C521:E521)</f>
        <v>0.74555207708184601</v>
      </c>
      <c r="H521" s="10">
        <f t="shared" si="30"/>
        <v>0.76334376875446197</v>
      </c>
    </row>
    <row r="522" spans="1:8" x14ac:dyDescent="0.55000000000000004">
      <c r="A522" s="2" t="str">
        <f>raw_data!P518</f>
        <v>Mason Crosby</v>
      </c>
      <c r="B522">
        <f>raw_data!B518</f>
        <v>553133</v>
      </c>
      <c r="C522">
        <f>raw_data!D518</f>
        <v>51</v>
      </c>
      <c r="D522" s="6">
        <f t="shared" si="28"/>
        <v>26.01</v>
      </c>
      <c r="E522" s="6">
        <f t="shared" si="29"/>
        <v>132.65100000000001</v>
      </c>
      <c r="F522">
        <f>raw_data!E518</f>
        <v>0</v>
      </c>
      <c r="G522" s="9">
        <f>_xll.LogisticRegPredict($K$6:$N$6,C522:E522)</f>
        <v>0.70255321843410967</v>
      </c>
      <c r="H522" s="10">
        <f t="shared" si="30"/>
        <v>-2.1076596553023288</v>
      </c>
    </row>
    <row r="523" spans="1:8" x14ac:dyDescent="0.55000000000000004">
      <c r="A523" s="2" t="str">
        <f>raw_data!P519</f>
        <v>Mason Crosby</v>
      </c>
      <c r="B523">
        <f>raw_data!B519</f>
        <v>553165</v>
      </c>
      <c r="C523">
        <f>raw_data!D519</f>
        <v>41</v>
      </c>
      <c r="D523" s="6">
        <f t="shared" si="28"/>
        <v>16.809999999999999</v>
      </c>
      <c r="E523" s="6">
        <f t="shared" si="29"/>
        <v>68.921000000000006</v>
      </c>
      <c r="F523">
        <f>raw_data!E519</f>
        <v>1</v>
      </c>
      <c r="G523" s="9">
        <f>_xll.LogisticRegPredict($K$6:$N$6,C523:E523)</f>
        <v>0.85722109162392568</v>
      </c>
      <c r="H523" s="10">
        <f t="shared" si="30"/>
        <v>0.42833672512822296</v>
      </c>
    </row>
    <row r="524" spans="1:8" x14ac:dyDescent="0.55000000000000004">
      <c r="A524" s="2" t="str">
        <f>raw_data!P520</f>
        <v>Josh Brown</v>
      </c>
      <c r="B524">
        <f>raw_data!B520</f>
        <v>553386</v>
      </c>
      <c r="C524">
        <f>raw_data!D520</f>
        <v>24</v>
      </c>
      <c r="D524" s="6">
        <f t="shared" si="28"/>
        <v>5.76</v>
      </c>
      <c r="E524" s="6">
        <f t="shared" si="29"/>
        <v>13.824</v>
      </c>
      <c r="F524">
        <f>raw_data!E520</f>
        <v>1</v>
      </c>
      <c r="G524" s="9">
        <f>_xll.LogisticRegPredict($K$6:$N$6,C524:E524)</f>
        <v>0.9849656288415376</v>
      </c>
      <c r="H524" s="10">
        <f t="shared" si="30"/>
        <v>4.5103113475387202E-2</v>
      </c>
    </row>
    <row r="525" spans="1:8" x14ac:dyDescent="0.55000000000000004">
      <c r="A525" s="2" t="str">
        <f>raw_data!P521</f>
        <v>Josh Brown</v>
      </c>
      <c r="B525">
        <f>raw_data!B521</f>
        <v>553504</v>
      </c>
      <c r="C525">
        <f>raw_data!D521</f>
        <v>32</v>
      </c>
      <c r="D525" s="6">
        <f t="shared" si="28"/>
        <v>10.24</v>
      </c>
      <c r="E525" s="6">
        <f t="shared" si="29"/>
        <v>32.768000000000001</v>
      </c>
      <c r="F525">
        <f>raw_data!E521</f>
        <v>1</v>
      </c>
      <c r="G525" s="9">
        <f>_xll.LogisticRegPredict($K$6:$N$6,C525:E525)</f>
        <v>0.93915405983915345</v>
      </c>
      <c r="H525" s="10">
        <f t="shared" si="30"/>
        <v>0.18253782048253964</v>
      </c>
    </row>
    <row r="526" spans="1:8" x14ac:dyDescent="0.55000000000000004">
      <c r="A526" s="2" t="str">
        <f>raw_data!P522</f>
        <v>Mason Crosby</v>
      </c>
      <c r="B526">
        <f>raw_data!B522</f>
        <v>553588</v>
      </c>
      <c r="C526">
        <f>raw_data!D522</f>
        <v>43</v>
      </c>
      <c r="D526" s="6">
        <f t="shared" si="28"/>
        <v>18.489999999999998</v>
      </c>
      <c r="E526" s="6">
        <f t="shared" si="29"/>
        <v>79.507000000000005</v>
      </c>
      <c r="F526">
        <f>raw_data!E522</f>
        <v>0</v>
      </c>
      <c r="G526" s="9">
        <f>_xll.LogisticRegPredict($K$6:$N$6,C526:E526)</f>
        <v>0.83494682270577036</v>
      </c>
      <c r="H526" s="10">
        <f t="shared" si="30"/>
        <v>-2.5048404681173109</v>
      </c>
    </row>
    <row r="527" spans="1:8" x14ac:dyDescent="0.55000000000000004">
      <c r="A527" s="2" t="str">
        <f>raw_data!P523</f>
        <v>Mason Crosby</v>
      </c>
      <c r="B527">
        <f>raw_data!B523</f>
        <v>553670</v>
      </c>
      <c r="C527">
        <f>raw_data!D523</f>
        <v>42</v>
      </c>
      <c r="D527" s="6">
        <f t="shared" si="28"/>
        <v>17.64</v>
      </c>
      <c r="E527" s="6">
        <f t="shared" si="29"/>
        <v>74.087999999999994</v>
      </c>
      <c r="F527">
        <f>raw_data!E523</f>
        <v>0</v>
      </c>
      <c r="G527" s="9">
        <f>_xll.LogisticRegPredict($K$6:$N$6,C527:E527)</f>
        <v>0.84637169883876284</v>
      </c>
      <c r="H527" s="10">
        <f t="shared" si="30"/>
        <v>-2.5391150965162885</v>
      </c>
    </row>
    <row r="528" spans="1:8" x14ac:dyDescent="0.55000000000000004">
      <c r="A528" s="2" t="str">
        <f>raw_data!P524</f>
        <v>Kai Forbath</v>
      </c>
      <c r="B528">
        <f>raw_data!B524</f>
        <v>553771</v>
      </c>
      <c r="C528">
        <f>raw_data!D524</f>
        <v>44</v>
      </c>
      <c r="D528" s="6">
        <f t="shared" si="28"/>
        <v>19.36</v>
      </c>
      <c r="E528" s="6">
        <f t="shared" si="29"/>
        <v>85.183999999999997</v>
      </c>
      <c r="F528">
        <f>raw_data!E524</f>
        <v>1</v>
      </c>
      <c r="G528" s="9">
        <f>_xll.LogisticRegPredict($K$6:$N$6,C528:E528)</f>
        <v>0.82282083961744801</v>
      </c>
      <c r="H528" s="10">
        <f t="shared" si="30"/>
        <v>0.53153748114765598</v>
      </c>
    </row>
    <row r="529" spans="1:8" x14ac:dyDescent="0.55000000000000004">
      <c r="A529" s="2" t="str">
        <f>raw_data!P525</f>
        <v>Dan Carpenter</v>
      </c>
      <c r="B529">
        <f>raw_data!B525</f>
        <v>553886</v>
      </c>
      <c r="C529">
        <f>raw_data!D525</f>
        <v>53</v>
      </c>
      <c r="D529" s="6">
        <f t="shared" si="28"/>
        <v>28.09</v>
      </c>
      <c r="E529" s="6">
        <f t="shared" si="29"/>
        <v>148.87700000000001</v>
      </c>
      <c r="F529">
        <f>raw_data!E525</f>
        <v>1</v>
      </c>
      <c r="G529" s="9">
        <f>_xll.LogisticRegPredict($K$6:$N$6,C529:E529)</f>
        <v>0.64925966264497559</v>
      </c>
      <c r="H529" s="10">
        <f t="shared" si="30"/>
        <v>1.0522210120650732</v>
      </c>
    </row>
    <row r="530" spans="1:8" x14ac:dyDescent="0.55000000000000004">
      <c r="A530" s="2" t="str">
        <f>raw_data!P526</f>
        <v>Dan Carpenter</v>
      </c>
      <c r="B530">
        <f>raw_data!B526</f>
        <v>553967</v>
      </c>
      <c r="C530">
        <f>raw_data!D526</f>
        <v>30</v>
      </c>
      <c r="D530" s="6">
        <f t="shared" si="28"/>
        <v>9</v>
      </c>
      <c r="E530" s="6">
        <f t="shared" si="29"/>
        <v>27</v>
      </c>
      <c r="F530">
        <f>raw_data!E526</f>
        <v>1</v>
      </c>
      <c r="G530" s="9">
        <f>_xll.LogisticRegPredict($K$6:$N$6,C530:E530)</f>
        <v>0.95372352017838591</v>
      </c>
      <c r="H530" s="10">
        <f t="shared" si="30"/>
        <v>0.13882943946484227</v>
      </c>
    </row>
    <row r="531" spans="1:8" x14ac:dyDescent="0.55000000000000004">
      <c r="A531" s="2" t="str">
        <f>raw_data!P527</f>
        <v>Dan Carpenter</v>
      </c>
      <c r="B531">
        <f>raw_data!B527</f>
        <v>553979</v>
      </c>
      <c r="C531">
        <f>raw_data!D527</f>
        <v>31</v>
      </c>
      <c r="D531" s="6">
        <f t="shared" si="28"/>
        <v>9.61</v>
      </c>
      <c r="E531" s="6">
        <f t="shared" si="29"/>
        <v>29.791</v>
      </c>
      <c r="F531">
        <f>raw_data!E527</f>
        <v>1</v>
      </c>
      <c r="G531" s="9">
        <f>_xll.LogisticRegPredict($K$6:$N$6,C531:E531)</f>
        <v>0.94665523862595491</v>
      </c>
      <c r="H531" s="10">
        <f t="shared" si="30"/>
        <v>0.16003428412213527</v>
      </c>
    </row>
    <row r="532" spans="1:8" x14ac:dyDescent="0.55000000000000004">
      <c r="A532" s="2" t="str">
        <f>raw_data!P528</f>
        <v>Matt Bryant</v>
      </c>
      <c r="B532">
        <f>raw_data!B528</f>
        <v>554069</v>
      </c>
      <c r="C532">
        <f>raw_data!D528</f>
        <v>38</v>
      </c>
      <c r="D532" s="6">
        <f t="shared" si="28"/>
        <v>14.44</v>
      </c>
      <c r="E532" s="6">
        <f t="shared" si="29"/>
        <v>54.872</v>
      </c>
      <c r="F532">
        <f>raw_data!E528</f>
        <v>1</v>
      </c>
      <c r="G532" s="9">
        <f>_xll.LogisticRegPredict($K$6:$N$6,C532:E532)</f>
        <v>0.88723424358983494</v>
      </c>
      <c r="H532" s="10">
        <f t="shared" si="30"/>
        <v>0.33829726923049519</v>
      </c>
    </row>
    <row r="533" spans="1:8" x14ac:dyDescent="0.55000000000000004">
      <c r="A533" s="2" t="str">
        <f>raw_data!P529</f>
        <v>Matt Bryant</v>
      </c>
      <c r="B533">
        <f>raw_data!B529</f>
        <v>554128</v>
      </c>
      <c r="C533">
        <f>raw_data!D529</f>
        <v>19</v>
      </c>
      <c r="D533" s="6">
        <f t="shared" si="28"/>
        <v>3.61</v>
      </c>
      <c r="E533" s="6">
        <f t="shared" si="29"/>
        <v>6.859</v>
      </c>
      <c r="F533">
        <f>raw_data!E529</f>
        <v>1</v>
      </c>
      <c r="G533" s="9">
        <f>_xll.LogisticRegPredict($K$6:$N$6,C533:E533)</f>
        <v>0.99623894272315527</v>
      </c>
      <c r="H533" s="10">
        <f t="shared" si="30"/>
        <v>1.1283171830534178E-2</v>
      </c>
    </row>
    <row r="534" spans="1:8" x14ac:dyDescent="0.55000000000000004">
      <c r="A534" s="2" t="str">
        <f>raw_data!P530</f>
        <v>Blair Walsh</v>
      </c>
      <c r="B534">
        <f>raw_data!B530</f>
        <v>554211</v>
      </c>
      <c r="C534">
        <f>raw_data!D530</f>
        <v>50</v>
      </c>
      <c r="D534" s="6">
        <f t="shared" si="28"/>
        <v>25</v>
      </c>
      <c r="E534" s="6">
        <f t="shared" si="29"/>
        <v>125</v>
      </c>
      <c r="F534">
        <f>raw_data!E530</f>
        <v>1</v>
      </c>
      <c r="G534" s="9">
        <f>_xll.LogisticRegPredict($K$6:$N$6,C534:E534)</f>
        <v>0.72518914983452587</v>
      </c>
      <c r="H534" s="10">
        <f t="shared" si="30"/>
        <v>0.82443255049642239</v>
      </c>
    </row>
    <row r="535" spans="1:8" x14ac:dyDescent="0.55000000000000004">
      <c r="A535" s="2" t="str">
        <f>raw_data!P531</f>
        <v>Blair Walsh</v>
      </c>
      <c r="B535">
        <f>raw_data!B531</f>
        <v>554232</v>
      </c>
      <c r="C535">
        <f>raw_data!D531</f>
        <v>38</v>
      </c>
      <c r="D535" s="6">
        <f t="shared" si="28"/>
        <v>14.44</v>
      </c>
      <c r="E535" s="6">
        <f t="shared" si="29"/>
        <v>54.872</v>
      </c>
      <c r="F535">
        <f>raw_data!E531</f>
        <v>1</v>
      </c>
      <c r="G535" s="9">
        <f>_xll.LogisticRegPredict($K$6:$N$6,C535:E535)</f>
        <v>0.88723424358983494</v>
      </c>
      <c r="H535" s="10">
        <f t="shared" si="30"/>
        <v>0.33829726923049519</v>
      </c>
    </row>
    <row r="536" spans="1:8" x14ac:dyDescent="0.55000000000000004">
      <c r="A536" s="2" t="str">
        <f>raw_data!P532</f>
        <v>Greg Zuerlein</v>
      </c>
      <c r="B536">
        <f>raw_data!B532</f>
        <v>554245</v>
      </c>
      <c r="C536">
        <f>raw_data!D532</f>
        <v>57</v>
      </c>
      <c r="D536" s="6">
        <f t="shared" si="28"/>
        <v>32.49</v>
      </c>
      <c r="E536" s="6">
        <f t="shared" si="29"/>
        <v>185.19300000000001</v>
      </c>
      <c r="F536">
        <f>raw_data!E532</f>
        <v>0</v>
      </c>
      <c r="G536" s="9">
        <f>_xll.LogisticRegPredict($K$6:$N$6,C536:E536)</f>
        <v>0.50414164258213612</v>
      </c>
      <c r="H536" s="10">
        <f t="shared" si="30"/>
        <v>-1.5124249277464084</v>
      </c>
    </row>
    <row r="537" spans="1:8" x14ac:dyDescent="0.55000000000000004">
      <c r="A537" s="2" t="str">
        <f>raw_data!P533</f>
        <v>Blair Walsh</v>
      </c>
      <c r="B537">
        <f>raw_data!B533</f>
        <v>554250</v>
      </c>
      <c r="C537">
        <f>raw_data!D533</f>
        <v>42</v>
      </c>
      <c r="D537" s="6">
        <f t="shared" si="28"/>
        <v>17.64</v>
      </c>
      <c r="E537" s="6">
        <f t="shared" si="29"/>
        <v>74.087999999999994</v>
      </c>
      <c r="F537">
        <f>raw_data!E533</f>
        <v>1</v>
      </c>
      <c r="G537" s="9">
        <f>_xll.LogisticRegPredict($K$6:$N$6,C537:E537)</f>
        <v>0.84637169883876284</v>
      </c>
      <c r="H537" s="10">
        <f t="shared" si="30"/>
        <v>0.46088490348371147</v>
      </c>
    </row>
    <row r="538" spans="1:8" x14ac:dyDescent="0.55000000000000004">
      <c r="A538" s="2" t="str">
        <f>raw_data!P534</f>
        <v>Blair Walsh</v>
      </c>
      <c r="B538">
        <f>raw_data!B534</f>
        <v>554270</v>
      </c>
      <c r="C538">
        <f>raw_data!D534</f>
        <v>53</v>
      </c>
      <c r="D538" s="6">
        <f t="shared" si="28"/>
        <v>28.09</v>
      </c>
      <c r="E538" s="6">
        <f t="shared" si="29"/>
        <v>148.87700000000001</v>
      </c>
      <c r="F538">
        <f>raw_data!E534</f>
        <v>1</v>
      </c>
      <c r="G538" s="9">
        <f>_xll.LogisticRegPredict($K$6:$N$6,C538:E538)</f>
        <v>0.64925966264497559</v>
      </c>
      <c r="H538" s="10">
        <f t="shared" si="30"/>
        <v>1.0522210120650732</v>
      </c>
    </row>
    <row r="539" spans="1:8" x14ac:dyDescent="0.55000000000000004">
      <c r="A539" s="2" t="str">
        <f>raw_data!P535</f>
        <v>Blair Walsh</v>
      </c>
      <c r="B539">
        <f>raw_data!B535</f>
        <v>554310</v>
      </c>
      <c r="C539">
        <f>raw_data!D535</f>
        <v>51</v>
      </c>
      <c r="D539" s="6">
        <f t="shared" si="28"/>
        <v>26.01</v>
      </c>
      <c r="E539" s="6">
        <f t="shared" si="29"/>
        <v>132.65100000000001</v>
      </c>
      <c r="F539">
        <f>raw_data!E535</f>
        <v>1</v>
      </c>
      <c r="G539" s="9">
        <f>_xll.LogisticRegPredict($K$6:$N$6,C539:E539)</f>
        <v>0.70255321843410967</v>
      </c>
      <c r="H539" s="10">
        <f t="shared" si="30"/>
        <v>0.89234034469767098</v>
      </c>
    </row>
    <row r="540" spans="1:8" x14ac:dyDescent="0.55000000000000004">
      <c r="A540" s="2" t="str">
        <f>raw_data!P536</f>
        <v>Matt Prater</v>
      </c>
      <c r="B540">
        <f>raw_data!B536</f>
        <v>554354</v>
      </c>
      <c r="C540">
        <f>raw_data!D536</f>
        <v>27</v>
      </c>
      <c r="D540" s="6">
        <f t="shared" si="28"/>
        <v>7.29</v>
      </c>
      <c r="E540" s="6">
        <f t="shared" si="29"/>
        <v>19.683</v>
      </c>
      <c r="F540">
        <f>raw_data!E536</f>
        <v>1</v>
      </c>
      <c r="G540" s="9">
        <f>_xll.LogisticRegPredict($K$6:$N$6,C540:E540)</f>
        <v>0.97189679828854314</v>
      </c>
      <c r="H540" s="10">
        <f t="shared" si="30"/>
        <v>8.430960513437058E-2</v>
      </c>
    </row>
    <row r="541" spans="1:8" x14ac:dyDescent="0.55000000000000004">
      <c r="A541" s="2" t="str">
        <f>raw_data!P537</f>
        <v>Justin Tucker</v>
      </c>
      <c r="B541">
        <f>raw_data!B537</f>
        <v>554430</v>
      </c>
      <c r="C541">
        <f>raw_data!D537</f>
        <v>45</v>
      </c>
      <c r="D541" s="6">
        <f t="shared" si="28"/>
        <v>20.25</v>
      </c>
      <c r="E541" s="6">
        <f t="shared" si="29"/>
        <v>91.125</v>
      </c>
      <c r="F541">
        <f>raw_data!E537</f>
        <v>1</v>
      </c>
      <c r="G541" s="9">
        <f>_xll.LogisticRegPredict($K$6:$N$6,C541:E541)</f>
        <v>0.80984417765171401</v>
      </c>
      <c r="H541" s="10">
        <f t="shared" si="30"/>
        <v>0.57046746704485796</v>
      </c>
    </row>
    <row r="542" spans="1:8" x14ac:dyDescent="0.55000000000000004">
      <c r="A542" s="2" t="str">
        <f>raw_data!P538</f>
        <v>Matt Prater</v>
      </c>
      <c r="B542">
        <f>raw_data!B538</f>
        <v>554494</v>
      </c>
      <c r="C542">
        <f>raw_data!D538</f>
        <v>36</v>
      </c>
      <c r="D542" s="6">
        <f t="shared" si="28"/>
        <v>12.96</v>
      </c>
      <c r="E542" s="6">
        <f t="shared" si="29"/>
        <v>46.655999999999999</v>
      </c>
      <c r="F542">
        <f>raw_data!E538</f>
        <v>1</v>
      </c>
      <c r="G542" s="9">
        <f>_xll.LogisticRegPredict($K$6:$N$6,C542:E542)</f>
        <v>0.90568067149313347</v>
      </c>
      <c r="H542" s="10">
        <f t="shared" si="30"/>
        <v>0.28295798552059959</v>
      </c>
    </row>
    <row r="543" spans="1:8" x14ac:dyDescent="0.55000000000000004">
      <c r="A543" s="2" t="str">
        <f>raw_data!P539</f>
        <v>Matt Prater</v>
      </c>
      <c r="B543">
        <f>raw_data!B539</f>
        <v>554513</v>
      </c>
      <c r="C543">
        <f>raw_data!D539</f>
        <v>45</v>
      </c>
      <c r="D543" s="6">
        <f t="shared" si="28"/>
        <v>20.25</v>
      </c>
      <c r="E543" s="6">
        <f t="shared" si="29"/>
        <v>91.125</v>
      </c>
      <c r="F543">
        <f>raw_data!E539</f>
        <v>0</v>
      </c>
      <c r="G543" s="9">
        <f>_xll.LogisticRegPredict($K$6:$N$6,C543:E543)</f>
        <v>0.80984417765171401</v>
      </c>
      <c r="H543" s="10">
        <f t="shared" si="30"/>
        <v>-2.4295325329551423</v>
      </c>
    </row>
    <row r="544" spans="1:8" x14ac:dyDescent="0.55000000000000004">
      <c r="A544" s="2" t="str">
        <f>raw_data!P540</f>
        <v>Adam Vinatieri</v>
      </c>
      <c r="B544">
        <f>raw_data!B540</f>
        <v>554750</v>
      </c>
      <c r="C544">
        <f>raw_data!D540</f>
        <v>26</v>
      </c>
      <c r="D544" s="6">
        <f t="shared" si="28"/>
        <v>6.76</v>
      </c>
      <c r="E544" s="6">
        <f t="shared" si="29"/>
        <v>17.576000000000001</v>
      </c>
      <c r="F544">
        <f>raw_data!E540</f>
        <v>1</v>
      </c>
      <c r="G544" s="9">
        <f>_xll.LogisticRegPredict($K$6:$N$6,C544:E544)</f>
        <v>0.97683598121777537</v>
      </c>
      <c r="H544" s="10">
        <f t="shared" si="30"/>
        <v>6.9492056346673881E-2</v>
      </c>
    </row>
    <row r="545" spans="1:8" x14ac:dyDescent="0.55000000000000004">
      <c r="A545" s="2" t="str">
        <f>raw_data!P541</f>
        <v>Steven Hauschka</v>
      </c>
      <c r="B545">
        <f>raw_data!B541</f>
        <v>554894</v>
      </c>
      <c r="C545">
        <f>raw_data!D541</f>
        <v>19</v>
      </c>
      <c r="D545" s="6">
        <f t="shared" si="28"/>
        <v>3.61</v>
      </c>
      <c r="E545" s="6">
        <f t="shared" si="29"/>
        <v>6.859</v>
      </c>
      <c r="F545">
        <f>raw_data!E541</f>
        <v>1</v>
      </c>
      <c r="G545" s="9">
        <f>_xll.LogisticRegPredict($K$6:$N$6,C545:E545)</f>
        <v>0.99623894272315527</v>
      </c>
      <c r="H545" s="10">
        <f t="shared" si="30"/>
        <v>1.1283171830534178E-2</v>
      </c>
    </row>
    <row r="546" spans="1:8" x14ac:dyDescent="0.55000000000000004">
      <c r="A546" s="2" t="str">
        <f>raw_data!P542</f>
        <v>Steven Hauschka</v>
      </c>
      <c r="B546">
        <f>raw_data!B542</f>
        <v>554960</v>
      </c>
      <c r="C546">
        <f>raw_data!D542</f>
        <v>33</v>
      </c>
      <c r="D546" s="6">
        <f t="shared" si="28"/>
        <v>10.89</v>
      </c>
      <c r="E546" s="6">
        <f t="shared" si="29"/>
        <v>35.936999999999998</v>
      </c>
      <c r="F546">
        <f>raw_data!E542</f>
        <v>1</v>
      </c>
      <c r="G546" s="9">
        <f>_xll.LogisticRegPredict($K$6:$N$6,C546:E546)</f>
        <v>0.93126663945047139</v>
      </c>
      <c r="H546" s="10">
        <f t="shared" si="30"/>
        <v>0.20620008164858583</v>
      </c>
    </row>
    <row r="547" spans="1:8" x14ac:dyDescent="0.55000000000000004">
      <c r="A547" s="2" t="str">
        <f>raw_data!P543</f>
        <v>Steven Hauschka</v>
      </c>
      <c r="B547">
        <f>raw_data!B543</f>
        <v>554991</v>
      </c>
      <c r="C547">
        <f>raw_data!D543</f>
        <v>23</v>
      </c>
      <c r="D547" s="6">
        <f t="shared" si="28"/>
        <v>5.29</v>
      </c>
      <c r="E547" s="6">
        <f t="shared" si="29"/>
        <v>12.167</v>
      </c>
      <c r="F547">
        <f>raw_data!E543</f>
        <v>1</v>
      </c>
      <c r="G547" s="9">
        <f>_xll.LogisticRegPredict($K$6:$N$6,C547:E547)</f>
        <v>0.98818119233177382</v>
      </c>
      <c r="H547" s="10">
        <f t="shared" si="30"/>
        <v>3.545642300467855E-2</v>
      </c>
    </row>
    <row r="548" spans="1:8" x14ac:dyDescent="0.55000000000000004">
      <c r="A548" s="2" t="str">
        <f>raw_data!P544</f>
        <v>Graham Gano</v>
      </c>
      <c r="B548">
        <f>raw_data!B544</f>
        <v>555275</v>
      </c>
      <c r="C548">
        <f>raw_data!D544</f>
        <v>33</v>
      </c>
      <c r="D548" s="6">
        <f t="shared" si="28"/>
        <v>10.89</v>
      </c>
      <c r="E548" s="6">
        <f t="shared" si="29"/>
        <v>35.936999999999998</v>
      </c>
      <c r="F548">
        <f>raw_data!E544</f>
        <v>1</v>
      </c>
      <c r="G548" s="9">
        <f>_xll.LogisticRegPredict($K$6:$N$6,C548:E548)</f>
        <v>0.93126663945047139</v>
      </c>
      <c r="H548" s="10">
        <f t="shared" si="30"/>
        <v>0.20620008164858583</v>
      </c>
    </row>
    <row r="549" spans="1:8" x14ac:dyDescent="0.55000000000000004">
      <c r="A549" s="2" t="str">
        <f>raw_data!P545</f>
        <v>Dan Bailey</v>
      </c>
      <c r="B549">
        <f>raw_data!B545</f>
        <v>555358</v>
      </c>
      <c r="C549">
        <f>raw_data!D545</f>
        <v>50</v>
      </c>
      <c r="D549" s="6">
        <f t="shared" si="28"/>
        <v>25</v>
      </c>
      <c r="E549" s="6">
        <f t="shared" si="29"/>
        <v>125</v>
      </c>
      <c r="F549">
        <f>raw_data!E545</f>
        <v>1</v>
      </c>
      <c r="G549" s="9">
        <f>_xll.LogisticRegPredict($K$6:$N$6,C549:E549)</f>
        <v>0.72518914983452587</v>
      </c>
      <c r="H549" s="10">
        <f t="shared" si="30"/>
        <v>0.82443255049642239</v>
      </c>
    </row>
    <row r="550" spans="1:8" x14ac:dyDescent="0.55000000000000004">
      <c r="A550" s="2" t="str">
        <f>raw_data!P546</f>
        <v>Dan Bailey</v>
      </c>
      <c r="B550">
        <f>raw_data!B546</f>
        <v>555504</v>
      </c>
      <c r="C550">
        <f>raw_data!D546</f>
        <v>21</v>
      </c>
      <c r="D550" s="6">
        <f t="shared" si="28"/>
        <v>4.41</v>
      </c>
      <c r="E550" s="6">
        <f t="shared" si="29"/>
        <v>9.2609999999999992</v>
      </c>
      <c r="F550">
        <f>raw_data!E546</f>
        <v>1</v>
      </c>
      <c r="G550" s="9">
        <f>_xll.LogisticRegPredict($K$6:$N$6,C550:E550)</f>
        <v>0.9930740038941116</v>
      </c>
      <c r="H550" s="10">
        <f t="shared" si="30"/>
        <v>2.0777988317665197E-2</v>
      </c>
    </row>
    <row r="551" spans="1:8" x14ac:dyDescent="0.55000000000000004">
      <c r="A551" s="2" t="str">
        <f>raw_data!P547</f>
        <v>Sebastian Janikowski</v>
      </c>
      <c r="B551">
        <f>raw_data!B547</f>
        <v>555535</v>
      </c>
      <c r="C551">
        <f>raw_data!D547</f>
        <v>20</v>
      </c>
      <c r="D551" s="6">
        <f t="shared" si="28"/>
        <v>4</v>
      </c>
      <c r="E551" s="6">
        <f t="shared" si="29"/>
        <v>8</v>
      </c>
      <c r="F551">
        <f>raw_data!E547</f>
        <v>1</v>
      </c>
      <c r="G551" s="9">
        <f>_xll.LogisticRegPredict($K$6:$N$6,C551:E551)</f>
        <v>0.99484528801342198</v>
      </c>
      <c r="H551" s="10">
        <f t="shared" si="30"/>
        <v>1.546413595973406E-2</v>
      </c>
    </row>
    <row r="552" spans="1:8" x14ac:dyDescent="0.55000000000000004">
      <c r="A552" s="2" t="str">
        <f>raw_data!P548</f>
        <v>Sebastian Janikowski</v>
      </c>
      <c r="B552">
        <f>raw_data!B548</f>
        <v>555552</v>
      </c>
      <c r="C552">
        <f>raw_data!D548</f>
        <v>50</v>
      </c>
      <c r="D552" s="6">
        <f t="shared" si="28"/>
        <v>25</v>
      </c>
      <c r="E552" s="6">
        <f t="shared" si="29"/>
        <v>125</v>
      </c>
      <c r="F552">
        <f>raw_data!E548</f>
        <v>1</v>
      </c>
      <c r="G552" s="9">
        <f>_xll.LogisticRegPredict($K$6:$N$6,C552:E552)</f>
        <v>0.72518914983452587</v>
      </c>
      <c r="H552" s="10">
        <f t="shared" si="30"/>
        <v>0.82443255049642239</v>
      </c>
    </row>
    <row r="553" spans="1:8" x14ac:dyDescent="0.55000000000000004">
      <c r="A553" s="2" t="str">
        <f>raw_data!P549</f>
        <v>Sebastian Janikowski</v>
      </c>
      <c r="B553">
        <f>raw_data!B549</f>
        <v>555571</v>
      </c>
      <c r="C553">
        <f>raw_data!D549</f>
        <v>51</v>
      </c>
      <c r="D553" s="6">
        <f t="shared" si="28"/>
        <v>26.01</v>
      </c>
      <c r="E553" s="6">
        <f t="shared" si="29"/>
        <v>132.65100000000001</v>
      </c>
      <c r="F553">
        <f>raw_data!E549</f>
        <v>0</v>
      </c>
      <c r="G553" s="9">
        <f>_xll.LogisticRegPredict($K$6:$N$6,C553:E553)</f>
        <v>0.70255321843410967</v>
      </c>
      <c r="H553" s="10">
        <f t="shared" si="30"/>
        <v>-2.1076596553023288</v>
      </c>
    </row>
    <row r="554" spans="1:8" x14ac:dyDescent="0.55000000000000004">
      <c r="A554" s="2" t="str">
        <f>raw_data!P550</f>
        <v>Sebastian Janikowski</v>
      </c>
      <c r="B554">
        <f>raw_data!B550</f>
        <v>555582</v>
      </c>
      <c r="C554">
        <f>raw_data!D550</f>
        <v>57</v>
      </c>
      <c r="D554" s="6">
        <f t="shared" si="28"/>
        <v>32.49</v>
      </c>
      <c r="E554" s="6">
        <f t="shared" si="29"/>
        <v>185.19300000000001</v>
      </c>
      <c r="F554">
        <f>raw_data!E550</f>
        <v>1</v>
      </c>
      <c r="G554" s="9">
        <f>_xll.LogisticRegPredict($K$6:$N$6,C554:E554)</f>
        <v>0.50414164258213612</v>
      </c>
      <c r="H554" s="10">
        <f t="shared" si="30"/>
        <v>1.4875750722535916</v>
      </c>
    </row>
    <row r="555" spans="1:8" x14ac:dyDescent="0.55000000000000004">
      <c r="A555" s="2" t="str">
        <f>raw_data!P551</f>
        <v>Sebastian Janikowski</v>
      </c>
      <c r="B555">
        <f>raw_data!B551</f>
        <v>555600</v>
      </c>
      <c r="C555">
        <f>raw_data!D551</f>
        <v>30</v>
      </c>
      <c r="D555" s="6">
        <f t="shared" si="28"/>
        <v>9</v>
      </c>
      <c r="E555" s="6">
        <f t="shared" si="29"/>
        <v>27</v>
      </c>
      <c r="F555">
        <f>raw_data!E551</f>
        <v>1</v>
      </c>
      <c r="G555" s="9">
        <f>_xll.LogisticRegPredict($K$6:$N$6,C555:E555)</f>
        <v>0.95372352017838591</v>
      </c>
      <c r="H555" s="10">
        <f t="shared" si="30"/>
        <v>0.13882943946484227</v>
      </c>
    </row>
    <row r="556" spans="1:8" x14ac:dyDescent="0.55000000000000004">
      <c r="A556" s="2" t="str">
        <f>raw_data!P552</f>
        <v>Sebastian Janikowski</v>
      </c>
      <c r="B556">
        <f>raw_data!B552</f>
        <v>555623</v>
      </c>
      <c r="C556">
        <f>raw_data!D552</f>
        <v>41</v>
      </c>
      <c r="D556" s="6">
        <f t="shared" si="28"/>
        <v>16.809999999999999</v>
      </c>
      <c r="E556" s="6">
        <f t="shared" si="29"/>
        <v>68.921000000000006</v>
      </c>
      <c r="F556">
        <f>raw_data!E552</f>
        <v>1</v>
      </c>
      <c r="G556" s="9">
        <f>_xll.LogisticRegPredict($K$6:$N$6,C556:E556)</f>
        <v>0.85722109162392568</v>
      </c>
      <c r="H556" s="10">
        <f t="shared" si="30"/>
        <v>0.42833672512822296</v>
      </c>
    </row>
    <row r="557" spans="1:8" x14ac:dyDescent="0.55000000000000004">
      <c r="A557" s="2" t="str">
        <f>raw_data!P553</f>
        <v>Stephen Gostkowski</v>
      </c>
      <c r="B557">
        <f>raw_data!B553</f>
        <v>555717</v>
      </c>
      <c r="C557">
        <f>raw_data!D553</f>
        <v>32</v>
      </c>
      <c r="D557" s="6">
        <f t="shared" si="28"/>
        <v>10.24</v>
      </c>
      <c r="E557" s="6">
        <f t="shared" si="29"/>
        <v>32.768000000000001</v>
      </c>
      <c r="F557">
        <f>raw_data!E553</f>
        <v>1</v>
      </c>
      <c r="G557" s="9">
        <f>_xll.LogisticRegPredict($K$6:$N$6,C557:E557)</f>
        <v>0.93915405983915345</v>
      </c>
      <c r="H557" s="10">
        <f t="shared" si="30"/>
        <v>0.18253782048253964</v>
      </c>
    </row>
    <row r="558" spans="1:8" x14ac:dyDescent="0.55000000000000004">
      <c r="A558" s="2" t="str">
        <f>raw_data!P554</f>
        <v>Stephen Gostkowski</v>
      </c>
      <c r="B558">
        <f>raw_data!B554</f>
        <v>555857</v>
      </c>
      <c r="C558">
        <f>raw_data!D554</f>
        <v>41</v>
      </c>
      <c r="D558" s="6">
        <f t="shared" si="28"/>
        <v>16.809999999999999</v>
      </c>
      <c r="E558" s="6">
        <f t="shared" si="29"/>
        <v>68.921000000000006</v>
      </c>
      <c r="F558">
        <f>raw_data!E554</f>
        <v>1</v>
      </c>
      <c r="G558" s="9">
        <f>_xll.LogisticRegPredict($K$6:$N$6,C558:E558)</f>
        <v>0.85722109162392568</v>
      </c>
      <c r="H558" s="10">
        <f t="shared" si="30"/>
        <v>0.42833672512822296</v>
      </c>
    </row>
    <row r="559" spans="1:8" x14ac:dyDescent="0.55000000000000004">
      <c r="A559" s="2" t="str">
        <f>raw_data!P555</f>
        <v>Nick Folk</v>
      </c>
      <c r="B559">
        <f>raw_data!B555</f>
        <v>555884</v>
      </c>
      <c r="C559">
        <f>raw_data!D555</f>
        <v>22</v>
      </c>
      <c r="D559" s="6">
        <f t="shared" si="28"/>
        <v>4.84</v>
      </c>
      <c r="E559" s="6">
        <f t="shared" si="29"/>
        <v>10.648</v>
      </c>
      <c r="F559">
        <f>raw_data!E555</f>
        <v>1</v>
      </c>
      <c r="G559" s="9">
        <f>_xll.LogisticRegPredict($K$6:$N$6,C559:E559)</f>
        <v>0.99086960695748283</v>
      </c>
      <c r="H559" s="10">
        <f t="shared" si="30"/>
        <v>2.7391179127551513E-2</v>
      </c>
    </row>
    <row r="560" spans="1:8" x14ac:dyDescent="0.55000000000000004">
      <c r="A560" s="2" t="str">
        <f>raw_data!P556</f>
        <v>Matt Bryant</v>
      </c>
      <c r="B560">
        <f>raw_data!B556</f>
        <v>556154</v>
      </c>
      <c r="C560">
        <f>raw_data!D556</f>
        <v>20</v>
      </c>
      <c r="D560" s="6">
        <f t="shared" si="28"/>
        <v>4</v>
      </c>
      <c r="E560" s="6">
        <f t="shared" si="29"/>
        <v>8</v>
      </c>
      <c r="F560">
        <f>raw_data!E556</f>
        <v>1</v>
      </c>
      <c r="G560" s="9">
        <f>_xll.LogisticRegPredict($K$6:$N$6,C560:E560)</f>
        <v>0.99484528801342198</v>
      </c>
      <c r="H560" s="10">
        <f t="shared" si="30"/>
        <v>1.546413595973406E-2</v>
      </c>
    </row>
    <row r="561" spans="1:8" x14ac:dyDescent="0.55000000000000004">
      <c r="A561" s="2" t="str">
        <f>raw_data!P557</f>
        <v>Connor Barth</v>
      </c>
      <c r="B561">
        <f>raw_data!B557</f>
        <v>556200</v>
      </c>
      <c r="C561">
        <f>raw_data!D557</f>
        <v>29</v>
      </c>
      <c r="D561" s="6">
        <f t="shared" si="28"/>
        <v>8.41</v>
      </c>
      <c r="E561" s="6">
        <f t="shared" si="29"/>
        <v>24.388999999999999</v>
      </c>
      <c r="F561">
        <f>raw_data!E557</f>
        <v>1</v>
      </c>
      <c r="G561" s="9">
        <f>_xll.LogisticRegPredict($K$6:$N$6,C561:E561)</f>
        <v>0.96031284629437264</v>
      </c>
      <c r="H561" s="10">
        <f t="shared" si="30"/>
        <v>0.11906146111688209</v>
      </c>
    </row>
    <row r="562" spans="1:8" x14ac:dyDescent="0.55000000000000004">
      <c r="A562" s="2" t="str">
        <f>raw_data!P558</f>
        <v>Connor Barth</v>
      </c>
      <c r="B562">
        <f>raw_data!B558</f>
        <v>556233</v>
      </c>
      <c r="C562">
        <f>raw_data!D558</f>
        <v>49</v>
      </c>
      <c r="D562" s="6">
        <f t="shared" si="28"/>
        <v>24.01</v>
      </c>
      <c r="E562" s="6">
        <f t="shared" si="29"/>
        <v>117.649</v>
      </c>
      <c r="F562">
        <f>raw_data!E558</f>
        <v>1</v>
      </c>
      <c r="G562" s="9">
        <f>_xll.LogisticRegPredict($K$6:$N$6,C562:E562)</f>
        <v>0.74555207708184601</v>
      </c>
      <c r="H562" s="10">
        <f t="shared" si="30"/>
        <v>0.76334376875446197</v>
      </c>
    </row>
    <row r="563" spans="1:8" x14ac:dyDescent="0.55000000000000004">
      <c r="A563" s="2" t="str">
        <f>raw_data!P559</f>
        <v>Ryan Succop</v>
      </c>
      <c r="B563">
        <f>raw_data!B559</f>
        <v>556367</v>
      </c>
      <c r="C563">
        <f>raw_data!D559</f>
        <v>47</v>
      </c>
      <c r="D563" s="6">
        <f t="shared" si="28"/>
        <v>22.09</v>
      </c>
      <c r="E563" s="6">
        <f t="shared" si="29"/>
        <v>103.82299999999999</v>
      </c>
      <c r="F563">
        <f>raw_data!E559</f>
        <v>1</v>
      </c>
      <c r="G563" s="9">
        <f>_xll.LogisticRegPredict($K$6:$N$6,C563:E563)</f>
        <v>0.78061493371299373</v>
      </c>
      <c r="H563" s="10">
        <f t="shared" si="30"/>
        <v>0.65815519886101881</v>
      </c>
    </row>
    <row r="564" spans="1:8" x14ac:dyDescent="0.55000000000000004">
      <c r="A564" s="2" t="str">
        <f>raw_data!P560</f>
        <v>Ryan Succop</v>
      </c>
      <c r="B564">
        <f>raw_data!B560</f>
        <v>556386</v>
      </c>
      <c r="C564">
        <f>raw_data!D560</f>
        <v>43</v>
      </c>
      <c r="D564" s="6">
        <f t="shared" si="28"/>
        <v>18.489999999999998</v>
      </c>
      <c r="E564" s="6">
        <f t="shared" si="29"/>
        <v>79.507000000000005</v>
      </c>
      <c r="F564">
        <f>raw_data!E560</f>
        <v>0</v>
      </c>
      <c r="G564" s="9">
        <f>_xll.LogisticRegPredict($K$6:$N$6,C564:E564)</f>
        <v>0.83494682270577036</v>
      </c>
      <c r="H564" s="10">
        <f t="shared" si="30"/>
        <v>-2.5048404681173109</v>
      </c>
    </row>
    <row r="565" spans="1:8" x14ac:dyDescent="0.55000000000000004">
      <c r="A565" s="2" t="str">
        <f>raw_data!P561</f>
        <v>Adam Vinatieri</v>
      </c>
      <c r="B565">
        <f>raw_data!B561</f>
        <v>556393</v>
      </c>
      <c r="C565">
        <f>raw_data!D561</f>
        <v>48</v>
      </c>
      <c r="D565" s="6">
        <f t="shared" si="28"/>
        <v>23.04</v>
      </c>
      <c r="E565" s="6">
        <f t="shared" si="29"/>
        <v>110.592</v>
      </c>
      <c r="F565">
        <f>raw_data!E561</f>
        <v>1</v>
      </c>
      <c r="G565" s="9">
        <f>_xll.LogisticRegPredict($K$6:$N$6,C565:E565)</f>
        <v>0.76393554820371656</v>
      </c>
      <c r="H565" s="10">
        <f t="shared" si="30"/>
        <v>0.70819335538885031</v>
      </c>
    </row>
    <row r="566" spans="1:8" x14ac:dyDescent="0.55000000000000004">
      <c r="A566" s="2" t="str">
        <f>raw_data!P562</f>
        <v>Adam Vinatieri</v>
      </c>
      <c r="B566">
        <f>raw_data!B562</f>
        <v>556431</v>
      </c>
      <c r="C566">
        <f>raw_data!D562</f>
        <v>36</v>
      </c>
      <c r="D566" s="6">
        <f t="shared" si="28"/>
        <v>12.96</v>
      </c>
      <c r="E566" s="6">
        <f t="shared" si="29"/>
        <v>46.655999999999999</v>
      </c>
      <c r="F566">
        <f>raw_data!E562</f>
        <v>1</v>
      </c>
      <c r="G566" s="9">
        <f>_xll.LogisticRegPredict($K$6:$N$6,C566:E566)</f>
        <v>0.90568067149313347</v>
      </c>
      <c r="H566" s="10">
        <f t="shared" si="30"/>
        <v>0.28295798552059959</v>
      </c>
    </row>
    <row r="567" spans="1:8" x14ac:dyDescent="0.55000000000000004">
      <c r="A567" s="2" t="str">
        <f>raw_data!P563</f>
        <v>Ryan Succop</v>
      </c>
      <c r="B567">
        <f>raw_data!B563</f>
        <v>556460</v>
      </c>
      <c r="C567">
        <f>raw_data!D563</f>
        <v>47</v>
      </c>
      <c r="D567" s="6">
        <f t="shared" si="28"/>
        <v>22.09</v>
      </c>
      <c r="E567" s="6">
        <f t="shared" si="29"/>
        <v>103.82299999999999</v>
      </c>
      <c r="F567">
        <f>raw_data!E563</f>
        <v>1</v>
      </c>
      <c r="G567" s="9">
        <f>_xll.LogisticRegPredict($K$6:$N$6,C567:E567)</f>
        <v>0.78061493371299373</v>
      </c>
      <c r="H567" s="10">
        <f t="shared" si="30"/>
        <v>0.65815519886101881</v>
      </c>
    </row>
    <row r="568" spans="1:8" x14ac:dyDescent="0.55000000000000004">
      <c r="A568" s="2" t="str">
        <f>raw_data!P564</f>
        <v>Dan Bailey</v>
      </c>
      <c r="B568">
        <f>raw_data!B564</f>
        <v>556612</v>
      </c>
      <c r="C568">
        <f>raw_data!D564</f>
        <v>47</v>
      </c>
      <c r="D568" s="6">
        <f t="shared" si="28"/>
        <v>22.09</v>
      </c>
      <c r="E568" s="6">
        <f t="shared" si="29"/>
        <v>103.82299999999999</v>
      </c>
      <c r="F568">
        <f>raw_data!E564</f>
        <v>1</v>
      </c>
      <c r="G568" s="9">
        <f>_xll.LogisticRegPredict($K$6:$N$6,C568:E568)</f>
        <v>0.78061493371299373</v>
      </c>
      <c r="H568" s="10">
        <f t="shared" si="30"/>
        <v>0.65815519886101881</v>
      </c>
    </row>
    <row r="569" spans="1:8" x14ac:dyDescent="0.55000000000000004">
      <c r="A569" s="2" t="str">
        <f>raw_data!P565</f>
        <v>Nick Novak</v>
      </c>
      <c r="B569">
        <f>raw_data!B565</f>
        <v>556761</v>
      </c>
      <c r="C569">
        <f>raw_data!D565</f>
        <v>51</v>
      </c>
      <c r="D569" s="6">
        <f t="shared" si="28"/>
        <v>26.01</v>
      </c>
      <c r="E569" s="6">
        <f t="shared" si="29"/>
        <v>132.65100000000001</v>
      </c>
      <c r="F569">
        <f>raw_data!E565</f>
        <v>1</v>
      </c>
      <c r="G569" s="9">
        <f>_xll.LogisticRegPredict($K$6:$N$6,C569:E569)</f>
        <v>0.70255321843410967</v>
      </c>
      <c r="H569" s="10">
        <f t="shared" si="30"/>
        <v>0.89234034469767098</v>
      </c>
    </row>
    <row r="570" spans="1:8" x14ac:dyDescent="0.55000000000000004">
      <c r="A570" s="2" t="str">
        <f>raw_data!P566</f>
        <v>Nick Novak</v>
      </c>
      <c r="B570">
        <f>raw_data!B566</f>
        <v>556825</v>
      </c>
      <c r="C570">
        <f>raw_data!D566</f>
        <v>27</v>
      </c>
      <c r="D570" s="6">
        <f t="shared" si="28"/>
        <v>7.29</v>
      </c>
      <c r="E570" s="6">
        <f t="shared" si="29"/>
        <v>19.683</v>
      </c>
      <c r="F570">
        <f>raw_data!E566</f>
        <v>1</v>
      </c>
      <c r="G570" s="9">
        <f>_xll.LogisticRegPredict($K$6:$N$6,C570:E570)</f>
        <v>0.97189679828854314</v>
      </c>
      <c r="H570" s="10">
        <f t="shared" si="30"/>
        <v>8.430960513437058E-2</v>
      </c>
    </row>
    <row r="571" spans="1:8" x14ac:dyDescent="0.55000000000000004">
      <c r="A571" s="2" t="str">
        <f>raw_data!P567</f>
        <v>Nick Folk</v>
      </c>
      <c r="B571">
        <f>raw_data!B567</f>
        <v>556833</v>
      </c>
      <c r="C571">
        <f>raw_data!D567</f>
        <v>40</v>
      </c>
      <c r="D571" s="6">
        <f t="shared" si="28"/>
        <v>16</v>
      </c>
      <c r="E571" s="6">
        <f t="shared" si="29"/>
        <v>64</v>
      </c>
      <c r="F571">
        <f>raw_data!E567</f>
        <v>1</v>
      </c>
      <c r="G571" s="9">
        <f>_xll.LogisticRegPredict($K$6:$N$6,C571:E571)</f>
        <v>0.86759768383346503</v>
      </c>
      <c r="H571" s="10">
        <f t="shared" si="30"/>
        <v>0.39720694849960492</v>
      </c>
    </row>
    <row r="572" spans="1:8" x14ac:dyDescent="0.55000000000000004">
      <c r="A572" s="2" t="str">
        <f>raw_data!P568</f>
        <v>Kai Forbath</v>
      </c>
      <c r="B572">
        <f>raw_data!B568</f>
        <v>557064</v>
      </c>
      <c r="C572">
        <f>raw_data!D568</f>
        <v>45</v>
      </c>
      <c r="D572" s="6">
        <f t="shared" si="28"/>
        <v>20.25</v>
      </c>
      <c r="E572" s="6">
        <f t="shared" si="29"/>
        <v>91.125</v>
      </c>
      <c r="F572">
        <f>raw_data!E568</f>
        <v>1</v>
      </c>
      <c r="G572" s="9">
        <f>_xll.LogisticRegPredict($K$6:$N$6,C572:E572)</f>
        <v>0.80984417765171401</v>
      </c>
      <c r="H572" s="10">
        <f t="shared" si="30"/>
        <v>0.57046746704485796</v>
      </c>
    </row>
    <row r="573" spans="1:8" x14ac:dyDescent="0.55000000000000004">
      <c r="A573" s="2" t="str">
        <f>raw_data!P569</f>
        <v>Kai Forbath</v>
      </c>
      <c r="B573">
        <f>raw_data!B569</f>
        <v>557074</v>
      </c>
      <c r="C573">
        <f>raw_data!D569</f>
        <v>42</v>
      </c>
      <c r="D573" s="6">
        <f t="shared" si="28"/>
        <v>17.64</v>
      </c>
      <c r="E573" s="6">
        <f t="shared" si="29"/>
        <v>74.087999999999994</v>
      </c>
      <c r="F573">
        <f>raw_data!E569</f>
        <v>1</v>
      </c>
      <c r="G573" s="9">
        <f>_xll.LogisticRegPredict($K$6:$N$6,C573:E573)</f>
        <v>0.84637169883876284</v>
      </c>
      <c r="H573" s="10">
        <f t="shared" si="30"/>
        <v>0.46088490348371147</v>
      </c>
    </row>
    <row r="574" spans="1:8" x14ac:dyDescent="0.55000000000000004">
      <c r="A574" s="2" t="str">
        <f>raw_data!P570</f>
        <v>Stephen Gostkowski</v>
      </c>
      <c r="B574">
        <f>raw_data!B570</f>
        <v>557212</v>
      </c>
      <c r="C574">
        <f>raw_data!D570</f>
        <v>25</v>
      </c>
      <c r="D574" s="6">
        <f t="shared" si="28"/>
        <v>6.25</v>
      </c>
      <c r="E574" s="6">
        <f t="shared" si="29"/>
        <v>15.625</v>
      </c>
      <c r="F574">
        <f>raw_data!E570</f>
        <v>1</v>
      </c>
      <c r="G574" s="9">
        <f>_xll.LogisticRegPredict($K$6:$N$6,C574:E574)</f>
        <v>0.98119043215634383</v>
      </c>
      <c r="H574" s="10">
        <f t="shared" si="30"/>
        <v>5.6428703530968516E-2</v>
      </c>
    </row>
    <row r="575" spans="1:8" x14ac:dyDescent="0.55000000000000004">
      <c r="A575" s="2" t="str">
        <f>raw_data!P571</f>
        <v>Stephen Gostkowski</v>
      </c>
      <c r="B575">
        <f>raw_data!B571</f>
        <v>557249</v>
      </c>
      <c r="C575">
        <f>raw_data!D571</f>
        <v>49</v>
      </c>
      <c r="D575" s="6">
        <f t="shared" si="28"/>
        <v>24.01</v>
      </c>
      <c r="E575" s="6">
        <f t="shared" si="29"/>
        <v>117.649</v>
      </c>
      <c r="F575">
        <f>raw_data!E571</f>
        <v>1</v>
      </c>
      <c r="G575" s="9">
        <f>_xll.LogisticRegPredict($K$6:$N$6,C575:E575)</f>
        <v>0.74555207708184601</v>
      </c>
      <c r="H575" s="10">
        <f t="shared" si="30"/>
        <v>0.76334376875446197</v>
      </c>
    </row>
    <row r="576" spans="1:8" x14ac:dyDescent="0.55000000000000004">
      <c r="A576" s="2" t="str">
        <f>raw_data!P572</f>
        <v>Stephen Gostkowski</v>
      </c>
      <c r="B576">
        <f>raw_data!B572</f>
        <v>557281</v>
      </c>
      <c r="C576">
        <f>raw_data!D572</f>
        <v>38</v>
      </c>
      <c r="D576" s="6">
        <f t="shared" si="28"/>
        <v>14.44</v>
      </c>
      <c r="E576" s="6">
        <f t="shared" si="29"/>
        <v>54.872</v>
      </c>
      <c r="F576">
        <f>raw_data!E572</f>
        <v>1</v>
      </c>
      <c r="G576" s="9">
        <f>_xll.LogisticRegPredict($K$6:$N$6,C576:E576)</f>
        <v>0.88723424358983494</v>
      </c>
      <c r="H576" s="10">
        <f t="shared" si="30"/>
        <v>0.33829726923049519</v>
      </c>
    </row>
    <row r="577" spans="1:8" x14ac:dyDescent="0.55000000000000004">
      <c r="A577" s="2" t="str">
        <f>raw_data!P573</f>
        <v>Mason Crosby</v>
      </c>
      <c r="B577">
        <f>raw_data!B573</f>
        <v>557408</v>
      </c>
      <c r="C577">
        <f>raw_data!D573</f>
        <v>26</v>
      </c>
      <c r="D577" s="6">
        <f t="shared" si="28"/>
        <v>6.76</v>
      </c>
      <c r="E577" s="6">
        <f t="shared" si="29"/>
        <v>17.576000000000001</v>
      </c>
      <c r="F577">
        <f>raw_data!E573</f>
        <v>1</v>
      </c>
      <c r="G577" s="9">
        <f>_xll.LogisticRegPredict($K$6:$N$6,C577:E577)</f>
        <v>0.97683598121777537</v>
      </c>
      <c r="H577" s="10">
        <f t="shared" si="30"/>
        <v>6.9492056346673881E-2</v>
      </c>
    </row>
    <row r="578" spans="1:8" x14ac:dyDescent="0.55000000000000004">
      <c r="A578" s="2" t="str">
        <f>raw_data!P574</f>
        <v>Mason Crosby</v>
      </c>
      <c r="B578">
        <f>raw_data!B574</f>
        <v>557430</v>
      </c>
      <c r="C578">
        <f>raw_data!D574</f>
        <v>48</v>
      </c>
      <c r="D578" s="6">
        <f t="shared" si="28"/>
        <v>23.04</v>
      </c>
      <c r="E578" s="6">
        <f t="shared" si="29"/>
        <v>110.592</v>
      </c>
      <c r="F578">
        <f>raw_data!E574</f>
        <v>1</v>
      </c>
      <c r="G578" s="9">
        <f>_xll.LogisticRegPredict($K$6:$N$6,C578:E578)</f>
        <v>0.76393554820371656</v>
      </c>
      <c r="H578" s="10">
        <f t="shared" si="30"/>
        <v>0.70819335538885031</v>
      </c>
    </row>
    <row r="579" spans="1:8" x14ac:dyDescent="0.55000000000000004">
      <c r="A579" s="2" t="str">
        <f>raw_data!P575</f>
        <v>Sebastian Janikowski</v>
      </c>
      <c r="B579">
        <f>raw_data!B575</f>
        <v>557582</v>
      </c>
      <c r="C579">
        <f>raw_data!D575</f>
        <v>21</v>
      </c>
      <c r="D579" s="6">
        <f t="shared" si="28"/>
        <v>4.41</v>
      </c>
      <c r="E579" s="6">
        <f t="shared" si="29"/>
        <v>9.2609999999999992</v>
      </c>
      <c r="F579">
        <f>raw_data!E575</f>
        <v>1</v>
      </c>
      <c r="G579" s="9">
        <f>_xll.LogisticRegPredict($K$6:$N$6,C579:E579)</f>
        <v>0.9930740038941116</v>
      </c>
      <c r="H579" s="10">
        <f t="shared" si="30"/>
        <v>2.0777988317665197E-2</v>
      </c>
    </row>
    <row r="580" spans="1:8" x14ac:dyDescent="0.55000000000000004">
      <c r="A580" s="2" t="str">
        <f>raw_data!P576</f>
        <v>Graham Gano</v>
      </c>
      <c r="B580">
        <f>raw_data!B576</f>
        <v>557595</v>
      </c>
      <c r="C580">
        <f>raw_data!D576</f>
        <v>48</v>
      </c>
      <c r="D580" s="6">
        <f t="shared" si="28"/>
        <v>23.04</v>
      </c>
      <c r="E580" s="6">
        <f t="shared" si="29"/>
        <v>110.592</v>
      </c>
      <c r="F580">
        <f>raw_data!E576</f>
        <v>0</v>
      </c>
      <c r="G580" s="9">
        <f>_xll.LogisticRegPredict($K$6:$N$6,C580:E580)</f>
        <v>0.76393554820371656</v>
      </c>
      <c r="H580" s="10">
        <f t="shared" si="30"/>
        <v>-2.2918066446111496</v>
      </c>
    </row>
    <row r="581" spans="1:8" x14ac:dyDescent="0.55000000000000004">
      <c r="A581" s="2" t="str">
        <f>raw_data!P577</f>
        <v>Sebastian Janikowski</v>
      </c>
      <c r="B581">
        <f>raw_data!B577</f>
        <v>557649</v>
      </c>
      <c r="C581">
        <f>raw_data!D577</f>
        <v>31</v>
      </c>
      <c r="D581" s="6">
        <f t="shared" si="28"/>
        <v>9.61</v>
      </c>
      <c r="E581" s="6">
        <f t="shared" si="29"/>
        <v>29.791</v>
      </c>
      <c r="F581">
        <f>raw_data!E577</f>
        <v>1</v>
      </c>
      <c r="G581" s="9">
        <f>_xll.LogisticRegPredict($K$6:$N$6,C581:E581)</f>
        <v>0.94665523862595491</v>
      </c>
      <c r="H581" s="10">
        <f t="shared" si="30"/>
        <v>0.16003428412213527</v>
      </c>
    </row>
    <row r="582" spans="1:8" x14ac:dyDescent="0.55000000000000004">
      <c r="A582" s="2" t="str">
        <f>raw_data!P578</f>
        <v>Graham Gano</v>
      </c>
      <c r="B582">
        <f>raw_data!B578</f>
        <v>557675</v>
      </c>
      <c r="C582">
        <f>raw_data!D578</f>
        <v>51</v>
      </c>
      <c r="D582" s="6">
        <f t="shared" si="28"/>
        <v>26.01</v>
      </c>
      <c r="E582" s="6">
        <f t="shared" si="29"/>
        <v>132.65100000000001</v>
      </c>
      <c r="F582">
        <f>raw_data!E578</f>
        <v>1</v>
      </c>
      <c r="G582" s="9">
        <f>_xll.LogisticRegPredict($K$6:$N$6,C582:E582)</f>
        <v>0.70255321843410967</v>
      </c>
      <c r="H582" s="10">
        <f t="shared" si="30"/>
        <v>0.89234034469767098</v>
      </c>
    </row>
    <row r="583" spans="1:8" x14ac:dyDescent="0.55000000000000004">
      <c r="A583" s="2" t="str">
        <f>raw_data!P579</f>
        <v>Justin Tucker</v>
      </c>
      <c r="B583">
        <f>raw_data!B579</f>
        <v>557746</v>
      </c>
      <c r="C583">
        <f>raw_data!D579</f>
        <v>23</v>
      </c>
      <c r="D583" s="6">
        <f t="shared" ref="D583:D646" si="31">C583^2/100</f>
        <v>5.29</v>
      </c>
      <c r="E583" s="6">
        <f t="shared" ref="E583:E646" si="32">C583^3/1000</f>
        <v>12.167</v>
      </c>
      <c r="F583">
        <f>raw_data!E579</f>
        <v>1</v>
      </c>
      <c r="G583" s="9">
        <f>_xll.LogisticRegPredict($K$6:$N$6,C583:E583)</f>
        <v>0.98818119233177382</v>
      </c>
      <c r="H583" s="10">
        <f t="shared" ref="H583:H646" si="33">(F583-G583)*$H$2</f>
        <v>3.545642300467855E-2</v>
      </c>
    </row>
    <row r="584" spans="1:8" x14ac:dyDescent="0.55000000000000004">
      <c r="A584" s="2" t="str">
        <f>raw_data!P580</f>
        <v>Justin Tucker</v>
      </c>
      <c r="B584">
        <f>raw_data!B580</f>
        <v>557797</v>
      </c>
      <c r="C584">
        <f>raw_data!D580</f>
        <v>21</v>
      </c>
      <c r="D584" s="6">
        <f t="shared" si="31"/>
        <v>4.41</v>
      </c>
      <c r="E584" s="6">
        <f t="shared" si="32"/>
        <v>9.2609999999999992</v>
      </c>
      <c r="F584">
        <f>raw_data!E580</f>
        <v>1</v>
      </c>
      <c r="G584" s="9">
        <f>_xll.LogisticRegPredict($K$6:$N$6,C584:E584)</f>
        <v>0.9930740038941116</v>
      </c>
      <c r="H584" s="10">
        <f t="shared" si="33"/>
        <v>2.0777988317665197E-2</v>
      </c>
    </row>
    <row r="585" spans="1:8" x14ac:dyDescent="0.55000000000000004">
      <c r="A585" s="2" t="str">
        <f>raw_data!P581</f>
        <v>Justin Tucker</v>
      </c>
      <c r="B585">
        <f>raw_data!B581</f>
        <v>557819</v>
      </c>
      <c r="C585">
        <f>raw_data!D581</f>
        <v>30</v>
      </c>
      <c r="D585" s="6">
        <f t="shared" si="31"/>
        <v>9</v>
      </c>
      <c r="E585" s="6">
        <f t="shared" si="32"/>
        <v>27</v>
      </c>
      <c r="F585">
        <f>raw_data!E581</f>
        <v>1</v>
      </c>
      <c r="G585" s="9">
        <f>_xll.LogisticRegPredict($K$6:$N$6,C585:E585)</f>
        <v>0.95372352017838591</v>
      </c>
      <c r="H585" s="10">
        <f t="shared" si="33"/>
        <v>0.13882943946484227</v>
      </c>
    </row>
    <row r="586" spans="1:8" x14ac:dyDescent="0.55000000000000004">
      <c r="A586" s="2" t="str">
        <f>raw_data!P582</f>
        <v>Justin Tucker</v>
      </c>
      <c r="B586">
        <f>raw_data!B582</f>
        <v>557830</v>
      </c>
      <c r="C586">
        <f>raw_data!D582</f>
        <v>29</v>
      </c>
      <c r="D586" s="6">
        <f t="shared" si="31"/>
        <v>8.41</v>
      </c>
      <c r="E586" s="6">
        <f t="shared" si="32"/>
        <v>24.388999999999999</v>
      </c>
      <c r="F586">
        <f>raw_data!E582</f>
        <v>1</v>
      </c>
      <c r="G586" s="9">
        <f>_xll.LogisticRegPredict($K$6:$N$6,C586:E586)</f>
        <v>0.96031284629437264</v>
      </c>
      <c r="H586" s="10">
        <f t="shared" si="33"/>
        <v>0.11906146111688209</v>
      </c>
    </row>
    <row r="587" spans="1:8" x14ac:dyDescent="0.55000000000000004">
      <c r="A587" s="2" t="str">
        <f>raw_data!P583</f>
        <v>Josh Brown</v>
      </c>
      <c r="B587">
        <f>raw_data!B583</f>
        <v>557914</v>
      </c>
      <c r="C587">
        <f>raw_data!D583</f>
        <v>41</v>
      </c>
      <c r="D587" s="6">
        <f t="shared" si="31"/>
        <v>16.809999999999999</v>
      </c>
      <c r="E587" s="6">
        <f t="shared" si="32"/>
        <v>68.921000000000006</v>
      </c>
      <c r="F587">
        <f>raw_data!E583</f>
        <v>1</v>
      </c>
      <c r="G587" s="9">
        <f>_xll.LogisticRegPredict($K$6:$N$6,C587:E587)</f>
        <v>0.85722109162392568</v>
      </c>
      <c r="H587" s="10">
        <f t="shared" si="33"/>
        <v>0.42833672512822296</v>
      </c>
    </row>
    <row r="588" spans="1:8" x14ac:dyDescent="0.55000000000000004">
      <c r="A588" s="2" t="str">
        <f>raw_data!P584</f>
        <v>Josh Brown</v>
      </c>
      <c r="B588">
        <f>raw_data!B584</f>
        <v>557992</v>
      </c>
      <c r="C588">
        <f>raw_data!D584</f>
        <v>56</v>
      </c>
      <c r="D588" s="6">
        <f t="shared" si="31"/>
        <v>31.36</v>
      </c>
      <c r="E588" s="6">
        <f t="shared" si="32"/>
        <v>175.61600000000001</v>
      </c>
      <c r="F588">
        <f>raw_data!E584</f>
        <v>0</v>
      </c>
      <c r="G588" s="9">
        <f>_xll.LogisticRegPredict($K$6:$N$6,C588:E588)</f>
        <v>0.54549540948809794</v>
      </c>
      <c r="H588" s="10">
        <f t="shared" si="33"/>
        <v>-1.6364862284642938</v>
      </c>
    </row>
    <row r="589" spans="1:8" x14ac:dyDescent="0.55000000000000004">
      <c r="A589" s="2" t="str">
        <f>raw_data!P585</f>
        <v>Josh Brown</v>
      </c>
      <c r="B589">
        <f>raw_data!B585</f>
        <v>558007</v>
      </c>
      <c r="C589">
        <f>raw_data!D585</f>
        <v>43</v>
      </c>
      <c r="D589" s="6">
        <f t="shared" si="31"/>
        <v>18.489999999999998</v>
      </c>
      <c r="E589" s="6">
        <f t="shared" si="32"/>
        <v>79.507000000000005</v>
      </c>
      <c r="F589">
        <f>raw_data!E585</f>
        <v>1</v>
      </c>
      <c r="G589" s="9">
        <f>_xll.LogisticRegPredict($K$6:$N$6,C589:E589)</f>
        <v>0.83494682270577036</v>
      </c>
      <c r="H589" s="10">
        <f t="shared" si="33"/>
        <v>0.49515953188268891</v>
      </c>
    </row>
    <row r="590" spans="1:8" x14ac:dyDescent="0.55000000000000004">
      <c r="A590" s="2" t="str">
        <f>raw_data!P586</f>
        <v>Blair Walsh</v>
      </c>
      <c r="B590">
        <f>raw_data!B586</f>
        <v>558061</v>
      </c>
      <c r="C590">
        <f>raw_data!D586</f>
        <v>56</v>
      </c>
      <c r="D590" s="6">
        <f t="shared" si="31"/>
        <v>31.36</v>
      </c>
      <c r="E590" s="6">
        <f t="shared" si="32"/>
        <v>175.61600000000001</v>
      </c>
      <c r="F590">
        <f>raw_data!E586</f>
        <v>1</v>
      </c>
      <c r="G590" s="9">
        <f>_xll.LogisticRegPredict($K$6:$N$6,C590:E590)</f>
        <v>0.54549540948809794</v>
      </c>
      <c r="H590" s="10">
        <f t="shared" si="33"/>
        <v>1.3635137715357062</v>
      </c>
    </row>
    <row r="591" spans="1:8" x14ac:dyDescent="0.55000000000000004">
      <c r="A591" s="2" t="str">
        <f>raw_data!P587</f>
        <v>Blair Walsh</v>
      </c>
      <c r="B591">
        <f>raw_data!B587</f>
        <v>558083</v>
      </c>
      <c r="C591">
        <f>raw_data!D587</f>
        <v>41</v>
      </c>
      <c r="D591" s="6">
        <f t="shared" si="31"/>
        <v>16.809999999999999</v>
      </c>
      <c r="E591" s="6">
        <f t="shared" si="32"/>
        <v>68.921000000000006</v>
      </c>
      <c r="F591">
        <f>raw_data!E587</f>
        <v>1</v>
      </c>
      <c r="G591" s="9">
        <f>_xll.LogisticRegPredict($K$6:$N$6,C591:E591)</f>
        <v>0.85722109162392568</v>
      </c>
      <c r="H591" s="10">
        <f t="shared" si="33"/>
        <v>0.42833672512822296</v>
      </c>
    </row>
    <row r="592" spans="1:8" x14ac:dyDescent="0.55000000000000004">
      <c r="A592" s="2" t="str">
        <f>raw_data!P588</f>
        <v>Blair Walsh</v>
      </c>
      <c r="B592">
        <f>raw_data!B588</f>
        <v>558099</v>
      </c>
      <c r="C592">
        <f>raw_data!D588</f>
        <v>39</v>
      </c>
      <c r="D592" s="6">
        <f t="shared" si="31"/>
        <v>15.21</v>
      </c>
      <c r="E592" s="6">
        <f t="shared" si="32"/>
        <v>59.319000000000003</v>
      </c>
      <c r="F592">
        <f>raw_data!E588</f>
        <v>1</v>
      </c>
      <c r="G592" s="9">
        <f>_xll.LogisticRegPredict($K$6:$N$6,C592:E592)</f>
        <v>0.87758217935367611</v>
      </c>
      <c r="H592" s="10">
        <f t="shared" si="33"/>
        <v>0.36725346193897168</v>
      </c>
    </row>
    <row r="593" spans="1:8" x14ac:dyDescent="0.55000000000000004">
      <c r="A593" s="2" t="str">
        <f>raw_data!P589</f>
        <v>Phil Dawson</v>
      </c>
      <c r="B593">
        <f>raw_data!B589</f>
        <v>558198</v>
      </c>
      <c r="C593">
        <f>raw_data!D589</f>
        <v>27</v>
      </c>
      <c r="D593" s="6">
        <f t="shared" si="31"/>
        <v>7.29</v>
      </c>
      <c r="E593" s="6">
        <f t="shared" si="32"/>
        <v>19.683</v>
      </c>
      <c r="F593">
        <f>raw_data!E589</f>
        <v>1</v>
      </c>
      <c r="G593" s="9">
        <f>_xll.LogisticRegPredict($K$6:$N$6,C593:E593)</f>
        <v>0.97189679828854314</v>
      </c>
      <c r="H593" s="10">
        <f t="shared" si="33"/>
        <v>8.430960513437058E-2</v>
      </c>
    </row>
    <row r="594" spans="1:8" x14ac:dyDescent="0.55000000000000004">
      <c r="A594" s="2" t="str">
        <f>raw_data!P590</f>
        <v>Phil Dawson</v>
      </c>
      <c r="B594">
        <f>raw_data!B590</f>
        <v>558268</v>
      </c>
      <c r="C594">
        <f>raw_data!D590</f>
        <v>53</v>
      </c>
      <c r="D594" s="6">
        <f t="shared" si="31"/>
        <v>28.09</v>
      </c>
      <c r="E594" s="6">
        <f t="shared" si="32"/>
        <v>148.87700000000001</v>
      </c>
      <c r="F594">
        <f>raw_data!E590</f>
        <v>1</v>
      </c>
      <c r="G594" s="9">
        <f>_xll.LogisticRegPredict($K$6:$N$6,C594:E594)</f>
        <v>0.64925966264497559</v>
      </c>
      <c r="H594" s="10">
        <f t="shared" si="33"/>
        <v>1.0522210120650732</v>
      </c>
    </row>
    <row r="595" spans="1:8" x14ac:dyDescent="0.55000000000000004">
      <c r="A595" s="2" t="str">
        <f>raw_data!P591</f>
        <v>Matt Prater</v>
      </c>
      <c r="B595">
        <f>raw_data!B591</f>
        <v>558296</v>
      </c>
      <c r="C595">
        <f>raw_data!D591</f>
        <v>27</v>
      </c>
      <c r="D595" s="6">
        <f t="shared" si="31"/>
        <v>7.29</v>
      </c>
      <c r="E595" s="6">
        <f t="shared" si="32"/>
        <v>19.683</v>
      </c>
      <c r="F595">
        <f>raw_data!E591</f>
        <v>1</v>
      </c>
      <c r="G595" s="9">
        <f>_xll.LogisticRegPredict($K$6:$N$6,C595:E595)</f>
        <v>0.97189679828854314</v>
      </c>
      <c r="H595" s="10">
        <f t="shared" si="33"/>
        <v>8.430960513437058E-2</v>
      </c>
    </row>
    <row r="596" spans="1:8" x14ac:dyDescent="0.55000000000000004">
      <c r="A596" s="2" t="str">
        <f>raw_data!P592</f>
        <v>Matt Prater</v>
      </c>
      <c r="B596">
        <f>raw_data!B592</f>
        <v>558346</v>
      </c>
      <c r="C596">
        <f>raw_data!D592</f>
        <v>41</v>
      </c>
      <c r="D596" s="6">
        <f t="shared" si="31"/>
        <v>16.809999999999999</v>
      </c>
      <c r="E596" s="6">
        <f t="shared" si="32"/>
        <v>68.921000000000006</v>
      </c>
      <c r="F596">
        <f>raw_data!E592</f>
        <v>1</v>
      </c>
      <c r="G596" s="9">
        <f>_xll.LogisticRegPredict($K$6:$N$6,C596:E596)</f>
        <v>0.85722109162392568</v>
      </c>
      <c r="H596" s="10">
        <f t="shared" si="33"/>
        <v>0.42833672512822296</v>
      </c>
    </row>
    <row r="597" spans="1:8" x14ac:dyDescent="0.55000000000000004">
      <c r="A597" s="2" t="str">
        <f>raw_data!P593</f>
        <v>Josh Brown</v>
      </c>
      <c r="B597">
        <f>raw_data!B593</f>
        <v>558781</v>
      </c>
      <c r="C597">
        <f>raw_data!D593</f>
        <v>47</v>
      </c>
      <c r="D597" s="6">
        <f t="shared" si="31"/>
        <v>22.09</v>
      </c>
      <c r="E597" s="6">
        <f t="shared" si="32"/>
        <v>103.82299999999999</v>
      </c>
      <c r="F597">
        <f>raw_data!E593</f>
        <v>1</v>
      </c>
      <c r="G597" s="9">
        <f>_xll.LogisticRegPredict($K$6:$N$6,C597:E597)</f>
        <v>0.78061493371299373</v>
      </c>
      <c r="H597" s="10">
        <f t="shared" si="33"/>
        <v>0.65815519886101881</v>
      </c>
    </row>
    <row r="598" spans="1:8" x14ac:dyDescent="0.55000000000000004">
      <c r="A598" s="2" t="str">
        <f>raw_data!P594</f>
        <v>Josh Brown</v>
      </c>
      <c r="B598">
        <f>raw_data!B594</f>
        <v>558794</v>
      </c>
      <c r="C598">
        <f>raw_data!D594</f>
        <v>32</v>
      </c>
      <c r="D598" s="6">
        <f t="shared" si="31"/>
        <v>10.24</v>
      </c>
      <c r="E598" s="6">
        <f t="shared" si="32"/>
        <v>32.768000000000001</v>
      </c>
      <c r="F598">
        <f>raw_data!E594</f>
        <v>1</v>
      </c>
      <c r="G598" s="9">
        <f>_xll.LogisticRegPredict($K$6:$N$6,C598:E598)</f>
        <v>0.93915405983915345</v>
      </c>
      <c r="H598" s="10">
        <f t="shared" si="33"/>
        <v>0.18253782048253964</v>
      </c>
    </row>
    <row r="599" spans="1:8" x14ac:dyDescent="0.55000000000000004">
      <c r="A599" s="2" t="str">
        <f>raw_data!P595</f>
        <v>Justin Tucker</v>
      </c>
      <c r="B599">
        <f>raw_data!B595</f>
        <v>558820</v>
      </c>
      <c r="C599">
        <f>raw_data!D595</f>
        <v>45</v>
      </c>
      <c r="D599" s="6">
        <f t="shared" si="31"/>
        <v>20.25</v>
      </c>
      <c r="E599" s="6">
        <f t="shared" si="32"/>
        <v>91.125</v>
      </c>
      <c r="F599">
        <f>raw_data!E595</f>
        <v>0</v>
      </c>
      <c r="G599" s="9">
        <f>_xll.LogisticRegPredict($K$6:$N$6,C599:E599)</f>
        <v>0.80984417765171401</v>
      </c>
      <c r="H599" s="10">
        <f t="shared" si="33"/>
        <v>-2.4295325329551423</v>
      </c>
    </row>
    <row r="600" spans="1:8" x14ac:dyDescent="0.55000000000000004">
      <c r="A600" s="2" t="str">
        <f>raw_data!P596</f>
        <v>Josh Brown</v>
      </c>
      <c r="B600">
        <f>raw_data!B596</f>
        <v>558825</v>
      </c>
      <c r="C600">
        <f>raw_data!D596</f>
        <v>38</v>
      </c>
      <c r="D600" s="6">
        <f t="shared" si="31"/>
        <v>14.44</v>
      </c>
      <c r="E600" s="6">
        <f t="shared" si="32"/>
        <v>54.872</v>
      </c>
      <c r="F600">
        <f>raw_data!E596</f>
        <v>1</v>
      </c>
      <c r="G600" s="9">
        <f>_xll.LogisticRegPredict($K$6:$N$6,C600:E600)</f>
        <v>0.88723424358983494</v>
      </c>
      <c r="H600" s="10">
        <f t="shared" si="33"/>
        <v>0.33829726923049519</v>
      </c>
    </row>
    <row r="601" spans="1:8" x14ac:dyDescent="0.55000000000000004">
      <c r="A601" s="2" t="str">
        <f>raw_data!P597</f>
        <v>Justin Tucker</v>
      </c>
      <c r="B601">
        <f>raw_data!B597</f>
        <v>558846</v>
      </c>
      <c r="C601">
        <f>raw_data!D597</f>
        <v>49</v>
      </c>
      <c r="D601" s="6">
        <f t="shared" si="31"/>
        <v>24.01</v>
      </c>
      <c r="E601" s="6">
        <f t="shared" si="32"/>
        <v>117.649</v>
      </c>
      <c r="F601">
        <f>raw_data!E597</f>
        <v>1</v>
      </c>
      <c r="G601" s="9">
        <f>_xll.LogisticRegPredict($K$6:$N$6,C601:E601)</f>
        <v>0.74555207708184601</v>
      </c>
      <c r="H601" s="10">
        <f t="shared" si="33"/>
        <v>0.76334376875446197</v>
      </c>
    </row>
    <row r="602" spans="1:8" x14ac:dyDescent="0.55000000000000004">
      <c r="A602" s="2" t="str">
        <f>raw_data!P598</f>
        <v>Nick Folk</v>
      </c>
      <c r="B602">
        <f>raw_data!B598</f>
        <v>558863</v>
      </c>
      <c r="C602">
        <f>raw_data!D598</f>
        <v>47</v>
      </c>
      <c r="D602" s="6">
        <f t="shared" si="31"/>
        <v>22.09</v>
      </c>
      <c r="E602" s="6">
        <f t="shared" si="32"/>
        <v>103.82299999999999</v>
      </c>
      <c r="F602">
        <f>raw_data!E598</f>
        <v>1</v>
      </c>
      <c r="G602" s="9">
        <f>_xll.LogisticRegPredict($K$6:$N$6,C602:E602)</f>
        <v>0.78061493371299373</v>
      </c>
      <c r="H602" s="10">
        <f t="shared" si="33"/>
        <v>0.65815519886101881</v>
      </c>
    </row>
    <row r="603" spans="1:8" x14ac:dyDescent="0.55000000000000004">
      <c r="A603" s="2" t="str">
        <f>raw_data!P599</f>
        <v>Nick Folk</v>
      </c>
      <c r="B603">
        <f>raw_data!B599</f>
        <v>558893</v>
      </c>
      <c r="C603">
        <f>raw_data!D599</f>
        <v>23</v>
      </c>
      <c r="D603" s="6">
        <f t="shared" si="31"/>
        <v>5.29</v>
      </c>
      <c r="E603" s="6">
        <f t="shared" si="32"/>
        <v>12.167</v>
      </c>
      <c r="F603">
        <f>raw_data!E599</f>
        <v>1</v>
      </c>
      <c r="G603" s="9">
        <f>_xll.LogisticRegPredict($K$6:$N$6,C603:E603)</f>
        <v>0.98818119233177382</v>
      </c>
      <c r="H603" s="10">
        <f t="shared" si="33"/>
        <v>3.545642300467855E-2</v>
      </c>
    </row>
    <row r="604" spans="1:8" x14ac:dyDescent="0.55000000000000004">
      <c r="A604" s="2" t="str">
        <f>raw_data!P600</f>
        <v>Nick Folk</v>
      </c>
      <c r="B604">
        <f>raw_data!B600</f>
        <v>558909</v>
      </c>
      <c r="C604">
        <f>raw_data!D600</f>
        <v>28</v>
      </c>
      <c r="D604" s="6">
        <f t="shared" si="31"/>
        <v>7.84</v>
      </c>
      <c r="E604" s="6">
        <f t="shared" si="32"/>
        <v>21.952000000000002</v>
      </c>
      <c r="F604">
        <f>raw_data!E600</f>
        <v>1</v>
      </c>
      <c r="G604" s="9">
        <f>_xll.LogisticRegPredict($K$6:$N$6,C604:E604)</f>
        <v>0.96638171164652631</v>
      </c>
      <c r="H604" s="10">
        <f t="shared" si="33"/>
        <v>0.10085486506042107</v>
      </c>
    </row>
    <row r="605" spans="1:8" x14ac:dyDescent="0.55000000000000004">
      <c r="A605" s="2" t="str">
        <f>raw_data!P601</f>
        <v>Nick Folk</v>
      </c>
      <c r="B605">
        <f>raw_data!B601</f>
        <v>558934</v>
      </c>
      <c r="C605">
        <f>raw_data!D601</f>
        <v>30</v>
      </c>
      <c r="D605" s="6">
        <f t="shared" si="31"/>
        <v>9</v>
      </c>
      <c r="E605" s="6">
        <f t="shared" si="32"/>
        <v>27</v>
      </c>
      <c r="F605">
        <f>raw_data!E601</f>
        <v>0</v>
      </c>
      <c r="G605" s="9">
        <f>_xll.LogisticRegPredict($K$6:$N$6,C605:E605)</f>
        <v>0.95372352017838591</v>
      </c>
      <c r="H605" s="10">
        <f t="shared" si="33"/>
        <v>-2.8611705605351578</v>
      </c>
    </row>
    <row r="606" spans="1:8" x14ac:dyDescent="0.55000000000000004">
      <c r="A606" s="2" t="str">
        <f>raw_data!P602</f>
        <v>Connor Barth</v>
      </c>
      <c r="B606">
        <f>raw_data!B602</f>
        <v>559188</v>
      </c>
      <c r="C606">
        <f>raw_data!D602</f>
        <v>48</v>
      </c>
      <c r="D606" s="6">
        <f t="shared" si="31"/>
        <v>23.04</v>
      </c>
      <c r="E606" s="6">
        <f t="shared" si="32"/>
        <v>110.592</v>
      </c>
      <c r="F606">
        <f>raw_data!E602</f>
        <v>1</v>
      </c>
      <c r="G606" s="9">
        <f>_xll.LogisticRegPredict($K$6:$N$6,C606:E606)</f>
        <v>0.76393554820371656</v>
      </c>
      <c r="H606" s="10">
        <f t="shared" si="33"/>
        <v>0.70819335538885031</v>
      </c>
    </row>
    <row r="607" spans="1:8" x14ac:dyDescent="0.55000000000000004">
      <c r="A607" s="2" t="str">
        <f>raw_data!P603</f>
        <v>Matt Bryant</v>
      </c>
      <c r="B607">
        <f>raw_data!B603</f>
        <v>559198</v>
      </c>
      <c r="C607">
        <f>raw_data!D603</f>
        <v>28</v>
      </c>
      <c r="D607" s="6">
        <f t="shared" si="31"/>
        <v>7.84</v>
      </c>
      <c r="E607" s="6">
        <f t="shared" si="32"/>
        <v>21.952000000000002</v>
      </c>
      <c r="F607">
        <f>raw_data!E603</f>
        <v>1</v>
      </c>
      <c r="G607" s="9">
        <f>_xll.LogisticRegPredict($K$6:$N$6,C607:E607)</f>
        <v>0.96638171164652631</v>
      </c>
      <c r="H607" s="10">
        <f t="shared" si="33"/>
        <v>0.10085486506042107</v>
      </c>
    </row>
    <row r="608" spans="1:8" x14ac:dyDescent="0.55000000000000004">
      <c r="A608" s="2" t="str">
        <f>raw_data!P604</f>
        <v>Connor Barth</v>
      </c>
      <c r="B608">
        <f>raw_data!B604</f>
        <v>559234</v>
      </c>
      <c r="C608">
        <f>raw_data!D604</f>
        <v>22</v>
      </c>
      <c r="D608" s="6">
        <f t="shared" si="31"/>
        <v>4.84</v>
      </c>
      <c r="E608" s="6">
        <f t="shared" si="32"/>
        <v>10.648</v>
      </c>
      <c r="F608">
        <f>raw_data!E604</f>
        <v>1</v>
      </c>
      <c r="G608" s="9">
        <f>_xll.LogisticRegPredict($K$6:$N$6,C608:E608)</f>
        <v>0.99086960695748283</v>
      </c>
      <c r="H608" s="10">
        <f t="shared" si="33"/>
        <v>2.7391179127551513E-2</v>
      </c>
    </row>
    <row r="609" spans="1:8" x14ac:dyDescent="0.55000000000000004">
      <c r="A609" s="2" t="str">
        <f>raw_data!P605</f>
        <v>Connor Barth</v>
      </c>
      <c r="B609">
        <f>raw_data!B605</f>
        <v>559260</v>
      </c>
      <c r="C609">
        <f>raw_data!D605</f>
        <v>42</v>
      </c>
      <c r="D609" s="6">
        <f t="shared" si="31"/>
        <v>17.64</v>
      </c>
      <c r="E609" s="6">
        <f t="shared" si="32"/>
        <v>74.087999999999994</v>
      </c>
      <c r="F609">
        <f>raw_data!E605</f>
        <v>1</v>
      </c>
      <c r="G609" s="9">
        <f>_xll.LogisticRegPredict($K$6:$N$6,C609:E609)</f>
        <v>0.84637169883876284</v>
      </c>
      <c r="H609" s="10">
        <f t="shared" si="33"/>
        <v>0.46088490348371147</v>
      </c>
    </row>
    <row r="610" spans="1:8" x14ac:dyDescent="0.55000000000000004">
      <c r="A610" s="2" t="str">
        <f>raw_data!P606</f>
        <v>Graham Gano</v>
      </c>
      <c r="B610">
        <f>raw_data!B606</f>
        <v>559835</v>
      </c>
      <c r="C610">
        <f>raw_data!D606</f>
        <v>20</v>
      </c>
      <c r="D610" s="6">
        <f t="shared" si="31"/>
        <v>4</v>
      </c>
      <c r="E610" s="6">
        <f t="shared" si="32"/>
        <v>8</v>
      </c>
      <c r="F610">
        <f>raw_data!E606</f>
        <v>1</v>
      </c>
      <c r="G610" s="9">
        <f>_xll.LogisticRegPredict($K$6:$N$6,C610:E610)</f>
        <v>0.99484528801342198</v>
      </c>
      <c r="H610" s="10">
        <f t="shared" si="33"/>
        <v>1.546413595973406E-2</v>
      </c>
    </row>
    <row r="611" spans="1:8" x14ac:dyDescent="0.55000000000000004">
      <c r="A611" s="2" t="str">
        <f>raw_data!P607</f>
        <v>Graham Gano</v>
      </c>
      <c r="B611">
        <f>raw_data!B607</f>
        <v>559859</v>
      </c>
      <c r="C611">
        <f>raw_data!D607</f>
        <v>54</v>
      </c>
      <c r="D611" s="6">
        <f t="shared" si="31"/>
        <v>29.16</v>
      </c>
      <c r="E611" s="6">
        <f t="shared" si="32"/>
        <v>157.464</v>
      </c>
      <c r="F611">
        <f>raw_data!E607</f>
        <v>0</v>
      </c>
      <c r="G611" s="9">
        <f>_xll.LogisticRegPredict($K$6:$N$6,C611:E611)</f>
        <v>0.61804097697438753</v>
      </c>
      <c r="H611" s="10">
        <f t="shared" si="33"/>
        <v>-1.8541229309231626</v>
      </c>
    </row>
    <row r="612" spans="1:8" x14ac:dyDescent="0.55000000000000004">
      <c r="A612" s="2" t="str">
        <f>raw_data!P608</f>
        <v>Graham Gano</v>
      </c>
      <c r="B612">
        <f>raw_data!B608</f>
        <v>559891</v>
      </c>
      <c r="C612">
        <f>raw_data!D608</f>
        <v>31</v>
      </c>
      <c r="D612" s="6">
        <f t="shared" si="31"/>
        <v>9.61</v>
      </c>
      <c r="E612" s="6">
        <f t="shared" si="32"/>
        <v>29.791</v>
      </c>
      <c r="F612">
        <f>raw_data!E608</f>
        <v>1</v>
      </c>
      <c r="G612" s="9">
        <f>_xll.LogisticRegPredict($K$6:$N$6,C612:E612)</f>
        <v>0.94665523862595491</v>
      </c>
      <c r="H612" s="10">
        <f t="shared" si="33"/>
        <v>0.16003428412213527</v>
      </c>
    </row>
    <row r="613" spans="1:8" x14ac:dyDescent="0.55000000000000004">
      <c r="A613" s="2" t="str">
        <f>raw_data!P609</f>
        <v>Graham Gano</v>
      </c>
      <c r="B613">
        <f>raw_data!B609</f>
        <v>559975</v>
      </c>
      <c r="C613">
        <f>raw_data!D609</f>
        <v>42</v>
      </c>
      <c r="D613" s="6">
        <f t="shared" si="31"/>
        <v>17.64</v>
      </c>
      <c r="E613" s="6">
        <f t="shared" si="32"/>
        <v>74.087999999999994</v>
      </c>
      <c r="F613">
        <f>raw_data!E609</f>
        <v>1</v>
      </c>
      <c r="G613" s="9">
        <f>_xll.LogisticRegPredict($K$6:$N$6,C613:E613)</f>
        <v>0.84637169883876284</v>
      </c>
      <c r="H613" s="10">
        <f t="shared" si="33"/>
        <v>0.46088490348371147</v>
      </c>
    </row>
    <row r="614" spans="1:8" x14ac:dyDescent="0.55000000000000004">
      <c r="A614" s="2" t="str">
        <f>raw_data!P610</f>
        <v>Phil Dawson</v>
      </c>
      <c r="B614">
        <f>raw_data!B610</f>
        <v>560027</v>
      </c>
      <c r="C614">
        <f>raw_data!D610</f>
        <v>39</v>
      </c>
      <c r="D614" s="6">
        <f t="shared" si="31"/>
        <v>15.21</v>
      </c>
      <c r="E614" s="6">
        <f t="shared" si="32"/>
        <v>59.319000000000003</v>
      </c>
      <c r="F614">
        <f>raw_data!E610</f>
        <v>0</v>
      </c>
      <c r="G614" s="9">
        <f>_xll.LogisticRegPredict($K$6:$N$6,C614:E614)</f>
        <v>0.87758217935367611</v>
      </c>
      <c r="H614" s="10">
        <f t="shared" si="33"/>
        <v>-2.6327465380610282</v>
      </c>
    </row>
    <row r="615" spans="1:8" x14ac:dyDescent="0.55000000000000004">
      <c r="A615" s="2" t="str">
        <f>raw_data!P611</f>
        <v>Phil Dawson</v>
      </c>
      <c r="B615">
        <f>raw_data!B611</f>
        <v>560047</v>
      </c>
      <c r="C615">
        <f>raw_data!D611</f>
        <v>51</v>
      </c>
      <c r="D615" s="6">
        <f t="shared" si="31"/>
        <v>26.01</v>
      </c>
      <c r="E615" s="6">
        <f t="shared" si="32"/>
        <v>132.65100000000001</v>
      </c>
      <c r="F615">
        <f>raw_data!E611</f>
        <v>1</v>
      </c>
      <c r="G615" s="9">
        <f>_xll.LogisticRegPredict($K$6:$N$6,C615:E615)</f>
        <v>0.70255321843410967</v>
      </c>
      <c r="H615" s="10">
        <f t="shared" si="33"/>
        <v>0.89234034469767098</v>
      </c>
    </row>
    <row r="616" spans="1:8" x14ac:dyDescent="0.55000000000000004">
      <c r="A616" s="2" t="str">
        <f>raw_data!P612</f>
        <v>Blair Walsh</v>
      </c>
      <c r="B616">
        <f>raw_data!B612</f>
        <v>560308</v>
      </c>
      <c r="C616">
        <f>raw_data!D612</f>
        <v>54</v>
      </c>
      <c r="D616" s="6">
        <f t="shared" si="31"/>
        <v>29.16</v>
      </c>
      <c r="E616" s="6">
        <f t="shared" si="32"/>
        <v>157.464</v>
      </c>
      <c r="F616">
        <f>raw_data!E612</f>
        <v>1</v>
      </c>
      <c r="G616" s="9">
        <f>_xll.LogisticRegPredict($K$6:$N$6,C616:E616)</f>
        <v>0.61804097697438753</v>
      </c>
      <c r="H616" s="10">
        <f t="shared" si="33"/>
        <v>1.1458770690768374</v>
      </c>
    </row>
    <row r="617" spans="1:8" x14ac:dyDescent="0.55000000000000004">
      <c r="A617" s="2" t="str">
        <f>raw_data!P613</f>
        <v>Blair Walsh</v>
      </c>
      <c r="B617">
        <f>raw_data!B613</f>
        <v>560337</v>
      </c>
      <c r="C617">
        <f>raw_data!D613</f>
        <v>37</v>
      </c>
      <c r="D617" s="6">
        <f t="shared" si="31"/>
        <v>13.69</v>
      </c>
      <c r="E617" s="6">
        <f t="shared" si="32"/>
        <v>50.652999999999999</v>
      </c>
      <c r="F617">
        <f>raw_data!E613</f>
        <v>1</v>
      </c>
      <c r="G617" s="9">
        <f>_xll.LogisticRegPredict($K$6:$N$6,C617:E617)</f>
        <v>0.89659349743661332</v>
      </c>
      <c r="H617" s="10">
        <f t="shared" si="33"/>
        <v>0.31021950769016005</v>
      </c>
    </row>
    <row r="618" spans="1:8" x14ac:dyDescent="0.55000000000000004">
      <c r="A618" s="2" t="str">
        <f>raw_data!P614</f>
        <v>Mason Crosby</v>
      </c>
      <c r="B618">
        <f>raw_data!B614</f>
        <v>560380</v>
      </c>
      <c r="C618">
        <f>raw_data!D614</f>
        <v>51</v>
      </c>
      <c r="D618" s="6">
        <f t="shared" si="31"/>
        <v>26.01</v>
      </c>
      <c r="E618" s="6">
        <f t="shared" si="32"/>
        <v>132.65100000000001</v>
      </c>
      <c r="F618">
        <f>raw_data!E614</f>
        <v>1</v>
      </c>
      <c r="G618" s="9">
        <f>_xll.LogisticRegPredict($K$6:$N$6,C618:E618)</f>
        <v>0.70255321843410967</v>
      </c>
      <c r="H618" s="10">
        <f t="shared" si="33"/>
        <v>0.89234034469767098</v>
      </c>
    </row>
    <row r="619" spans="1:8" x14ac:dyDescent="0.55000000000000004">
      <c r="A619" s="2" t="str">
        <f>raw_data!P615</f>
        <v>Mason Crosby</v>
      </c>
      <c r="B619">
        <f>raw_data!B615</f>
        <v>560434</v>
      </c>
      <c r="C619">
        <f>raw_data!D615</f>
        <v>40</v>
      </c>
      <c r="D619" s="6">
        <f t="shared" si="31"/>
        <v>16</v>
      </c>
      <c r="E619" s="6">
        <f t="shared" si="32"/>
        <v>64</v>
      </c>
      <c r="F619">
        <f>raw_data!E615</f>
        <v>1</v>
      </c>
      <c r="G619" s="9">
        <f>_xll.LogisticRegPredict($K$6:$N$6,C619:E619)</f>
        <v>0.86759768383346503</v>
      </c>
      <c r="H619" s="10">
        <f t="shared" si="33"/>
        <v>0.39720694849960492</v>
      </c>
    </row>
    <row r="620" spans="1:8" x14ac:dyDescent="0.55000000000000004">
      <c r="A620" s="2" t="str">
        <f>raw_data!P616</f>
        <v>Blair Walsh</v>
      </c>
      <c r="B620">
        <f>raw_data!B616</f>
        <v>560469</v>
      </c>
      <c r="C620">
        <f>raw_data!D616</f>
        <v>29</v>
      </c>
      <c r="D620" s="6">
        <f t="shared" si="31"/>
        <v>8.41</v>
      </c>
      <c r="E620" s="6">
        <f t="shared" si="32"/>
        <v>24.388999999999999</v>
      </c>
      <c r="F620">
        <f>raw_data!E616</f>
        <v>1</v>
      </c>
      <c r="G620" s="9">
        <f>_xll.LogisticRegPredict($K$6:$N$6,C620:E620)</f>
        <v>0.96031284629437264</v>
      </c>
      <c r="H620" s="10">
        <f t="shared" si="33"/>
        <v>0.11906146111688209</v>
      </c>
    </row>
    <row r="621" spans="1:8" x14ac:dyDescent="0.55000000000000004">
      <c r="A621" s="2" t="str">
        <f>raw_data!P617</f>
        <v>Ryan Succop</v>
      </c>
      <c r="B621">
        <f>raw_data!B617</f>
        <v>560662</v>
      </c>
      <c r="C621">
        <f>raw_data!D617</f>
        <v>23</v>
      </c>
      <c r="D621" s="6">
        <f t="shared" si="31"/>
        <v>5.29</v>
      </c>
      <c r="E621" s="6">
        <f t="shared" si="32"/>
        <v>12.167</v>
      </c>
      <c r="F621">
        <f>raw_data!E617</f>
        <v>1</v>
      </c>
      <c r="G621" s="9">
        <f>_xll.LogisticRegPredict($K$6:$N$6,C621:E621)</f>
        <v>0.98818119233177382</v>
      </c>
      <c r="H621" s="10">
        <f t="shared" si="33"/>
        <v>3.545642300467855E-2</v>
      </c>
    </row>
    <row r="622" spans="1:8" x14ac:dyDescent="0.55000000000000004">
      <c r="A622" s="2" t="str">
        <f>raw_data!P618</f>
        <v>Ryan Succop</v>
      </c>
      <c r="B622">
        <f>raw_data!B618</f>
        <v>560677</v>
      </c>
      <c r="C622">
        <f>raw_data!D618</f>
        <v>33</v>
      </c>
      <c r="D622" s="6">
        <f t="shared" si="31"/>
        <v>10.89</v>
      </c>
      <c r="E622" s="6">
        <f t="shared" si="32"/>
        <v>35.936999999999998</v>
      </c>
      <c r="F622">
        <f>raw_data!E618</f>
        <v>0</v>
      </c>
      <c r="G622" s="9">
        <f>_xll.LogisticRegPredict($K$6:$N$6,C622:E622)</f>
        <v>0.93126663945047139</v>
      </c>
      <c r="H622" s="10">
        <f t="shared" si="33"/>
        <v>-2.7937999183514144</v>
      </c>
    </row>
    <row r="623" spans="1:8" x14ac:dyDescent="0.55000000000000004">
      <c r="A623" s="2" t="str">
        <f>raw_data!P619</f>
        <v>Matt Prater</v>
      </c>
      <c r="B623">
        <f>raw_data!B619</f>
        <v>560762</v>
      </c>
      <c r="C623">
        <f>raw_data!D619</f>
        <v>42</v>
      </c>
      <c r="D623" s="6">
        <f t="shared" si="31"/>
        <v>17.64</v>
      </c>
      <c r="E623" s="6">
        <f t="shared" si="32"/>
        <v>74.087999999999994</v>
      </c>
      <c r="F623">
        <f>raw_data!E619</f>
        <v>1</v>
      </c>
      <c r="G623" s="9">
        <f>_xll.LogisticRegPredict($K$6:$N$6,C623:E623)</f>
        <v>0.84637169883876284</v>
      </c>
      <c r="H623" s="10">
        <f t="shared" si="33"/>
        <v>0.46088490348371147</v>
      </c>
    </row>
    <row r="624" spans="1:8" x14ac:dyDescent="0.55000000000000004">
      <c r="A624" s="2" t="str">
        <f>raw_data!P620</f>
        <v>Nick Novak</v>
      </c>
      <c r="B624">
        <f>raw_data!B620</f>
        <v>560808</v>
      </c>
      <c r="C624">
        <f>raw_data!D620</f>
        <v>30</v>
      </c>
      <c r="D624" s="6">
        <f t="shared" si="31"/>
        <v>9</v>
      </c>
      <c r="E624" s="6">
        <f t="shared" si="32"/>
        <v>27</v>
      </c>
      <c r="F624">
        <f>raw_data!E620</f>
        <v>1</v>
      </c>
      <c r="G624" s="9">
        <f>_xll.LogisticRegPredict($K$6:$N$6,C624:E624)</f>
        <v>0.95372352017838591</v>
      </c>
      <c r="H624" s="10">
        <f t="shared" si="33"/>
        <v>0.13882943946484227</v>
      </c>
    </row>
    <row r="625" spans="1:8" x14ac:dyDescent="0.55000000000000004">
      <c r="A625" s="2" t="str">
        <f>raw_data!P621</f>
        <v>Steven Hauschka</v>
      </c>
      <c r="B625">
        <f>raw_data!B621</f>
        <v>560976</v>
      </c>
      <c r="C625">
        <f>raw_data!D621</f>
        <v>43</v>
      </c>
      <c r="D625" s="6">
        <f t="shared" si="31"/>
        <v>18.489999999999998</v>
      </c>
      <c r="E625" s="6">
        <f t="shared" si="32"/>
        <v>79.507000000000005</v>
      </c>
      <c r="F625">
        <f>raw_data!E621</f>
        <v>1</v>
      </c>
      <c r="G625" s="9">
        <f>_xll.LogisticRegPredict($K$6:$N$6,C625:E625)</f>
        <v>0.83494682270577036</v>
      </c>
      <c r="H625" s="10">
        <f t="shared" si="33"/>
        <v>0.49515953188268891</v>
      </c>
    </row>
    <row r="626" spans="1:8" x14ac:dyDescent="0.55000000000000004">
      <c r="A626" s="2" t="str">
        <f>raw_data!P622</f>
        <v>Greg Zuerlein</v>
      </c>
      <c r="B626">
        <f>raw_data!B622</f>
        <v>561011</v>
      </c>
      <c r="C626">
        <f>raw_data!D622</f>
        <v>51</v>
      </c>
      <c r="D626" s="6">
        <f t="shared" si="31"/>
        <v>26.01</v>
      </c>
      <c r="E626" s="6">
        <f t="shared" si="32"/>
        <v>132.65100000000001</v>
      </c>
      <c r="F626">
        <f>raw_data!E622</f>
        <v>0</v>
      </c>
      <c r="G626" s="9">
        <f>_xll.LogisticRegPredict($K$6:$N$6,C626:E626)</f>
        <v>0.70255321843410967</v>
      </c>
      <c r="H626" s="10">
        <f t="shared" si="33"/>
        <v>-2.1076596553023288</v>
      </c>
    </row>
    <row r="627" spans="1:8" x14ac:dyDescent="0.55000000000000004">
      <c r="A627" s="2" t="str">
        <f>raw_data!P623</f>
        <v>Steven Hauschka</v>
      </c>
      <c r="B627">
        <f>raw_data!B623</f>
        <v>561021</v>
      </c>
      <c r="C627">
        <f>raw_data!D623</f>
        <v>49</v>
      </c>
      <c r="D627" s="6">
        <f t="shared" si="31"/>
        <v>24.01</v>
      </c>
      <c r="E627" s="6">
        <f t="shared" si="32"/>
        <v>117.649</v>
      </c>
      <c r="F627">
        <f>raw_data!E623</f>
        <v>1</v>
      </c>
      <c r="G627" s="9">
        <f>_xll.LogisticRegPredict($K$6:$N$6,C627:E627)</f>
        <v>0.74555207708184601</v>
      </c>
      <c r="H627" s="10">
        <f t="shared" si="33"/>
        <v>0.76334376875446197</v>
      </c>
    </row>
    <row r="628" spans="1:8" x14ac:dyDescent="0.55000000000000004">
      <c r="A628" s="2" t="str">
        <f>raw_data!P624</f>
        <v>Greg Zuerlein</v>
      </c>
      <c r="B628">
        <f>raw_data!B624</f>
        <v>561034</v>
      </c>
      <c r="C628">
        <f>raw_data!D624</f>
        <v>39</v>
      </c>
      <c r="D628" s="6">
        <f t="shared" si="31"/>
        <v>15.21</v>
      </c>
      <c r="E628" s="6">
        <f t="shared" si="32"/>
        <v>59.319000000000003</v>
      </c>
      <c r="F628">
        <f>raw_data!E624</f>
        <v>1</v>
      </c>
      <c r="G628" s="9">
        <f>_xll.LogisticRegPredict($K$6:$N$6,C628:E628)</f>
        <v>0.87758217935367611</v>
      </c>
      <c r="H628" s="10">
        <f t="shared" si="33"/>
        <v>0.36725346193897168</v>
      </c>
    </row>
    <row r="629" spans="1:8" x14ac:dyDescent="0.55000000000000004">
      <c r="A629" s="2" t="str">
        <f>raw_data!P625</f>
        <v>Greg Zuerlein</v>
      </c>
      <c r="B629">
        <f>raw_data!B625</f>
        <v>561058</v>
      </c>
      <c r="C629">
        <f>raw_data!D625</f>
        <v>25</v>
      </c>
      <c r="D629" s="6">
        <f t="shared" si="31"/>
        <v>6.25</v>
      </c>
      <c r="E629" s="6">
        <f t="shared" si="32"/>
        <v>15.625</v>
      </c>
      <c r="F629">
        <f>raw_data!E625</f>
        <v>1</v>
      </c>
      <c r="G629" s="9">
        <f>_xll.LogisticRegPredict($K$6:$N$6,C629:E629)</f>
        <v>0.98119043215634383</v>
      </c>
      <c r="H629" s="10">
        <f t="shared" si="33"/>
        <v>5.6428703530968516E-2</v>
      </c>
    </row>
    <row r="630" spans="1:8" x14ac:dyDescent="0.55000000000000004">
      <c r="A630" s="2" t="str">
        <f>raw_data!P626</f>
        <v>Kai Forbath</v>
      </c>
      <c r="B630">
        <f>raw_data!B626</f>
        <v>561113</v>
      </c>
      <c r="C630">
        <f>raw_data!D626</f>
        <v>37</v>
      </c>
      <c r="D630" s="6">
        <f t="shared" si="31"/>
        <v>13.69</v>
      </c>
      <c r="E630" s="6">
        <f t="shared" si="32"/>
        <v>50.652999999999999</v>
      </c>
      <c r="F630">
        <f>raw_data!E626</f>
        <v>0</v>
      </c>
      <c r="G630" s="9">
        <f>_xll.LogisticRegPredict($K$6:$N$6,C630:E630)</f>
        <v>0.89659349743661332</v>
      </c>
      <c r="H630" s="10">
        <f t="shared" si="33"/>
        <v>-2.6897804923098398</v>
      </c>
    </row>
    <row r="631" spans="1:8" x14ac:dyDescent="0.55000000000000004">
      <c r="A631" s="2" t="str">
        <f>raw_data!P627</f>
        <v>Dan Bailey</v>
      </c>
      <c r="B631">
        <f>raw_data!B627</f>
        <v>561202</v>
      </c>
      <c r="C631">
        <f>raw_data!D627</f>
        <v>48</v>
      </c>
      <c r="D631" s="6">
        <f t="shared" si="31"/>
        <v>23.04</v>
      </c>
      <c r="E631" s="6">
        <f t="shared" si="32"/>
        <v>110.592</v>
      </c>
      <c r="F631">
        <f>raw_data!E627</f>
        <v>1</v>
      </c>
      <c r="G631" s="9">
        <f>_xll.LogisticRegPredict($K$6:$N$6,C631:E631)</f>
        <v>0.76393554820371656</v>
      </c>
      <c r="H631" s="10">
        <f t="shared" si="33"/>
        <v>0.70819335538885031</v>
      </c>
    </row>
    <row r="632" spans="1:8" x14ac:dyDescent="0.55000000000000004">
      <c r="A632" s="2" t="str">
        <f>raw_data!P628</f>
        <v>Josh Brown</v>
      </c>
      <c r="B632">
        <f>raw_data!B628</f>
        <v>561348</v>
      </c>
      <c r="C632">
        <f>raw_data!D628</f>
        <v>34</v>
      </c>
      <c r="D632" s="6">
        <f t="shared" si="31"/>
        <v>11.56</v>
      </c>
      <c r="E632" s="6">
        <f t="shared" si="32"/>
        <v>39.304000000000002</v>
      </c>
      <c r="F632">
        <f>raw_data!E628</f>
        <v>1</v>
      </c>
      <c r="G632" s="9">
        <f>_xll.LogisticRegPredict($K$6:$N$6,C632:E632)</f>
        <v>0.92303625207275741</v>
      </c>
      <c r="H632" s="10">
        <f t="shared" si="33"/>
        <v>0.23089124378172776</v>
      </c>
    </row>
    <row r="633" spans="1:8" x14ac:dyDescent="0.55000000000000004">
      <c r="A633" s="2" t="str">
        <f>raw_data!P629</f>
        <v>Josh Brown</v>
      </c>
      <c r="B633">
        <f>raw_data!B629</f>
        <v>561380</v>
      </c>
      <c r="C633">
        <f>raw_data!D629</f>
        <v>47</v>
      </c>
      <c r="D633" s="6">
        <f t="shared" si="31"/>
        <v>22.09</v>
      </c>
      <c r="E633" s="6">
        <f t="shared" si="32"/>
        <v>103.82299999999999</v>
      </c>
      <c r="F633">
        <f>raw_data!E629</f>
        <v>1</v>
      </c>
      <c r="G633" s="9">
        <f>_xll.LogisticRegPredict($K$6:$N$6,C633:E633)</f>
        <v>0.78061493371299373</v>
      </c>
      <c r="H633" s="10">
        <f t="shared" si="33"/>
        <v>0.65815519886101881</v>
      </c>
    </row>
    <row r="634" spans="1:8" x14ac:dyDescent="0.55000000000000004">
      <c r="A634" s="2" t="str">
        <f>raw_data!P630</f>
        <v>Blair Walsh</v>
      </c>
      <c r="B634">
        <f>raw_data!B630</f>
        <v>561416</v>
      </c>
      <c r="C634">
        <f>raw_data!D630</f>
        <v>33</v>
      </c>
      <c r="D634" s="6">
        <f t="shared" si="31"/>
        <v>10.89</v>
      </c>
      <c r="E634" s="6">
        <f t="shared" si="32"/>
        <v>35.936999999999998</v>
      </c>
      <c r="F634">
        <f>raw_data!E630</f>
        <v>1</v>
      </c>
      <c r="G634" s="9">
        <f>_xll.LogisticRegPredict($K$6:$N$6,C634:E634)</f>
        <v>0.93126663945047139</v>
      </c>
      <c r="H634" s="10">
        <f t="shared" si="33"/>
        <v>0.20620008164858583</v>
      </c>
    </row>
    <row r="635" spans="1:8" x14ac:dyDescent="0.55000000000000004">
      <c r="A635" s="2" t="str">
        <f>raw_data!P631</f>
        <v>Mason Crosby</v>
      </c>
      <c r="B635">
        <f>raw_data!B631</f>
        <v>561467</v>
      </c>
      <c r="C635">
        <f>raw_data!D631</f>
        <v>20</v>
      </c>
      <c r="D635" s="6">
        <f t="shared" si="31"/>
        <v>4</v>
      </c>
      <c r="E635" s="6">
        <f t="shared" si="32"/>
        <v>8</v>
      </c>
      <c r="F635">
        <f>raw_data!E631</f>
        <v>1</v>
      </c>
      <c r="G635" s="9">
        <f>_xll.LogisticRegPredict($K$6:$N$6,C635:E635)</f>
        <v>0.99484528801342198</v>
      </c>
      <c r="H635" s="10">
        <f t="shared" si="33"/>
        <v>1.546413595973406E-2</v>
      </c>
    </row>
    <row r="636" spans="1:8" x14ac:dyDescent="0.55000000000000004">
      <c r="A636" s="2" t="str">
        <f>raw_data!P632</f>
        <v>Justin Tucker</v>
      </c>
      <c r="B636">
        <f>raw_data!B632</f>
        <v>561611</v>
      </c>
      <c r="C636">
        <f>raw_data!D632</f>
        <v>23</v>
      </c>
      <c r="D636" s="6">
        <f t="shared" si="31"/>
        <v>5.29</v>
      </c>
      <c r="E636" s="6">
        <f t="shared" si="32"/>
        <v>12.167</v>
      </c>
      <c r="F636">
        <f>raw_data!E632</f>
        <v>1</v>
      </c>
      <c r="G636" s="9">
        <f>_xll.LogisticRegPredict($K$6:$N$6,C636:E636)</f>
        <v>0.98818119233177382</v>
      </c>
      <c r="H636" s="10">
        <f t="shared" si="33"/>
        <v>3.545642300467855E-2</v>
      </c>
    </row>
    <row r="637" spans="1:8" x14ac:dyDescent="0.55000000000000004">
      <c r="A637" s="2" t="str">
        <f>raw_data!P633</f>
        <v>Adam Vinatieri</v>
      </c>
      <c r="B637">
        <f>raw_data!B633</f>
        <v>561632</v>
      </c>
      <c r="C637">
        <f>raw_data!D633</f>
        <v>47</v>
      </c>
      <c r="D637" s="6">
        <f t="shared" si="31"/>
        <v>22.09</v>
      </c>
      <c r="E637" s="6">
        <f t="shared" si="32"/>
        <v>103.82299999999999</v>
      </c>
      <c r="F637">
        <f>raw_data!E633</f>
        <v>1</v>
      </c>
      <c r="G637" s="9">
        <f>_xll.LogisticRegPredict($K$6:$N$6,C637:E637)</f>
        <v>0.78061493371299373</v>
      </c>
      <c r="H637" s="10">
        <f t="shared" si="33"/>
        <v>0.65815519886101881</v>
      </c>
    </row>
    <row r="638" spans="1:8" x14ac:dyDescent="0.55000000000000004">
      <c r="A638" s="2" t="str">
        <f>raw_data!P634</f>
        <v>Adam Vinatieri</v>
      </c>
      <c r="B638">
        <f>raw_data!B634</f>
        <v>561648</v>
      </c>
      <c r="C638">
        <f>raw_data!D634</f>
        <v>52</v>
      </c>
      <c r="D638" s="6">
        <f t="shared" si="31"/>
        <v>27.04</v>
      </c>
      <c r="E638" s="6">
        <f t="shared" si="32"/>
        <v>140.608</v>
      </c>
      <c r="F638">
        <f>raw_data!E634</f>
        <v>1</v>
      </c>
      <c r="G638" s="9">
        <f>_xll.LogisticRegPredict($K$6:$N$6,C638:E638)</f>
        <v>0.67734194225472255</v>
      </c>
      <c r="H638" s="10">
        <f t="shared" si="33"/>
        <v>0.96797417323583235</v>
      </c>
    </row>
    <row r="639" spans="1:8" x14ac:dyDescent="0.55000000000000004">
      <c r="A639" s="2" t="str">
        <f>raw_data!P635</f>
        <v>Adam Vinatieri</v>
      </c>
      <c r="B639">
        <f>raw_data!B635</f>
        <v>561688</v>
      </c>
      <c r="C639">
        <f>raw_data!D635</f>
        <v>26</v>
      </c>
      <c r="D639" s="6">
        <f t="shared" si="31"/>
        <v>6.76</v>
      </c>
      <c r="E639" s="6">
        <f t="shared" si="32"/>
        <v>17.576000000000001</v>
      </c>
      <c r="F639">
        <f>raw_data!E635</f>
        <v>1</v>
      </c>
      <c r="G639" s="9">
        <f>_xll.LogisticRegPredict($K$6:$N$6,C639:E639)</f>
        <v>0.97683598121777537</v>
      </c>
      <c r="H639" s="10">
        <f t="shared" si="33"/>
        <v>6.9492056346673881E-2</v>
      </c>
    </row>
    <row r="640" spans="1:8" x14ac:dyDescent="0.55000000000000004">
      <c r="A640" s="2" t="str">
        <f>raw_data!P636</f>
        <v>Adam Vinatieri</v>
      </c>
      <c r="B640">
        <f>raw_data!B636</f>
        <v>561701</v>
      </c>
      <c r="C640">
        <f>raw_data!D636</f>
        <v>40</v>
      </c>
      <c r="D640" s="6">
        <f t="shared" si="31"/>
        <v>16</v>
      </c>
      <c r="E640" s="6">
        <f t="shared" si="32"/>
        <v>64</v>
      </c>
      <c r="F640">
        <f>raw_data!E636</f>
        <v>0</v>
      </c>
      <c r="G640" s="9">
        <f>_xll.LogisticRegPredict($K$6:$N$6,C640:E640)</f>
        <v>0.86759768383346503</v>
      </c>
      <c r="H640" s="10">
        <f t="shared" si="33"/>
        <v>-2.6027930515003952</v>
      </c>
    </row>
    <row r="641" spans="1:8" x14ac:dyDescent="0.55000000000000004">
      <c r="A641" s="2" t="str">
        <f>raw_data!P637</f>
        <v>Steven Hauschka</v>
      </c>
      <c r="B641">
        <f>raw_data!B637</f>
        <v>561784</v>
      </c>
      <c r="C641">
        <f>raw_data!D637</f>
        <v>32</v>
      </c>
      <c r="D641" s="6">
        <f t="shared" si="31"/>
        <v>10.24</v>
      </c>
      <c r="E641" s="6">
        <f t="shared" si="32"/>
        <v>32.768000000000001</v>
      </c>
      <c r="F641">
        <f>raw_data!E637</f>
        <v>1</v>
      </c>
      <c r="G641" s="9">
        <f>_xll.LogisticRegPredict($K$6:$N$6,C641:E641)</f>
        <v>0.93915405983915345</v>
      </c>
      <c r="H641" s="10">
        <f t="shared" si="33"/>
        <v>0.18253782048253964</v>
      </c>
    </row>
    <row r="642" spans="1:8" x14ac:dyDescent="0.55000000000000004">
      <c r="A642" s="2" t="str">
        <f>raw_data!P638</f>
        <v>Steven Hauschka</v>
      </c>
      <c r="B642">
        <f>raw_data!B638</f>
        <v>561813</v>
      </c>
      <c r="C642">
        <f>raw_data!D638</f>
        <v>29</v>
      </c>
      <c r="D642" s="6">
        <f t="shared" si="31"/>
        <v>8.41</v>
      </c>
      <c r="E642" s="6">
        <f t="shared" si="32"/>
        <v>24.388999999999999</v>
      </c>
      <c r="F642">
        <f>raw_data!E638</f>
        <v>1</v>
      </c>
      <c r="G642" s="9">
        <f>_xll.LogisticRegPredict($K$6:$N$6,C642:E642)</f>
        <v>0.96031284629437264</v>
      </c>
      <c r="H642" s="10">
        <f t="shared" si="33"/>
        <v>0.11906146111688209</v>
      </c>
    </row>
    <row r="643" spans="1:8" x14ac:dyDescent="0.55000000000000004">
      <c r="A643" s="2" t="str">
        <f>raw_data!P639</f>
        <v>Steven Hauschka</v>
      </c>
      <c r="B643">
        <f>raw_data!B639</f>
        <v>561870</v>
      </c>
      <c r="C643">
        <f>raw_data!D639</f>
        <v>22</v>
      </c>
      <c r="D643" s="6">
        <f t="shared" si="31"/>
        <v>4.84</v>
      </c>
      <c r="E643" s="6">
        <f t="shared" si="32"/>
        <v>10.648</v>
      </c>
      <c r="F643">
        <f>raw_data!E639</f>
        <v>1</v>
      </c>
      <c r="G643" s="9">
        <f>_xll.LogisticRegPredict($K$6:$N$6,C643:E643)</f>
        <v>0.99086960695748283</v>
      </c>
      <c r="H643" s="10">
        <f t="shared" si="33"/>
        <v>2.7391179127551513E-2</v>
      </c>
    </row>
    <row r="644" spans="1:8" x14ac:dyDescent="0.55000000000000004">
      <c r="A644" s="2" t="str">
        <f>raw_data!P640</f>
        <v>Matt Prater</v>
      </c>
      <c r="B644">
        <f>raw_data!B640</f>
        <v>561975</v>
      </c>
      <c r="C644">
        <f>raw_data!D640</f>
        <v>52</v>
      </c>
      <c r="D644" s="6">
        <f t="shared" si="31"/>
        <v>27.04</v>
      </c>
      <c r="E644" s="6">
        <f t="shared" si="32"/>
        <v>140.608</v>
      </c>
      <c r="F644">
        <f>raw_data!E640</f>
        <v>0</v>
      </c>
      <c r="G644" s="9">
        <f>_xll.LogisticRegPredict($K$6:$N$6,C644:E644)</f>
        <v>0.67734194225472255</v>
      </c>
      <c r="H644" s="10">
        <f t="shared" si="33"/>
        <v>-2.0320258267641678</v>
      </c>
    </row>
    <row r="645" spans="1:8" x14ac:dyDescent="0.55000000000000004">
      <c r="A645" s="2" t="str">
        <f>raw_data!P641</f>
        <v>Justin Tucker</v>
      </c>
      <c r="B645">
        <f>raw_data!B641</f>
        <v>562105</v>
      </c>
      <c r="C645">
        <f>raw_data!D641</f>
        <v>47</v>
      </c>
      <c r="D645" s="6">
        <f t="shared" si="31"/>
        <v>22.09</v>
      </c>
      <c r="E645" s="6">
        <f t="shared" si="32"/>
        <v>103.82299999999999</v>
      </c>
      <c r="F645">
        <f>raw_data!E641</f>
        <v>1</v>
      </c>
      <c r="G645" s="9">
        <f>_xll.LogisticRegPredict($K$6:$N$6,C645:E645)</f>
        <v>0.78061493371299373</v>
      </c>
      <c r="H645" s="10">
        <f t="shared" si="33"/>
        <v>0.65815519886101881</v>
      </c>
    </row>
    <row r="646" spans="1:8" x14ac:dyDescent="0.55000000000000004">
      <c r="A646" s="2" t="str">
        <f>raw_data!P642</f>
        <v>Mason Crosby</v>
      </c>
      <c r="B646">
        <f>raw_data!B642</f>
        <v>562213</v>
      </c>
      <c r="C646">
        <f>raw_data!D642</f>
        <v>31</v>
      </c>
      <c r="D646" s="6">
        <f t="shared" si="31"/>
        <v>9.61</v>
      </c>
      <c r="E646" s="6">
        <f t="shared" si="32"/>
        <v>29.791</v>
      </c>
      <c r="F646">
        <f>raw_data!E642</f>
        <v>1</v>
      </c>
      <c r="G646" s="9">
        <f>_xll.LogisticRegPredict($K$6:$N$6,C646:E646)</f>
        <v>0.94665523862595491</v>
      </c>
      <c r="H646" s="10">
        <f t="shared" si="33"/>
        <v>0.16003428412213527</v>
      </c>
    </row>
    <row r="647" spans="1:8" x14ac:dyDescent="0.55000000000000004">
      <c r="A647" s="2" t="str">
        <f>raw_data!P643</f>
        <v>Matt Bryant</v>
      </c>
      <c r="B647">
        <f>raw_data!B643</f>
        <v>562289</v>
      </c>
      <c r="C647">
        <f>raw_data!D643</f>
        <v>39</v>
      </c>
      <c r="D647" s="6">
        <f t="shared" ref="D647:D710" si="34">C647^2/100</f>
        <v>15.21</v>
      </c>
      <c r="E647" s="6">
        <f t="shared" ref="E647:E710" si="35">C647^3/1000</f>
        <v>59.319000000000003</v>
      </c>
      <c r="F647">
        <f>raw_data!E643</f>
        <v>1</v>
      </c>
      <c r="G647" s="9">
        <f>_xll.LogisticRegPredict($K$6:$N$6,C647:E647)</f>
        <v>0.87758217935367611</v>
      </c>
      <c r="H647" s="10">
        <f t="shared" ref="H647:H710" si="36">(F647-G647)*$H$2</f>
        <v>0.36725346193897168</v>
      </c>
    </row>
    <row r="648" spans="1:8" x14ac:dyDescent="0.55000000000000004">
      <c r="A648" s="2" t="str">
        <f>raw_data!P644</f>
        <v>Matt Bryant</v>
      </c>
      <c r="B648">
        <f>raw_data!B644</f>
        <v>562331</v>
      </c>
      <c r="C648">
        <f>raw_data!D644</f>
        <v>37</v>
      </c>
      <c r="D648" s="6">
        <f t="shared" si="34"/>
        <v>13.69</v>
      </c>
      <c r="E648" s="6">
        <f t="shared" si="35"/>
        <v>50.652999999999999</v>
      </c>
      <c r="F648">
        <f>raw_data!E644</f>
        <v>1</v>
      </c>
      <c r="G648" s="9">
        <f>_xll.LogisticRegPredict($K$6:$N$6,C648:E648)</f>
        <v>0.89659349743661332</v>
      </c>
      <c r="H648" s="10">
        <f t="shared" si="36"/>
        <v>0.31021950769016005</v>
      </c>
    </row>
    <row r="649" spans="1:8" x14ac:dyDescent="0.55000000000000004">
      <c r="A649" s="2" t="str">
        <f>raw_data!P645</f>
        <v>Matt Bryant</v>
      </c>
      <c r="B649">
        <f>raw_data!B645</f>
        <v>562435</v>
      </c>
      <c r="C649">
        <f>raw_data!D645</f>
        <v>49</v>
      </c>
      <c r="D649" s="6">
        <f t="shared" si="34"/>
        <v>24.01</v>
      </c>
      <c r="E649" s="6">
        <f t="shared" si="35"/>
        <v>117.649</v>
      </c>
      <c r="F649">
        <f>raw_data!E645</f>
        <v>1</v>
      </c>
      <c r="G649" s="9">
        <f>_xll.LogisticRegPredict($K$6:$N$6,C649:E649)</f>
        <v>0.74555207708184601</v>
      </c>
      <c r="H649" s="10">
        <f t="shared" si="36"/>
        <v>0.76334376875446197</v>
      </c>
    </row>
    <row r="650" spans="1:8" x14ac:dyDescent="0.55000000000000004">
      <c r="A650" s="2" t="str">
        <f>raw_data!P646</f>
        <v>Stephen Gostkowski</v>
      </c>
      <c r="B650">
        <f>raw_data!B646</f>
        <v>562495</v>
      </c>
      <c r="C650">
        <f>raw_data!D646</f>
        <v>37</v>
      </c>
      <c r="D650" s="6">
        <f t="shared" si="34"/>
        <v>13.69</v>
      </c>
      <c r="E650" s="6">
        <f t="shared" si="35"/>
        <v>50.652999999999999</v>
      </c>
      <c r="F650">
        <f>raw_data!E646</f>
        <v>1</v>
      </c>
      <c r="G650" s="9">
        <f>_xll.LogisticRegPredict($K$6:$N$6,C650:E650)</f>
        <v>0.89659349743661332</v>
      </c>
      <c r="H650" s="10">
        <f t="shared" si="36"/>
        <v>0.31021950769016005</v>
      </c>
    </row>
    <row r="651" spans="1:8" x14ac:dyDescent="0.55000000000000004">
      <c r="A651" s="2" t="str">
        <f>raw_data!P647</f>
        <v>Stephen Gostkowski</v>
      </c>
      <c r="B651">
        <f>raw_data!B647</f>
        <v>562612</v>
      </c>
      <c r="C651">
        <f>raw_data!D647</f>
        <v>38</v>
      </c>
      <c r="D651" s="6">
        <f t="shared" si="34"/>
        <v>14.44</v>
      </c>
      <c r="E651" s="6">
        <f t="shared" si="35"/>
        <v>54.872</v>
      </c>
      <c r="F651">
        <f>raw_data!E647</f>
        <v>1</v>
      </c>
      <c r="G651" s="9">
        <f>_xll.LogisticRegPredict($K$6:$N$6,C651:E651)</f>
        <v>0.88723424358983494</v>
      </c>
      <c r="H651" s="10">
        <f t="shared" si="36"/>
        <v>0.33829726923049519</v>
      </c>
    </row>
    <row r="652" spans="1:8" x14ac:dyDescent="0.55000000000000004">
      <c r="A652" s="2" t="str">
        <f>raw_data!P648</f>
        <v>Matt Bryant</v>
      </c>
      <c r="B652">
        <f>raw_data!B648</f>
        <v>562644</v>
      </c>
      <c r="C652">
        <f>raw_data!D648</f>
        <v>35</v>
      </c>
      <c r="D652" s="6">
        <f t="shared" si="34"/>
        <v>12.25</v>
      </c>
      <c r="E652" s="6">
        <f t="shared" si="35"/>
        <v>42.875</v>
      </c>
      <c r="F652">
        <f>raw_data!E648</f>
        <v>1</v>
      </c>
      <c r="G652" s="9">
        <f>_xll.LogisticRegPredict($K$6:$N$6,C652:E652)</f>
        <v>0.91449904045845565</v>
      </c>
      <c r="H652" s="10">
        <f t="shared" si="36"/>
        <v>0.25650287862463306</v>
      </c>
    </row>
    <row r="653" spans="1:8" x14ac:dyDescent="0.55000000000000004">
      <c r="A653" s="2" t="str">
        <f>raw_data!P649</f>
        <v>Stephen Gostkowski</v>
      </c>
      <c r="B653">
        <f>raw_data!B649</f>
        <v>562788</v>
      </c>
      <c r="C653">
        <f>raw_data!D649</f>
        <v>31</v>
      </c>
      <c r="D653" s="6">
        <f t="shared" si="34"/>
        <v>9.61</v>
      </c>
      <c r="E653" s="6">
        <f t="shared" si="35"/>
        <v>29.791</v>
      </c>
      <c r="F653">
        <f>raw_data!E649</f>
        <v>1</v>
      </c>
      <c r="G653" s="9">
        <f>_xll.LogisticRegPredict($K$6:$N$6,C653:E653)</f>
        <v>0.94665523862595491</v>
      </c>
      <c r="H653" s="10">
        <f t="shared" si="36"/>
        <v>0.16003428412213527</v>
      </c>
    </row>
    <row r="654" spans="1:8" x14ac:dyDescent="0.55000000000000004">
      <c r="A654" s="2" t="str">
        <f>raw_data!P650</f>
        <v>Stephen Gostkowski</v>
      </c>
      <c r="B654">
        <f>raw_data!B650</f>
        <v>562852</v>
      </c>
      <c r="C654">
        <f>raw_data!D650</f>
        <v>25</v>
      </c>
      <c r="D654" s="6">
        <f t="shared" si="34"/>
        <v>6.25</v>
      </c>
      <c r="E654" s="6">
        <f t="shared" si="35"/>
        <v>15.625</v>
      </c>
      <c r="F654">
        <f>raw_data!E650</f>
        <v>1</v>
      </c>
      <c r="G654" s="9">
        <f>_xll.LogisticRegPredict($K$6:$N$6,C654:E654)</f>
        <v>0.98119043215634383</v>
      </c>
      <c r="H654" s="10">
        <f t="shared" si="36"/>
        <v>5.6428703530968516E-2</v>
      </c>
    </row>
    <row r="655" spans="1:8" x14ac:dyDescent="0.55000000000000004">
      <c r="A655" s="2" t="str">
        <f>raw_data!P651</f>
        <v>Justin Tucker</v>
      </c>
      <c r="B655">
        <f>raw_data!B651</f>
        <v>563080</v>
      </c>
      <c r="C655">
        <f>raw_data!D651</f>
        <v>19</v>
      </c>
      <c r="D655" s="6">
        <f t="shared" si="34"/>
        <v>3.61</v>
      </c>
      <c r="E655" s="6">
        <f t="shared" si="35"/>
        <v>6.859</v>
      </c>
      <c r="F655">
        <f>raw_data!E651</f>
        <v>1</v>
      </c>
      <c r="G655" s="9">
        <f>_xll.LogisticRegPredict($K$6:$N$6,C655:E655)</f>
        <v>0.99623894272315527</v>
      </c>
      <c r="H655" s="10">
        <f t="shared" si="36"/>
        <v>1.1283171830534178E-2</v>
      </c>
    </row>
    <row r="656" spans="1:8" x14ac:dyDescent="0.55000000000000004">
      <c r="A656" s="2" t="str">
        <f>raw_data!P652</f>
        <v>Justin Tucker</v>
      </c>
      <c r="B656">
        <f>raw_data!B652</f>
        <v>563100</v>
      </c>
      <c r="C656">
        <f>raw_data!D652</f>
        <v>38</v>
      </c>
      <c r="D656" s="6">
        <f t="shared" si="34"/>
        <v>14.44</v>
      </c>
      <c r="E656" s="6">
        <f t="shared" si="35"/>
        <v>54.872</v>
      </c>
      <c r="F656">
        <f>raw_data!E652</f>
        <v>1</v>
      </c>
      <c r="G656" s="9">
        <f>_xll.LogisticRegPredict($K$6:$N$6,C656:E656)</f>
        <v>0.88723424358983494</v>
      </c>
      <c r="H656" s="10">
        <f t="shared" si="36"/>
        <v>0.33829726923049519</v>
      </c>
    </row>
    <row r="657" spans="1:8" x14ac:dyDescent="0.55000000000000004">
      <c r="A657" s="2" t="str">
        <f>raw_data!P653</f>
        <v>Justin Tucker</v>
      </c>
      <c r="B657">
        <f>raw_data!B653</f>
        <v>563214</v>
      </c>
      <c r="C657">
        <f>raw_data!D653</f>
        <v>25</v>
      </c>
      <c r="D657" s="6">
        <f t="shared" si="34"/>
        <v>6.25</v>
      </c>
      <c r="E657" s="6">
        <f t="shared" si="35"/>
        <v>15.625</v>
      </c>
      <c r="F657">
        <f>raw_data!E653</f>
        <v>1</v>
      </c>
      <c r="G657" s="9">
        <f>_xll.LogisticRegPredict($K$6:$N$6,C657:E657)</f>
        <v>0.98119043215634383</v>
      </c>
      <c r="H657" s="10">
        <f t="shared" si="36"/>
        <v>5.6428703530968516E-2</v>
      </c>
    </row>
    <row r="658" spans="1:8" x14ac:dyDescent="0.55000000000000004">
      <c r="A658" s="2" t="str">
        <f>raw_data!P654</f>
        <v>Justin Tucker</v>
      </c>
      <c r="B658">
        <f>raw_data!B654</f>
        <v>563306</v>
      </c>
      <c r="C658">
        <f>raw_data!D654</f>
        <v>30</v>
      </c>
      <c r="D658" s="6">
        <f t="shared" si="34"/>
        <v>9</v>
      </c>
      <c r="E658" s="6">
        <f t="shared" si="35"/>
        <v>27</v>
      </c>
      <c r="F658">
        <f>raw_data!E654</f>
        <v>1</v>
      </c>
      <c r="G658" s="9">
        <f>_xll.LogisticRegPredict($K$6:$N$6,C658:E658)</f>
        <v>0.95372352017838591</v>
      </c>
      <c r="H658" s="10">
        <f t="shared" si="36"/>
        <v>0.13882943946484227</v>
      </c>
    </row>
    <row r="659" spans="1:8" x14ac:dyDescent="0.55000000000000004">
      <c r="A659" s="2" t="str">
        <f>raw_data!P655</f>
        <v>Stephen Gostkowski</v>
      </c>
      <c r="B659">
        <f>raw_data!B655</f>
        <v>563357</v>
      </c>
      <c r="C659">
        <f>raw_data!D655</f>
        <v>48</v>
      </c>
      <c r="D659" s="6">
        <f t="shared" si="34"/>
        <v>23.04</v>
      </c>
      <c r="E659" s="6">
        <f t="shared" si="35"/>
        <v>110.592</v>
      </c>
      <c r="F659">
        <f>raw_data!E655</f>
        <v>1</v>
      </c>
      <c r="G659" s="9">
        <f>_xll.LogisticRegPredict($K$6:$N$6,C659:E659)</f>
        <v>0.76393554820371656</v>
      </c>
      <c r="H659" s="10">
        <f t="shared" si="36"/>
        <v>0.70819335538885031</v>
      </c>
    </row>
    <row r="660" spans="1:8" x14ac:dyDescent="0.55000000000000004">
      <c r="A660" s="2" t="str">
        <f>raw_data!P656</f>
        <v>Stephen Gostkowski</v>
      </c>
      <c r="B660">
        <f>raw_data!B656</f>
        <v>563480</v>
      </c>
      <c r="C660">
        <f>raw_data!D656</f>
        <v>33</v>
      </c>
      <c r="D660" s="6">
        <f t="shared" si="34"/>
        <v>10.89</v>
      </c>
      <c r="E660" s="6">
        <f t="shared" si="35"/>
        <v>35.936999999999998</v>
      </c>
      <c r="F660">
        <f>raw_data!E656</f>
        <v>1</v>
      </c>
      <c r="G660" s="9">
        <f>_xll.LogisticRegPredict($K$6:$N$6,C660:E660)</f>
        <v>0.93126663945047139</v>
      </c>
      <c r="H660" s="10">
        <f t="shared" si="36"/>
        <v>0.20620008164858583</v>
      </c>
    </row>
    <row r="661" spans="1:8" x14ac:dyDescent="0.55000000000000004">
      <c r="A661" s="2" t="str">
        <f>raw_data!P657</f>
        <v>Stephen Gostkowski</v>
      </c>
      <c r="B661">
        <f>raw_data!B657</f>
        <v>563513</v>
      </c>
      <c r="C661">
        <f>raw_data!D657</f>
        <v>35</v>
      </c>
      <c r="D661" s="6">
        <f t="shared" si="34"/>
        <v>12.25</v>
      </c>
      <c r="E661" s="6">
        <f t="shared" si="35"/>
        <v>42.875</v>
      </c>
      <c r="F661">
        <f>raw_data!E657</f>
        <v>1</v>
      </c>
      <c r="G661" s="9">
        <f>_xll.LogisticRegPredict($K$6:$N$6,C661:E661)</f>
        <v>0.91449904045845565</v>
      </c>
      <c r="H661" s="10">
        <f t="shared" si="36"/>
        <v>0.25650287862463306</v>
      </c>
    </row>
    <row r="662" spans="1:8" x14ac:dyDescent="0.55000000000000004">
      <c r="A662" s="2" t="str">
        <f>raw_data!P658</f>
        <v>Robbie Gould</v>
      </c>
      <c r="B662">
        <f>raw_data!B658</f>
        <v>563595</v>
      </c>
      <c r="C662">
        <f>raw_data!D658</f>
        <v>58</v>
      </c>
      <c r="D662" s="6">
        <f t="shared" si="34"/>
        <v>33.64</v>
      </c>
      <c r="E662" s="6">
        <f t="shared" si="35"/>
        <v>195.11199999999999</v>
      </c>
      <c r="F662">
        <f>raw_data!E658</f>
        <v>1</v>
      </c>
      <c r="G662" s="9">
        <f>_xll.LogisticRegPredict($K$6:$N$6,C662:E662)</f>
        <v>0.45970753871691156</v>
      </c>
      <c r="H662" s="10">
        <f t="shared" si="36"/>
        <v>1.6208773838492652</v>
      </c>
    </row>
    <row r="663" spans="1:8" x14ac:dyDescent="0.55000000000000004">
      <c r="A663" s="2" t="str">
        <f>raw_data!P659</f>
        <v>Caleb Sturgis</v>
      </c>
      <c r="B663">
        <f>raw_data!B659</f>
        <v>563697</v>
      </c>
      <c r="C663">
        <f>raw_data!D659</f>
        <v>45</v>
      </c>
      <c r="D663" s="6">
        <f t="shared" si="34"/>
        <v>20.25</v>
      </c>
      <c r="E663" s="6">
        <f t="shared" si="35"/>
        <v>91.125</v>
      </c>
      <c r="F663">
        <f>raw_data!E659</f>
        <v>1</v>
      </c>
      <c r="G663" s="9">
        <f>_xll.LogisticRegPredict($K$6:$N$6,C663:E663)</f>
        <v>0.80984417765171401</v>
      </c>
      <c r="H663" s="10">
        <f t="shared" si="36"/>
        <v>0.57046746704485796</v>
      </c>
    </row>
    <row r="664" spans="1:8" x14ac:dyDescent="0.55000000000000004">
      <c r="A664" s="2" t="str">
        <f>raw_data!P660</f>
        <v>Caleb Sturgis</v>
      </c>
      <c r="B664">
        <f>raw_data!B660</f>
        <v>563705</v>
      </c>
      <c r="C664">
        <f>raw_data!D660</f>
        <v>49</v>
      </c>
      <c r="D664" s="6">
        <f t="shared" si="34"/>
        <v>24.01</v>
      </c>
      <c r="E664" s="6">
        <f t="shared" si="35"/>
        <v>117.649</v>
      </c>
      <c r="F664">
        <f>raw_data!E660</f>
        <v>1</v>
      </c>
      <c r="G664" s="9">
        <f>_xll.LogisticRegPredict($K$6:$N$6,C664:E664)</f>
        <v>0.74555207708184601</v>
      </c>
      <c r="H664" s="10">
        <f t="shared" si="36"/>
        <v>0.76334376875446197</v>
      </c>
    </row>
    <row r="665" spans="1:8" x14ac:dyDescent="0.55000000000000004">
      <c r="A665" s="2" t="str">
        <f>raw_data!P661</f>
        <v>Caleb Sturgis</v>
      </c>
      <c r="B665">
        <f>raw_data!B661</f>
        <v>563820</v>
      </c>
      <c r="C665">
        <f>raw_data!D661</f>
        <v>36</v>
      </c>
      <c r="D665" s="6">
        <f t="shared" si="34"/>
        <v>12.96</v>
      </c>
      <c r="E665" s="6">
        <f t="shared" si="35"/>
        <v>46.655999999999999</v>
      </c>
      <c r="F665">
        <f>raw_data!E661</f>
        <v>1</v>
      </c>
      <c r="G665" s="9">
        <f>_xll.LogisticRegPredict($K$6:$N$6,C665:E665)</f>
        <v>0.90568067149313347</v>
      </c>
      <c r="H665" s="10">
        <f t="shared" si="36"/>
        <v>0.28295798552059959</v>
      </c>
    </row>
    <row r="666" spans="1:8" x14ac:dyDescent="0.55000000000000004">
      <c r="A666" s="2" t="str">
        <f>raw_data!P662</f>
        <v>Sebastian Janikowski</v>
      </c>
      <c r="B666">
        <f>raw_data!B662</f>
        <v>563915</v>
      </c>
      <c r="C666">
        <f>raw_data!D662</f>
        <v>48</v>
      </c>
      <c r="D666" s="6">
        <f t="shared" si="34"/>
        <v>23.04</v>
      </c>
      <c r="E666" s="6">
        <f t="shared" si="35"/>
        <v>110.592</v>
      </c>
      <c r="F666">
        <f>raw_data!E662</f>
        <v>0</v>
      </c>
      <c r="G666" s="9">
        <f>_xll.LogisticRegPredict($K$6:$N$6,C666:E666)</f>
        <v>0.76393554820371656</v>
      </c>
      <c r="H666" s="10">
        <f t="shared" si="36"/>
        <v>-2.2918066446111496</v>
      </c>
    </row>
    <row r="667" spans="1:8" x14ac:dyDescent="0.55000000000000004">
      <c r="A667" s="2" t="str">
        <f>raw_data!P663</f>
        <v>Sebastian Janikowski</v>
      </c>
      <c r="B667">
        <f>raw_data!B663</f>
        <v>563938</v>
      </c>
      <c r="C667">
        <f>raw_data!D663</f>
        <v>38</v>
      </c>
      <c r="D667" s="6">
        <f t="shared" si="34"/>
        <v>14.44</v>
      </c>
      <c r="E667" s="6">
        <f t="shared" si="35"/>
        <v>54.872</v>
      </c>
      <c r="F667">
        <f>raw_data!E663</f>
        <v>1</v>
      </c>
      <c r="G667" s="9">
        <f>_xll.LogisticRegPredict($K$6:$N$6,C667:E667)</f>
        <v>0.88723424358983494</v>
      </c>
      <c r="H667" s="10">
        <f t="shared" si="36"/>
        <v>0.33829726923049519</v>
      </c>
    </row>
    <row r="668" spans="1:8" x14ac:dyDescent="0.55000000000000004">
      <c r="A668" s="2" t="str">
        <f>raw_data!P664</f>
        <v>Nick Folk</v>
      </c>
      <c r="B668">
        <f>raw_data!B664</f>
        <v>564214</v>
      </c>
      <c r="C668">
        <f>raw_data!D664</f>
        <v>43</v>
      </c>
      <c r="D668" s="6">
        <f t="shared" si="34"/>
        <v>18.489999999999998</v>
      </c>
      <c r="E668" s="6">
        <f t="shared" si="35"/>
        <v>79.507000000000005</v>
      </c>
      <c r="F668">
        <f>raw_data!E664</f>
        <v>1</v>
      </c>
      <c r="G668" s="9">
        <f>_xll.LogisticRegPredict($K$6:$N$6,C668:E668)</f>
        <v>0.83494682270577036</v>
      </c>
      <c r="H668" s="10">
        <f t="shared" si="36"/>
        <v>0.49515953188268891</v>
      </c>
    </row>
    <row r="669" spans="1:8" x14ac:dyDescent="0.55000000000000004">
      <c r="A669" s="2" t="str">
        <f>raw_data!P665</f>
        <v>Nick Folk</v>
      </c>
      <c r="B669">
        <f>raw_data!B665</f>
        <v>564308</v>
      </c>
      <c r="C669">
        <f>raw_data!D665</f>
        <v>30</v>
      </c>
      <c r="D669" s="6">
        <f t="shared" si="34"/>
        <v>9</v>
      </c>
      <c r="E669" s="6">
        <f t="shared" si="35"/>
        <v>27</v>
      </c>
      <c r="F669">
        <f>raw_data!E665</f>
        <v>1</v>
      </c>
      <c r="G669" s="9">
        <f>_xll.LogisticRegPredict($K$6:$N$6,C669:E669)</f>
        <v>0.95372352017838591</v>
      </c>
      <c r="H669" s="10">
        <f t="shared" si="36"/>
        <v>0.13882943946484227</v>
      </c>
    </row>
    <row r="670" spans="1:8" x14ac:dyDescent="0.55000000000000004">
      <c r="A670" s="2" t="str">
        <f>raw_data!P666</f>
        <v>Nick Folk</v>
      </c>
      <c r="B670">
        <f>raw_data!B666</f>
        <v>564333</v>
      </c>
      <c r="C670">
        <f>raw_data!D666</f>
        <v>48</v>
      </c>
      <c r="D670" s="6">
        <f t="shared" si="34"/>
        <v>23.04</v>
      </c>
      <c r="E670" s="6">
        <f t="shared" si="35"/>
        <v>110.592</v>
      </c>
      <c r="F670">
        <f>raw_data!E666</f>
        <v>1</v>
      </c>
      <c r="G670" s="9">
        <f>_xll.LogisticRegPredict($K$6:$N$6,C670:E670)</f>
        <v>0.76393554820371656</v>
      </c>
      <c r="H670" s="10">
        <f t="shared" si="36"/>
        <v>0.70819335538885031</v>
      </c>
    </row>
    <row r="671" spans="1:8" x14ac:dyDescent="0.55000000000000004">
      <c r="A671" s="2" t="str">
        <f>raw_data!P667</f>
        <v>Matt Bryant</v>
      </c>
      <c r="B671">
        <f>raw_data!B667</f>
        <v>564512</v>
      </c>
      <c r="C671">
        <f>raw_data!D667</f>
        <v>23</v>
      </c>
      <c r="D671" s="6">
        <f t="shared" si="34"/>
        <v>5.29</v>
      </c>
      <c r="E671" s="6">
        <f t="shared" si="35"/>
        <v>12.167</v>
      </c>
      <c r="F671">
        <f>raw_data!E667</f>
        <v>1</v>
      </c>
      <c r="G671" s="9">
        <f>_xll.LogisticRegPredict($K$6:$N$6,C671:E671)</f>
        <v>0.98818119233177382</v>
      </c>
      <c r="H671" s="10">
        <f t="shared" si="36"/>
        <v>3.545642300467855E-2</v>
      </c>
    </row>
    <row r="672" spans="1:8" x14ac:dyDescent="0.55000000000000004">
      <c r="A672" s="2" t="str">
        <f>raw_data!P668</f>
        <v>Steven Hauschka</v>
      </c>
      <c r="B672">
        <f>raw_data!B668</f>
        <v>564678</v>
      </c>
      <c r="C672">
        <f>raw_data!D668</f>
        <v>27</v>
      </c>
      <c r="D672" s="6">
        <f t="shared" si="34"/>
        <v>7.29</v>
      </c>
      <c r="E672" s="6">
        <f t="shared" si="35"/>
        <v>19.683</v>
      </c>
      <c r="F672">
        <f>raw_data!E668</f>
        <v>1</v>
      </c>
      <c r="G672" s="9">
        <f>_xll.LogisticRegPredict($K$6:$N$6,C672:E672)</f>
        <v>0.97189679828854314</v>
      </c>
      <c r="H672" s="10">
        <f t="shared" si="36"/>
        <v>8.430960513437058E-2</v>
      </c>
    </row>
    <row r="673" spans="1:8" x14ac:dyDescent="0.55000000000000004">
      <c r="A673" s="2" t="str">
        <f>raw_data!P669</f>
        <v>Steven Hauschka</v>
      </c>
      <c r="B673">
        <f>raw_data!B669</f>
        <v>564729</v>
      </c>
      <c r="C673">
        <f>raw_data!D669</f>
        <v>40</v>
      </c>
      <c r="D673" s="6">
        <f t="shared" si="34"/>
        <v>16</v>
      </c>
      <c r="E673" s="6">
        <f t="shared" si="35"/>
        <v>64</v>
      </c>
      <c r="F673">
        <f>raw_data!E669</f>
        <v>1</v>
      </c>
      <c r="G673" s="9">
        <f>_xll.LogisticRegPredict($K$6:$N$6,C673:E673)</f>
        <v>0.86759768383346503</v>
      </c>
      <c r="H673" s="10">
        <f t="shared" si="36"/>
        <v>0.39720694849960492</v>
      </c>
    </row>
    <row r="674" spans="1:8" x14ac:dyDescent="0.55000000000000004">
      <c r="A674" s="2" t="str">
        <f>raw_data!P670</f>
        <v>Blair Walsh</v>
      </c>
      <c r="B674">
        <f>raw_data!B670</f>
        <v>564877</v>
      </c>
      <c r="C674">
        <f>raw_data!D670</f>
        <v>52</v>
      </c>
      <c r="D674" s="6">
        <f t="shared" si="34"/>
        <v>27.04</v>
      </c>
      <c r="E674" s="6">
        <f t="shared" si="35"/>
        <v>140.608</v>
      </c>
      <c r="F674">
        <f>raw_data!E670</f>
        <v>1</v>
      </c>
      <c r="G674" s="9">
        <f>_xll.LogisticRegPredict($K$6:$N$6,C674:E674)</f>
        <v>0.67734194225472255</v>
      </c>
      <c r="H674" s="10">
        <f t="shared" si="36"/>
        <v>0.96797417323583235</v>
      </c>
    </row>
    <row r="675" spans="1:8" x14ac:dyDescent="0.55000000000000004">
      <c r="A675" s="2" t="str">
        <f>raw_data!P671</f>
        <v>Phil Dawson</v>
      </c>
      <c r="B675">
        <f>raw_data!B671</f>
        <v>565018</v>
      </c>
      <c r="C675">
        <f>raw_data!D671</f>
        <v>48</v>
      </c>
      <c r="D675" s="6">
        <f t="shared" si="34"/>
        <v>23.04</v>
      </c>
      <c r="E675" s="6">
        <f t="shared" si="35"/>
        <v>110.592</v>
      </c>
      <c r="F675">
        <f>raw_data!E671</f>
        <v>0</v>
      </c>
      <c r="G675" s="9">
        <f>_xll.LogisticRegPredict($K$6:$N$6,C675:E675)</f>
        <v>0.76393554820371656</v>
      </c>
      <c r="H675" s="10">
        <f t="shared" si="36"/>
        <v>-2.2918066446111496</v>
      </c>
    </row>
    <row r="676" spans="1:8" x14ac:dyDescent="0.55000000000000004">
      <c r="A676" s="2" t="str">
        <f>raw_data!P672</f>
        <v>Phil Dawson</v>
      </c>
      <c r="B676">
        <f>raw_data!B672</f>
        <v>565074</v>
      </c>
      <c r="C676">
        <f>raw_data!D672</f>
        <v>27</v>
      </c>
      <c r="D676" s="6">
        <f t="shared" si="34"/>
        <v>7.29</v>
      </c>
      <c r="E676" s="6">
        <f t="shared" si="35"/>
        <v>19.683</v>
      </c>
      <c r="F676">
        <f>raw_data!E672</f>
        <v>1</v>
      </c>
      <c r="G676" s="9">
        <f>_xll.LogisticRegPredict($K$6:$N$6,C676:E676)</f>
        <v>0.97189679828854314</v>
      </c>
      <c r="H676" s="10">
        <f t="shared" si="36"/>
        <v>8.430960513437058E-2</v>
      </c>
    </row>
    <row r="677" spans="1:8" x14ac:dyDescent="0.55000000000000004">
      <c r="A677" s="2" t="str">
        <f>raw_data!P673</f>
        <v>Phil Dawson</v>
      </c>
      <c r="B677">
        <f>raw_data!B673</f>
        <v>565116</v>
      </c>
      <c r="C677">
        <f>raw_data!D673</f>
        <v>33</v>
      </c>
      <c r="D677" s="6">
        <f t="shared" si="34"/>
        <v>10.89</v>
      </c>
      <c r="E677" s="6">
        <f t="shared" si="35"/>
        <v>35.936999999999998</v>
      </c>
      <c r="F677">
        <f>raw_data!E673</f>
        <v>1</v>
      </c>
      <c r="G677" s="9">
        <f>_xll.LogisticRegPredict($K$6:$N$6,C677:E677)</f>
        <v>0.93126663945047139</v>
      </c>
      <c r="H677" s="10">
        <f t="shared" si="36"/>
        <v>0.20620008164858583</v>
      </c>
    </row>
    <row r="678" spans="1:8" x14ac:dyDescent="0.55000000000000004">
      <c r="A678" s="2" t="str">
        <f>raw_data!P674</f>
        <v>Greg Zuerlein</v>
      </c>
      <c r="B678">
        <f>raw_data!B674</f>
        <v>565166</v>
      </c>
      <c r="C678">
        <f>raw_data!D674</f>
        <v>36</v>
      </c>
      <c r="D678" s="6">
        <f t="shared" si="34"/>
        <v>12.96</v>
      </c>
      <c r="E678" s="6">
        <f t="shared" si="35"/>
        <v>46.655999999999999</v>
      </c>
      <c r="F678">
        <f>raw_data!E674</f>
        <v>1</v>
      </c>
      <c r="G678" s="9">
        <f>_xll.LogisticRegPredict($K$6:$N$6,C678:E678)</f>
        <v>0.90568067149313347</v>
      </c>
      <c r="H678" s="10">
        <f t="shared" si="36"/>
        <v>0.28295798552059959</v>
      </c>
    </row>
    <row r="679" spans="1:8" x14ac:dyDescent="0.55000000000000004">
      <c r="A679" s="2" t="str">
        <f>raw_data!P675</f>
        <v>Greg Zuerlein</v>
      </c>
      <c r="B679">
        <f>raw_data!B675</f>
        <v>565210</v>
      </c>
      <c r="C679">
        <f>raw_data!D675</f>
        <v>25</v>
      </c>
      <c r="D679" s="6">
        <f t="shared" si="34"/>
        <v>6.25</v>
      </c>
      <c r="E679" s="6">
        <f t="shared" si="35"/>
        <v>15.625</v>
      </c>
      <c r="F679">
        <f>raw_data!E675</f>
        <v>1</v>
      </c>
      <c r="G679" s="9">
        <f>_xll.LogisticRegPredict($K$6:$N$6,C679:E679)</f>
        <v>0.98119043215634383</v>
      </c>
      <c r="H679" s="10">
        <f t="shared" si="36"/>
        <v>5.6428703530968516E-2</v>
      </c>
    </row>
    <row r="680" spans="1:8" x14ac:dyDescent="0.55000000000000004">
      <c r="A680" s="2" t="str">
        <f>raw_data!P676</f>
        <v>Greg Zuerlein</v>
      </c>
      <c r="B680">
        <f>raw_data!B676</f>
        <v>565260</v>
      </c>
      <c r="C680">
        <f>raw_data!D676</f>
        <v>38</v>
      </c>
      <c r="D680" s="6">
        <f t="shared" si="34"/>
        <v>14.44</v>
      </c>
      <c r="E680" s="6">
        <f t="shared" si="35"/>
        <v>54.872</v>
      </c>
      <c r="F680">
        <f>raw_data!E676</f>
        <v>1</v>
      </c>
      <c r="G680" s="9">
        <f>_xll.LogisticRegPredict($K$6:$N$6,C680:E680)</f>
        <v>0.88723424358983494</v>
      </c>
      <c r="H680" s="10">
        <f t="shared" si="36"/>
        <v>0.33829726923049519</v>
      </c>
    </row>
    <row r="681" spans="1:8" x14ac:dyDescent="0.55000000000000004">
      <c r="A681" s="2" t="str">
        <f>raw_data!P677</f>
        <v>Greg Zuerlein</v>
      </c>
      <c r="B681">
        <f>raw_data!B677</f>
        <v>565287</v>
      </c>
      <c r="C681">
        <f>raw_data!D677</f>
        <v>48</v>
      </c>
      <c r="D681" s="6">
        <f t="shared" si="34"/>
        <v>23.04</v>
      </c>
      <c r="E681" s="6">
        <f t="shared" si="35"/>
        <v>110.592</v>
      </c>
      <c r="F681">
        <f>raw_data!E677</f>
        <v>1</v>
      </c>
      <c r="G681" s="9">
        <f>_xll.LogisticRegPredict($K$6:$N$6,C681:E681)</f>
        <v>0.76393554820371656</v>
      </c>
      <c r="H681" s="10">
        <f t="shared" si="36"/>
        <v>0.70819335538885031</v>
      </c>
    </row>
    <row r="682" spans="1:8" x14ac:dyDescent="0.55000000000000004">
      <c r="A682" s="2" t="str">
        <f>raw_data!P678</f>
        <v>Dan Bailey</v>
      </c>
      <c r="B682">
        <f>raw_data!B678</f>
        <v>565298</v>
      </c>
      <c r="C682">
        <f>raw_data!D678</f>
        <v>30</v>
      </c>
      <c r="D682" s="6">
        <f t="shared" si="34"/>
        <v>9</v>
      </c>
      <c r="E682" s="6">
        <f t="shared" si="35"/>
        <v>27</v>
      </c>
      <c r="F682">
        <f>raw_data!E678</f>
        <v>1</v>
      </c>
      <c r="G682" s="9">
        <f>_xll.LogisticRegPredict($K$6:$N$6,C682:E682)</f>
        <v>0.95372352017838591</v>
      </c>
      <c r="H682" s="10">
        <f t="shared" si="36"/>
        <v>0.13882943946484227</v>
      </c>
    </row>
    <row r="683" spans="1:8" x14ac:dyDescent="0.55000000000000004">
      <c r="A683" s="2" t="str">
        <f>raw_data!P679</f>
        <v>Josh Brown</v>
      </c>
      <c r="B683">
        <f>raw_data!B679</f>
        <v>565326</v>
      </c>
      <c r="C683">
        <f>raw_data!D679</f>
        <v>20</v>
      </c>
      <c r="D683" s="6">
        <f t="shared" si="34"/>
        <v>4</v>
      </c>
      <c r="E683" s="6">
        <f t="shared" si="35"/>
        <v>8</v>
      </c>
      <c r="F683">
        <f>raw_data!E679</f>
        <v>1</v>
      </c>
      <c r="G683" s="9">
        <f>_xll.LogisticRegPredict($K$6:$N$6,C683:E683)</f>
        <v>0.99484528801342198</v>
      </c>
      <c r="H683" s="10">
        <f t="shared" si="36"/>
        <v>1.546413595973406E-2</v>
      </c>
    </row>
    <row r="684" spans="1:8" x14ac:dyDescent="0.55000000000000004">
      <c r="A684" s="2" t="str">
        <f>raw_data!P680</f>
        <v>Dan Bailey</v>
      </c>
      <c r="B684">
        <f>raw_data!B680</f>
        <v>565341</v>
      </c>
      <c r="C684">
        <f>raw_data!D680</f>
        <v>38</v>
      </c>
      <c r="D684" s="6">
        <f t="shared" si="34"/>
        <v>14.44</v>
      </c>
      <c r="E684" s="6">
        <f t="shared" si="35"/>
        <v>54.872</v>
      </c>
      <c r="F684">
        <f>raw_data!E680</f>
        <v>1</v>
      </c>
      <c r="G684" s="9">
        <f>_xll.LogisticRegPredict($K$6:$N$6,C684:E684)</f>
        <v>0.88723424358983494</v>
      </c>
      <c r="H684" s="10">
        <f t="shared" si="36"/>
        <v>0.33829726923049519</v>
      </c>
    </row>
    <row r="685" spans="1:8" x14ac:dyDescent="0.55000000000000004">
      <c r="A685" s="2" t="str">
        <f>raw_data!P681</f>
        <v>Dan Bailey</v>
      </c>
      <c r="B685">
        <f>raw_data!B681</f>
        <v>565421</v>
      </c>
      <c r="C685">
        <f>raw_data!D681</f>
        <v>45</v>
      </c>
      <c r="D685" s="6">
        <f t="shared" si="34"/>
        <v>20.25</v>
      </c>
      <c r="E685" s="6">
        <f t="shared" si="35"/>
        <v>91.125</v>
      </c>
      <c r="F685">
        <f>raw_data!E681</f>
        <v>1</v>
      </c>
      <c r="G685" s="9">
        <f>_xll.LogisticRegPredict($K$6:$N$6,C685:E685)</f>
        <v>0.80984417765171401</v>
      </c>
      <c r="H685" s="10">
        <f t="shared" si="36"/>
        <v>0.57046746704485796</v>
      </c>
    </row>
    <row r="686" spans="1:8" x14ac:dyDescent="0.55000000000000004">
      <c r="A686" s="2" t="str">
        <f>raw_data!P682</f>
        <v>Kai Forbath</v>
      </c>
      <c r="B686">
        <f>raw_data!B682</f>
        <v>565588</v>
      </c>
      <c r="C686">
        <f>raw_data!D682</f>
        <v>40</v>
      </c>
      <c r="D686" s="6">
        <f t="shared" si="34"/>
        <v>16</v>
      </c>
      <c r="E686" s="6">
        <f t="shared" si="35"/>
        <v>64</v>
      </c>
      <c r="F686">
        <f>raw_data!E682</f>
        <v>0</v>
      </c>
      <c r="G686" s="9">
        <f>_xll.LogisticRegPredict($K$6:$N$6,C686:E686)</f>
        <v>0.86759768383346503</v>
      </c>
      <c r="H686" s="10">
        <f t="shared" si="36"/>
        <v>-2.6027930515003952</v>
      </c>
    </row>
    <row r="687" spans="1:8" x14ac:dyDescent="0.55000000000000004">
      <c r="A687" s="2" t="str">
        <f>raw_data!P683</f>
        <v>Randy Bullock</v>
      </c>
      <c r="B687">
        <f>raw_data!B683</f>
        <v>565726</v>
      </c>
      <c r="C687">
        <f>raw_data!D683</f>
        <v>51</v>
      </c>
      <c r="D687" s="6">
        <f t="shared" si="34"/>
        <v>26.01</v>
      </c>
      <c r="E687" s="6">
        <f t="shared" si="35"/>
        <v>132.65100000000001</v>
      </c>
      <c r="F687">
        <f>raw_data!E683</f>
        <v>0</v>
      </c>
      <c r="G687" s="9">
        <f>_xll.LogisticRegPredict($K$6:$N$6,C687:E687)</f>
        <v>0.70255321843410967</v>
      </c>
      <c r="H687" s="10">
        <f t="shared" si="36"/>
        <v>-2.1076596553023288</v>
      </c>
    </row>
    <row r="688" spans="1:8" x14ac:dyDescent="0.55000000000000004">
      <c r="A688" s="2" t="str">
        <f>raw_data!P684</f>
        <v>Randy Bullock</v>
      </c>
      <c r="B688">
        <f>raw_data!B684</f>
        <v>565823</v>
      </c>
      <c r="C688">
        <f>raw_data!D684</f>
        <v>41</v>
      </c>
      <c r="D688" s="6">
        <f t="shared" si="34"/>
        <v>16.809999999999999</v>
      </c>
      <c r="E688" s="6">
        <f t="shared" si="35"/>
        <v>68.921000000000006</v>
      </c>
      <c r="F688">
        <f>raw_data!E684</f>
        <v>1</v>
      </c>
      <c r="G688" s="9">
        <f>_xll.LogisticRegPredict($K$6:$N$6,C688:E688)</f>
        <v>0.85722109162392568</v>
      </c>
      <c r="H688" s="10">
        <f t="shared" si="36"/>
        <v>0.42833672512822296</v>
      </c>
    </row>
    <row r="689" spans="1:8" x14ac:dyDescent="0.55000000000000004">
      <c r="A689" s="2" t="str">
        <f>raw_data!P685</f>
        <v>Stephen Gostkowski</v>
      </c>
      <c r="B689">
        <f>raw_data!B685</f>
        <v>565846</v>
      </c>
      <c r="C689">
        <f>raw_data!D685</f>
        <v>21</v>
      </c>
      <c r="D689" s="6">
        <f t="shared" si="34"/>
        <v>4.41</v>
      </c>
      <c r="E689" s="6">
        <f t="shared" si="35"/>
        <v>9.2609999999999992</v>
      </c>
      <c r="F689">
        <f>raw_data!E685</f>
        <v>1</v>
      </c>
      <c r="G689" s="9">
        <f>_xll.LogisticRegPredict($K$6:$N$6,C689:E689)</f>
        <v>0.9930740038941116</v>
      </c>
      <c r="H689" s="10">
        <f t="shared" si="36"/>
        <v>2.0777988317665197E-2</v>
      </c>
    </row>
    <row r="690" spans="1:8" x14ac:dyDescent="0.55000000000000004">
      <c r="A690" s="2" t="str">
        <f>raw_data!P686</f>
        <v>Nick Folk</v>
      </c>
      <c r="B690">
        <f>raw_data!B686</f>
        <v>565859</v>
      </c>
      <c r="C690">
        <f>raw_data!D686</f>
        <v>37</v>
      </c>
      <c r="D690" s="6">
        <f t="shared" si="34"/>
        <v>13.69</v>
      </c>
      <c r="E690" s="6">
        <f t="shared" si="35"/>
        <v>50.652999999999999</v>
      </c>
      <c r="F690">
        <f>raw_data!E686</f>
        <v>1</v>
      </c>
      <c r="G690" s="9">
        <f>_xll.LogisticRegPredict($K$6:$N$6,C690:E690)</f>
        <v>0.89659349743661332</v>
      </c>
      <c r="H690" s="10">
        <f t="shared" si="36"/>
        <v>0.31021950769016005</v>
      </c>
    </row>
    <row r="691" spans="1:8" x14ac:dyDescent="0.55000000000000004">
      <c r="A691" s="2" t="str">
        <f>raw_data!P687</f>
        <v>Stephen Gostkowski</v>
      </c>
      <c r="B691">
        <f>raw_data!B687</f>
        <v>565901</v>
      </c>
      <c r="C691">
        <f>raw_data!D687</f>
        <v>30</v>
      </c>
      <c r="D691" s="6">
        <f t="shared" si="34"/>
        <v>9</v>
      </c>
      <c r="E691" s="6">
        <f t="shared" si="35"/>
        <v>27</v>
      </c>
      <c r="F691">
        <f>raw_data!E687</f>
        <v>1</v>
      </c>
      <c r="G691" s="9">
        <f>_xll.LogisticRegPredict($K$6:$N$6,C691:E691)</f>
        <v>0.95372352017838591</v>
      </c>
      <c r="H691" s="10">
        <f t="shared" si="36"/>
        <v>0.13882943946484227</v>
      </c>
    </row>
    <row r="692" spans="1:8" x14ac:dyDescent="0.55000000000000004">
      <c r="A692" s="2" t="str">
        <f>raw_data!P688</f>
        <v>Stephen Gostkowski</v>
      </c>
      <c r="B692">
        <f>raw_data!B688</f>
        <v>565920</v>
      </c>
      <c r="C692">
        <f>raw_data!D688</f>
        <v>43</v>
      </c>
      <c r="D692" s="6">
        <f t="shared" si="34"/>
        <v>18.489999999999998</v>
      </c>
      <c r="E692" s="6">
        <f t="shared" si="35"/>
        <v>79.507000000000005</v>
      </c>
      <c r="F692">
        <f>raw_data!E688</f>
        <v>0</v>
      </c>
      <c r="G692" s="9">
        <f>_xll.LogisticRegPredict($K$6:$N$6,C692:E692)</f>
        <v>0.83494682270577036</v>
      </c>
      <c r="H692" s="10">
        <f t="shared" si="36"/>
        <v>-2.5048404681173109</v>
      </c>
    </row>
    <row r="693" spans="1:8" x14ac:dyDescent="0.55000000000000004">
      <c r="A693" s="2" t="str">
        <f>raw_data!P689</f>
        <v>Dan Bailey</v>
      </c>
      <c r="B693">
        <f>raw_data!B689</f>
        <v>566020</v>
      </c>
      <c r="C693">
        <f>raw_data!D689</f>
        <v>51</v>
      </c>
      <c r="D693" s="6">
        <f t="shared" si="34"/>
        <v>26.01</v>
      </c>
      <c r="E693" s="6">
        <f t="shared" si="35"/>
        <v>132.65100000000001</v>
      </c>
      <c r="F693">
        <f>raw_data!E689</f>
        <v>1</v>
      </c>
      <c r="G693" s="9">
        <f>_xll.LogisticRegPredict($K$6:$N$6,C693:E693)</f>
        <v>0.70255321843410967</v>
      </c>
      <c r="H693" s="10">
        <f t="shared" si="36"/>
        <v>0.89234034469767098</v>
      </c>
    </row>
    <row r="694" spans="1:8" x14ac:dyDescent="0.55000000000000004">
      <c r="A694" s="2" t="str">
        <f>raw_data!P690</f>
        <v>Ryan Succop</v>
      </c>
      <c r="B694">
        <f>raw_data!B690</f>
        <v>566078</v>
      </c>
      <c r="C694">
        <f>raw_data!D690</f>
        <v>57</v>
      </c>
      <c r="D694" s="6">
        <f t="shared" si="34"/>
        <v>32.49</v>
      </c>
      <c r="E694" s="6">
        <f t="shared" si="35"/>
        <v>185.19300000000001</v>
      </c>
      <c r="F694">
        <f>raw_data!E690</f>
        <v>0</v>
      </c>
      <c r="G694" s="9">
        <f>_xll.LogisticRegPredict($K$6:$N$6,C694:E694)</f>
        <v>0.50414164258213612</v>
      </c>
      <c r="H694" s="10">
        <f t="shared" si="36"/>
        <v>-1.5124249277464084</v>
      </c>
    </row>
    <row r="695" spans="1:8" x14ac:dyDescent="0.55000000000000004">
      <c r="A695" s="2" t="str">
        <f>raw_data!P691</f>
        <v>Dan Bailey</v>
      </c>
      <c r="B695">
        <f>raw_data!B691</f>
        <v>566096</v>
      </c>
      <c r="C695">
        <f>raw_data!D691</f>
        <v>30</v>
      </c>
      <c r="D695" s="6">
        <f t="shared" si="34"/>
        <v>9</v>
      </c>
      <c r="E695" s="6">
        <f t="shared" si="35"/>
        <v>27</v>
      </c>
      <c r="F695">
        <f>raw_data!E691</f>
        <v>1</v>
      </c>
      <c r="G695" s="9">
        <f>_xll.LogisticRegPredict($K$6:$N$6,C695:E695)</f>
        <v>0.95372352017838591</v>
      </c>
      <c r="H695" s="10">
        <f t="shared" si="36"/>
        <v>0.13882943946484227</v>
      </c>
    </row>
    <row r="696" spans="1:8" x14ac:dyDescent="0.55000000000000004">
      <c r="A696" s="2" t="str">
        <f>raw_data!P692</f>
        <v>Ryan Succop</v>
      </c>
      <c r="B696">
        <f>raw_data!B692</f>
        <v>566117</v>
      </c>
      <c r="C696">
        <f>raw_data!D692</f>
        <v>40</v>
      </c>
      <c r="D696" s="6">
        <f t="shared" si="34"/>
        <v>16</v>
      </c>
      <c r="E696" s="6">
        <f t="shared" si="35"/>
        <v>64</v>
      </c>
      <c r="F696">
        <f>raw_data!E692</f>
        <v>1</v>
      </c>
      <c r="G696" s="9">
        <f>_xll.LogisticRegPredict($K$6:$N$6,C696:E696)</f>
        <v>0.86759768383346503</v>
      </c>
      <c r="H696" s="10">
        <f t="shared" si="36"/>
        <v>0.39720694849960492</v>
      </c>
    </row>
    <row r="697" spans="1:8" x14ac:dyDescent="0.55000000000000004">
      <c r="A697" s="2" t="str">
        <f>raw_data!P693</f>
        <v>Dan Bailey</v>
      </c>
      <c r="B697">
        <f>raw_data!B693</f>
        <v>566150</v>
      </c>
      <c r="C697">
        <f>raw_data!D693</f>
        <v>53</v>
      </c>
      <c r="D697" s="6">
        <f t="shared" si="34"/>
        <v>28.09</v>
      </c>
      <c r="E697" s="6">
        <f t="shared" si="35"/>
        <v>148.87700000000001</v>
      </c>
      <c r="F697">
        <f>raw_data!E693</f>
        <v>1</v>
      </c>
      <c r="G697" s="9">
        <f>_xll.LogisticRegPredict($K$6:$N$6,C697:E697)</f>
        <v>0.64925966264497559</v>
      </c>
      <c r="H697" s="10">
        <f t="shared" si="36"/>
        <v>1.0522210120650732</v>
      </c>
    </row>
    <row r="698" spans="1:8" x14ac:dyDescent="0.55000000000000004">
      <c r="A698" s="2" t="str">
        <f>raw_data!P694</f>
        <v>Greg Zuerlein</v>
      </c>
      <c r="B698">
        <f>raw_data!B694</f>
        <v>566224</v>
      </c>
      <c r="C698">
        <f>raw_data!D694</f>
        <v>29</v>
      </c>
      <c r="D698" s="6">
        <f t="shared" si="34"/>
        <v>8.41</v>
      </c>
      <c r="E698" s="6">
        <f t="shared" si="35"/>
        <v>24.388999999999999</v>
      </c>
      <c r="F698">
        <f>raw_data!E694</f>
        <v>1</v>
      </c>
      <c r="G698" s="9">
        <f>_xll.LogisticRegPredict($K$6:$N$6,C698:E698)</f>
        <v>0.96031284629437264</v>
      </c>
      <c r="H698" s="10">
        <f t="shared" si="36"/>
        <v>0.11906146111688209</v>
      </c>
    </row>
    <row r="699" spans="1:8" x14ac:dyDescent="0.55000000000000004">
      <c r="A699" s="2" t="str">
        <f>raw_data!P695</f>
        <v>Matt Bryant</v>
      </c>
      <c r="B699">
        <f>raw_data!B695</f>
        <v>566247</v>
      </c>
      <c r="C699">
        <f>raw_data!D695</f>
        <v>38</v>
      </c>
      <c r="D699" s="6">
        <f t="shared" si="34"/>
        <v>14.44</v>
      </c>
      <c r="E699" s="6">
        <f t="shared" si="35"/>
        <v>54.872</v>
      </c>
      <c r="F699">
        <f>raw_data!E695</f>
        <v>1</v>
      </c>
      <c r="G699" s="9">
        <f>_xll.LogisticRegPredict($K$6:$N$6,C699:E699)</f>
        <v>0.88723424358983494</v>
      </c>
      <c r="H699" s="10">
        <f t="shared" si="36"/>
        <v>0.33829726923049519</v>
      </c>
    </row>
    <row r="700" spans="1:8" x14ac:dyDescent="0.55000000000000004">
      <c r="A700" s="2" t="str">
        <f>raw_data!P696</f>
        <v>Nick Novak</v>
      </c>
      <c r="B700">
        <f>raw_data!B696</f>
        <v>566358</v>
      </c>
      <c r="C700">
        <f>raw_data!D696</f>
        <v>49</v>
      </c>
      <c r="D700" s="6">
        <f t="shared" si="34"/>
        <v>24.01</v>
      </c>
      <c r="E700" s="6">
        <f t="shared" si="35"/>
        <v>117.649</v>
      </c>
      <c r="F700">
        <f>raw_data!E696</f>
        <v>1</v>
      </c>
      <c r="G700" s="9">
        <f>_xll.LogisticRegPredict($K$6:$N$6,C700:E700)</f>
        <v>0.74555207708184601</v>
      </c>
      <c r="H700" s="10">
        <f t="shared" si="36"/>
        <v>0.76334376875446197</v>
      </c>
    </row>
    <row r="701" spans="1:8" x14ac:dyDescent="0.55000000000000004">
      <c r="A701" s="2" t="str">
        <f>raw_data!P697</f>
        <v>Nick Novak</v>
      </c>
      <c r="B701">
        <f>raw_data!B697</f>
        <v>566394</v>
      </c>
      <c r="C701">
        <f>raw_data!D697</f>
        <v>44</v>
      </c>
      <c r="D701" s="6">
        <f t="shared" si="34"/>
        <v>19.36</v>
      </c>
      <c r="E701" s="6">
        <f t="shared" si="35"/>
        <v>85.183999999999997</v>
      </c>
      <c r="F701">
        <f>raw_data!E697</f>
        <v>1</v>
      </c>
      <c r="G701" s="9">
        <f>_xll.LogisticRegPredict($K$6:$N$6,C701:E701)</f>
        <v>0.82282083961744801</v>
      </c>
      <c r="H701" s="10">
        <f t="shared" si="36"/>
        <v>0.53153748114765598</v>
      </c>
    </row>
    <row r="702" spans="1:8" x14ac:dyDescent="0.55000000000000004">
      <c r="A702" s="2" t="str">
        <f>raw_data!P698</f>
        <v>Nick Novak</v>
      </c>
      <c r="B702">
        <f>raw_data!B698</f>
        <v>566474</v>
      </c>
      <c r="C702">
        <f>raw_data!D698</f>
        <v>33</v>
      </c>
      <c r="D702" s="6">
        <f t="shared" si="34"/>
        <v>10.89</v>
      </c>
      <c r="E702" s="6">
        <f t="shared" si="35"/>
        <v>35.936999999999998</v>
      </c>
      <c r="F702">
        <f>raw_data!E698</f>
        <v>1</v>
      </c>
      <c r="G702" s="9">
        <f>_xll.LogisticRegPredict($K$6:$N$6,C702:E702)</f>
        <v>0.93126663945047139</v>
      </c>
      <c r="H702" s="10">
        <f t="shared" si="36"/>
        <v>0.20620008164858583</v>
      </c>
    </row>
    <row r="703" spans="1:8" x14ac:dyDescent="0.55000000000000004">
      <c r="A703" s="2" t="str">
        <f>raw_data!P699</f>
        <v>Nick Novak</v>
      </c>
      <c r="B703">
        <f>raw_data!B699</f>
        <v>566516</v>
      </c>
      <c r="C703">
        <f>raw_data!D699</f>
        <v>46</v>
      </c>
      <c r="D703" s="6">
        <f t="shared" si="34"/>
        <v>21.16</v>
      </c>
      <c r="E703" s="6">
        <f t="shared" si="35"/>
        <v>97.335999999999999</v>
      </c>
      <c r="F703">
        <f>raw_data!E699</f>
        <v>1</v>
      </c>
      <c r="G703" s="9">
        <f>_xll.LogisticRegPredict($K$6:$N$6,C703:E703)</f>
        <v>0.79584231412454631</v>
      </c>
      <c r="H703" s="10">
        <f t="shared" si="36"/>
        <v>0.61247305762636106</v>
      </c>
    </row>
    <row r="704" spans="1:8" x14ac:dyDescent="0.55000000000000004">
      <c r="A704" s="2" t="str">
        <f>raw_data!P700</f>
        <v>Randy Bullock</v>
      </c>
      <c r="B704">
        <f>raw_data!B700</f>
        <v>566549</v>
      </c>
      <c r="C704">
        <f>raw_data!D700</f>
        <v>50</v>
      </c>
      <c r="D704" s="6">
        <f t="shared" si="34"/>
        <v>25</v>
      </c>
      <c r="E704" s="6">
        <f t="shared" si="35"/>
        <v>125</v>
      </c>
      <c r="F704">
        <f>raw_data!E700</f>
        <v>0</v>
      </c>
      <c r="G704" s="9">
        <f>_xll.LogisticRegPredict($K$6:$N$6,C704:E704)</f>
        <v>0.72518914983452587</v>
      </c>
      <c r="H704" s="10">
        <f t="shared" si="36"/>
        <v>-2.1755674495035775</v>
      </c>
    </row>
    <row r="705" spans="1:8" x14ac:dyDescent="0.55000000000000004">
      <c r="A705" s="2" t="str">
        <f>raw_data!P701</f>
        <v>Randy Bullock</v>
      </c>
      <c r="B705">
        <f>raw_data!B701</f>
        <v>566572</v>
      </c>
      <c r="C705">
        <f>raw_data!D701</f>
        <v>50</v>
      </c>
      <c r="D705" s="6">
        <f t="shared" si="34"/>
        <v>25</v>
      </c>
      <c r="E705" s="6">
        <f t="shared" si="35"/>
        <v>125</v>
      </c>
      <c r="F705">
        <f>raw_data!E701</f>
        <v>0</v>
      </c>
      <c r="G705" s="9">
        <f>_xll.LogisticRegPredict($K$6:$N$6,C705:E705)</f>
        <v>0.72518914983452587</v>
      </c>
      <c r="H705" s="10">
        <f t="shared" si="36"/>
        <v>-2.1755674495035775</v>
      </c>
    </row>
    <row r="706" spans="1:8" x14ac:dyDescent="0.55000000000000004">
      <c r="A706" s="2" t="str">
        <f>raw_data!P702</f>
        <v>Randy Bullock</v>
      </c>
      <c r="B706">
        <f>raw_data!B702</f>
        <v>566698</v>
      </c>
      <c r="C706">
        <f>raw_data!D702</f>
        <v>46</v>
      </c>
      <c r="D706" s="6">
        <f t="shared" si="34"/>
        <v>21.16</v>
      </c>
      <c r="E706" s="6">
        <f t="shared" si="35"/>
        <v>97.335999999999999</v>
      </c>
      <c r="F706">
        <f>raw_data!E702</f>
        <v>0</v>
      </c>
      <c r="G706" s="9">
        <f>_xll.LogisticRegPredict($K$6:$N$6,C706:E706)</f>
        <v>0.79584231412454631</v>
      </c>
      <c r="H706" s="10">
        <f t="shared" si="36"/>
        <v>-2.3875269423736389</v>
      </c>
    </row>
    <row r="707" spans="1:8" x14ac:dyDescent="0.55000000000000004">
      <c r="A707" s="2" t="str">
        <f>raw_data!P703</f>
        <v>Adam Vinatieri</v>
      </c>
      <c r="B707">
        <f>raw_data!B703</f>
        <v>566719</v>
      </c>
      <c r="C707">
        <f>raw_data!D703</f>
        <v>52</v>
      </c>
      <c r="D707" s="6">
        <f t="shared" si="34"/>
        <v>27.04</v>
      </c>
      <c r="E707" s="6">
        <f t="shared" si="35"/>
        <v>140.608</v>
      </c>
      <c r="F707">
        <f>raw_data!E703</f>
        <v>0</v>
      </c>
      <c r="G707" s="9">
        <f>_xll.LogisticRegPredict($K$6:$N$6,C707:E707)</f>
        <v>0.67734194225472255</v>
      </c>
      <c r="H707" s="10">
        <f t="shared" si="36"/>
        <v>-2.0320258267641678</v>
      </c>
    </row>
    <row r="708" spans="1:8" x14ac:dyDescent="0.55000000000000004">
      <c r="A708" s="2" t="str">
        <f>raw_data!P704</f>
        <v>Adam Vinatieri</v>
      </c>
      <c r="B708">
        <f>raw_data!B704</f>
        <v>566739</v>
      </c>
      <c r="C708">
        <f>raw_data!D704</f>
        <v>30</v>
      </c>
      <c r="D708" s="6">
        <f t="shared" si="34"/>
        <v>9</v>
      </c>
      <c r="E708" s="6">
        <f t="shared" si="35"/>
        <v>27</v>
      </c>
      <c r="F708">
        <f>raw_data!E704</f>
        <v>1</v>
      </c>
      <c r="G708" s="9">
        <f>_xll.LogisticRegPredict($K$6:$N$6,C708:E708)</f>
        <v>0.95372352017838591</v>
      </c>
      <c r="H708" s="10">
        <f t="shared" si="36"/>
        <v>0.13882943946484227</v>
      </c>
    </row>
    <row r="709" spans="1:8" x14ac:dyDescent="0.55000000000000004">
      <c r="A709" s="2" t="str">
        <f>raw_data!P705</f>
        <v>Caleb Sturgis</v>
      </c>
      <c r="B709">
        <f>raw_data!B705</f>
        <v>566800</v>
      </c>
      <c r="C709">
        <f>raw_data!D705</f>
        <v>54</v>
      </c>
      <c r="D709" s="6">
        <f t="shared" si="34"/>
        <v>29.16</v>
      </c>
      <c r="E709" s="6">
        <f t="shared" si="35"/>
        <v>157.464</v>
      </c>
      <c r="F709">
        <f>raw_data!E705</f>
        <v>1</v>
      </c>
      <c r="G709" s="9">
        <f>_xll.LogisticRegPredict($K$6:$N$6,C709:E709)</f>
        <v>0.61804097697438753</v>
      </c>
      <c r="H709" s="10">
        <f t="shared" si="36"/>
        <v>1.1458770690768374</v>
      </c>
    </row>
    <row r="710" spans="1:8" x14ac:dyDescent="0.55000000000000004">
      <c r="A710" s="2" t="str">
        <f>raw_data!P706</f>
        <v>Adam Vinatieri</v>
      </c>
      <c r="B710">
        <f>raw_data!B706</f>
        <v>566811</v>
      </c>
      <c r="C710">
        <f>raw_data!D706</f>
        <v>38</v>
      </c>
      <c r="D710" s="6">
        <f t="shared" si="34"/>
        <v>14.44</v>
      </c>
      <c r="E710" s="6">
        <f t="shared" si="35"/>
        <v>54.872</v>
      </c>
      <c r="F710">
        <f>raw_data!E706</f>
        <v>1</v>
      </c>
      <c r="G710" s="9">
        <f>_xll.LogisticRegPredict($K$6:$N$6,C710:E710)</f>
        <v>0.88723424358983494</v>
      </c>
      <c r="H710" s="10">
        <f t="shared" si="36"/>
        <v>0.33829726923049519</v>
      </c>
    </row>
    <row r="711" spans="1:8" x14ac:dyDescent="0.55000000000000004">
      <c r="A711" s="2" t="str">
        <f>raw_data!P707</f>
        <v>Dan Carpenter</v>
      </c>
      <c r="B711">
        <f>raw_data!B707</f>
        <v>566894</v>
      </c>
      <c r="C711">
        <f>raw_data!D707</f>
        <v>42</v>
      </c>
      <c r="D711" s="6">
        <f t="shared" ref="D711:D774" si="37">C711^2/100</f>
        <v>17.64</v>
      </c>
      <c r="E711" s="6">
        <f t="shared" ref="E711:E774" si="38">C711^3/1000</f>
        <v>74.087999999999994</v>
      </c>
      <c r="F711">
        <f>raw_data!E707</f>
        <v>0</v>
      </c>
      <c r="G711" s="9">
        <f>_xll.LogisticRegPredict($K$6:$N$6,C711:E711)</f>
        <v>0.84637169883876284</v>
      </c>
      <c r="H711" s="10">
        <f t="shared" ref="H711:H774" si="39">(F711-G711)*$H$2</f>
        <v>-2.5391150965162885</v>
      </c>
    </row>
    <row r="712" spans="1:8" x14ac:dyDescent="0.55000000000000004">
      <c r="A712" s="2" t="str">
        <f>raw_data!P708</f>
        <v>Dan Carpenter</v>
      </c>
      <c r="B712">
        <f>raw_data!B708</f>
        <v>566925</v>
      </c>
      <c r="C712">
        <f>raw_data!D708</f>
        <v>55</v>
      </c>
      <c r="D712" s="6">
        <f t="shared" si="37"/>
        <v>30.25</v>
      </c>
      <c r="E712" s="6">
        <f t="shared" si="38"/>
        <v>166.375</v>
      </c>
      <c r="F712">
        <f>raw_data!E708</f>
        <v>1</v>
      </c>
      <c r="G712" s="9">
        <f>_xll.LogisticRegPredict($K$6:$N$6,C712:E712)</f>
        <v>0.58348419351609215</v>
      </c>
      <c r="H712" s="10">
        <f t="shared" si="39"/>
        <v>1.2495474194517235</v>
      </c>
    </row>
    <row r="713" spans="1:8" x14ac:dyDescent="0.55000000000000004">
      <c r="A713" s="2" t="str">
        <f>raw_data!P709</f>
        <v>Dan Carpenter</v>
      </c>
      <c r="B713">
        <f>raw_data!B709</f>
        <v>566980</v>
      </c>
      <c r="C713">
        <f>raw_data!D709</f>
        <v>20</v>
      </c>
      <c r="D713" s="6">
        <f t="shared" si="37"/>
        <v>4</v>
      </c>
      <c r="E713" s="6">
        <f t="shared" si="38"/>
        <v>8</v>
      </c>
      <c r="F713">
        <f>raw_data!E709</f>
        <v>1</v>
      </c>
      <c r="G713" s="9">
        <f>_xll.LogisticRegPredict($K$6:$N$6,C713:E713)</f>
        <v>0.99484528801342198</v>
      </c>
      <c r="H713" s="10">
        <f t="shared" si="39"/>
        <v>1.546413595973406E-2</v>
      </c>
    </row>
    <row r="714" spans="1:8" x14ac:dyDescent="0.55000000000000004">
      <c r="A714" s="2" t="str">
        <f>raw_data!P710</f>
        <v>Graham Gano</v>
      </c>
      <c r="B714">
        <f>raw_data!B710</f>
        <v>567020</v>
      </c>
      <c r="C714">
        <f>raw_data!D710</f>
        <v>27</v>
      </c>
      <c r="D714" s="6">
        <f t="shared" si="37"/>
        <v>7.29</v>
      </c>
      <c r="E714" s="6">
        <f t="shared" si="38"/>
        <v>19.683</v>
      </c>
      <c r="F714">
        <f>raw_data!E710</f>
        <v>1</v>
      </c>
      <c r="G714" s="9">
        <f>_xll.LogisticRegPredict($K$6:$N$6,C714:E714)</f>
        <v>0.97189679828854314</v>
      </c>
      <c r="H714" s="10">
        <f t="shared" si="39"/>
        <v>8.430960513437058E-2</v>
      </c>
    </row>
    <row r="715" spans="1:8" x14ac:dyDescent="0.55000000000000004">
      <c r="A715" s="2" t="str">
        <f>raw_data!P711</f>
        <v>Graham Gano</v>
      </c>
      <c r="B715">
        <f>raw_data!B711</f>
        <v>567030</v>
      </c>
      <c r="C715">
        <f>raw_data!D711</f>
        <v>25</v>
      </c>
      <c r="D715" s="6">
        <f t="shared" si="37"/>
        <v>6.25</v>
      </c>
      <c r="E715" s="6">
        <f t="shared" si="38"/>
        <v>15.625</v>
      </c>
      <c r="F715">
        <f>raw_data!E711</f>
        <v>1</v>
      </c>
      <c r="G715" s="9">
        <f>_xll.LogisticRegPredict($K$6:$N$6,C715:E715)</f>
        <v>0.98119043215634383</v>
      </c>
      <c r="H715" s="10">
        <f t="shared" si="39"/>
        <v>5.6428703530968516E-2</v>
      </c>
    </row>
    <row r="716" spans="1:8" x14ac:dyDescent="0.55000000000000004">
      <c r="A716" s="2" t="str">
        <f>raw_data!P712</f>
        <v>Dan Carpenter</v>
      </c>
      <c r="B716">
        <f>raw_data!B712</f>
        <v>567036</v>
      </c>
      <c r="C716">
        <f>raw_data!D712</f>
        <v>48</v>
      </c>
      <c r="D716" s="6">
        <f t="shared" si="37"/>
        <v>23.04</v>
      </c>
      <c r="E716" s="6">
        <f t="shared" si="38"/>
        <v>110.592</v>
      </c>
      <c r="F716">
        <f>raw_data!E712</f>
        <v>1</v>
      </c>
      <c r="G716" s="9">
        <f>_xll.LogisticRegPredict($K$6:$N$6,C716:E716)</f>
        <v>0.76393554820371656</v>
      </c>
      <c r="H716" s="10">
        <f t="shared" si="39"/>
        <v>0.70819335538885031</v>
      </c>
    </row>
    <row r="717" spans="1:8" x14ac:dyDescent="0.55000000000000004">
      <c r="A717" s="2" t="str">
        <f>raw_data!P713</f>
        <v>Graham Gano</v>
      </c>
      <c r="B717">
        <f>raw_data!B713</f>
        <v>567049</v>
      </c>
      <c r="C717">
        <f>raw_data!D713</f>
        <v>39</v>
      </c>
      <c r="D717" s="6">
        <f t="shared" si="37"/>
        <v>15.21</v>
      </c>
      <c r="E717" s="6">
        <f t="shared" si="38"/>
        <v>59.319000000000003</v>
      </c>
      <c r="F717">
        <f>raw_data!E713</f>
        <v>1</v>
      </c>
      <c r="G717" s="9">
        <f>_xll.LogisticRegPredict($K$6:$N$6,C717:E717)</f>
        <v>0.87758217935367611</v>
      </c>
      <c r="H717" s="10">
        <f t="shared" si="39"/>
        <v>0.36725346193897168</v>
      </c>
    </row>
    <row r="718" spans="1:8" x14ac:dyDescent="0.55000000000000004">
      <c r="A718" s="2" t="str">
        <f>raw_data!P714</f>
        <v>Justin Tucker</v>
      </c>
      <c r="B718">
        <f>raw_data!B714</f>
        <v>567076</v>
      </c>
      <c r="C718">
        <f>raw_data!D714</f>
        <v>50</v>
      </c>
      <c r="D718" s="6">
        <f t="shared" si="37"/>
        <v>25</v>
      </c>
      <c r="E718" s="6">
        <f t="shared" si="38"/>
        <v>125</v>
      </c>
      <c r="F718">
        <f>raw_data!E714</f>
        <v>0</v>
      </c>
      <c r="G718" s="9">
        <f>_xll.LogisticRegPredict($K$6:$N$6,C718:E718)</f>
        <v>0.72518914983452587</v>
      </c>
      <c r="H718" s="10">
        <f t="shared" si="39"/>
        <v>-2.1755674495035775</v>
      </c>
    </row>
    <row r="719" spans="1:8" x14ac:dyDescent="0.55000000000000004">
      <c r="A719" s="2" t="str">
        <f>raw_data!P715</f>
        <v>Justin Tucker</v>
      </c>
      <c r="B719">
        <f>raw_data!B715</f>
        <v>567136</v>
      </c>
      <c r="C719">
        <f>raw_data!D715</f>
        <v>44</v>
      </c>
      <c r="D719" s="6">
        <f t="shared" si="37"/>
        <v>19.36</v>
      </c>
      <c r="E719" s="6">
        <f t="shared" si="38"/>
        <v>85.183999999999997</v>
      </c>
      <c r="F719">
        <f>raw_data!E715</f>
        <v>0</v>
      </c>
      <c r="G719" s="9">
        <f>_xll.LogisticRegPredict($K$6:$N$6,C719:E719)</f>
        <v>0.82282083961744801</v>
      </c>
      <c r="H719" s="10">
        <f t="shared" si="39"/>
        <v>-2.4684625188523439</v>
      </c>
    </row>
    <row r="720" spans="1:8" x14ac:dyDescent="0.55000000000000004">
      <c r="A720" s="2" t="str">
        <f>raw_data!P716</f>
        <v>Mason Crosby</v>
      </c>
      <c r="B720">
        <f>raw_data!B716</f>
        <v>567244</v>
      </c>
      <c r="C720">
        <f>raw_data!D716</f>
        <v>28</v>
      </c>
      <c r="D720" s="6">
        <f t="shared" si="37"/>
        <v>7.84</v>
      </c>
      <c r="E720" s="6">
        <f t="shared" si="38"/>
        <v>21.952000000000002</v>
      </c>
      <c r="F720">
        <f>raw_data!E716</f>
        <v>1</v>
      </c>
      <c r="G720" s="9">
        <f>_xll.LogisticRegPredict($K$6:$N$6,C720:E720)</f>
        <v>0.96638171164652631</v>
      </c>
      <c r="H720" s="10">
        <f t="shared" si="39"/>
        <v>0.10085486506042107</v>
      </c>
    </row>
    <row r="721" spans="1:8" x14ac:dyDescent="0.55000000000000004">
      <c r="A721" s="2" t="str">
        <f>raw_data!P717</f>
        <v>Robbie Gould</v>
      </c>
      <c r="B721">
        <f>raw_data!B717</f>
        <v>567477</v>
      </c>
      <c r="C721">
        <f>raw_data!D717</f>
        <v>20</v>
      </c>
      <c r="D721" s="6">
        <f t="shared" si="37"/>
        <v>4</v>
      </c>
      <c r="E721" s="6">
        <f t="shared" si="38"/>
        <v>8</v>
      </c>
      <c r="F721">
        <f>raw_data!E717</f>
        <v>1</v>
      </c>
      <c r="G721" s="9">
        <f>_xll.LogisticRegPredict($K$6:$N$6,C721:E721)</f>
        <v>0.99484528801342198</v>
      </c>
      <c r="H721" s="10">
        <f t="shared" si="39"/>
        <v>1.546413595973406E-2</v>
      </c>
    </row>
    <row r="722" spans="1:8" x14ac:dyDescent="0.55000000000000004">
      <c r="A722" s="2" t="str">
        <f>raw_data!P718</f>
        <v>Blair Walsh</v>
      </c>
      <c r="B722">
        <f>raw_data!B718</f>
        <v>567505</v>
      </c>
      <c r="C722">
        <f>raw_data!D718</f>
        <v>28</v>
      </c>
      <c r="D722" s="6">
        <f t="shared" si="37"/>
        <v>7.84</v>
      </c>
      <c r="E722" s="6">
        <f t="shared" si="38"/>
        <v>21.952000000000002</v>
      </c>
      <c r="F722">
        <f>raw_data!E718</f>
        <v>1</v>
      </c>
      <c r="G722" s="9">
        <f>_xll.LogisticRegPredict($K$6:$N$6,C722:E722)</f>
        <v>0.96638171164652631</v>
      </c>
      <c r="H722" s="10">
        <f t="shared" si="39"/>
        <v>0.10085486506042107</v>
      </c>
    </row>
    <row r="723" spans="1:8" x14ac:dyDescent="0.55000000000000004">
      <c r="A723" s="2" t="str">
        <f>raw_data!P719</f>
        <v>Blair Walsh</v>
      </c>
      <c r="B723">
        <f>raw_data!B719</f>
        <v>567525</v>
      </c>
      <c r="C723">
        <f>raw_data!D719</f>
        <v>28</v>
      </c>
      <c r="D723" s="6">
        <f t="shared" si="37"/>
        <v>7.84</v>
      </c>
      <c r="E723" s="6">
        <f t="shared" si="38"/>
        <v>21.952000000000002</v>
      </c>
      <c r="F723">
        <f>raw_data!E719</f>
        <v>1</v>
      </c>
      <c r="G723" s="9">
        <f>_xll.LogisticRegPredict($K$6:$N$6,C723:E723)</f>
        <v>0.96638171164652631</v>
      </c>
      <c r="H723" s="10">
        <f t="shared" si="39"/>
        <v>0.10085486506042107</v>
      </c>
    </row>
    <row r="724" spans="1:8" x14ac:dyDescent="0.55000000000000004">
      <c r="A724" s="2" t="str">
        <f>raw_data!P720</f>
        <v>Blair Walsh</v>
      </c>
      <c r="B724">
        <f>raw_data!B720</f>
        <v>567537</v>
      </c>
      <c r="C724">
        <f>raw_data!D720</f>
        <v>22</v>
      </c>
      <c r="D724" s="6">
        <f t="shared" si="37"/>
        <v>4.84</v>
      </c>
      <c r="E724" s="6">
        <f t="shared" si="38"/>
        <v>10.648</v>
      </c>
      <c r="F724">
        <f>raw_data!E720</f>
        <v>1</v>
      </c>
      <c r="G724" s="9">
        <f>_xll.LogisticRegPredict($K$6:$N$6,C724:E724)</f>
        <v>0.99086960695748283</v>
      </c>
      <c r="H724" s="10">
        <f t="shared" si="39"/>
        <v>2.7391179127551513E-2</v>
      </c>
    </row>
    <row r="725" spans="1:8" x14ac:dyDescent="0.55000000000000004">
      <c r="A725" s="2" t="str">
        <f>raw_data!P721</f>
        <v>Sebastian Janikowski</v>
      </c>
      <c r="B725">
        <f>raw_data!B721</f>
        <v>567946</v>
      </c>
      <c r="C725">
        <f>raw_data!D721</f>
        <v>35</v>
      </c>
      <c r="D725" s="6">
        <f t="shared" si="37"/>
        <v>12.25</v>
      </c>
      <c r="E725" s="6">
        <f t="shared" si="38"/>
        <v>42.875</v>
      </c>
      <c r="F725">
        <f>raw_data!E721</f>
        <v>0</v>
      </c>
      <c r="G725" s="9">
        <f>_xll.LogisticRegPredict($K$6:$N$6,C725:E725)</f>
        <v>0.91449904045845565</v>
      </c>
      <c r="H725" s="10">
        <f t="shared" si="39"/>
        <v>-2.7434971213753672</v>
      </c>
    </row>
    <row r="726" spans="1:8" x14ac:dyDescent="0.55000000000000004">
      <c r="A726" s="2" t="str">
        <f>raw_data!P722</f>
        <v>Sebastian Janikowski</v>
      </c>
      <c r="B726">
        <f>raw_data!B722</f>
        <v>567960</v>
      </c>
      <c r="C726">
        <f>raw_data!D722</f>
        <v>46</v>
      </c>
      <c r="D726" s="6">
        <f t="shared" si="37"/>
        <v>21.16</v>
      </c>
      <c r="E726" s="6">
        <f t="shared" si="38"/>
        <v>97.335999999999999</v>
      </c>
      <c r="F726">
        <f>raw_data!E722</f>
        <v>1</v>
      </c>
      <c r="G726" s="9">
        <f>_xll.LogisticRegPredict($K$6:$N$6,C726:E726)</f>
        <v>0.79584231412454631</v>
      </c>
      <c r="H726" s="10">
        <f t="shared" si="39"/>
        <v>0.61247305762636106</v>
      </c>
    </row>
    <row r="727" spans="1:8" x14ac:dyDescent="0.55000000000000004">
      <c r="A727" s="2" t="str">
        <f>raw_data!P723</f>
        <v>Sebastian Janikowski</v>
      </c>
      <c r="B727">
        <f>raw_data!B723</f>
        <v>567976</v>
      </c>
      <c r="C727">
        <f>raw_data!D723</f>
        <v>30</v>
      </c>
      <c r="D727" s="6">
        <f t="shared" si="37"/>
        <v>9</v>
      </c>
      <c r="E727" s="6">
        <f t="shared" si="38"/>
        <v>27</v>
      </c>
      <c r="F727">
        <f>raw_data!E723</f>
        <v>1</v>
      </c>
      <c r="G727" s="9">
        <f>_xll.LogisticRegPredict($K$6:$N$6,C727:E727)</f>
        <v>0.95372352017838591</v>
      </c>
      <c r="H727" s="10">
        <f t="shared" si="39"/>
        <v>0.13882943946484227</v>
      </c>
    </row>
    <row r="728" spans="1:8" x14ac:dyDescent="0.55000000000000004">
      <c r="A728" s="2" t="str">
        <f>raw_data!P724</f>
        <v>Sebastian Janikowski</v>
      </c>
      <c r="B728">
        <f>raw_data!B724</f>
        <v>567999</v>
      </c>
      <c r="C728">
        <f>raw_data!D724</f>
        <v>29</v>
      </c>
      <c r="D728" s="6">
        <f t="shared" si="37"/>
        <v>8.41</v>
      </c>
      <c r="E728" s="6">
        <f t="shared" si="38"/>
        <v>24.388999999999999</v>
      </c>
      <c r="F728">
        <f>raw_data!E724</f>
        <v>1</v>
      </c>
      <c r="G728" s="9">
        <f>_xll.LogisticRegPredict($K$6:$N$6,C728:E728)</f>
        <v>0.96031284629437264</v>
      </c>
      <c r="H728" s="10">
        <f t="shared" si="39"/>
        <v>0.11906146111688209</v>
      </c>
    </row>
    <row r="729" spans="1:8" x14ac:dyDescent="0.55000000000000004">
      <c r="A729" s="2" t="str">
        <f>raw_data!P725</f>
        <v>Sebastian Janikowski</v>
      </c>
      <c r="B729">
        <f>raw_data!B725</f>
        <v>568014</v>
      </c>
      <c r="C729">
        <f>raw_data!D725</f>
        <v>29</v>
      </c>
      <c r="D729" s="6">
        <f t="shared" si="37"/>
        <v>8.41</v>
      </c>
      <c r="E729" s="6">
        <f t="shared" si="38"/>
        <v>24.388999999999999</v>
      </c>
      <c r="F729">
        <f>raw_data!E725</f>
        <v>1</v>
      </c>
      <c r="G729" s="9">
        <f>_xll.LogisticRegPredict($K$6:$N$6,C729:E729)</f>
        <v>0.96031284629437264</v>
      </c>
      <c r="H729" s="10">
        <f t="shared" si="39"/>
        <v>0.11906146111688209</v>
      </c>
    </row>
    <row r="730" spans="1:8" x14ac:dyDescent="0.55000000000000004">
      <c r="A730" s="2" t="str">
        <f>raw_data!P726</f>
        <v>Josh Brown</v>
      </c>
      <c r="B730">
        <f>raw_data!B726</f>
        <v>568065</v>
      </c>
      <c r="C730">
        <f>raw_data!D726</f>
        <v>36</v>
      </c>
      <c r="D730" s="6">
        <f t="shared" si="37"/>
        <v>12.96</v>
      </c>
      <c r="E730" s="6">
        <f t="shared" si="38"/>
        <v>46.655999999999999</v>
      </c>
      <c r="F730">
        <f>raw_data!E726</f>
        <v>1</v>
      </c>
      <c r="G730" s="9">
        <f>_xll.LogisticRegPredict($K$6:$N$6,C730:E730)</f>
        <v>0.90568067149313347</v>
      </c>
      <c r="H730" s="10">
        <f t="shared" si="39"/>
        <v>0.28295798552059959</v>
      </c>
    </row>
    <row r="731" spans="1:8" x14ac:dyDescent="0.55000000000000004">
      <c r="A731" s="2" t="str">
        <f>raw_data!P727</f>
        <v>Josh Brown</v>
      </c>
      <c r="B731">
        <f>raw_data!B727</f>
        <v>568111</v>
      </c>
      <c r="C731">
        <f>raw_data!D727</f>
        <v>24</v>
      </c>
      <c r="D731" s="6">
        <f t="shared" si="37"/>
        <v>5.76</v>
      </c>
      <c r="E731" s="6">
        <f t="shared" si="38"/>
        <v>13.824</v>
      </c>
      <c r="F731">
        <f>raw_data!E727</f>
        <v>1</v>
      </c>
      <c r="G731" s="9">
        <f>_xll.LogisticRegPredict($K$6:$N$6,C731:E731)</f>
        <v>0.9849656288415376</v>
      </c>
      <c r="H731" s="10">
        <f t="shared" si="39"/>
        <v>4.5103113475387202E-2</v>
      </c>
    </row>
    <row r="732" spans="1:8" x14ac:dyDescent="0.55000000000000004">
      <c r="A732" s="2" t="str">
        <f>raw_data!P728</f>
        <v>Josh Brown</v>
      </c>
      <c r="B732">
        <f>raw_data!B728</f>
        <v>568124</v>
      </c>
      <c r="C732">
        <f>raw_data!D728</f>
        <v>41</v>
      </c>
      <c r="D732" s="6">
        <f t="shared" si="37"/>
        <v>16.809999999999999</v>
      </c>
      <c r="E732" s="6">
        <f t="shared" si="38"/>
        <v>68.921000000000006</v>
      </c>
      <c r="F732">
        <f>raw_data!E728</f>
        <v>1</v>
      </c>
      <c r="G732" s="9">
        <f>_xll.LogisticRegPredict($K$6:$N$6,C732:E732)</f>
        <v>0.85722109162392568</v>
      </c>
      <c r="H732" s="10">
        <f t="shared" si="39"/>
        <v>0.42833672512822296</v>
      </c>
    </row>
    <row r="733" spans="1:8" x14ac:dyDescent="0.55000000000000004">
      <c r="A733" s="2" t="str">
        <f>raw_data!P729</f>
        <v>Matt Prater</v>
      </c>
      <c r="B733">
        <f>raw_data!B729</f>
        <v>568134</v>
      </c>
      <c r="C733">
        <f>raw_data!D729</f>
        <v>42</v>
      </c>
      <c r="D733" s="6">
        <f t="shared" si="37"/>
        <v>17.64</v>
      </c>
      <c r="E733" s="6">
        <f t="shared" si="38"/>
        <v>74.087999999999994</v>
      </c>
      <c r="F733">
        <f>raw_data!E729</f>
        <v>1</v>
      </c>
      <c r="G733" s="9">
        <f>_xll.LogisticRegPredict($K$6:$N$6,C733:E733)</f>
        <v>0.84637169883876284</v>
      </c>
      <c r="H733" s="10">
        <f t="shared" si="39"/>
        <v>0.46088490348371147</v>
      </c>
    </row>
    <row r="734" spans="1:8" x14ac:dyDescent="0.55000000000000004">
      <c r="A734" s="2" t="str">
        <f>raw_data!P730</f>
        <v>Matt Prater</v>
      </c>
      <c r="B734">
        <f>raw_data!B730</f>
        <v>568225</v>
      </c>
      <c r="C734">
        <f>raw_data!D730</f>
        <v>47</v>
      </c>
      <c r="D734" s="6">
        <f t="shared" si="37"/>
        <v>22.09</v>
      </c>
      <c r="E734" s="6">
        <f t="shared" si="38"/>
        <v>103.82299999999999</v>
      </c>
      <c r="F734">
        <f>raw_data!E730</f>
        <v>1</v>
      </c>
      <c r="G734" s="9">
        <f>_xll.LogisticRegPredict($K$6:$N$6,C734:E734)</f>
        <v>0.78061493371299373</v>
      </c>
      <c r="H734" s="10">
        <f t="shared" si="39"/>
        <v>0.65815519886101881</v>
      </c>
    </row>
    <row r="735" spans="1:8" x14ac:dyDescent="0.55000000000000004">
      <c r="A735" s="2" t="str">
        <f>raw_data!P731</f>
        <v>Steven Hauschka</v>
      </c>
      <c r="B735">
        <f>raw_data!B731</f>
        <v>568302</v>
      </c>
      <c r="C735">
        <f>raw_data!D731</f>
        <v>30</v>
      </c>
      <c r="D735" s="6">
        <f t="shared" si="37"/>
        <v>9</v>
      </c>
      <c r="E735" s="6">
        <f t="shared" si="38"/>
        <v>27</v>
      </c>
      <c r="F735">
        <f>raw_data!E731</f>
        <v>1</v>
      </c>
      <c r="G735" s="9">
        <f>_xll.LogisticRegPredict($K$6:$N$6,C735:E735)</f>
        <v>0.95372352017838591</v>
      </c>
      <c r="H735" s="10">
        <f t="shared" si="39"/>
        <v>0.13882943946484227</v>
      </c>
    </row>
    <row r="736" spans="1:8" x14ac:dyDescent="0.55000000000000004">
      <c r="A736" s="2" t="str">
        <f>raw_data!P732</f>
        <v>Phil Dawson</v>
      </c>
      <c r="B736">
        <f>raw_data!B732</f>
        <v>568343</v>
      </c>
      <c r="C736">
        <f>raw_data!D732</f>
        <v>21</v>
      </c>
      <c r="D736" s="6">
        <f t="shared" si="37"/>
        <v>4.41</v>
      </c>
      <c r="E736" s="6">
        <f t="shared" si="38"/>
        <v>9.2609999999999992</v>
      </c>
      <c r="F736">
        <f>raw_data!E732</f>
        <v>1</v>
      </c>
      <c r="G736" s="9">
        <f>_xll.LogisticRegPredict($K$6:$N$6,C736:E736)</f>
        <v>0.9930740038941116</v>
      </c>
      <c r="H736" s="10">
        <f t="shared" si="39"/>
        <v>2.0777988317665197E-2</v>
      </c>
    </row>
    <row r="737" spans="1:8" x14ac:dyDescent="0.55000000000000004">
      <c r="A737" s="2" t="str">
        <f>raw_data!P733</f>
        <v>Steven Hauschka</v>
      </c>
      <c r="B737">
        <f>raw_data!B733</f>
        <v>568364</v>
      </c>
      <c r="C737">
        <f>raw_data!D733</f>
        <v>37</v>
      </c>
      <c r="D737" s="6">
        <f t="shared" si="37"/>
        <v>13.69</v>
      </c>
      <c r="E737" s="6">
        <f t="shared" si="38"/>
        <v>50.652999999999999</v>
      </c>
      <c r="F737">
        <f>raw_data!E733</f>
        <v>1</v>
      </c>
      <c r="G737" s="9">
        <f>_xll.LogisticRegPredict($K$6:$N$6,C737:E737)</f>
        <v>0.89659349743661332</v>
      </c>
      <c r="H737" s="10">
        <f t="shared" si="39"/>
        <v>0.31021950769016005</v>
      </c>
    </row>
    <row r="738" spans="1:8" x14ac:dyDescent="0.55000000000000004">
      <c r="A738" s="2" t="str">
        <f>raw_data!P734</f>
        <v>Mike Nugent</v>
      </c>
      <c r="B738">
        <f>raw_data!B734</f>
        <v>568445</v>
      </c>
      <c r="C738">
        <f>raw_data!D734</f>
        <v>41</v>
      </c>
      <c r="D738" s="6">
        <f t="shared" si="37"/>
        <v>16.809999999999999</v>
      </c>
      <c r="E738" s="6">
        <f t="shared" si="38"/>
        <v>68.921000000000006</v>
      </c>
      <c r="F738">
        <f>raw_data!E734</f>
        <v>1</v>
      </c>
      <c r="G738" s="9">
        <f>_xll.LogisticRegPredict($K$6:$N$6,C738:E738)</f>
        <v>0.85722109162392568</v>
      </c>
      <c r="H738" s="10">
        <f t="shared" si="39"/>
        <v>0.42833672512822296</v>
      </c>
    </row>
    <row r="739" spans="1:8" x14ac:dyDescent="0.55000000000000004">
      <c r="A739" s="2" t="str">
        <f>raw_data!P735</f>
        <v>Mike Nugent</v>
      </c>
      <c r="B739">
        <f>raw_data!B735</f>
        <v>568537</v>
      </c>
      <c r="C739">
        <f>raw_data!D735</f>
        <v>25</v>
      </c>
      <c r="D739" s="6">
        <f t="shared" si="37"/>
        <v>6.25</v>
      </c>
      <c r="E739" s="6">
        <f t="shared" si="38"/>
        <v>15.625</v>
      </c>
      <c r="F739">
        <f>raw_data!E735</f>
        <v>1</v>
      </c>
      <c r="G739" s="9">
        <f>_xll.LogisticRegPredict($K$6:$N$6,C739:E739)</f>
        <v>0.98119043215634383</v>
      </c>
      <c r="H739" s="10">
        <f t="shared" si="39"/>
        <v>5.6428703530968516E-2</v>
      </c>
    </row>
    <row r="740" spans="1:8" x14ac:dyDescent="0.55000000000000004">
      <c r="A740" s="2" t="str">
        <f>raw_data!P736</f>
        <v>Ryan Succop</v>
      </c>
      <c r="B740">
        <f>raw_data!B736</f>
        <v>568573</v>
      </c>
      <c r="C740">
        <f>raw_data!D736</f>
        <v>33</v>
      </c>
      <c r="D740" s="6">
        <f t="shared" si="37"/>
        <v>10.89</v>
      </c>
      <c r="E740" s="6">
        <f t="shared" si="38"/>
        <v>35.936999999999998</v>
      </c>
      <c r="F740">
        <f>raw_data!E736</f>
        <v>1</v>
      </c>
      <c r="G740" s="9">
        <f>_xll.LogisticRegPredict($K$6:$N$6,C740:E740)</f>
        <v>0.93126663945047139</v>
      </c>
      <c r="H740" s="10">
        <f t="shared" si="39"/>
        <v>0.20620008164858583</v>
      </c>
    </row>
    <row r="741" spans="1:8" x14ac:dyDescent="0.55000000000000004">
      <c r="A741" s="2" t="str">
        <f>raw_data!P737</f>
        <v>Ryan Succop</v>
      </c>
      <c r="B741">
        <f>raw_data!B737</f>
        <v>568614</v>
      </c>
      <c r="C741">
        <f>raw_data!D737</f>
        <v>51</v>
      </c>
      <c r="D741" s="6">
        <f t="shared" si="37"/>
        <v>26.01</v>
      </c>
      <c r="E741" s="6">
        <f t="shared" si="38"/>
        <v>132.65100000000001</v>
      </c>
      <c r="F741">
        <f>raw_data!E737</f>
        <v>0</v>
      </c>
      <c r="G741" s="9">
        <f>_xll.LogisticRegPredict($K$6:$N$6,C741:E741)</f>
        <v>0.70255321843410967</v>
      </c>
      <c r="H741" s="10">
        <f t="shared" si="39"/>
        <v>-2.1076596553023288</v>
      </c>
    </row>
    <row r="742" spans="1:8" x14ac:dyDescent="0.55000000000000004">
      <c r="A742" s="2" t="str">
        <f>raw_data!P738</f>
        <v>Ryan Succop</v>
      </c>
      <c r="B742">
        <f>raw_data!B738</f>
        <v>568628</v>
      </c>
      <c r="C742">
        <f>raw_data!D738</f>
        <v>31</v>
      </c>
      <c r="D742" s="6">
        <f t="shared" si="37"/>
        <v>9.61</v>
      </c>
      <c r="E742" s="6">
        <f t="shared" si="38"/>
        <v>29.791</v>
      </c>
      <c r="F742">
        <f>raw_data!E738</f>
        <v>1</v>
      </c>
      <c r="G742" s="9">
        <f>_xll.LogisticRegPredict($K$6:$N$6,C742:E742)</f>
        <v>0.94665523862595491</v>
      </c>
      <c r="H742" s="10">
        <f t="shared" si="39"/>
        <v>0.16003428412213527</v>
      </c>
    </row>
    <row r="743" spans="1:8" x14ac:dyDescent="0.55000000000000004">
      <c r="A743" s="2" t="str">
        <f>raw_data!P739</f>
        <v>Ryan Succop</v>
      </c>
      <c r="B743">
        <f>raw_data!B739</f>
        <v>568644</v>
      </c>
      <c r="C743">
        <f>raw_data!D739</f>
        <v>34</v>
      </c>
      <c r="D743" s="6">
        <f t="shared" si="37"/>
        <v>11.56</v>
      </c>
      <c r="E743" s="6">
        <f t="shared" si="38"/>
        <v>39.304000000000002</v>
      </c>
      <c r="F743">
        <f>raw_data!E739</f>
        <v>1</v>
      </c>
      <c r="G743" s="9">
        <f>_xll.LogisticRegPredict($K$6:$N$6,C743:E743)</f>
        <v>0.92303625207275741</v>
      </c>
      <c r="H743" s="10">
        <f t="shared" si="39"/>
        <v>0.23089124378172776</v>
      </c>
    </row>
    <row r="744" spans="1:8" x14ac:dyDescent="0.55000000000000004">
      <c r="A744" s="2" t="str">
        <f>raw_data!P740</f>
        <v>Ryan Succop</v>
      </c>
      <c r="B744">
        <f>raw_data!B740</f>
        <v>568731</v>
      </c>
      <c r="C744">
        <f>raw_data!D740</f>
        <v>38</v>
      </c>
      <c r="D744" s="6">
        <f t="shared" si="37"/>
        <v>14.44</v>
      </c>
      <c r="E744" s="6">
        <f t="shared" si="38"/>
        <v>54.872</v>
      </c>
      <c r="F744">
        <f>raw_data!E740</f>
        <v>1</v>
      </c>
      <c r="G744" s="9">
        <f>_xll.LogisticRegPredict($K$6:$N$6,C744:E744)</f>
        <v>0.88723424358983494</v>
      </c>
      <c r="H744" s="10">
        <f t="shared" si="39"/>
        <v>0.33829726923049519</v>
      </c>
    </row>
    <row r="745" spans="1:8" x14ac:dyDescent="0.55000000000000004">
      <c r="A745" s="2" t="str">
        <f>raw_data!P741</f>
        <v>Stephen Gostkowski</v>
      </c>
      <c r="B745">
        <f>raw_data!B741</f>
        <v>568839</v>
      </c>
      <c r="C745">
        <f>raw_data!D741</f>
        <v>53</v>
      </c>
      <c r="D745" s="6">
        <f t="shared" si="37"/>
        <v>28.09</v>
      </c>
      <c r="E745" s="6">
        <f t="shared" si="38"/>
        <v>148.87700000000001</v>
      </c>
      <c r="F745">
        <f>raw_data!E741</f>
        <v>1</v>
      </c>
      <c r="G745" s="9">
        <f>_xll.LogisticRegPredict($K$6:$N$6,C745:E745)</f>
        <v>0.64925966264497559</v>
      </c>
      <c r="H745" s="10">
        <f t="shared" si="39"/>
        <v>1.0522210120650732</v>
      </c>
    </row>
    <row r="746" spans="1:8" x14ac:dyDescent="0.55000000000000004">
      <c r="A746" s="2" t="str">
        <f>raw_data!P742</f>
        <v>Stephen Gostkowski</v>
      </c>
      <c r="B746">
        <f>raw_data!B742</f>
        <v>568866</v>
      </c>
      <c r="C746">
        <f>raw_data!D742</f>
        <v>46</v>
      </c>
      <c r="D746" s="6">
        <f t="shared" si="37"/>
        <v>21.16</v>
      </c>
      <c r="E746" s="6">
        <f t="shared" si="38"/>
        <v>97.335999999999999</v>
      </c>
      <c r="F746">
        <f>raw_data!E742</f>
        <v>1</v>
      </c>
      <c r="G746" s="9">
        <f>_xll.LogisticRegPredict($K$6:$N$6,C746:E746)</f>
        <v>0.79584231412454631</v>
      </c>
      <c r="H746" s="10">
        <f t="shared" si="39"/>
        <v>0.61247305762636106</v>
      </c>
    </row>
    <row r="747" spans="1:8" x14ac:dyDescent="0.55000000000000004">
      <c r="A747" s="2" t="str">
        <f>raw_data!P743</f>
        <v>Stephen Gostkowski</v>
      </c>
      <c r="B747">
        <f>raw_data!B743</f>
        <v>568890</v>
      </c>
      <c r="C747">
        <f>raw_data!D743</f>
        <v>33</v>
      </c>
      <c r="D747" s="6">
        <f t="shared" si="37"/>
        <v>10.89</v>
      </c>
      <c r="E747" s="6">
        <f t="shared" si="38"/>
        <v>35.936999999999998</v>
      </c>
      <c r="F747">
        <f>raw_data!E743</f>
        <v>1</v>
      </c>
      <c r="G747" s="9">
        <f>_xll.LogisticRegPredict($K$6:$N$6,C747:E747)</f>
        <v>0.93126663945047139</v>
      </c>
      <c r="H747" s="10">
        <f t="shared" si="39"/>
        <v>0.20620008164858583</v>
      </c>
    </row>
    <row r="748" spans="1:8" x14ac:dyDescent="0.55000000000000004">
      <c r="A748" s="2" t="str">
        <f>raw_data!P744</f>
        <v>Nick Novak</v>
      </c>
      <c r="B748">
        <f>raw_data!B744</f>
        <v>569136</v>
      </c>
      <c r="C748">
        <f>raw_data!D744</f>
        <v>44</v>
      </c>
      <c r="D748" s="6">
        <f t="shared" si="37"/>
        <v>19.36</v>
      </c>
      <c r="E748" s="6">
        <f t="shared" si="38"/>
        <v>85.183999999999997</v>
      </c>
      <c r="F748">
        <f>raw_data!E744</f>
        <v>1</v>
      </c>
      <c r="G748" s="9">
        <f>_xll.LogisticRegPredict($K$6:$N$6,C748:E748)</f>
        <v>0.82282083961744801</v>
      </c>
      <c r="H748" s="10">
        <f t="shared" si="39"/>
        <v>0.53153748114765598</v>
      </c>
    </row>
    <row r="749" spans="1:8" x14ac:dyDescent="0.55000000000000004">
      <c r="A749" s="2" t="str">
        <f>raw_data!P745</f>
        <v>Nick Novak</v>
      </c>
      <c r="B749">
        <f>raw_data!B745</f>
        <v>569155</v>
      </c>
      <c r="C749">
        <f>raw_data!D745</f>
        <v>38</v>
      </c>
      <c r="D749" s="6">
        <f t="shared" si="37"/>
        <v>14.44</v>
      </c>
      <c r="E749" s="6">
        <f t="shared" si="38"/>
        <v>54.872</v>
      </c>
      <c r="F749">
        <f>raw_data!E745</f>
        <v>0</v>
      </c>
      <c r="G749" s="9">
        <f>_xll.LogisticRegPredict($K$6:$N$6,C749:E749)</f>
        <v>0.88723424358983494</v>
      </c>
      <c r="H749" s="10">
        <f t="shared" si="39"/>
        <v>-2.6617027307695049</v>
      </c>
    </row>
    <row r="750" spans="1:8" x14ac:dyDescent="0.55000000000000004">
      <c r="A750" s="2" t="str">
        <f>raw_data!P746</f>
        <v>Mason Crosby</v>
      </c>
      <c r="B750">
        <f>raw_data!B746</f>
        <v>569274</v>
      </c>
      <c r="C750">
        <f>raw_data!D746</f>
        <v>41</v>
      </c>
      <c r="D750" s="6">
        <f t="shared" si="37"/>
        <v>16.809999999999999</v>
      </c>
      <c r="E750" s="6">
        <f t="shared" si="38"/>
        <v>68.921000000000006</v>
      </c>
      <c r="F750">
        <f>raw_data!E746</f>
        <v>1</v>
      </c>
      <c r="G750" s="9">
        <f>_xll.LogisticRegPredict($K$6:$N$6,C750:E750)</f>
        <v>0.85722109162392568</v>
      </c>
      <c r="H750" s="10">
        <f t="shared" si="39"/>
        <v>0.42833672512822296</v>
      </c>
    </row>
    <row r="751" spans="1:8" x14ac:dyDescent="0.55000000000000004">
      <c r="A751" s="2" t="str">
        <f>raw_data!P747</f>
        <v>Mason Crosby</v>
      </c>
      <c r="B751">
        <f>raw_data!B747</f>
        <v>569298</v>
      </c>
      <c r="C751">
        <f>raw_data!D747</f>
        <v>19</v>
      </c>
      <c r="D751" s="6">
        <f t="shared" si="37"/>
        <v>3.61</v>
      </c>
      <c r="E751" s="6">
        <f t="shared" si="38"/>
        <v>6.859</v>
      </c>
      <c r="F751">
        <f>raw_data!E747</f>
        <v>1</v>
      </c>
      <c r="G751" s="9">
        <f>_xll.LogisticRegPredict($K$6:$N$6,C751:E751)</f>
        <v>0.99623894272315527</v>
      </c>
      <c r="H751" s="10">
        <f t="shared" si="39"/>
        <v>1.1283171830534178E-2</v>
      </c>
    </row>
    <row r="752" spans="1:8" x14ac:dyDescent="0.55000000000000004">
      <c r="A752" s="2" t="str">
        <f>raw_data!P748</f>
        <v>Mason Crosby</v>
      </c>
      <c r="B752">
        <f>raw_data!B748</f>
        <v>569315</v>
      </c>
      <c r="C752">
        <f>raw_data!D748</f>
        <v>26</v>
      </c>
      <c r="D752" s="6">
        <f t="shared" si="37"/>
        <v>6.76</v>
      </c>
      <c r="E752" s="6">
        <f t="shared" si="38"/>
        <v>17.576000000000001</v>
      </c>
      <c r="F752">
        <f>raw_data!E748</f>
        <v>1</v>
      </c>
      <c r="G752" s="9">
        <f>_xll.LogisticRegPredict($K$6:$N$6,C752:E752)</f>
        <v>0.97683598121777537</v>
      </c>
      <c r="H752" s="10">
        <f t="shared" si="39"/>
        <v>6.9492056346673881E-2</v>
      </c>
    </row>
    <row r="753" spans="1:8" x14ac:dyDescent="0.55000000000000004">
      <c r="A753" s="2" t="str">
        <f>raw_data!P749</f>
        <v>Mike Nugent</v>
      </c>
      <c r="B753">
        <f>raw_data!B749</f>
        <v>569359</v>
      </c>
      <c r="C753">
        <f>raw_data!D749</f>
        <v>52</v>
      </c>
      <c r="D753" s="6">
        <f t="shared" si="37"/>
        <v>27.04</v>
      </c>
      <c r="E753" s="6">
        <f t="shared" si="38"/>
        <v>140.608</v>
      </c>
      <c r="F753">
        <f>raw_data!E749</f>
        <v>0</v>
      </c>
      <c r="G753" s="9">
        <f>_xll.LogisticRegPredict($K$6:$N$6,C753:E753)</f>
        <v>0.67734194225472255</v>
      </c>
      <c r="H753" s="10">
        <f t="shared" si="39"/>
        <v>-2.0320258267641678</v>
      </c>
    </row>
    <row r="754" spans="1:8" x14ac:dyDescent="0.55000000000000004">
      <c r="A754" s="2" t="str">
        <f>raw_data!P750</f>
        <v>Randy Bullock</v>
      </c>
      <c r="B754">
        <f>raw_data!B750</f>
        <v>569420</v>
      </c>
      <c r="C754">
        <f>raw_data!D750</f>
        <v>27</v>
      </c>
      <c r="D754" s="6">
        <f t="shared" si="37"/>
        <v>7.29</v>
      </c>
      <c r="E754" s="6">
        <f t="shared" si="38"/>
        <v>19.683</v>
      </c>
      <c r="F754">
        <f>raw_data!E750</f>
        <v>1</v>
      </c>
      <c r="G754" s="9">
        <f>_xll.LogisticRegPredict($K$6:$N$6,C754:E754)</f>
        <v>0.97189679828854314</v>
      </c>
      <c r="H754" s="10">
        <f t="shared" si="39"/>
        <v>8.430960513437058E-2</v>
      </c>
    </row>
    <row r="755" spans="1:8" x14ac:dyDescent="0.55000000000000004">
      <c r="A755" s="2" t="str">
        <f>raw_data!P751</f>
        <v>Randy Bullock</v>
      </c>
      <c r="B755">
        <f>raw_data!B751</f>
        <v>569440</v>
      </c>
      <c r="C755">
        <f>raw_data!D751</f>
        <v>29</v>
      </c>
      <c r="D755" s="6">
        <f t="shared" si="37"/>
        <v>8.41</v>
      </c>
      <c r="E755" s="6">
        <f t="shared" si="38"/>
        <v>24.388999999999999</v>
      </c>
      <c r="F755">
        <f>raw_data!E751</f>
        <v>1</v>
      </c>
      <c r="G755" s="9">
        <f>_xll.LogisticRegPredict($K$6:$N$6,C755:E755)</f>
        <v>0.96031284629437264</v>
      </c>
      <c r="H755" s="10">
        <f t="shared" si="39"/>
        <v>0.11906146111688209</v>
      </c>
    </row>
    <row r="756" spans="1:8" x14ac:dyDescent="0.55000000000000004">
      <c r="A756" s="2" t="str">
        <f>raw_data!P752</f>
        <v>Justin Tucker</v>
      </c>
      <c r="B756">
        <f>raw_data!B752</f>
        <v>569470</v>
      </c>
      <c r="C756">
        <f>raw_data!D752</f>
        <v>28</v>
      </c>
      <c r="D756" s="6">
        <f t="shared" si="37"/>
        <v>7.84</v>
      </c>
      <c r="E756" s="6">
        <f t="shared" si="38"/>
        <v>21.952000000000002</v>
      </c>
      <c r="F756">
        <f>raw_data!E752</f>
        <v>1</v>
      </c>
      <c r="G756" s="9">
        <f>_xll.LogisticRegPredict($K$6:$N$6,C756:E756)</f>
        <v>0.96638171164652631</v>
      </c>
      <c r="H756" s="10">
        <f t="shared" si="39"/>
        <v>0.10085486506042107</v>
      </c>
    </row>
    <row r="757" spans="1:8" x14ac:dyDescent="0.55000000000000004">
      <c r="A757" s="2" t="str">
        <f>raw_data!P753</f>
        <v>Randy Bullock</v>
      </c>
      <c r="B757">
        <f>raw_data!B753</f>
        <v>569488</v>
      </c>
      <c r="C757">
        <f>raw_data!D753</f>
        <v>47</v>
      </c>
      <c r="D757" s="6">
        <f t="shared" si="37"/>
        <v>22.09</v>
      </c>
      <c r="E757" s="6">
        <f t="shared" si="38"/>
        <v>103.82299999999999</v>
      </c>
      <c r="F757">
        <f>raw_data!E753</f>
        <v>1</v>
      </c>
      <c r="G757" s="9">
        <f>_xll.LogisticRegPredict($K$6:$N$6,C757:E757)</f>
        <v>0.78061493371299373</v>
      </c>
      <c r="H757" s="10">
        <f t="shared" si="39"/>
        <v>0.65815519886101881</v>
      </c>
    </row>
    <row r="758" spans="1:8" x14ac:dyDescent="0.55000000000000004">
      <c r="A758" s="2" t="str">
        <f>raw_data!P754</f>
        <v>Justin Tucker</v>
      </c>
      <c r="B758">
        <f>raw_data!B754</f>
        <v>569540</v>
      </c>
      <c r="C758">
        <f>raw_data!D754</f>
        <v>45</v>
      </c>
      <c r="D758" s="6">
        <f t="shared" si="37"/>
        <v>20.25</v>
      </c>
      <c r="E758" s="6">
        <f t="shared" si="38"/>
        <v>91.125</v>
      </c>
      <c r="F758">
        <f>raw_data!E754</f>
        <v>1</v>
      </c>
      <c r="G758" s="9">
        <f>_xll.LogisticRegPredict($K$6:$N$6,C758:E758)</f>
        <v>0.80984417765171401</v>
      </c>
      <c r="H758" s="10">
        <f t="shared" si="39"/>
        <v>0.57046746704485796</v>
      </c>
    </row>
    <row r="759" spans="1:8" x14ac:dyDescent="0.55000000000000004">
      <c r="A759" s="2" t="str">
        <f>raw_data!P755</f>
        <v>Justin Tucker</v>
      </c>
      <c r="B759">
        <f>raw_data!B755</f>
        <v>569562</v>
      </c>
      <c r="C759">
        <f>raw_data!D755</f>
        <v>43</v>
      </c>
      <c r="D759" s="6">
        <f t="shared" si="37"/>
        <v>18.489999999999998</v>
      </c>
      <c r="E759" s="6">
        <f t="shared" si="38"/>
        <v>79.507000000000005</v>
      </c>
      <c r="F759">
        <f>raw_data!E755</f>
        <v>1</v>
      </c>
      <c r="G759" s="9">
        <f>_xll.LogisticRegPredict($K$6:$N$6,C759:E759)</f>
        <v>0.83494682270577036</v>
      </c>
      <c r="H759" s="10">
        <f t="shared" si="39"/>
        <v>0.49515953188268891</v>
      </c>
    </row>
    <row r="760" spans="1:8" x14ac:dyDescent="0.55000000000000004">
      <c r="A760" s="2" t="str">
        <f>raw_data!P756</f>
        <v>Blair Walsh</v>
      </c>
      <c r="B760">
        <f>raw_data!B756</f>
        <v>569649</v>
      </c>
      <c r="C760">
        <f>raw_data!D756</f>
        <v>43</v>
      </c>
      <c r="D760" s="6">
        <f t="shared" si="37"/>
        <v>18.489999999999998</v>
      </c>
      <c r="E760" s="6">
        <f t="shared" si="38"/>
        <v>79.507000000000005</v>
      </c>
      <c r="F760">
        <f>raw_data!E756</f>
        <v>1</v>
      </c>
      <c r="G760" s="9">
        <f>_xll.LogisticRegPredict($K$6:$N$6,C760:E760)</f>
        <v>0.83494682270577036</v>
      </c>
      <c r="H760" s="10">
        <f t="shared" si="39"/>
        <v>0.49515953188268891</v>
      </c>
    </row>
    <row r="761" spans="1:8" x14ac:dyDescent="0.55000000000000004">
      <c r="A761" s="2" t="str">
        <f>raw_data!P757</f>
        <v>Blair Walsh</v>
      </c>
      <c r="B761">
        <f>raw_data!B757</f>
        <v>569716</v>
      </c>
      <c r="C761">
        <f>raw_data!D757</f>
        <v>30</v>
      </c>
      <c r="D761" s="6">
        <f t="shared" si="37"/>
        <v>9</v>
      </c>
      <c r="E761" s="6">
        <f t="shared" si="38"/>
        <v>27</v>
      </c>
      <c r="F761">
        <f>raw_data!E757</f>
        <v>1</v>
      </c>
      <c r="G761" s="9">
        <f>_xll.LogisticRegPredict($K$6:$N$6,C761:E761)</f>
        <v>0.95372352017838591</v>
      </c>
      <c r="H761" s="10">
        <f t="shared" si="39"/>
        <v>0.13882943946484227</v>
      </c>
    </row>
    <row r="762" spans="1:8" x14ac:dyDescent="0.55000000000000004">
      <c r="A762" s="2" t="str">
        <f>raw_data!P758</f>
        <v>Josh Brown</v>
      </c>
      <c r="B762">
        <f>raw_data!B758</f>
        <v>569803</v>
      </c>
      <c r="C762">
        <f>raw_data!D758</f>
        <v>38</v>
      </c>
      <c r="D762" s="6">
        <f t="shared" si="37"/>
        <v>14.44</v>
      </c>
      <c r="E762" s="6">
        <f t="shared" si="38"/>
        <v>54.872</v>
      </c>
      <c r="F762">
        <f>raw_data!E758</f>
        <v>0</v>
      </c>
      <c r="G762" s="9">
        <f>_xll.LogisticRegPredict($K$6:$N$6,C762:E762)</f>
        <v>0.88723424358983494</v>
      </c>
      <c r="H762" s="10">
        <f t="shared" si="39"/>
        <v>-2.6617027307695049</v>
      </c>
    </row>
    <row r="763" spans="1:8" x14ac:dyDescent="0.55000000000000004">
      <c r="A763" s="2" t="str">
        <f>raw_data!P759</f>
        <v>Graham Gano</v>
      </c>
      <c r="B763">
        <f>raw_data!B759</f>
        <v>569814</v>
      </c>
      <c r="C763">
        <f>raw_data!D759</f>
        <v>53</v>
      </c>
      <c r="D763" s="6">
        <f t="shared" si="37"/>
        <v>28.09</v>
      </c>
      <c r="E763" s="6">
        <f t="shared" si="38"/>
        <v>148.87700000000001</v>
      </c>
      <c r="F763">
        <f>raw_data!E759</f>
        <v>1</v>
      </c>
      <c r="G763" s="9">
        <f>_xll.LogisticRegPredict($K$6:$N$6,C763:E763)</f>
        <v>0.64925966264497559</v>
      </c>
      <c r="H763" s="10">
        <f t="shared" si="39"/>
        <v>1.0522210120650732</v>
      </c>
    </row>
    <row r="764" spans="1:8" x14ac:dyDescent="0.55000000000000004">
      <c r="A764" s="2" t="str">
        <f>raw_data!P760</f>
        <v>Dan Bailey</v>
      </c>
      <c r="B764">
        <f>raw_data!B760</f>
        <v>569944</v>
      </c>
      <c r="C764">
        <f>raw_data!D760</f>
        <v>19</v>
      </c>
      <c r="D764" s="6">
        <f t="shared" si="37"/>
        <v>3.61</v>
      </c>
      <c r="E764" s="6">
        <f t="shared" si="38"/>
        <v>6.859</v>
      </c>
      <c r="F764">
        <f>raw_data!E760</f>
        <v>1</v>
      </c>
      <c r="G764" s="9">
        <f>_xll.LogisticRegPredict($K$6:$N$6,C764:E764)</f>
        <v>0.99623894272315527</v>
      </c>
      <c r="H764" s="10">
        <f t="shared" si="39"/>
        <v>1.1283171830534178E-2</v>
      </c>
    </row>
    <row r="765" spans="1:8" x14ac:dyDescent="0.55000000000000004">
      <c r="A765" s="2" t="str">
        <f>raw_data!P761</f>
        <v>Dan Bailey</v>
      </c>
      <c r="B765">
        <f>raw_data!B761</f>
        <v>570001</v>
      </c>
      <c r="C765">
        <f>raw_data!D761</f>
        <v>35</v>
      </c>
      <c r="D765" s="6">
        <f t="shared" si="37"/>
        <v>12.25</v>
      </c>
      <c r="E765" s="6">
        <f t="shared" si="38"/>
        <v>42.875</v>
      </c>
      <c r="F765">
        <f>raw_data!E761</f>
        <v>0</v>
      </c>
      <c r="G765" s="9">
        <f>_xll.LogisticRegPredict($K$6:$N$6,C765:E765)</f>
        <v>0.91449904045845565</v>
      </c>
      <c r="H765" s="10">
        <f t="shared" si="39"/>
        <v>-2.7434971213753672</v>
      </c>
    </row>
    <row r="766" spans="1:8" x14ac:dyDescent="0.55000000000000004">
      <c r="A766" s="2" t="str">
        <f>raw_data!P762</f>
        <v>Matt Bryant</v>
      </c>
      <c r="B766">
        <f>raw_data!B762</f>
        <v>570282</v>
      </c>
      <c r="C766">
        <f>raw_data!D762</f>
        <v>52</v>
      </c>
      <c r="D766" s="6">
        <f t="shared" si="37"/>
        <v>27.04</v>
      </c>
      <c r="E766" s="6">
        <f t="shared" si="38"/>
        <v>140.608</v>
      </c>
      <c r="F766">
        <f>raw_data!E762</f>
        <v>1</v>
      </c>
      <c r="G766" s="9">
        <f>_xll.LogisticRegPredict($K$6:$N$6,C766:E766)</f>
        <v>0.67734194225472255</v>
      </c>
      <c r="H766" s="10">
        <f t="shared" si="39"/>
        <v>0.96797417323583235</v>
      </c>
    </row>
    <row r="767" spans="1:8" x14ac:dyDescent="0.55000000000000004">
      <c r="A767" s="2" t="str">
        <f>raw_data!P763</f>
        <v>Matt Bryant</v>
      </c>
      <c r="B767">
        <f>raw_data!B763</f>
        <v>570305</v>
      </c>
      <c r="C767">
        <f>raw_data!D763</f>
        <v>20</v>
      </c>
      <c r="D767" s="6">
        <f t="shared" si="37"/>
        <v>4</v>
      </c>
      <c r="E767" s="6">
        <f t="shared" si="38"/>
        <v>8</v>
      </c>
      <c r="F767">
        <f>raw_data!E763</f>
        <v>1</v>
      </c>
      <c r="G767" s="9">
        <f>_xll.LogisticRegPredict($K$6:$N$6,C767:E767)</f>
        <v>0.99484528801342198</v>
      </c>
      <c r="H767" s="10">
        <f t="shared" si="39"/>
        <v>1.546413595973406E-2</v>
      </c>
    </row>
    <row r="768" spans="1:8" x14ac:dyDescent="0.55000000000000004">
      <c r="A768" s="2" t="str">
        <f>raw_data!P764</f>
        <v>Caleb Sturgis</v>
      </c>
      <c r="B768">
        <f>raw_data!B764</f>
        <v>570314</v>
      </c>
      <c r="C768">
        <f>raw_data!D764</f>
        <v>46</v>
      </c>
      <c r="D768" s="6">
        <f t="shared" si="37"/>
        <v>21.16</v>
      </c>
      <c r="E768" s="6">
        <f t="shared" si="38"/>
        <v>97.335999999999999</v>
      </c>
      <c r="F768">
        <f>raw_data!E764</f>
        <v>1</v>
      </c>
      <c r="G768" s="9">
        <f>_xll.LogisticRegPredict($K$6:$N$6,C768:E768)</f>
        <v>0.79584231412454631</v>
      </c>
      <c r="H768" s="10">
        <f t="shared" si="39"/>
        <v>0.61247305762636106</v>
      </c>
    </row>
    <row r="769" spans="1:8" x14ac:dyDescent="0.55000000000000004">
      <c r="A769" s="2" t="str">
        <f>raw_data!P765</f>
        <v>Caleb Sturgis</v>
      </c>
      <c r="B769">
        <f>raw_data!B765</f>
        <v>570333</v>
      </c>
      <c r="C769">
        <f>raw_data!D765</f>
        <v>50</v>
      </c>
      <c r="D769" s="6">
        <f t="shared" si="37"/>
        <v>25</v>
      </c>
      <c r="E769" s="6">
        <f t="shared" si="38"/>
        <v>125</v>
      </c>
      <c r="F769">
        <f>raw_data!E765</f>
        <v>1</v>
      </c>
      <c r="G769" s="9">
        <f>_xll.LogisticRegPredict($K$6:$N$6,C769:E769)</f>
        <v>0.72518914983452587</v>
      </c>
      <c r="H769" s="10">
        <f t="shared" si="39"/>
        <v>0.82443255049642239</v>
      </c>
    </row>
    <row r="770" spans="1:8" x14ac:dyDescent="0.55000000000000004">
      <c r="A770" s="2" t="str">
        <f>raw_data!P766</f>
        <v>Matt Bryant</v>
      </c>
      <c r="B770">
        <f>raw_data!B766</f>
        <v>570372</v>
      </c>
      <c r="C770">
        <f>raw_data!D766</f>
        <v>33</v>
      </c>
      <c r="D770" s="6">
        <f t="shared" si="37"/>
        <v>10.89</v>
      </c>
      <c r="E770" s="6">
        <f t="shared" si="38"/>
        <v>35.936999999999998</v>
      </c>
      <c r="F770">
        <f>raw_data!E766</f>
        <v>1</v>
      </c>
      <c r="G770" s="9">
        <f>_xll.LogisticRegPredict($K$6:$N$6,C770:E770)</f>
        <v>0.93126663945047139</v>
      </c>
      <c r="H770" s="10">
        <f t="shared" si="39"/>
        <v>0.20620008164858583</v>
      </c>
    </row>
    <row r="771" spans="1:8" x14ac:dyDescent="0.55000000000000004">
      <c r="A771" s="2" t="str">
        <f>raw_data!P767</f>
        <v>Matt Bryant</v>
      </c>
      <c r="B771">
        <f>raw_data!B767</f>
        <v>570387</v>
      </c>
      <c r="C771">
        <f>raw_data!D767</f>
        <v>35</v>
      </c>
      <c r="D771" s="6">
        <f t="shared" si="37"/>
        <v>12.25</v>
      </c>
      <c r="E771" s="6">
        <f t="shared" si="38"/>
        <v>42.875</v>
      </c>
      <c r="F771">
        <f>raw_data!E767</f>
        <v>0</v>
      </c>
      <c r="G771" s="9">
        <f>_xll.LogisticRegPredict($K$6:$N$6,C771:E771)</f>
        <v>0.91449904045845565</v>
      </c>
      <c r="H771" s="10">
        <f t="shared" si="39"/>
        <v>-2.7434971213753672</v>
      </c>
    </row>
    <row r="772" spans="1:8" x14ac:dyDescent="0.55000000000000004">
      <c r="A772" s="2" t="str">
        <f>raw_data!P768</f>
        <v>Steven Hauschka</v>
      </c>
      <c r="B772">
        <f>raw_data!B768</f>
        <v>570457</v>
      </c>
      <c r="C772">
        <f>raw_data!D768</f>
        <v>21</v>
      </c>
      <c r="D772" s="6">
        <f t="shared" si="37"/>
        <v>4.41</v>
      </c>
      <c r="E772" s="6">
        <f t="shared" si="38"/>
        <v>9.2609999999999992</v>
      </c>
      <c r="F772">
        <f>raw_data!E768</f>
        <v>1</v>
      </c>
      <c r="G772" s="9">
        <f>_xll.LogisticRegPredict($K$6:$N$6,C772:E772)</f>
        <v>0.9930740038941116</v>
      </c>
      <c r="H772" s="10">
        <f t="shared" si="39"/>
        <v>2.0777988317665197E-2</v>
      </c>
    </row>
    <row r="773" spans="1:8" x14ac:dyDescent="0.55000000000000004">
      <c r="A773" s="2" t="str">
        <f>raw_data!P769</f>
        <v>Adam Vinatieri</v>
      </c>
      <c r="B773">
        <f>raw_data!B769</f>
        <v>570635</v>
      </c>
      <c r="C773">
        <f>raw_data!D769</f>
        <v>43</v>
      </c>
      <c r="D773" s="6">
        <f t="shared" si="37"/>
        <v>18.489999999999998</v>
      </c>
      <c r="E773" s="6">
        <f t="shared" si="38"/>
        <v>79.507000000000005</v>
      </c>
      <c r="F773">
        <f>raw_data!E769</f>
        <v>1</v>
      </c>
      <c r="G773" s="9">
        <f>_xll.LogisticRegPredict($K$6:$N$6,C773:E773)</f>
        <v>0.83494682270577036</v>
      </c>
      <c r="H773" s="10">
        <f t="shared" si="39"/>
        <v>0.49515953188268891</v>
      </c>
    </row>
    <row r="774" spans="1:8" x14ac:dyDescent="0.55000000000000004">
      <c r="A774" s="2" t="str">
        <f>raw_data!P770</f>
        <v>Adam Vinatieri</v>
      </c>
      <c r="B774">
        <f>raw_data!B770</f>
        <v>570670</v>
      </c>
      <c r="C774">
        <f>raw_data!D770</f>
        <v>41</v>
      </c>
      <c r="D774" s="6">
        <f t="shared" si="37"/>
        <v>16.809999999999999</v>
      </c>
      <c r="E774" s="6">
        <f t="shared" si="38"/>
        <v>68.921000000000006</v>
      </c>
      <c r="F774">
        <f>raw_data!E770</f>
        <v>1</v>
      </c>
      <c r="G774" s="9">
        <f>_xll.LogisticRegPredict($K$6:$N$6,C774:E774)</f>
        <v>0.85722109162392568</v>
      </c>
      <c r="H774" s="10">
        <f t="shared" si="39"/>
        <v>0.42833672512822296</v>
      </c>
    </row>
    <row r="775" spans="1:8" x14ac:dyDescent="0.55000000000000004">
      <c r="A775" s="2" t="str">
        <f>raw_data!P771</f>
        <v>Adam Vinatieri</v>
      </c>
      <c r="B775">
        <f>raw_data!B771</f>
        <v>570690</v>
      </c>
      <c r="C775">
        <f>raw_data!D771</f>
        <v>51</v>
      </c>
      <c r="D775" s="6">
        <f t="shared" ref="D775:D838" si="40">C775^2/100</f>
        <v>26.01</v>
      </c>
      <c r="E775" s="6">
        <f t="shared" ref="E775:E838" si="41">C775^3/1000</f>
        <v>132.65100000000001</v>
      </c>
      <c r="F775">
        <f>raw_data!E771</f>
        <v>0</v>
      </c>
      <c r="G775" s="9">
        <f>_xll.LogisticRegPredict($K$6:$N$6,C775:E775)</f>
        <v>0.70255321843410967</v>
      </c>
      <c r="H775" s="10">
        <f t="shared" ref="H775:H838" si="42">(F775-G775)*$H$2</f>
        <v>-2.1076596553023288</v>
      </c>
    </row>
    <row r="776" spans="1:8" x14ac:dyDescent="0.55000000000000004">
      <c r="A776" s="2" t="str">
        <f>raw_data!P772</f>
        <v>Dan Carpenter</v>
      </c>
      <c r="B776">
        <f>raw_data!B772</f>
        <v>570774</v>
      </c>
      <c r="C776">
        <f>raw_data!D772</f>
        <v>37</v>
      </c>
      <c r="D776" s="6">
        <f t="shared" si="40"/>
        <v>13.69</v>
      </c>
      <c r="E776" s="6">
        <f t="shared" si="41"/>
        <v>50.652999999999999</v>
      </c>
      <c r="F776">
        <f>raw_data!E772</f>
        <v>1</v>
      </c>
      <c r="G776" s="9">
        <f>_xll.LogisticRegPredict($K$6:$N$6,C776:E776)</f>
        <v>0.89659349743661332</v>
      </c>
      <c r="H776" s="10">
        <f t="shared" si="42"/>
        <v>0.31021950769016005</v>
      </c>
    </row>
    <row r="777" spans="1:8" x14ac:dyDescent="0.55000000000000004">
      <c r="A777" s="2" t="str">
        <f>raw_data!P773</f>
        <v>Dan Carpenter</v>
      </c>
      <c r="B777">
        <f>raw_data!B773</f>
        <v>570783</v>
      </c>
      <c r="C777">
        <f>raw_data!D773</f>
        <v>23</v>
      </c>
      <c r="D777" s="6">
        <f t="shared" si="40"/>
        <v>5.29</v>
      </c>
      <c r="E777" s="6">
        <f t="shared" si="41"/>
        <v>12.167</v>
      </c>
      <c r="F777">
        <f>raw_data!E773</f>
        <v>1</v>
      </c>
      <c r="G777" s="9">
        <f>_xll.LogisticRegPredict($K$6:$N$6,C777:E777)</f>
        <v>0.98818119233177382</v>
      </c>
      <c r="H777" s="10">
        <f t="shared" si="42"/>
        <v>3.545642300467855E-2</v>
      </c>
    </row>
    <row r="778" spans="1:8" x14ac:dyDescent="0.55000000000000004">
      <c r="A778" s="2" t="str">
        <f>raw_data!P774</f>
        <v>Nick Folk</v>
      </c>
      <c r="B778">
        <f>raw_data!B774</f>
        <v>570818</v>
      </c>
      <c r="C778">
        <f>raw_data!D774</f>
        <v>47</v>
      </c>
      <c r="D778" s="6">
        <f t="shared" si="40"/>
        <v>22.09</v>
      </c>
      <c r="E778" s="6">
        <f t="shared" si="41"/>
        <v>103.82299999999999</v>
      </c>
      <c r="F778">
        <f>raw_data!E774</f>
        <v>1</v>
      </c>
      <c r="G778" s="9">
        <f>_xll.LogisticRegPredict($K$6:$N$6,C778:E778)</f>
        <v>0.78061493371299373</v>
      </c>
      <c r="H778" s="10">
        <f t="shared" si="42"/>
        <v>0.65815519886101881</v>
      </c>
    </row>
    <row r="779" spans="1:8" x14ac:dyDescent="0.55000000000000004">
      <c r="A779" s="2" t="str">
        <f>raw_data!P775</f>
        <v>Nick Folk</v>
      </c>
      <c r="B779">
        <f>raw_data!B775</f>
        <v>570837</v>
      </c>
      <c r="C779">
        <f>raw_data!D775</f>
        <v>34</v>
      </c>
      <c r="D779" s="6">
        <f t="shared" si="40"/>
        <v>11.56</v>
      </c>
      <c r="E779" s="6">
        <f t="shared" si="41"/>
        <v>39.304000000000002</v>
      </c>
      <c r="F779">
        <f>raw_data!E775</f>
        <v>1</v>
      </c>
      <c r="G779" s="9">
        <f>_xll.LogisticRegPredict($K$6:$N$6,C779:E779)</f>
        <v>0.92303625207275741</v>
      </c>
      <c r="H779" s="10">
        <f t="shared" si="42"/>
        <v>0.23089124378172776</v>
      </c>
    </row>
    <row r="780" spans="1:8" x14ac:dyDescent="0.55000000000000004">
      <c r="A780" s="2" t="str">
        <f>raw_data!P776</f>
        <v>Dan Carpenter</v>
      </c>
      <c r="B780">
        <f>raw_data!B776</f>
        <v>570846</v>
      </c>
      <c r="C780">
        <f>raw_data!D776</f>
        <v>43</v>
      </c>
      <c r="D780" s="6">
        <f t="shared" si="40"/>
        <v>18.489999999999998</v>
      </c>
      <c r="E780" s="6">
        <f t="shared" si="41"/>
        <v>79.507000000000005</v>
      </c>
      <c r="F780">
        <f>raw_data!E776</f>
        <v>1</v>
      </c>
      <c r="G780" s="9">
        <f>_xll.LogisticRegPredict($K$6:$N$6,C780:E780)</f>
        <v>0.83494682270577036</v>
      </c>
      <c r="H780" s="10">
        <f t="shared" si="42"/>
        <v>0.49515953188268891</v>
      </c>
    </row>
    <row r="781" spans="1:8" x14ac:dyDescent="0.55000000000000004">
      <c r="A781" s="2" t="str">
        <f>raw_data!P777</f>
        <v>Dan Carpenter</v>
      </c>
      <c r="B781">
        <f>raw_data!B777</f>
        <v>570855</v>
      </c>
      <c r="C781">
        <f>raw_data!D777</f>
        <v>26</v>
      </c>
      <c r="D781" s="6">
        <f t="shared" si="40"/>
        <v>6.76</v>
      </c>
      <c r="E781" s="6">
        <f t="shared" si="41"/>
        <v>17.576000000000001</v>
      </c>
      <c r="F781">
        <f>raw_data!E777</f>
        <v>1</v>
      </c>
      <c r="G781" s="9">
        <f>_xll.LogisticRegPredict($K$6:$N$6,C781:E781)</f>
        <v>0.97683598121777537</v>
      </c>
      <c r="H781" s="10">
        <f t="shared" si="42"/>
        <v>6.9492056346673881E-2</v>
      </c>
    </row>
    <row r="782" spans="1:8" x14ac:dyDescent="0.55000000000000004">
      <c r="A782" s="2" t="str">
        <f>raw_data!P778</f>
        <v>Robbie Gould</v>
      </c>
      <c r="B782">
        <f>raw_data!B778</f>
        <v>570947</v>
      </c>
      <c r="C782">
        <f>raw_data!D778</f>
        <v>47</v>
      </c>
      <c r="D782" s="6">
        <f t="shared" si="40"/>
        <v>22.09</v>
      </c>
      <c r="E782" s="6">
        <f t="shared" si="41"/>
        <v>103.82299999999999</v>
      </c>
      <c r="F782">
        <f>raw_data!E778</f>
        <v>1</v>
      </c>
      <c r="G782" s="9">
        <f>_xll.LogisticRegPredict($K$6:$N$6,C782:E782)</f>
        <v>0.78061493371299373</v>
      </c>
      <c r="H782" s="10">
        <f t="shared" si="42"/>
        <v>0.65815519886101881</v>
      </c>
    </row>
    <row r="783" spans="1:8" x14ac:dyDescent="0.55000000000000004">
      <c r="A783" s="2" t="str">
        <f>raw_data!P779</f>
        <v>Robbie Gould</v>
      </c>
      <c r="B783">
        <f>raw_data!B779</f>
        <v>571023</v>
      </c>
      <c r="C783">
        <f>raw_data!D779</f>
        <v>32</v>
      </c>
      <c r="D783" s="6">
        <f t="shared" si="40"/>
        <v>10.24</v>
      </c>
      <c r="E783" s="6">
        <f t="shared" si="41"/>
        <v>32.768000000000001</v>
      </c>
      <c r="F783">
        <f>raw_data!E779</f>
        <v>1</v>
      </c>
      <c r="G783" s="9">
        <f>_xll.LogisticRegPredict($K$6:$N$6,C783:E783)</f>
        <v>0.93915405983915345</v>
      </c>
      <c r="H783" s="10">
        <f t="shared" si="42"/>
        <v>0.18253782048253964</v>
      </c>
    </row>
    <row r="784" spans="1:8" x14ac:dyDescent="0.55000000000000004">
      <c r="A784" s="2" t="str">
        <f>raw_data!P780</f>
        <v>Matt Prater</v>
      </c>
      <c r="B784">
        <f>raw_data!B780</f>
        <v>571137</v>
      </c>
      <c r="C784">
        <f>raw_data!D780</f>
        <v>53</v>
      </c>
      <c r="D784" s="6">
        <f t="shared" si="40"/>
        <v>28.09</v>
      </c>
      <c r="E784" s="6">
        <f t="shared" si="41"/>
        <v>148.87700000000001</v>
      </c>
      <c r="F784">
        <f>raw_data!E780</f>
        <v>1</v>
      </c>
      <c r="G784" s="9">
        <f>_xll.LogisticRegPredict($K$6:$N$6,C784:E784)</f>
        <v>0.64925966264497559</v>
      </c>
      <c r="H784" s="10">
        <f t="shared" si="42"/>
        <v>1.0522210120650732</v>
      </c>
    </row>
    <row r="785" spans="1:8" x14ac:dyDescent="0.55000000000000004">
      <c r="A785" s="2" t="str">
        <f>raw_data!P781</f>
        <v>Matt Prater</v>
      </c>
      <c r="B785">
        <f>raw_data!B781</f>
        <v>571182</v>
      </c>
      <c r="C785">
        <f>raw_data!D781</f>
        <v>41</v>
      </c>
      <c r="D785" s="6">
        <f t="shared" si="40"/>
        <v>16.809999999999999</v>
      </c>
      <c r="E785" s="6">
        <f t="shared" si="41"/>
        <v>68.921000000000006</v>
      </c>
      <c r="F785">
        <f>raw_data!E781</f>
        <v>1</v>
      </c>
      <c r="G785" s="9">
        <f>_xll.LogisticRegPredict($K$6:$N$6,C785:E785)</f>
        <v>0.85722109162392568</v>
      </c>
      <c r="H785" s="10">
        <f t="shared" si="42"/>
        <v>0.42833672512822296</v>
      </c>
    </row>
    <row r="786" spans="1:8" x14ac:dyDescent="0.55000000000000004">
      <c r="A786" s="2" t="str">
        <f>raw_data!P782</f>
        <v>Matt Prater</v>
      </c>
      <c r="B786">
        <f>raw_data!B782</f>
        <v>571200</v>
      </c>
      <c r="C786">
        <f>raw_data!D782</f>
        <v>40</v>
      </c>
      <c r="D786" s="6">
        <f t="shared" si="40"/>
        <v>16</v>
      </c>
      <c r="E786" s="6">
        <f t="shared" si="41"/>
        <v>64</v>
      </c>
      <c r="F786">
        <f>raw_data!E782</f>
        <v>1</v>
      </c>
      <c r="G786" s="9">
        <f>_xll.LogisticRegPredict($K$6:$N$6,C786:E786)</f>
        <v>0.86759768383346503</v>
      </c>
      <c r="H786" s="10">
        <f t="shared" si="42"/>
        <v>0.39720694849960492</v>
      </c>
    </row>
    <row r="787" spans="1:8" x14ac:dyDescent="0.55000000000000004">
      <c r="A787" s="2" t="str">
        <f>raw_data!P783</f>
        <v>Phil Dawson</v>
      </c>
      <c r="B787">
        <f>raw_data!B783</f>
        <v>571276</v>
      </c>
      <c r="C787">
        <f>raw_data!D783</f>
        <v>53</v>
      </c>
      <c r="D787" s="6">
        <f t="shared" si="40"/>
        <v>28.09</v>
      </c>
      <c r="E787" s="6">
        <f t="shared" si="41"/>
        <v>148.87700000000001</v>
      </c>
      <c r="F787">
        <f>raw_data!E783</f>
        <v>0</v>
      </c>
      <c r="G787" s="9">
        <f>_xll.LogisticRegPredict($K$6:$N$6,C787:E787)</f>
        <v>0.64925966264497559</v>
      </c>
      <c r="H787" s="10">
        <f t="shared" si="42"/>
        <v>-1.9477789879349268</v>
      </c>
    </row>
    <row r="788" spans="1:8" x14ac:dyDescent="0.55000000000000004">
      <c r="A788" s="2" t="str">
        <f>raw_data!P784</f>
        <v>Greg Zuerlein</v>
      </c>
      <c r="B788">
        <f>raw_data!B784</f>
        <v>571281</v>
      </c>
      <c r="C788">
        <f>raw_data!D784</f>
        <v>40</v>
      </c>
      <c r="D788" s="6">
        <f t="shared" si="40"/>
        <v>16</v>
      </c>
      <c r="E788" s="6">
        <f t="shared" si="41"/>
        <v>64</v>
      </c>
      <c r="F788">
        <f>raw_data!E784</f>
        <v>1</v>
      </c>
      <c r="G788" s="9">
        <f>_xll.LogisticRegPredict($K$6:$N$6,C788:E788)</f>
        <v>0.86759768383346503</v>
      </c>
      <c r="H788" s="10">
        <f t="shared" si="42"/>
        <v>0.39720694849960492</v>
      </c>
    </row>
    <row r="789" spans="1:8" x14ac:dyDescent="0.55000000000000004">
      <c r="A789" s="2" t="str">
        <f>raw_data!P785</f>
        <v>Phil Dawson</v>
      </c>
      <c r="B789">
        <f>raw_data!B785</f>
        <v>571341</v>
      </c>
      <c r="C789">
        <f>raw_data!D785</f>
        <v>71</v>
      </c>
      <c r="D789" s="6">
        <f t="shared" si="40"/>
        <v>50.41</v>
      </c>
      <c r="E789" s="6">
        <f t="shared" si="41"/>
        <v>357.911</v>
      </c>
      <c r="F789">
        <f>raw_data!E785</f>
        <v>0</v>
      </c>
      <c r="G789" s="9">
        <f>_xll.LogisticRegPredict($K$6:$N$6,C789:E789)</f>
        <v>1.8472667773884312E-2</v>
      </c>
      <c r="H789" s="10">
        <f t="shared" si="42"/>
        <v>-5.5418003321652934E-2</v>
      </c>
    </row>
    <row r="790" spans="1:8" x14ac:dyDescent="0.55000000000000004">
      <c r="A790" s="2" t="str">
        <f>raw_data!P786</f>
        <v>Robbie Gould</v>
      </c>
      <c r="B790">
        <f>raw_data!B786</f>
        <v>571452</v>
      </c>
      <c r="C790">
        <f>raw_data!D786</f>
        <v>34</v>
      </c>
      <c r="D790" s="6">
        <f t="shared" si="40"/>
        <v>11.56</v>
      </c>
      <c r="E790" s="6">
        <f t="shared" si="41"/>
        <v>39.304000000000002</v>
      </c>
      <c r="F790">
        <f>raw_data!E786</f>
        <v>1</v>
      </c>
      <c r="G790" s="9">
        <f>_xll.LogisticRegPredict($K$6:$N$6,C790:E790)</f>
        <v>0.92303625207275741</v>
      </c>
      <c r="H790" s="10">
        <f t="shared" si="42"/>
        <v>0.23089124378172776</v>
      </c>
    </row>
    <row r="791" spans="1:8" x14ac:dyDescent="0.55000000000000004">
      <c r="A791" s="2" t="str">
        <f>raw_data!P787</f>
        <v>Robbie Gould</v>
      </c>
      <c r="B791">
        <f>raw_data!B787</f>
        <v>571525</v>
      </c>
      <c r="C791">
        <f>raw_data!D787</f>
        <v>28</v>
      </c>
      <c r="D791" s="6">
        <f t="shared" si="40"/>
        <v>7.84</v>
      </c>
      <c r="E791" s="6">
        <f t="shared" si="41"/>
        <v>21.952000000000002</v>
      </c>
      <c r="F791">
        <f>raw_data!E787</f>
        <v>1</v>
      </c>
      <c r="G791" s="9">
        <f>_xll.LogisticRegPredict($K$6:$N$6,C791:E791)</f>
        <v>0.96638171164652631</v>
      </c>
      <c r="H791" s="10">
        <f t="shared" si="42"/>
        <v>0.10085486506042107</v>
      </c>
    </row>
    <row r="792" spans="1:8" x14ac:dyDescent="0.55000000000000004">
      <c r="A792" s="2" t="str">
        <f>raw_data!P788</f>
        <v>Robbie Gould</v>
      </c>
      <c r="B792">
        <f>raw_data!B788</f>
        <v>571540</v>
      </c>
      <c r="C792">
        <f>raw_data!D788</f>
        <v>25</v>
      </c>
      <c r="D792" s="6">
        <f t="shared" si="40"/>
        <v>6.25</v>
      </c>
      <c r="E792" s="6">
        <f t="shared" si="41"/>
        <v>15.625</v>
      </c>
      <c r="F792">
        <f>raw_data!E788</f>
        <v>1</v>
      </c>
      <c r="G792" s="9">
        <f>_xll.LogisticRegPredict($K$6:$N$6,C792:E792)</f>
        <v>0.98119043215634383</v>
      </c>
      <c r="H792" s="10">
        <f t="shared" si="42"/>
        <v>5.6428703530968516E-2</v>
      </c>
    </row>
    <row r="793" spans="1:8" x14ac:dyDescent="0.55000000000000004">
      <c r="A793" s="2" t="str">
        <f>raw_data!P789</f>
        <v>Adam Vinatieri</v>
      </c>
      <c r="B793">
        <f>raw_data!B789</f>
        <v>571655</v>
      </c>
      <c r="C793">
        <f>raw_data!D789</f>
        <v>22</v>
      </c>
      <c r="D793" s="6">
        <f t="shared" si="40"/>
        <v>4.84</v>
      </c>
      <c r="E793" s="6">
        <f t="shared" si="41"/>
        <v>10.648</v>
      </c>
      <c r="F793">
        <f>raw_data!E789</f>
        <v>1</v>
      </c>
      <c r="G793" s="9">
        <f>_xll.LogisticRegPredict($K$6:$N$6,C793:E793)</f>
        <v>0.99086960695748283</v>
      </c>
      <c r="H793" s="10">
        <f t="shared" si="42"/>
        <v>2.7391179127551513E-2</v>
      </c>
    </row>
    <row r="794" spans="1:8" x14ac:dyDescent="0.55000000000000004">
      <c r="A794" s="2" t="str">
        <f>raw_data!P790</f>
        <v>Adam Vinatieri</v>
      </c>
      <c r="B794">
        <f>raw_data!B790</f>
        <v>571693</v>
      </c>
      <c r="C794">
        <f>raw_data!D790</f>
        <v>46</v>
      </c>
      <c r="D794" s="6">
        <f t="shared" si="40"/>
        <v>21.16</v>
      </c>
      <c r="E794" s="6">
        <f t="shared" si="41"/>
        <v>97.335999999999999</v>
      </c>
      <c r="F794">
        <f>raw_data!E790</f>
        <v>1</v>
      </c>
      <c r="G794" s="9">
        <f>_xll.LogisticRegPredict($K$6:$N$6,C794:E794)</f>
        <v>0.79584231412454631</v>
      </c>
      <c r="H794" s="10">
        <f t="shared" si="42"/>
        <v>0.61247305762636106</v>
      </c>
    </row>
    <row r="795" spans="1:8" x14ac:dyDescent="0.55000000000000004">
      <c r="A795" s="2" t="str">
        <f>raw_data!P791</f>
        <v>Adam Vinatieri</v>
      </c>
      <c r="B795">
        <f>raw_data!B791</f>
        <v>571764</v>
      </c>
      <c r="C795">
        <f>raw_data!D791</f>
        <v>28</v>
      </c>
      <c r="D795" s="6">
        <f t="shared" si="40"/>
        <v>7.84</v>
      </c>
      <c r="E795" s="6">
        <f t="shared" si="41"/>
        <v>21.952000000000002</v>
      </c>
      <c r="F795">
        <f>raw_data!E791</f>
        <v>1</v>
      </c>
      <c r="G795" s="9">
        <f>_xll.LogisticRegPredict($K$6:$N$6,C795:E795)</f>
        <v>0.96638171164652631</v>
      </c>
      <c r="H795" s="10">
        <f t="shared" si="42"/>
        <v>0.10085486506042107</v>
      </c>
    </row>
    <row r="796" spans="1:8" x14ac:dyDescent="0.55000000000000004">
      <c r="A796" s="2" t="str">
        <f>raw_data!P792</f>
        <v>Steven Hauschka</v>
      </c>
      <c r="B796">
        <f>raw_data!B792</f>
        <v>571786</v>
      </c>
      <c r="C796">
        <f>raw_data!D792</f>
        <v>48</v>
      </c>
      <c r="D796" s="6">
        <f t="shared" si="40"/>
        <v>23.04</v>
      </c>
      <c r="E796" s="6">
        <f t="shared" si="41"/>
        <v>110.592</v>
      </c>
      <c r="F796">
        <f>raw_data!E792</f>
        <v>1</v>
      </c>
      <c r="G796" s="9">
        <f>_xll.LogisticRegPredict($K$6:$N$6,C796:E796)</f>
        <v>0.76393554820371656</v>
      </c>
      <c r="H796" s="10">
        <f t="shared" si="42"/>
        <v>0.70819335538885031</v>
      </c>
    </row>
    <row r="797" spans="1:8" x14ac:dyDescent="0.55000000000000004">
      <c r="A797" s="2" t="str">
        <f>raw_data!P793</f>
        <v>Randy Bullock</v>
      </c>
      <c r="B797">
        <f>raw_data!B793</f>
        <v>571837</v>
      </c>
      <c r="C797">
        <f>raw_data!D793</f>
        <v>22</v>
      </c>
      <c r="D797" s="6">
        <f t="shared" si="40"/>
        <v>4.84</v>
      </c>
      <c r="E797" s="6">
        <f t="shared" si="41"/>
        <v>10.648</v>
      </c>
      <c r="F797">
        <f>raw_data!E793</f>
        <v>1</v>
      </c>
      <c r="G797" s="9">
        <f>_xll.LogisticRegPredict($K$6:$N$6,C797:E797)</f>
        <v>0.99086960695748283</v>
      </c>
      <c r="H797" s="10">
        <f t="shared" si="42"/>
        <v>2.7391179127551513E-2</v>
      </c>
    </row>
    <row r="798" spans="1:8" x14ac:dyDescent="0.55000000000000004">
      <c r="A798" s="2" t="str">
        <f>raw_data!P794</f>
        <v>Randy Bullock</v>
      </c>
      <c r="B798">
        <f>raw_data!B794</f>
        <v>571856</v>
      </c>
      <c r="C798">
        <f>raw_data!D794</f>
        <v>42</v>
      </c>
      <c r="D798" s="6">
        <f t="shared" si="40"/>
        <v>17.64</v>
      </c>
      <c r="E798" s="6">
        <f t="shared" si="41"/>
        <v>74.087999999999994</v>
      </c>
      <c r="F798">
        <f>raw_data!E794</f>
        <v>1</v>
      </c>
      <c r="G798" s="9">
        <f>_xll.LogisticRegPredict($K$6:$N$6,C798:E798)</f>
        <v>0.84637169883876284</v>
      </c>
      <c r="H798" s="10">
        <f t="shared" si="42"/>
        <v>0.46088490348371147</v>
      </c>
    </row>
    <row r="799" spans="1:8" x14ac:dyDescent="0.55000000000000004">
      <c r="A799" s="2" t="str">
        <f>raw_data!P795</f>
        <v>Steven Hauschka</v>
      </c>
      <c r="B799">
        <f>raw_data!B795</f>
        <v>571885</v>
      </c>
      <c r="C799">
        <f>raw_data!D795</f>
        <v>39</v>
      </c>
      <c r="D799" s="6">
        <f t="shared" si="40"/>
        <v>15.21</v>
      </c>
      <c r="E799" s="6">
        <f t="shared" si="41"/>
        <v>59.319000000000003</v>
      </c>
      <c r="F799">
        <f>raw_data!E795</f>
        <v>1</v>
      </c>
      <c r="G799" s="9">
        <f>_xll.LogisticRegPredict($K$6:$N$6,C799:E799)</f>
        <v>0.87758217935367611</v>
      </c>
      <c r="H799" s="10">
        <f t="shared" si="42"/>
        <v>0.36725346193897168</v>
      </c>
    </row>
    <row r="800" spans="1:8" x14ac:dyDescent="0.55000000000000004">
      <c r="A800" s="2" t="str">
        <f>raw_data!P796</f>
        <v>Steven Hauschka</v>
      </c>
      <c r="B800">
        <f>raw_data!B796</f>
        <v>571964</v>
      </c>
      <c r="C800">
        <f>raw_data!D796</f>
        <v>45</v>
      </c>
      <c r="D800" s="6">
        <f t="shared" si="40"/>
        <v>20.25</v>
      </c>
      <c r="E800" s="6">
        <f t="shared" si="41"/>
        <v>91.125</v>
      </c>
      <c r="F800">
        <f>raw_data!E796</f>
        <v>1</v>
      </c>
      <c r="G800" s="9">
        <f>_xll.LogisticRegPredict($K$6:$N$6,C800:E800)</f>
        <v>0.80984417765171401</v>
      </c>
      <c r="H800" s="10">
        <f t="shared" si="42"/>
        <v>0.57046746704485796</v>
      </c>
    </row>
    <row r="801" spans="1:8" x14ac:dyDescent="0.55000000000000004">
      <c r="A801" s="2" t="str">
        <f>raw_data!P797</f>
        <v>Mike Nugent</v>
      </c>
      <c r="B801">
        <f>raw_data!B797</f>
        <v>572007</v>
      </c>
      <c r="C801">
        <f>raw_data!D797</f>
        <v>25</v>
      </c>
      <c r="D801" s="6">
        <f t="shared" si="40"/>
        <v>6.25</v>
      </c>
      <c r="E801" s="6">
        <f t="shared" si="41"/>
        <v>15.625</v>
      </c>
      <c r="F801">
        <f>raw_data!E797</f>
        <v>1</v>
      </c>
      <c r="G801" s="9">
        <f>_xll.LogisticRegPredict($K$6:$N$6,C801:E801)</f>
        <v>0.98119043215634383</v>
      </c>
      <c r="H801" s="10">
        <f t="shared" si="42"/>
        <v>5.6428703530968516E-2</v>
      </c>
    </row>
    <row r="802" spans="1:8" x14ac:dyDescent="0.55000000000000004">
      <c r="A802" s="2" t="str">
        <f>raw_data!P798</f>
        <v>Mike Nugent</v>
      </c>
      <c r="B802">
        <f>raw_data!B798</f>
        <v>572084</v>
      </c>
      <c r="C802">
        <f>raw_data!D798</f>
        <v>43</v>
      </c>
      <c r="D802" s="6">
        <f t="shared" si="40"/>
        <v>18.489999999999998</v>
      </c>
      <c r="E802" s="6">
        <f t="shared" si="41"/>
        <v>79.507000000000005</v>
      </c>
      <c r="F802">
        <f>raw_data!E798</f>
        <v>1</v>
      </c>
      <c r="G802" s="9">
        <f>_xll.LogisticRegPredict($K$6:$N$6,C802:E802)</f>
        <v>0.83494682270577036</v>
      </c>
      <c r="H802" s="10">
        <f t="shared" si="42"/>
        <v>0.49515953188268891</v>
      </c>
    </row>
    <row r="803" spans="1:8" x14ac:dyDescent="0.55000000000000004">
      <c r="A803" s="2" t="str">
        <f>raw_data!P799</f>
        <v>Dan Carpenter</v>
      </c>
      <c r="B803">
        <f>raw_data!B799</f>
        <v>572151</v>
      </c>
      <c r="C803">
        <f>raw_data!D799</f>
        <v>27</v>
      </c>
      <c r="D803" s="6">
        <f t="shared" si="40"/>
        <v>7.29</v>
      </c>
      <c r="E803" s="6">
        <f t="shared" si="41"/>
        <v>19.683</v>
      </c>
      <c r="F803">
        <f>raw_data!E799</f>
        <v>1</v>
      </c>
      <c r="G803" s="9">
        <f>_xll.LogisticRegPredict($K$6:$N$6,C803:E803)</f>
        <v>0.97189679828854314</v>
      </c>
      <c r="H803" s="10">
        <f t="shared" si="42"/>
        <v>8.430960513437058E-2</v>
      </c>
    </row>
    <row r="804" spans="1:8" x14ac:dyDescent="0.55000000000000004">
      <c r="A804" s="2" t="str">
        <f>raw_data!P800</f>
        <v>Dan Carpenter</v>
      </c>
      <c r="B804">
        <f>raw_data!B800</f>
        <v>572161</v>
      </c>
      <c r="C804">
        <f>raw_data!D800</f>
        <v>27</v>
      </c>
      <c r="D804" s="6">
        <f t="shared" si="40"/>
        <v>7.29</v>
      </c>
      <c r="E804" s="6">
        <f t="shared" si="41"/>
        <v>19.683</v>
      </c>
      <c r="F804">
        <f>raw_data!E800</f>
        <v>1</v>
      </c>
      <c r="G804" s="9">
        <f>_xll.LogisticRegPredict($K$6:$N$6,C804:E804)</f>
        <v>0.97189679828854314</v>
      </c>
      <c r="H804" s="10">
        <f t="shared" si="42"/>
        <v>8.430960513437058E-2</v>
      </c>
    </row>
    <row r="805" spans="1:8" x14ac:dyDescent="0.55000000000000004">
      <c r="A805" s="2" t="str">
        <f>raw_data!P801</f>
        <v>Dan Carpenter</v>
      </c>
      <c r="B805">
        <f>raw_data!B801</f>
        <v>572270</v>
      </c>
      <c r="C805">
        <f>raw_data!D801</f>
        <v>22</v>
      </c>
      <c r="D805" s="6">
        <f t="shared" si="40"/>
        <v>4.84</v>
      </c>
      <c r="E805" s="6">
        <f t="shared" si="41"/>
        <v>10.648</v>
      </c>
      <c r="F805">
        <f>raw_data!E801</f>
        <v>1</v>
      </c>
      <c r="G805" s="9">
        <f>_xll.LogisticRegPredict($K$6:$N$6,C805:E805)</f>
        <v>0.99086960695748283</v>
      </c>
      <c r="H805" s="10">
        <f t="shared" si="42"/>
        <v>2.7391179127551513E-2</v>
      </c>
    </row>
    <row r="806" spans="1:8" x14ac:dyDescent="0.55000000000000004">
      <c r="A806" s="2" t="str">
        <f>raw_data!P802</f>
        <v>Justin Tucker</v>
      </c>
      <c r="B806">
        <f>raw_data!B802</f>
        <v>572296</v>
      </c>
      <c r="C806">
        <f>raw_data!D802</f>
        <v>35</v>
      </c>
      <c r="D806" s="6">
        <f t="shared" si="40"/>
        <v>12.25</v>
      </c>
      <c r="E806" s="6">
        <f t="shared" si="41"/>
        <v>42.875</v>
      </c>
      <c r="F806">
        <f>raw_data!E802</f>
        <v>1</v>
      </c>
      <c r="G806" s="9">
        <f>_xll.LogisticRegPredict($K$6:$N$6,C806:E806)</f>
        <v>0.91449904045845565</v>
      </c>
      <c r="H806" s="10">
        <f t="shared" si="42"/>
        <v>0.25650287862463306</v>
      </c>
    </row>
    <row r="807" spans="1:8" x14ac:dyDescent="0.55000000000000004">
      <c r="A807" s="2" t="str">
        <f>raw_data!P803</f>
        <v>Justin Tucker</v>
      </c>
      <c r="B807">
        <f>raw_data!B803</f>
        <v>572306</v>
      </c>
      <c r="C807">
        <f>raw_data!D803</f>
        <v>24</v>
      </c>
      <c r="D807" s="6">
        <f t="shared" si="40"/>
        <v>5.76</v>
      </c>
      <c r="E807" s="6">
        <f t="shared" si="41"/>
        <v>13.824</v>
      </c>
      <c r="F807">
        <f>raw_data!E803</f>
        <v>1</v>
      </c>
      <c r="G807" s="9">
        <f>_xll.LogisticRegPredict($K$6:$N$6,C807:E807)</f>
        <v>0.9849656288415376</v>
      </c>
      <c r="H807" s="10">
        <f t="shared" si="42"/>
        <v>4.5103113475387202E-2</v>
      </c>
    </row>
    <row r="808" spans="1:8" x14ac:dyDescent="0.55000000000000004">
      <c r="A808" s="2" t="str">
        <f>raw_data!P804</f>
        <v>Blair Walsh</v>
      </c>
      <c r="B808">
        <f>raw_data!B804</f>
        <v>572332</v>
      </c>
      <c r="C808">
        <f>raw_data!D804</f>
        <v>54</v>
      </c>
      <c r="D808" s="6">
        <f t="shared" si="40"/>
        <v>29.16</v>
      </c>
      <c r="E808" s="6">
        <f t="shared" si="41"/>
        <v>157.464</v>
      </c>
      <c r="F808">
        <f>raw_data!E804</f>
        <v>1</v>
      </c>
      <c r="G808" s="9">
        <f>_xll.LogisticRegPredict($K$6:$N$6,C808:E808)</f>
        <v>0.61804097697438753</v>
      </c>
      <c r="H808" s="10">
        <f t="shared" si="42"/>
        <v>1.1458770690768374</v>
      </c>
    </row>
    <row r="809" spans="1:8" x14ac:dyDescent="0.55000000000000004">
      <c r="A809" s="2" t="str">
        <f>raw_data!P805</f>
        <v>Blair Walsh</v>
      </c>
      <c r="B809">
        <f>raw_data!B805</f>
        <v>572398</v>
      </c>
      <c r="C809">
        <f>raw_data!D805</f>
        <v>37</v>
      </c>
      <c r="D809" s="6">
        <f t="shared" si="40"/>
        <v>13.69</v>
      </c>
      <c r="E809" s="6">
        <f t="shared" si="41"/>
        <v>50.652999999999999</v>
      </c>
      <c r="F809">
        <f>raw_data!E805</f>
        <v>1</v>
      </c>
      <c r="G809" s="9">
        <f>_xll.LogisticRegPredict($K$6:$N$6,C809:E809)</f>
        <v>0.89659349743661332</v>
      </c>
      <c r="H809" s="10">
        <f t="shared" si="42"/>
        <v>0.31021950769016005</v>
      </c>
    </row>
    <row r="810" spans="1:8" x14ac:dyDescent="0.55000000000000004">
      <c r="A810" s="2" t="str">
        <f>raw_data!P806</f>
        <v>Blair Walsh</v>
      </c>
      <c r="B810">
        <f>raw_data!B806</f>
        <v>572457</v>
      </c>
      <c r="C810">
        <f>raw_data!D806</f>
        <v>44</v>
      </c>
      <c r="D810" s="6">
        <f t="shared" si="40"/>
        <v>19.36</v>
      </c>
      <c r="E810" s="6">
        <f t="shared" si="41"/>
        <v>85.183999999999997</v>
      </c>
      <c r="F810">
        <f>raw_data!E806</f>
        <v>0</v>
      </c>
      <c r="G810" s="9">
        <f>_xll.LogisticRegPredict($K$6:$N$6,C810:E810)</f>
        <v>0.82282083961744801</v>
      </c>
      <c r="H810" s="10">
        <f t="shared" si="42"/>
        <v>-2.4684625188523439</v>
      </c>
    </row>
    <row r="811" spans="1:8" x14ac:dyDescent="0.55000000000000004">
      <c r="A811" s="2" t="str">
        <f>raw_data!P807</f>
        <v>Ryan Succop</v>
      </c>
      <c r="B811">
        <f>raw_data!B807</f>
        <v>572730</v>
      </c>
      <c r="C811">
        <f>raw_data!D807</f>
        <v>51</v>
      </c>
      <c r="D811" s="6">
        <f t="shared" si="40"/>
        <v>26.01</v>
      </c>
      <c r="E811" s="6">
        <f t="shared" si="41"/>
        <v>132.65100000000001</v>
      </c>
      <c r="F811">
        <f>raw_data!E807</f>
        <v>1</v>
      </c>
      <c r="G811" s="9">
        <f>_xll.LogisticRegPredict($K$6:$N$6,C811:E811)</f>
        <v>0.70255321843410967</v>
      </c>
      <c r="H811" s="10">
        <f t="shared" si="42"/>
        <v>0.89234034469767098</v>
      </c>
    </row>
    <row r="812" spans="1:8" x14ac:dyDescent="0.55000000000000004">
      <c r="A812" s="2" t="str">
        <f>raw_data!P808</f>
        <v>Josh Brown</v>
      </c>
      <c r="B812">
        <f>raw_data!B808</f>
        <v>572741</v>
      </c>
      <c r="C812">
        <f>raw_data!D808</f>
        <v>44</v>
      </c>
      <c r="D812" s="6">
        <f t="shared" si="40"/>
        <v>19.36</v>
      </c>
      <c r="E812" s="6">
        <f t="shared" si="41"/>
        <v>85.183999999999997</v>
      </c>
      <c r="F812">
        <f>raw_data!E808</f>
        <v>0</v>
      </c>
      <c r="G812" s="9">
        <f>_xll.LogisticRegPredict($K$6:$N$6,C812:E812)</f>
        <v>0.82282083961744801</v>
      </c>
      <c r="H812" s="10">
        <f t="shared" si="42"/>
        <v>-2.4684625188523439</v>
      </c>
    </row>
    <row r="813" spans="1:8" x14ac:dyDescent="0.55000000000000004">
      <c r="A813" s="2" t="str">
        <f>raw_data!P809</f>
        <v>Nick Folk</v>
      </c>
      <c r="B813">
        <f>raw_data!B809</f>
        <v>572867</v>
      </c>
      <c r="C813">
        <f>raw_data!D809</f>
        <v>45</v>
      </c>
      <c r="D813" s="6">
        <f t="shared" si="40"/>
        <v>20.25</v>
      </c>
      <c r="E813" s="6">
        <f t="shared" si="41"/>
        <v>91.125</v>
      </c>
      <c r="F813">
        <f>raw_data!E809</f>
        <v>1</v>
      </c>
      <c r="G813" s="9">
        <f>_xll.LogisticRegPredict($K$6:$N$6,C813:E813)</f>
        <v>0.80984417765171401</v>
      </c>
      <c r="H813" s="10">
        <f t="shared" si="42"/>
        <v>0.57046746704485796</v>
      </c>
    </row>
    <row r="814" spans="1:8" x14ac:dyDescent="0.55000000000000004">
      <c r="A814" s="2" t="str">
        <f>raw_data!P810</f>
        <v>Nick Folk</v>
      </c>
      <c r="B814">
        <f>raw_data!B810</f>
        <v>572897</v>
      </c>
      <c r="C814">
        <f>raw_data!D810</f>
        <v>47</v>
      </c>
      <c r="D814" s="6">
        <f t="shared" si="40"/>
        <v>22.09</v>
      </c>
      <c r="E814" s="6">
        <f t="shared" si="41"/>
        <v>103.82299999999999</v>
      </c>
      <c r="F814">
        <f>raw_data!E810</f>
        <v>1</v>
      </c>
      <c r="G814" s="9">
        <f>_xll.LogisticRegPredict($K$6:$N$6,C814:E814)</f>
        <v>0.78061493371299373</v>
      </c>
      <c r="H814" s="10">
        <f t="shared" si="42"/>
        <v>0.65815519886101881</v>
      </c>
    </row>
    <row r="815" spans="1:8" x14ac:dyDescent="0.55000000000000004">
      <c r="A815" s="2" t="str">
        <f>raw_data!P811</f>
        <v>Dan Bailey</v>
      </c>
      <c r="B815">
        <f>raw_data!B811</f>
        <v>573052</v>
      </c>
      <c r="C815">
        <f>raw_data!D811</f>
        <v>56</v>
      </c>
      <c r="D815" s="6">
        <f t="shared" si="40"/>
        <v>31.36</v>
      </c>
      <c r="E815" s="6">
        <f t="shared" si="41"/>
        <v>175.61600000000001</v>
      </c>
      <c r="F815">
        <f>raw_data!E811</f>
        <v>0</v>
      </c>
      <c r="G815" s="9">
        <f>_xll.LogisticRegPredict($K$6:$N$6,C815:E815)</f>
        <v>0.54549540948809794</v>
      </c>
      <c r="H815" s="10">
        <f t="shared" si="42"/>
        <v>-1.6364862284642938</v>
      </c>
    </row>
    <row r="816" spans="1:8" x14ac:dyDescent="0.55000000000000004">
      <c r="A816" s="2" t="str">
        <f>raw_data!P812</f>
        <v>Nick Novak</v>
      </c>
      <c r="B816">
        <f>raw_data!B812</f>
        <v>573058</v>
      </c>
      <c r="C816">
        <f>raw_data!D812</f>
        <v>36</v>
      </c>
      <c r="D816" s="6">
        <f t="shared" si="40"/>
        <v>12.96</v>
      </c>
      <c r="E816" s="6">
        <f t="shared" si="41"/>
        <v>46.655999999999999</v>
      </c>
      <c r="F816">
        <f>raw_data!E812</f>
        <v>1</v>
      </c>
      <c r="G816" s="9">
        <f>_xll.LogisticRegPredict($K$6:$N$6,C816:E816)</f>
        <v>0.90568067149313347</v>
      </c>
      <c r="H816" s="10">
        <f t="shared" si="42"/>
        <v>0.28295798552059959</v>
      </c>
    </row>
    <row r="817" spans="1:8" x14ac:dyDescent="0.55000000000000004">
      <c r="A817" s="2" t="str">
        <f>raw_data!P813</f>
        <v>Nick Novak</v>
      </c>
      <c r="B817">
        <f>raw_data!B813</f>
        <v>573081</v>
      </c>
      <c r="C817">
        <f>raw_data!D813</f>
        <v>42</v>
      </c>
      <c r="D817" s="6">
        <f t="shared" si="40"/>
        <v>17.64</v>
      </c>
      <c r="E817" s="6">
        <f t="shared" si="41"/>
        <v>74.087999999999994</v>
      </c>
      <c r="F817">
        <f>raw_data!E813</f>
        <v>1</v>
      </c>
      <c r="G817" s="9">
        <f>_xll.LogisticRegPredict($K$6:$N$6,C817:E817)</f>
        <v>0.84637169883876284</v>
      </c>
      <c r="H817" s="10">
        <f t="shared" si="42"/>
        <v>0.46088490348371147</v>
      </c>
    </row>
    <row r="818" spans="1:8" x14ac:dyDescent="0.55000000000000004">
      <c r="A818" s="2" t="str">
        <f>raw_data!P814</f>
        <v>Nick Novak</v>
      </c>
      <c r="B818">
        <f>raw_data!B814</f>
        <v>573117</v>
      </c>
      <c r="C818">
        <f>raw_data!D814</f>
        <v>23</v>
      </c>
      <c r="D818" s="6">
        <f t="shared" si="40"/>
        <v>5.29</v>
      </c>
      <c r="E818" s="6">
        <f t="shared" si="41"/>
        <v>12.167</v>
      </c>
      <c r="F818">
        <f>raw_data!E814</f>
        <v>1</v>
      </c>
      <c r="G818" s="9">
        <f>_xll.LogisticRegPredict($K$6:$N$6,C818:E818)</f>
        <v>0.98818119233177382</v>
      </c>
      <c r="H818" s="10">
        <f t="shared" si="42"/>
        <v>3.545642300467855E-2</v>
      </c>
    </row>
    <row r="819" spans="1:8" x14ac:dyDescent="0.55000000000000004">
      <c r="A819" s="2" t="str">
        <f>raw_data!P815</f>
        <v>Sebastian Janikowski</v>
      </c>
      <c r="B819">
        <f>raw_data!B815</f>
        <v>573266</v>
      </c>
      <c r="C819">
        <f>raw_data!D815</f>
        <v>52</v>
      </c>
      <c r="D819" s="6">
        <f t="shared" si="40"/>
        <v>27.04</v>
      </c>
      <c r="E819" s="6">
        <f t="shared" si="41"/>
        <v>140.608</v>
      </c>
      <c r="F819">
        <f>raw_data!E815</f>
        <v>0</v>
      </c>
      <c r="G819" s="9">
        <f>_xll.LogisticRegPredict($K$6:$N$6,C819:E819)</f>
        <v>0.67734194225472255</v>
      </c>
      <c r="H819" s="10">
        <f t="shared" si="42"/>
        <v>-2.0320258267641678</v>
      </c>
    </row>
    <row r="820" spans="1:8" x14ac:dyDescent="0.55000000000000004">
      <c r="A820" s="2" t="str">
        <f>raw_data!P816</f>
        <v>Matt Prater</v>
      </c>
      <c r="B820">
        <f>raw_data!B816</f>
        <v>573486</v>
      </c>
      <c r="C820">
        <f>raw_data!D816</f>
        <v>53</v>
      </c>
      <c r="D820" s="6">
        <f t="shared" si="40"/>
        <v>28.09</v>
      </c>
      <c r="E820" s="6">
        <f t="shared" si="41"/>
        <v>148.87700000000001</v>
      </c>
      <c r="F820">
        <f>raw_data!E816</f>
        <v>1</v>
      </c>
      <c r="G820" s="9">
        <f>_xll.LogisticRegPredict($K$6:$N$6,C820:E820)</f>
        <v>0.64925966264497559</v>
      </c>
      <c r="H820" s="10">
        <f t="shared" si="42"/>
        <v>1.0522210120650732</v>
      </c>
    </row>
    <row r="821" spans="1:8" x14ac:dyDescent="0.55000000000000004">
      <c r="A821" s="2" t="str">
        <f>raw_data!P817</f>
        <v>Matt Bryant</v>
      </c>
      <c r="B821">
        <f>raw_data!B817</f>
        <v>573519</v>
      </c>
      <c r="C821">
        <f>raw_data!D817</f>
        <v>23</v>
      </c>
      <c r="D821" s="6">
        <f t="shared" si="40"/>
        <v>5.29</v>
      </c>
      <c r="E821" s="6">
        <f t="shared" si="41"/>
        <v>12.167</v>
      </c>
      <c r="F821">
        <f>raw_data!E817</f>
        <v>1</v>
      </c>
      <c r="G821" s="9">
        <f>_xll.LogisticRegPredict($K$6:$N$6,C821:E821)</f>
        <v>0.98818119233177382</v>
      </c>
      <c r="H821" s="10">
        <f t="shared" si="42"/>
        <v>3.545642300467855E-2</v>
      </c>
    </row>
    <row r="822" spans="1:8" x14ac:dyDescent="0.55000000000000004">
      <c r="A822" s="2" t="str">
        <f>raw_data!P818</f>
        <v>Stephen Gostkowski</v>
      </c>
      <c r="B822">
        <f>raw_data!B818</f>
        <v>573568</v>
      </c>
      <c r="C822">
        <f>raw_data!D818</f>
        <v>48</v>
      </c>
      <c r="D822" s="6">
        <f t="shared" si="40"/>
        <v>23.04</v>
      </c>
      <c r="E822" s="6">
        <f t="shared" si="41"/>
        <v>110.592</v>
      </c>
      <c r="F822">
        <f>raw_data!E818</f>
        <v>1</v>
      </c>
      <c r="G822" s="9">
        <f>_xll.LogisticRegPredict($K$6:$N$6,C822:E822)</f>
        <v>0.76393554820371656</v>
      </c>
      <c r="H822" s="10">
        <f t="shared" si="42"/>
        <v>0.70819335538885031</v>
      </c>
    </row>
    <row r="823" spans="1:8" x14ac:dyDescent="0.55000000000000004">
      <c r="A823" s="2" t="str">
        <f>raw_data!P819</f>
        <v>Stephen Gostkowski</v>
      </c>
      <c r="B823">
        <f>raw_data!B819</f>
        <v>573606</v>
      </c>
      <c r="C823">
        <f>raw_data!D819</f>
        <v>22</v>
      </c>
      <c r="D823" s="6">
        <f t="shared" si="40"/>
        <v>4.84</v>
      </c>
      <c r="E823" s="6">
        <f t="shared" si="41"/>
        <v>10.648</v>
      </c>
      <c r="F823">
        <f>raw_data!E819</f>
        <v>1</v>
      </c>
      <c r="G823" s="9">
        <f>_xll.LogisticRegPredict($K$6:$N$6,C823:E823)</f>
        <v>0.99086960695748283</v>
      </c>
      <c r="H823" s="10">
        <f t="shared" si="42"/>
        <v>2.7391179127551513E-2</v>
      </c>
    </row>
    <row r="824" spans="1:8" x14ac:dyDescent="0.55000000000000004">
      <c r="A824" s="2" t="str">
        <f>raw_data!P820</f>
        <v>Matt Bryant</v>
      </c>
      <c r="B824">
        <f>raw_data!B820</f>
        <v>573632</v>
      </c>
      <c r="C824">
        <f>raw_data!D820</f>
        <v>45</v>
      </c>
      <c r="D824" s="6">
        <f t="shared" si="40"/>
        <v>20.25</v>
      </c>
      <c r="E824" s="6">
        <f t="shared" si="41"/>
        <v>91.125</v>
      </c>
      <c r="F824">
        <f>raw_data!E820</f>
        <v>1</v>
      </c>
      <c r="G824" s="9">
        <f>_xll.LogisticRegPredict($K$6:$N$6,C824:E824)</f>
        <v>0.80984417765171401</v>
      </c>
      <c r="H824" s="10">
        <f t="shared" si="42"/>
        <v>0.57046746704485796</v>
      </c>
    </row>
    <row r="825" spans="1:8" x14ac:dyDescent="0.55000000000000004">
      <c r="A825" s="2" t="str">
        <f>raw_data!P821</f>
        <v>Stephen Gostkowski</v>
      </c>
      <c r="B825">
        <f>raw_data!B821</f>
        <v>573648</v>
      </c>
      <c r="C825">
        <f>raw_data!D821</f>
        <v>49</v>
      </c>
      <c r="D825" s="6">
        <f t="shared" si="40"/>
        <v>24.01</v>
      </c>
      <c r="E825" s="6">
        <f t="shared" si="41"/>
        <v>117.649</v>
      </c>
      <c r="F825">
        <f>raw_data!E821</f>
        <v>1</v>
      </c>
      <c r="G825" s="9">
        <f>_xll.LogisticRegPredict($K$6:$N$6,C825:E825)</f>
        <v>0.74555207708184601</v>
      </c>
      <c r="H825" s="10">
        <f t="shared" si="42"/>
        <v>0.76334376875446197</v>
      </c>
    </row>
    <row r="826" spans="1:8" x14ac:dyDescent="0.55000000000000004">
      <c r="A826" s="2" t="str">
        <f>raw_data!P822</f>
        <v>Matt Bryant</v>
      </c>
      <c r="B826">
        <f>raw_data!B822</f>
        <v>573667</v>
      </c>
      <c r="C826">
        <f>raw_data!D822</f>
        <v>25</v>
      </c>
      <c r="D826" s="6">
        <f t="shared" si="40"/>
        <v>6.25</v>
      </c>
      <c r="E826" s="6">
        <f t="shared" si="41"/>
        <v>15.625</v>
      </c>
      <c r="F826">
        <f>raw_data!E822</f>
        <v>1</v>
      </c>
      <c r="G826" s="9">
        <f>_xll.LogisticRegPredict($K$6:$N$6,C826:E826)</f>
        <v>0.98119043215634383</v>
      </c>
      <c r="H826" s="10">
        <f t="shared" si="42"/>
        <v>5.6428703530968516E-2</v>
      </c>
    </row>
    <row r="827" spans="1:8" x14ac:dyDescent="0.55000000000000004">
      <c r="A827" s="2" t="str">
        <f>raw_data!P823</f>
        <v>Caleb Sturgis</v>
      </c>
      <c r="B827">
        <f>raw_data!B823</f>
        <v>573698</v>
      </c>
      <c r="C827">
        <f>raw_data!D823</f>
        <v>34</v>
      </c>
      <c r="D827" s="6">
        <f t="shared" si="40"/>
        <v>11.56</v>
      </c>
      <c r="E827" s="6">
        <f t="shared" si="41"/>
        <v>39.304000000000002</v>
      </c>
      <c r="F827">
        <f>raw_data!E823</f>
        <v>1</v>
      </c>
      <c r="G827" s="9">
        <f>_xll.LogisticRegPredict($K$6:$N$6,C827:E827)</f>
        <v>0.92303625207275741</v>
      </c>
      <c r="H827" s="10">
        <f t="shared" si="42"/>
        <v>0.23089124378172776</v>
      </c>
    </row>
    <row r="828" spans="1:8" x14ac:dyDescent="0.55000000000000004">
      <c r="A828" s="2" t="str">
        <f>raw_data!P824</f>
        <v>Dan Carpenter</v>
      </c>
      <c r="B828">
        <f>raw_data!B824</f>
        <v>573869</v>
      </c>
      <c r="C828">
        <f>raw_data!D824</f>
        <v>52</v>
      </c>
      <c r="D828" s="6">
        <f t="shared" si="40"/>
        <v>27.04</v>
      </c>
      <c r="E828" s="6">
        <f t="shared" si="41"/>
        <v>140.608</v>
      </c>
      <c r="F828">
        <f>raw_data!E824</f>
        <v>1</v>
      </c>
      <c r="G828" s="9">
        <f>_xll.LogisticRegPredict($K$6:$N$6,C828:E828)</f>
        <v>0.67734194225472255</v>
      </c>
      <c r="H828" s="10">
        <f t="shared" si="42"/>
        <v>0.96797417323583235</v>
      </c>
    </row>
    <row r="829" spans="1:8" x14ac:dyDescent="0.55000000000000004">
      <c r="A829" s="2" t="str">
        <f>raw_data!P825</f>
        <v>Mike Nugent</v>
      </c>
      <c r="B829">
        <f>raw_data!B825</f>
        <v>574087</v>
      </c>
      <c r="C829">
        <f>raw_data!D825</f>
        <v>39</v>
      </c>
      <c r="D829" s="6">
        <f t="shared" si="40"/>
        <v>15.21</v>
      </c>
      <c r="E829" s="6">
        <f t="shared" si="41"/>
        <v>59.319000000000003</v>
      </c>
      <c r="F829">
        <f>raw_data!E825</f>
        <v>1</v>
      </c>
      <c r="G829" s="9">
        <f>_xll.LogisticRegPredict($K$6:$N$6,C829:E829)</f>
        <v>0.87758217935367611</v>
      </c>
      <c r="H829" s="10">
        <f t="shared" si="42"/>
        <v>0.36725346193897168</v>
      </c>
    </row>
    <row r="830" spans="1:8" x14ac:dyDescent="0.55000000000000004">
      <c r="A830" s="2" t="str">
        <f>raw_data!P826</f>
        <v>Stephen Gostkowski</v>
      </c>
      <c r="B830">
        <f>raw_data!B826</f>
        <v>574104</v>
      </c>
      <c r="C830">
        <f>raw_data!D826</f>
        <v>42</v>
      </c>
      <c r="D830" s="6">
        <f t="shared" si="40"/>
        <v>17.64</v>
      </c>
      <c r="E830" s="6">
        <f t="shared" si="41"/>
        <v>74.087999999999994</v>
      </c>
      <c r="F830">
        <f>raw_data!E826</f>
        <v>1</v>
      </c>
      <c r="G830" s="9">
        <f>_xll.LogisticRegPredict($K$6:$N$6,C830:E830)</f>
        <v>0.84637169883876284</v>
      </c>
      <c r="H830" s="10">
        <f t="shared" si="42"/>
        <v>0.46088490348371147</v>
      </c>
    </row>
    <row r="831" spans="1:8" x14ac:dyDescent="0.55000000000000004">
      <c r="A831" s="2" t="str">
        <f>raw_data!P827</f>
        <v>Mike Nugent</v>
      </c>
      <c r="B831">
        <f>raw_data!B827</f>
        <v>574130</v>
      </c>
      <c r="C831">
        <f>raw_data!D827</f>
        <v>50</v>
      </c>
      <c r="D831" s="6">
        <f t="shared" si="40"/>
        <v>25</v>
      </c>
      <c r="E831" s="6">
        <f t="shared" si="41"/>
        <v>125</v>
      </c>
      <c r="F831">
        <f>raw_data!E827</f>
        <v>1</v>
      </c>
      <c r="G831" s="9">
        <f>_xll.LogisticRegPredict($K$6:$N$6,C831:E831)</f>
        <v>0.72518914983452587</v>
      </c>
      <c r="H831" s="10">
        <f t="shared" si="42"/>
        <v>0.82443255049642239</v>
      </c>
    </row>
    <row r="832" spans="1:8" x14ac:dyDescent="0.55000000000000004">
      <c r="A832" s="2" t="str">
        <f>raw_data!P828</f>
        <v>Stephen Gostkowski</v>
      </c>
      <c r="B832">
        <f>raw_data!B828</f>
        <v>574162</v>
      </c>
      <c r="C832">
        <f>raw_data!D828</f>
        <v>19</v>
      </c>
      <c r="D832" s="6">
        <f t="shared" si="40"/>
        <v>3.61</v>
      </c>
      <c r="E832" s="6">
        <f t="shared" si="41"/>
        <v>6.859</v>
      </c>
      <c r="F832">
        <f>raw_data!E828</f>
        <v>1</v>
      </c>
      <c r="G832" s="9">
        <f>_xll.LogisticRegPredict($K$6:$N$6,C832:E832)</f>
        <v>0.99623894272315527</v>
      </c>
      <c r="H832" s="10">
        <f t="shared" si="42"/>
        <v>1.1283171830534178E-2</v>
      </c>
    </row>
    <row r="833" spans="1:8" x14ac:dyDescent="0.55000000000000004">
      <c r="A833" s="2" t="str">
        <f>raw_data!P829</f>
        <v>Justin Tucker</v>
      </c>
      <c r="B833">
        <f>raw_data!B829</f>
        <v>574199</v>
      </c>
      <c r="C833">
        <f>raw_data!D829</f>
        <v>42</v>
      </c>
      <c r="D833" s="6">
        <f t="shared" si="40"/>
        <v>17.64</v>
      </c>
      <c r="E833" s="6">
        <f t="shared" si="41"/>
        <v>74.087999999999994</v>
      </c>
      <c r="F833">
        <f>raw_data!E829</f>
        <v>1</v>
      </c>
      <c r="G833" s="9">
        <f>_xll.LogisticRegPredict($K$6:$N$6,C833:E833)</f>
        <v>0.84637169883876284</v>
      </c>
      <c r="H833" s="10">
        <f t="shared" si="42"/>
        <v>0.46088490348371147</v>
      </c>
    </row>
    <row r="834" spans="1:8" x14ac:dyDescent="0.55000000000000004">
      <c r="A834" s="2" t="str">
        <f>raw_data!P830</f>
        <v>Caleb Sturgis</v>
      </c>
      <c r="B834">
        <f>raw_data!B830</f>
        <v>574221</v>
      </c>
      <c r="C834">
        <f>raw_data!D830</f>
        <v>37</v>
      </c>
      <c r="D834" s="6">
        <f t="shared" si="40"/>
        <v>13.69</v>
      </c>
      <c r="E834" s="6">
        <f t="shared" si="41"/>
        <v>50.652999999999999</v>
      </c>
      <c r="F834">
        <f>raw_data!E830</f>
        <v>1</v>
      </c>
      <c r="G834" s="9">
        <f>_xll.LogisticRegPredict($K$6:$N$6,C834:E834)</f>
        <v>0.89659349743661332</v>
      </c>
      <c r="H834" s="10">
        <f t="shared" si="42"/>
        <v>0.31021950769016005</v>
      </c>
    </row>
    <row r="835" spans="1:8" x14ac:dyDescent="0.55000000000000004">
      <c r="A835" s="2" t="str">
        <f>raw_data!P831</f>
        <v>Justin Tucker</v>
      </c>
      <c r="B835">
        <f>raw_data!B831</f>
        <v>574237</v>
      </c>
      <c r="C835">
        <f>raw_data!D831</f>
        <v>50</v>
      </c>
      <c r="D835" s="6">
        <f t="shared" si="40"/>
        <v>25</v>
      </c>
      <c r="E835" s="6">
        <f t="shared" si="41"/>
        <v>125</v>
      </c>
      <c r="F835">
        <f>raw_data!E831</f>
        <v>1</v>
      </c>
      <c r="G835" s="9">
        <f>_xll.LogisticRegPredict($K$6:$N$6,C835:E835)</f>
        <v>0.72518914983452587</v>
      </c>
      <c r="H835" s="10">
        <f t="shared" si="42"/>
        <v>0.82443255049642239</v>
      </c>
    </row>
    <row r="836" spans="1:8" x14ac:dyDescent="0.55000000000000004">
      <c r="A836" s="2" t="str">
        <f>raw_data!P832</f>
        <v>Caleb Sturgis</v>
      </c>
      <c r="B836">
        <f>raw_data!B832</f>
        <v>574246</v>
      </c>
      <c r="C836">
        <f>raw_data!D832</f>
        <v>25</v>
      </c>
      <c r="D836" s="6">
        <f t="shared" si="40"/>
        <v>6.25</v>
      </c>
      <c r="E836" s="6">
        <f t="shared" si="41"/>
        <v>15.625</v>
      </c>
      <c r="F836">
        <f>raw_data!E832</f>
        <v>1</v>
      </c>
      <c r="G836" s="9">
        <f>_xll.LogisticRegPredict($K$6:$N$6,C836:E836)</f>
        <v>0.98119043215634383</v>
      </c>
      <c r="H836" s="10">
        <f t="shared" si="42"/>
        <v>5.6428703530968516E-2</v>
      </c>
    </row>
    <row r="837" spans="1:8" x14ac:dyDescent="0.55000000000000004">
      <c r="A837" s="2" t="str">
        <f>raw_data!P833</f>
        <v>Justin Tucker</v>
      </c>
      <c r="B837">
        <f>raw_data!B833</f>
        <v>574301</v>
      </c>
      <c r="C837">
        <f>raw_data!D833</f>
        <v>25</v>
      </c>
      <c r="D837" s="6">
        <f t="shared" si="40"/>
        <v>6.25</v>
      </c>
      <c r="E837" s="6">
        <f t="shared" si="41"/>
        <v>15.625</v>
      </c>
      <c r="F837">
        <f>raw_data!E833</f>
        <v>1</v>
      </c>
      <c r="G837" s="9">
        <f>_xll.LogisticRegPredict($K$6:$N$6,C837:E837)</f>
        <v>0.98119043215634383</v>
      </c>
      <c r="H837" s="10">
        <f t="shared" si="42"/>
        <v>5.6428703530968516E-2</v>
      </c>
    </row>
    <row r="838" spans="1:8" x14ac:dyDescent="0.55000000000000004">
      <c r="A838" s="2" t="str">
        <f>raw_data!P834</f>
        <v>Caleb Sturgis</v>
      </c>
      <c r="B838">
        <f>raw_data!B834</f>
        <v>574328</v>
      </c>
      <c r="C838">
        <f>raw_data!D834</f>
        <v>48</v>
      </c>
      <c r="D838" s="6">
        <f t="shared" si="40"/>
        <v>23.04</v>
      </c>
      <c r="E838" s="6">
        <f t="shared" si="41"/>
        <v>110.592</v>
      </c>
      <c r="F838">
        <f>raw_data!E834</f>
        <v>1</v>
      </c>
      <c r="G838" s="9">
        <f>_xll.LogisticRegPredict($K$6:$N$6,C838:E838)</f>
        <v>0.76393554820371656</v>
      </c>
      <c r="H838" s="10">
        <f t="shared" si="42"/>
        <v>0.70819335538885031</v>
      </c>
    </row>
    <row r="839" spans="1:8" x14ac:dyDescent="0.55000000000000004">
      <c r="A839" s="2" t="str">
        <f>raw_data!P835</f>
        <v>Justin Tucker</v>
      </c>
      <c r="B839">
        <f>raw_data!B835</f>
        <v>574352</v>
      </c>
      <c r="C839">
        <f>raw_data!D835</f>
        <v>44</v>
      </c>
      <c r="D839" s="6">
        <f t="shared" ref="D839:D902" si="43">C839^2/100</f>
        <v>19.36</v>
      </c>
      <c r="E839" s="6">
        <f t="shared" ref="E839:E902" si="44">C839^3/1000</f>
        <v>85.183999999999997</v>
      </c>
      <c r="F839">
        <f>raw_data!E835</f>
        <v>1</v>
      </c>
      <c r="G839" s="9">
        <f>_xll.LogisticRegPredict($K$6:$N$6,C839:E839)</f>
        <v>0.82282083961744801</v>
      </c>
      <c r="H839" s="10">
        <f t="shared" ref="H839:H902" si="45">(F839-G839)*$H$2</f>
        <v>0.53153748114765598</v>
      </c>
    </row>
    <row r="840" spans="1:8" x14ac:dyDescent="0.55000000000000004">
      <c r="A840" s="2" t="str">
        <f>raw_data!P836</f>
        <v>Caleb Sturgis</v>
      </c>
      <c r="B840">
        <f>raw_data!B836</f>
        <v>574361</v>
      </c>
      <c r="C840">
        <f>raw_data!D836</f>
        <v>57</v>
      </c>
      <c r="D840" s="6">
        <f t="shared" si="43"/>
        <v>32.49</v>
      </c>
      <c r="E840" s="6">
        <f t="shared" si="44"/>
        <v>185.19300000000001</v>
      </c>
      <c r="F840">
        <f>raw_data!E836</f>
        <v>0</v>
      </c>
      <c r="G840" s="9">
        <f>_xll.LogisticRegPredict($K$6:$N$6,C840:E840)</f>
        <v>0.50414164258213612</v>
      </c>
      <c r="H840" s="10">
        <f t="shared" si="45"/>
        <v>-1.5124249277464084</v>
      </c>
    </row>
    <row r="841" spans="1:8" x14ac:dyDescent="0.55000000000000004">
      <c r="A841" s="2" t="str">
        <f>raw_data!P837</f>
        <v>Steven Hauschka</v>
      </c>
      <c r="B841">
        <f>raw_data!B837</f>
        <v>574372</v>
      </c>
      <c r="C841">
        <f>raw_data!D837</f>
        <v>42</v>
      </c>
      <c r="D841" s="6">
        <f t="shared" si="43"/>
        <v>17.64</v>
      </c>
      <c r="E841" s="6">
        <f t="shared" si="44"/>
        <v>74.087999999999994</v>
      </c>
      <c r="F841">
        <f>raw_data!E837</f>
        <v>1</v>
      </c>
      <c r="G841" s="9">
        <f>_xll.LogisticRegPredict($K$6:$N$6,C841:E841)</f>
        <v>0.84637169883876284</v>
      </c>
      <c r="H841" s="10">
        <f t="shared" si="45"/>
        <v>0.46088490348371147</v>
      </c>
    </row>
    <row r="842" spans="1:8" x14ac:dyDescent="0.55000000000000004">
      <c r="A842" s="2" t="str">
        <f>raw_data!P838</f>
        <v>Steven Hauschka</v>
      </c>
      <c r="B842">
        <f>raw_data!B838</f>
        <v>574411</v>
      </c>
      <c r="C842">
        <f>raw_data!D838</f>
        <v>48</v>
      </c>
      <c r="D842" s="6">
        <f t="shared" si="43"/>
        <v>23.04</v>
      </c>
      <c r="E842" s="6">
        <f t="shared" si="44"/>
        <v>110.592</v>
      </c>
      <c r="F842">
        <f>raw_data!E838</f>
        <v>0</v>
      </c>
      <c r="G842" s="9">
        <f>_xll.LogisticRegPredict($K$6:$N$6,C842:E842)</f>
        <v>0.76393554820371656</v>
      </c>
      <c r="H842" s="10">
        <f t="shared" si="45"/>
        <v>-2.2918066446111496</v>
      </c>
    </row>
    <row r="843" spans="1:8" x14ac:dyDescent="0.55000000000000004">
      <c r="A843" s="2" t="str">
        <f>raw_data!P839</f>
        <v>Adam Vinatieri</v>
      </c>
      <c r="B843">
        <f>raw_data!B839</f>
        <v>574441</v>
      </c>
      <c r="C843">
        <f>raw_data!D839</f>
        <v>41</v>
      </c>
      <c r="D843" s="6">
        <f t="shared" si="43"/>
        <v>16.809999999999999</v>
      </c>
      <c r="E843" s="6">
        <f t="shared" si="44"/>
        <v>68.921000000000006</v>
      </c>
      <c r="F843">
        <f>raw_data!E839</f>
        <v>1</v>
      </c>
      <c r="G843" s="9">
        <f>_xll.LogisticRegPredict($K$6:$N$6,C843:E843)</f>
        <v>0.85722109162392568</v>
      </c>
      <c r="H843" s="10">
        <f t="shared" si="45"/>
        <v>0.42833672512822296</v>
      </c>
    </row>
    <row r="844" spans="1:8" x14ac:dyDescent="0.55000000000000004">
      <c r="A844" s="2" t="str">
        <f>raw_data!P840</f>
        <v>Steven Hauschka</v>
      </c>
      <c r="B844">
        <f>raw_data!B840</f>
        <v>574459</v>
      </c>
      <c r="C844">
        <f>raw_data!D840</f>
        <v>36</v>
      </c>
      <c r="D844" s="6">
        <f t="shared" si="43"/>
        <v>12.96</v>
      </c>
      <c r="E844" s="6">
        <f t="shared" si="44"/>
        <v>46.655999999999999</v>
      </c>
      <c r="F844">
        <f>raw_data!E840</f>
        <v>1</v>
      </c>
      <c r="G844" s="9">
        <f>_xll.LogisticRegPredict($K$6:$N$6,C844:E844)</f>
        <v>0.90568067149313347</v>
      </c>
      <c r="H844" s="10">
        <f t="shared" si="45"/>
        <v>0.28295798552059959</v>
      </c>
    </row>
    <row r="845" spans="1:8" x14ac:dyDescent="0.55000000000000004">
      <c r="A845" s="2" t="str">
        <f>raw_data!P841</f>
        <v>Steven Hauschka</v>
      </c>
      <c r="B845">
        <f>raw_data!B841</f>
        <v>574468</v>
      </c>
      <c r="C845">
        <f>raw_data!D841</f>
        <v>41</v>
      </c>
      <c r="D845" s="6">
        <f t="shared" si="43"/>
        <v>16.809999999999999</v>
      </c>
      <c r="E845" s="6">
        <f t="shared" si="44"/>
        <v>68.921000000000006</v>
      </c>
      <c r="F845">
        <f>raw_data!E841</f>
        <v>1</v>
      </c>
      <c r="G845" s="9">
        <f>_xll.LogisticRegPredict($K$6:$N$6,C845:E845)</f>
        <v>0.85722109162392568</v>
      </c>
      <c r="H845" s="10">
        <f t="shared" si="45"/>
        <v>0.42833672512822296</v>
      </c>
    </row>
    <row r="846" spans="1:8" x14ac:dyDescent="0.55000000000000004">
      <c r="A846" s="2" t="str">
        <f>raw_data!P842</f>
        <v>Steven Hauschka</v>
      </c>
      <c r="B846">
        <f>raw_data!B842</f>
        <v>574490</v>
      </c>
      <c r="C846">
        <f>raw_data!D842</f>
        <v>46</v>
      </c>
      <c r="D846" s="6">
        <f t="shared" si="43"/>
        <v>21.16</v>
      </c>
      <c r="E846" s="6">
        <f t="shared" si="44"/>
        <v>97.335999999999999</v>
      </c>
      <c r="F846">
        <f>raw_data!E842</f>
        <v>1</v>
      </c>
      <c r="G846" s="9">
        <f>_xll.LogisticRegPredict($K$6:$N$6,C846:E846)</f>
        <v>0.79584231412454631</v>
      </c>
      <c r="H846" s="10">
        <f t="shared" si="45"/>
        <v>0.61247305762636106</v>
      </c>
    </row>
    <row r="847" spans="1:8" x14ac:dyDescent="0.55000000000000004">
      <c r="A847" s="2" t="str">
        <f>raw_data!P843</f>
        <v>Adam Vinatieri</v>
      </c>
      <c r="B847">
        <f>raw_data!B843</f>
        <v>574521</v>
      </c>
      <c r="C847">
        <f>raw_data!D843</f>
        <v>49</v>
      </c>
      <c r="D847" s="6">
        <f t="shared" si="43"/>
        <v>24.01</v>
      </c>
      <c r="E847" s="6">
        <f t="shared" si="44"/>
        <v>117.649</v>
      </c>
      <c r="F847">
        <f>raw_data!E843</f>
        <v>1</v>
      </c>
      <c r="G847" s="9">
        <f>_xll.LogisticRegPredict($K$6:$N$6,C847:E847)</f>
        <v>0.74555207708184601</v>
      </c>
      <c r="H847" s="10">
        <f t="shared" si="45"/>
        <v>0.76334376875446197</v>
      </c>
    </row>
    <row r="848" spans="1:8" x14ac:dyDescent="0.55000000000000004">
      <c r="A848" s="2" t="str">
        <f>raw_data!P844</f>
        <v>Ryan Succop</v>
      </c>
      <c r="B848">
        <f>raw_data!B844</f>
        <v>574578</v>
      </c>
      <c r="C848">
        <f>raw_data!D844</f>
        <v>29</v>
      </c>
      <c r="D848" s="6">
        <f t="shared" si="43"/>
        <v>8.41</v>
      </c>
      <c r="E848" s="6">
        <f t="shared" si="44"/>
        <v>24.388999999999999</v>
      </c>
      <c r="F848">
        <f>raw_data!E844</f>
        <v>1</v>
      </c>
      <c r="G848" s="9">
        <f>_xll.LogisticRegPredict($K$6:$N$6,C848:E848)</f>
        <v>0.96031284629437264</v>
      </c>
      <c r="H848" s="10">
        <f t="shared" si="45"/>
        <v>0.11906146111688209</v>
      </c>
    </row>
    <row r="849" spans="1:8" x14ac:dyDescent="0.55000000000000004">
      <c r="A849" s="2" t="str">
        <f>raw_data!P845</f>
        <v>Ryan Succop</v>
      </c>
      <c r="B849">
        <f>raw_data!B845</f>
        <v>574614</v>
      </c>
      <c r="C849">
        <f>raw_data!D845</f>
        <v>24</v>
      </c>
      <c r="D849" s="6">
        <f t="shared" si="43"/>
        <v>5.76</v>
      </c>
      <c r="E849" s="6">
        <f t="shared" si="44"/>
        <v>13.824</v>
      </c>
      <c r="F849">
        <f>raw_data!E845</f>
        <v>1</v>
      </c>
      <c r="G849" s="9">
        <f>_xll.LogisticRegPredict($K$6:$N$6,C849:E849)</f>
        <v>0.9849656288415376</v>
      </c>
      <c r="H849" s="10">
        <f t="shared" si="45"/>
        <v>4.5103113475387202E-2</v>
      </c>
    </row>
    <row r="850" spans="1:8" x14ac:dyDescent="0.55000000000000004">
      <c r="A850" s="2" t="str">
        <f>raw_data!P846</f>
        <v>Ryan Succop</v>
      </c>
      <c r="B850">
        <f>raw_data!B846</f>
        <v>574686</v>
      </c>
      <c r="C850">
        <f>raw_data!D846</f>
        <v>33</v>
      </c>
      <c r="D850" s="6">
        <f t="shared" si="43"/>
        <v>10.89</v>
      </c>
      <c r="E850" s="6">
        <f t="shared" si="44"/>
        <v>35.936999999999998</v>
      </c>
      <c r="F850">
        <f>raw_data!E846</f>
        <v>1</v>
      </c>
      <c r="G850" s="9">
        <f>_xll.LogisticRegPredict($K$6:$N$6,C850:E850)</f>
        <v>0.93126663945047139</v>
      </c>
      <c r="H850" s="10">
        <f t="shared" si="45"/>
        <v>0.20620008164858583</v>
      </c>
    </row>
    <row r="851" spans="1:8" x14ac:dyDescent="0.55000000000000004">
      <c r="A851" s="2" t="str">
        <f>raw_data!P847</f>
        <v>Ryan Succop</v>
      </c>
      <c r="B851">
        <f>raw_data!B847</f>
        <v>574695</v>
      </c>
      <c r="C851">
        <f>raw_data!D847</f>
        <v>48</v>
      </c>
      <c r="D851" s="6">
        <f t="shared" si="43"/>
        <v>23.04</v>
      </c>
      <c r="E851" s="6">
        <f t="shared" si="44"/>
        <v>110.592</v>
      </c>
      <c r="F851">
        <f>raw_data!E847</f>
        <v>1</v>
      </c>
      <c r="G851" s="9">
        <f>_xll.LogisticRegPredict($K$6:$N$6,C851:E851)</f>
        <v>0.76393554820371656</v>
      </c>
      <c r="H851" s="10">
        <f t="shared" si="45"/>
        <v>0.70819335538885031</v>
      </c>
    </row>
    <row r="852" spans="1:8" x14ac:dyDescent="0.55000000000000004">
      <c r="A852" s="2" t="str">
        <f>raw_data!P848</f>
        <v>Greg Zuerlein</v>
      </c>
      <c r="B852">
        <f>raw_data!B848</f>
        <v>574758</v>
      </c>
      <c r="C852">
        <f>raw_data!D848</f>
        <v>32</v>
      </c>
      <c r="D852" s="6">
        <f t="shared" si="43"/>
        <v>10.24</v>
      </c>
      <c r="E852" s="6">
        <f t="shared" si="44"/>
        <v>32.768000000000001</v>
      </c>
      <c r="F852">
        <f>raw_data!E848</f>
        <v>1</v>
      </c>
      <c r="G852" s="9">
        <f>_xll.LogisticRegPredict($K$6:$N$6,C852:E852)</f>
        <v>0.93915405983915345</v>
      </c>
      <c r="H852" s="10">
        <f t="shared" si="45"/>
        <v>0.18253782048253964</v>
      </c>
    </row>
    <row r="853" spans="1:8" x14ac:dyDescent="0.55000000000000004">
      <c r="A853" s="2" t="str">
        <f>raw_data!P849</f>
        <v>Greg Zuerlein</v>
      </c>
      <c r="B853">
        <f>raw_data!B849</f>
        <v>574838</v>
      </c>
      <c r="C853">
        <f>raw_data!D849</f>
        <v>37</v>
      </c>
      <c r="D853" s="6">
        <f t="shared" si="43"/>
        <v>13.69</v>
      </c>
      <c r="E853" s="6">
        <f t="shared" si="44"/>
        <v>50.652999999999999</v>
      </c>
      <c r="F853">
        <f>raw_data!E849</f>
        <v>1</v>
      </c>
      <c r="G853" s="9">
        <f>_xll.LogisticRegPredict($K$6:$N$6,C853:E853)</f>
        <v>0.89659349743661332</v>
      </c>
      <c r="H853" s="10">
        <f t="shared" si="45"/>
        <v>0.31021950769016005</v>
      </c>
    </row>
    <row r="854" spans="1:8" x14ac:dyDescent="0.55000000000000004">
      <c r="A854" s="2" t="str">
        <f>raw_data!P850</f>
        <v>Robbie Gould</v>
      </c>
      <c r="B854">
        <f>raw_data!B850</f>
        <v>574980</v>
      </c>
      <c r="C854">
        <f>raw_data!D850</f>
        <v>27</v>
      </c>
      <c r="D854" s="6">
        <f t="shared" si="43"/>
        <v>7.29</v>
      </c>
      <c r="E854" s="6">
        <f t="shared" si="44"/>
        <v>19.683</v>
      </c>
      <c r="F854">
        <f>raw_data!E850</f>
        <v>1</v>
      </c>
      <c r="G854" s="9">
        <f>_xll.LogisticRegPredict($K$6:$N$6,C854:E854)</f>
        <v>0.97189679828854314</v>
      </c>
      <c r="H854" s="10">
        <f t="shared" si="45"/>
        <v>8.430960513437058E-2</v>
      </c>
    </row>
    <row r="855" spans="1:8" x14ac:dyDescent="0.55000000000000004">
      <c r="A855" s="2" t="str">
        <f>raw_data!P851</f>
        <v>Mason Crosby</v>
      </c>
      <c r="B855">
        <f>raw_data!B851</f>
        <v>575057</v>
      </c>
      <c r="C855">
        <f>raw_data!D851</f>
        <v>26</v>
      </c>
      <c r="D855" s="6">
        <f t="shared" si="43"/>
        <v>6.76</v>
      </c>
      <c r="E855" s="6">
        <f t="shared" si="44"/>
        <v>17.576000000000001</v>
      </c>
      <c r="F855">
        <f>raw_data!E851</f>
        <v>1</v>
      </c>
      <c r="G855" s="9">
        <f>_xll.LogisticRegPredict($K$6:$N$6,C855:E855)</f>
        <v>0.97683598121777537</v>
      </c>
      <c r="H855" s="10">
        <f t="shared" si="45"/>
        <v>6.9492056346673881E-2</v>
      </c>
    </row>
    <row r="856" spans="1:8" x14ac:dyDescent="0.55000000000000004">
      <c r="A856" s="2" t="str">
        <f>raw_data!P852</f>
        <v>Mason Crosby</v>
      </c>
      <c r="B856">
        <f>raw_data!B852</f>
        <v>575075</v>
      </c>
      <c r="C856">
        <f>raw_data!D852</f>
        <v>52</v>
      </c>
      <c r="D856" s="6">
        <f t="shared" si="43"/>
        <v>27.04</v>
      </c>
      <c r="E856" s="6">
        <f t="shared" si="44"/>
        <v>140.608</v>
      </c>
      <c r="F856">
        <f>raw_data!E852</f>
        <v>1</v>
      </c>
      <c r="G856" s="9">
        <f>_xll.LogisticRegPredict($K$6:$N$6,C856:E856)</f>
        <v>0.67734194225472255</v>
      </c>
      <c r="H856" s="10">
        <f t="shared" si="45"/>
        <v>0.96797417323583235</v>
      </c>
    </row>
    <row r="857" spans="1:8" x14ac:dyDescent="0.55000000000000004">
      <c r="A857" s="2" t="str">
        <f>raw_data!P853</f>
        <v>Mason Crosby</v>
      </c>
      <c r="B857">
        <f>raw_data!B853</f>
        <v>575131</v>
      </c>
      <c r="C857">
        <f>raw_data!D853</f>
        <v>31</v>
      </c>
      <c r="D857" s="6">
        <f t="shared" si="43"/>
        <v>9.61</v>
      </c>
      <c r="E857" s="6">
        <f t="shared" si="44"/>
        <v>29.791</v>
      </c>
      <c r="F857">
        <f>raw_data!E853</f>
        <v>1</v>
      </c>
      <c r="G857" s="9">
        <f>_xll.LogisticRegPredict($K$6:$N$6,C857:E857)</f>
        <v>0.94665523862595491</v>
      </c>
      <c r="H857" s="10">
        <f t="shared" si="45"/>
        <v>0.16003428412213527</v>
      </c>
    </row>
    <row r="858" spans="1:8" x14ac:dyDescent="0.55000000000000004">
      <c r="A858" s="2" t="str">
        <f>raw_data!P854</f>
        <v>Mason Crosby</v>
      </c>
      <c r="B858">
        <f>raw_data!B854</f>
        <v>575158</v>
      </c>
      <c r="C858">
        <f>raw_data!D854</f>
        <v>42</v>
      </c>
      <c r="D858" s="6">
        <f t="shared" si="43"/>
        <v>17.64</v>
      </c>
      <c r="E858" s="6">
        <f t="shared" si="44"/>
        <v>74.087999999999994</v>
      </c>
      <c r="F858">
        <f>raw_data!E854</f>
        <v>1</v>
      </c>
      <c r="G858" s="9">
        <f>_xll.LogisticRegPredict($K$6:$N$6,C858:E858)</f>
        <v>0.84637169883876284</v>
      </c>
      <c r="H858" s="10">
        <f t="shared" si="45"/>
        <v>0.46088490348371147</v>
      </c>
    </row>
    <row r="859" spans="1:8" x14ac:dyDescent="0.55000000000000004">
      <c r="A859" s="2" t="str">
        <f>raw_data!P855</f>
        <v>Mason Crosby</v>
      </c>
      <c r="B859">
        <f>raw_data!B855</f>
        <v>575177</v>
      </c>
      <c r="C859">
        <f>raw_data!D855</f>
        <v>45</v>
      </c>
      <c r="D859" s="6">
        <f t="shared" si="43"/>
        <v>20.25</v>
      </c>
      <c r="E859" s="6">
        <f t="shared" si="44"/>
        <v>91.125</v>
      </c>
      <c r="F859">
        <f>raw_data!E855</f>
        <v>1</v>
      </c>
      <c r="G859" s="9">
        <f>_xll.LogisticRegPredict($K$6:$N$6,C859:E859)</f>
        <v>0.80984417765171401</v>
      </c>
      <c r="H859" s="10">
        <f t="shared" si="45"/>
        <v>0.57046746704485796</v>
      </c>
    </row>
    <row r="860" spans="1:8" x14ac:dyDescent="0.55000000000000004">
      <c r="A860" s="2" t="str">
        <f>raw_data!P856</f>
        <v>Graham Gano</v>
      </c>
      <c r="B860">
        <f>raw_data!B856</f>
        <v>575407</v>
      </c>
      <c r="C860">
        <f>raw_data!D856</f>
        <v>22</v>
      </c>
      <c r="D860" s="6">
        <f t="shared" si="43"/>
        <v>4.84</v>
      </c>
      <c r="E860" s="6">
        <f t="shared" si="44"/>
        <v>10.648</v>
      </c>
      <c r="F860">
        <f>raw_data!E856</f>
        <v>1</v>
      </c>
      <c r="G860" s="9">
        <f>_xll.LogisticRegPredict($K$6:$N$6,C860:E860)</f>
        <v>0.99086960695748283</v>
      </c>
      <c r="H860" s="10">
        <f t="shared" si="45"/>
        <v>2.7391179127551513E-2</v>
      </c>
    </row>
    <row r="861" spans="1:8" x14ac:dyDescent="0.55000000000000004">
      <c r="A861" s="2" t="str">
        <f>raw_data!P857</f>
        <v>Graham Gano</v>
      </c>
      <c r="B861">
        <f>raw_data!B857</f>
        <v>575468</v>
      </c>
      <c r="C861">
        <f>raw_data!D857</f>
        <v>51</v>
      </c>
      <c r="D861" s="6">
        <f t="shared" si="43"/>
        <v>26.01</v>
      </c>
      <c r="E861" s="6">
        <f t="shared" si="44"/>
        <v>132.65100000000001</v>
      </c>
      <c r="F861">
        <f>raw_data!E857</f>
        <v>1</v>
      </c>
      <c r="G861" s="9">
        <f>_xll.LogisticRegPredict($K$6:$N$6,C861:E861)</f>
        <v>0.70255321843410967</v>
      </c>
      <c r="H861" s="10">
        <f t="shared" si="45"/>
        <v>0.89234034469767098</v>
      </c>
    </row>
    <row r="862" spans="1:8" x14ac:dyDescent="0.55000000000000004">
      <c r="A862" s="2" t="str">
        <f>raw_data!P858</f>
        <v>Dan Bailey</v>
      </c>
      <c r="B862">
        <f>raw_data!B858</f>
        <v>575587</v>
      </c>
      <c r="C862">
        <f>raw_data!D858</f>
        <v>43</v>
      </c>
      <c r="D862" s="6">
        <f t="shared" si="43"/>
        <v>18.489999999999998</v>
      </c>
      <c r="E862" s="6">
        <f t="shared" si="44"/>
        <v>79.507000000000005</v>
      </c>
      <c r="F862">
        <f>raw_data!E858</f>
        <v>1</v>
      </c>
      <c r="G862" s="9">
        <f>_xll.LogisticRegPredict($K$6:$N$6,C862:E862)</f>
        <v>0.83494682270577036</v>
      </c>
      <c r="H862" s="10">
        <f t="shared" si="45"/>
        <v>0.49515953188268891</v>
      </c>
    </row>
    <row r="863" spans="1:8" x14ac:dyDescent="0.55000000000000004">
      <c r="A863" s="2" t="str">
        <f>raw_data!P859</f>
        <v>Dan Bailey</v>
      </c>
      <c r="B863">
        <f>raw_data!B859</f>
        <v>575627</v>
      </c>
      <c r="C863">
        <f>raw_data!D859</f>
        <v>48</v>
      </c>
      <c r="D863" s="6">
        <f t="shared" si="43"/>
        <v>23.04</v>
      </c>
      <c r="E863" s="6">
        <f t="shared" si="44"/>
        <v>110.592</v>
      </c>
      <c r="F863">
        <f>raw_data!E859</f>
        <v>1</v>
      </c>
      <c r="G863" s="9">
        <f>_xll.LogisticRegPredict($K$6:$N$6,C863:E863)</f>
        <v>0.76393554820371656</v>
      </c>
      <c r="H863" s="10">
        <f t="shared" si="45"/>
        <v>0.70819335538885031</v>
      </c>
    </row>
    <row r="864" spans="1:8" x14ac:dyDescent="0.55000000000000004">
      <c r="A864" s="2" t="str">
        <f>raw_data!P860</f>
        <v>Matt Prater</v>
      </c>
      <c r="B864">
        <f>raw_data!B860</f>
        <v>575656</v>
      </c>
      <c r="C864">
        <f>raw_data!D860</f>
        <v>48</v>
      </c>
      <c r="D864" s="6">
        <f t="shared" si="43"/>
        <v>23.04</v>
      </c>
      <c r="E864" s="6">
        <f t="shared" si="44"/>
        <v>110.592</v>
      </c>
      <c r="F864">
        <f>raw_data!E860</f>
        <v>1</v>
      </c>
      <c r="G864" s="9">
        <f>_xll.LogisticRegPredict($K$6:$N$6,C864:E864)</f>
        <v>0.76393554820371656</v>
      </c>
      <c r="H864" s="10">
        <f t="shared" si="45"/>
        <v>0.70819335538885031</v>
      </c>
    </row>
    <row r="865" spans="1:8" x14ac:dyDescent="0.55000000000000004">
      <c r="A865" s="2" t="str">
        <f>raw_data!P861</f>
        <v>Matt Prater</v>
      </c>
      <c r="B865">
        <f>raw_data!B861</f>
        <v>575687</v>
      </c>
      <c r="C865">
        <f>raw_data!D861</f>
        <v>50</v>
      </c>
      <c r="D865" s="6">
        <f t="shared" si="43"/>
        <v>25</v>
      </c>
      <c r="E865" s="6">
        <f t="shared" si="44"/>
        <v>125</v>
      </c>
      <c r="F865">
        <f>raw_data!E861</f>
        <v>1</v>
      </c>
      <c r="G865" s="9">
        <f>_xll.LogisticRegPredict($K$6:$N$6,C865:E865)</f>
        <v>0.72518914983452587</v>
      </c>
      <c r="H865" s="10">
        <f t="shared" si="45"/>
        <v>0.82443255049642239</v>
      </c>
    </row>
    <row r="866" spans="1:8" x14ac:dyDescent="0.55000000000000004">
      <c r="A866" s="2" t="str">
        <f>raw_data!P862</f>
        <v>Matt Prater</v>
      </c>
      <c r="B866">
        <f>raw_data!B862</f>
        <v>575717</v>
      </c>
      <c r="C866">
        <f>raw_data!D862</f>
        <v>28</v>
      </c>
      <c r="D866" s="6">
        <f t="shared" si="43"/>
        <v>7.84</v>
      </c>
      <c r="E866" s="6">
        <f t="shared" si="44"/>
        <v>21.952000000000002</v>
      </c>
      <c r="F866">
        <f>raw_data!E862</f>
        <v>1</v>
      </c>
      <c r="G866" s="9">
        <f>_xll.LogisticRegPredict($K$6:$N$6,C866:E866)</f>
        <v>0.96638171164652631</v>
      </c>
      <c r="H866" s="10">
        <f t="shared" si="45"/>
        <v>0.10085486506042107</v>
      </c>
    </row>
    <row r="867" spans="1:8" x14ac:dyDescent="0.55000000000000004">
      <c r="A867" s="2" t="str">
        <f>raw_data!P863</f>
        <v>Randy Bullock</v>
      </c>
      <c r="B867">
        <f>raw_data!B863</f>
        <v>575735</v>
      </c>
      <c r="C867">
        <f>raw_data!D863</f>
        <v>45</v>
      </c>
      <c r="D867" s="6">
        <f t="shared" si="43"/>
        <v>20.25</v>
      </c>
      <c r="E867" s="6">
        <f t="shared" si="44"/>
        <v>91.125</v>
      </c>
      <c r="F867">
        <f>raw_data!E863</f>
        <v>0</v>
      </c>
      <c r="G867" s="9">
        <f>_xll.LogisticRegPredict($K$6:$N$6,C867:E867)</f>
        <v>0.80984417765171401</v>
      </c>
      <c r="H867" s="10">
        <f t="shared" si="45"/>
        <v>-2.4295325329551423</v>
      </c>
    </row>
    <row r="868" spans="1:8" x14ac:dyDescent="0.55000000000000004">
      <c r="A868" s="2" t="str">
        <f>raw_data!P864</f>
        <v>Randy Bullock</v>
      </c>
      <c r="B868">
        <f>raw_data!B864</f>
        <v>575806</v>
      </c>
      <c r="C868">
        <f>raw_data!D864</f>
        <v>41</v>
      </c>
      <c r="D868" s="6">
        <f t="shared" si="43"/>
        <v>16.809999999999999</v>
      </c>
      <c r="E868" s="6">
        <f t="shared" si="44"/>
        <v>68.921000000000006</v>
      </c>
      <c r="F868">
        <f>raw_data!E864</f>
        <v>1</v>
      </c>
      <c r="G868" s="9">
        <f>_xll.LogisticRegPredict($K$6:$N$6,C868:E868)</f>
        <v>0.85722109162392568</v>
      </c>
      <c r="H868" s="10">
        <f t="shared" si="45"/>
        <v>0.42833672512822296</v>
      </c>
    </row>
    <row r="869" spans="1:8" x14ac:dyDescent="0.55000000000000004">
      <c r="A869" s="2" t="str">
        <f>raw_data!P865</f>
        <v>Phil Dawson</v>
      </c>
      <c r="B869">
        <f>raw_data!B865</f>
        <v>575824</v>
      </c>
      <c r="C869">
        <f>raw_data!D865</f>
        <v>38</v>
      </c>
      <c r="D869" s="6">
        <f t="shared" si="43"/>
        <v>14.44</v>
      </c>
      <c r="E869" s="6">
        <f t="shared" si="44"/>
        <v>54.872</v>
      </c>
      <c r="F869">
        <f>raw_data!E865</f>
        <v>1</v>
      </c>
      <c r="G869" s="9">
        <f>_xll.LogisticRegPredict($K$6:$N$6,C869:E869)</f>
        <v>0.88723424358983494</v>
      </c>
      <c r="H869" s="10">
        <f t="shared" si="45"/>
        <v>0.33829726923049519</v>
      </c>
    </row>
    <row r="870" spans="1:8" x14ac:dyDescent="0.55000000000000004">
      <c r="A870" s="2" t="str">
        <f>raw_data!P866</f>
        <v>Phil Dawson</v>
      </c>
      <c r="B870">
        <f>raw_data!B866</f>
        <v>575850</v>
      </c>
      <c r="C870">
        <f>raw_data!D866</f>
        <v>24</v>
      </c>
      <c r="D870" s="6">
        <f t="shared" si="43"/>
        <v>5.76</v>
      </c>
      <c r="E870" s="6">
        <f t="shared" si="44"/>
        <v>13.824</v>
      </c>
      <c r="F870">
        <f>raw_data!E866</f>
        <v>1</v>
      </c>
      <c r="G870" s="9">
        <f>_xll.LogisticRegPredict($K$6:$N$6,C870:E870)</f>
        <v>0.9849656288415376</v>
      </c>
      <c r="H870" s="10">
        <f t="shared" si="45"/>
        <v>4.5103113475387202E-2</v>
      </c>
    </row>
    <row r="871" spans="1:8" x14ac:dyDescent="0.55000000000000004">
      <c r="A871" s="2" t="str">
        <f>raw_data!P867</f>
        <v>Sebastian Janikowski</v>
      </c>
      <c r="B871">
        <f>raw_data!B867</f>
        <v>575932</v>
      </c>
      <c r="C871">
        <f>raw_data!D867</f>
        <v>47</v>
      </c>
      <c r="D871" s="6">
        <f t="shared" si="43"/>
        <v>22.09</v>
      </c>
      <c r="E871" s="6">
        <f t="shared" si="44"/>
        <v>103.82299999999999</v>
      </c>
      <c r="F871">
        <f>raw_data!E867</f>
        <v>1</v>
      </c>
      <c r="G871" s="9">
        <f>_xll.LogisticRegPredict($K$6:$N$6,C871:E871)</f>
        <v>0.78061493371299373</v>
      </c>
      <c r="H871" s="10">
        <f t="shared" si="45"/>
        <v>0.65815519886101881</v>
      </c>
    </row>
    <row r="872" spans="1:8" x14ac:dyDescent="0.55000000000000004">
      <c r="A872" s="2" t="str">
        <f>raw_data!P868</f>
        <v>Nick Novak</v>
      </c>
      <c r="B872">
        <f>raw_data!B868</f>
        <v>575970</v>
      </c>
      <c r="C872">
        <f>raw_data!D868</f>
        <v>37</v>
      </c>
      <c r="D872" s="6">
        <f t="shared" si="43"/>
        <v>13.69</v>
      </c>
      <c r="E872" s="6">
        <f t="shared" si="44"/>
        <v>50.652999999999999</v>
      </c>
      <c r="F872">
        <f>raw_data!E868</f>
        <v>0</v>
      </c>
      <c r="G872" s="9">
        <f>_xll.LogisticRegPredict($K$6:$N$6,C872:E872)</f>
        <v>0.89659349743661332</v>
      </c>
      <c r="H872" s="10">
        <f t="shared" si="45"/>
        <v>-2.6897804923098398</v>
      </c>
    </row>
    <row r="873" spans="1:8" x14ac:dyDescent="0.55000000000000004">
      <c r="A873" s="2" t="str">
        <f>raw_data!P869</f>
        <v>Nick Novak</v>
      </c>
      <c r="B873">
        <f>raw_data!B869</f>
        <v>575975</v>
      </c>
      <c r="C873">
        <f>raw_data!D869</f>
        <v>35</v>
      </c>
      <c r="D873" s="6">
        <f t="shared" si="43"/>
        <v>12.25</v>
      </c>
      <c r="E873" s="6">
        <f t="shared" si="44"/>
        <v>42.875</v>
      </c>
      <c r="F873">
        <f>raw_data!E869</f>
        <v>1</v>
      </c>
      <c r="G873" s="9">
        <f>_xll.LogisticRegPredict($K$6:$N$6,C873:E873)</f>
        <v>0.91449904045845565</v>
      </c>
      <c r="H873" s="10">
        <f t="shared" si="45"/>
        <v>0.25650287862463306</v>
      </c>
    </row>
    <row r="874" spans="1:8" x14ac:dyDescent="0.55000000000000004">
      <c r="A874" s="2" t="str">
        <f>raw_data!P870</f>
        <v>Sebastian Janikowski</v>
      </c>
      <c r="B874">
        <f>raw_data!B870</f>
        <v>576017</v>
      </c>
      <c r="C874">
        <f>raw_data!D870</f>
        <v>50</v>
      </c>
      <c r="D874" s="6">
        <f t="shared" si="43"/>
        <v>25</v>
      </c>
      <c r="E874" s="6">
        <f t="shared" si="44"/>
        <v>125</v>
      </c>
      <c r="F874">
        <f>raw_data!E870</f>
        <v>1</v>
      </c>
      <c r="G874" s="9">
        <f>_xll.LogisticRegPredict($K$6:$N$6,C874:E874)</f>
        <v>0.72518914983452587</v>
      </c>
      <c r="H874" s="10">
        <f t="shared" si="45"/>
        <v>0.82443255049642239</v>
      </c>
    </row>
    <row r="875" spans="1:8" x14ac:dyDescent="0.55000000000000004">
      <c r="A875" s="2" t="str">
        <f>raw_data!P871</f>
        <v>Nick Folk</v>
      </c>
      <c r="B875">
        <f>raw_data!B871</f>
        <v>576054</v>
      </c>
      <c r="C875">
        <f>raw_data!D871</f>
        <v>22</v>
      </c>
      <c r="D875" s="6">
        <f t="shared" si="43"/>
        <v>4.84</v>
      </c>
      <c r="E875" s="6">
        <f t="shared" si="44"/>
        <v>10.648</v>
      </c>
      <c r="F875">
        <f>raw_data!E871</f>
        <v>1</v>
      </c>
      <c r="G875" s="9">
        <f>_xll.LogisticRegPredict($K$6:$N$6,C875:E875)</f>
        <v>0.99086960695748283</v>
      </c>
      <c r="H875" s="10">
        <f t="shared" si="45"/>
        <v>2.7391179127551513E-2</v>
      </c>
    </row>
    <row r="876" spans="1:8" x14ac:dyDescent="0.55000000000000004">
      <c r="A876" s="2" t="str">
        <f>raw_data!P872</f>
        <v>Nick Folk</v>
      </c>
      <c r="B876">
        <f>raw_data!B872</f>
        <v>576135</v>
      </c>
      <c r="C876">
        <f>raw_data!D872</f>
        <v>36</v>
      </c>
      <c r="D876" s="6">
        <f t="shared" si="43"/>
        <v>12.96</v>
      </c>
      <c r="E876" s="6">
        <f t="shared" si="44"/>
        <v>46.655999999999999</v>
      </c>
      <c r="F876">
        <f>raw_data!E872</f>
        <v>1</v>
      </c>
      <c r="G876" s="9">
        <f>_xll.LogisticRegPredict($K$6:$N$6,C876:E876)</f>
        <v>0.90568067149313347</v>
      </c>
      <c r="H876" s="10">
        <f t="shared" si="45"/>
        <v>0.28295798552059959</v>
      </c>
    </row>
    <row r="877" spans="1:8" x14ac:dyDescent="0.55000000000000004">
      <c r="A877" s="2" t="str">
        <f>raw_data!P873</f>
        <v>Nick Folk</v>
      </c>
      <c r="B877">
        <f>raw_data!B873</f>
        <v>576186</v>
      </c>
      <c r="C877">
        <f>raw_data!D873</f>
        <v>43</v>
      </c>
      <c r="D877" s="6">
        <f t="shared" si="43"/>
        <v>18.489999999999998</v>
      </c>
      <c r="E877" s="6">
        <f t="shared" si="44"/>
        <v>79.507000000000005</v>
      </c>
      <c r="F877">
        <f>raw_data!E873</f>
        <v>1</v>
      </c>
      <c r="G877" s="9">
        <f>_xll.LogisticRegPredict($K$6:$N$6,C877:E877)</f>
        <v>0.83494682270577036</v>
      </c>
      <c r="H877" s="10">
        <f t="shared" si="45"/>
        <v>0.49515953188268891</v>
      </c>
    </row>
    <row r="878" spans="1:8" x14ac:dyDescent="0.55000000000000004">
      <c r="A878" s="2" t="str">
        <f>raw_data!P874</f>
        <v>Robbie Gould</v>
      </c>
      <c r="B878">
        <f>raw_data!B874</f>
        <v>576258</v>
      </c>
      <c r="C878">
        <f>raw_data!D874</f>
        <v>40</v>
      </c>
      <c r="D878" s="6">
        <f t="shared" si="43"/>
        <v>16</v>
      </c>
      <c r="E878" s="6">
        <f t="shared" si="44"/>
        <v>64</v>
      </c>
      <c r="F878">
        <f>raw_data!E874</f>
        <v>1</v>
      </c>
      <c r="G878" s="9">
        <f>_xll.LogisticRegPredict($K$6:$N$6,C878:E878)</f>
        <v>0.86759768383346503</v>
      </c>
      <c r="H878" s="10">
        <f t="shared" si="45"/>
        <v>0.39720694849960492</v>
      </c>
    </row>
    <row r="879" spans="1:8" x14ac:dyDescent="0.55000000000000004">
      <c r="A879" s="2" t="str">
        <f>raw_data!P875</f>
        <v>Robbie Gould</v>
      </c>
      <c r="B879">
        <f>raw_data!B875</f>
        <v>576269</v>
      </c>
      <c r="C879">
        <f>raw_data!D875</f>
        <v>52</v>
      </c>
      <c r="D879" s="6">
        <f t="shared" si="43"/>
        <v>27.04</v>
      </c>
      <c r="E879" s="6">
        <f t="shared" si="44"/>
        <v>140.608</v>
      </c>
      <c r="F879">
        <f>raw_data!E875</f>
        <v>1</v>
      </c>
      <c r="G879" s="9">
        <f>_xll.LogisticRegPredict($K$6:$N$6,C879:E879)</f>
        <v>0.67734194225472255</v>
      </c>
      <c r="H879" s="10">
        <f t="shared" si="45"/>
        <v>0.96797417323583235</v>
      </c>
    </row>
    <row r="880" spans="1:8" x14ac:dyDescent="0.55000000000000004">
      <c r="A880" s="2" t="str">
        <f>raw_data!P876</f>
        <v>Blair Walsh</v>
      </c>
      <c r="B880">
        <f>raw_data!B876</f>
        <v>576407</v>
      </c>
      <c r="C880">
        <f>raw_data!D876</f>
        <v>22</v>
      </c>
      <c r="D880" s="6">
        <f t="shared" si="43"/>
        <v>4.84</v>
      </c>
      <c r="E880" s="6">
        <f t="shared" si="44"/>
        <v>10.648</v>
      </c>
      <c r="F880">
        <f>raw_data!E876</f>
        <v>1</v>
      </c>
      <c r="G880" s="9">
        <f>_xll.LogisticRegPredict($K$6:$N$6,C880:E880)</f>
        <v>0.99086960695748283</v>
      </c>
      <c r="H880" s="10">
        <f t="shared" si="45"/>
        <v>2.7391179127551513E-2</v>
      </c>
    </row>
    <row r="881" spans="1:8" x14ac:dyDescent="0.55000000000000004">
      <c r="A881" s="2" t="str">
        <f>raw_data!P877</f>
        <v>Nick Folk</v>
      </c>
      <c r="B881">
        <f>raw_data!B877</f>
        <v>576687</v>
      </c>
      <c r="C881">
        <f>raw_data!D877</f>
        <v>25</v>
      </c>
      <c r="D881" s="6">
        <f t="shared" si="43"/>
        <v>6.25</v>
      </c>
      <c r="E881" s="6">
        <f t="shared" si="44"/>
        <v>15.625</v>
      </c>
      <c r="F881">
        <f>raw_data!E877</f>
        <v>1</v>
      </c>
      <c r="G881" s="9">
        <f>_xll.LogisticRegPredict($K$6:$N$6,C881:E881)</f>
        <v>0.98119043215634383</v>
      </c>
      <c r="H881" s="10">
        <f t="shared" si="45"/>
        <v>5.6428703530968516E-2</v>
      </c>
    </row>
    <row r="882" spans="1:8" x14ac:dyDescent="0.55000000000000004">
      <c r="A882" s="2" t="str">
        <f>raw_data!P878</f>
        <v>Nick Folk</v>
      </c>
      <c r="B882">
        <f>raw_data!B878</f>
        <v>576737</v>
      </c>
      <c r="C882">
        <f>raw_data!D878</f>
        <v>39</v>
      </c>
      <c r="D882" s="6">
        <f t="shared" si="43"/>
        <v>15.21</v>
      </c>
      <c r="E882" s="6">
        <f t="shared" si="44"/>
        <v>59.319000000000003</v>
      </c>
      <c r="F882">
        <f>raw_data!E878</f>
        <v>1</v>
      </c>
      <c r="G882" s="9">
        <f>_xll.LogisticRegPredict($K$6:$N$6,C882:E882)</f>
        <v>0.87758217935367611</v>
      </c>
      <c r="H882" s="10">
        <f t="shared" si="45"/>
        <v>0.36725346193897168</v>
      </c>
    </row>
    <row r="883" spans="1:8" x14ac:dyDescent="0.55000000000000004">
      <c r="A883" s="2" t="str">
        <f>raw_data!P879</f>
        <v>Sebastian Janikowski</v>
      </c>
      <c r="B883">
        <f>raw_data!B879</f>
        <v>576860</v>
      </c>
      <c r="C883">
        <f>raw_data!D879</f>
        <v>51</v>
      </c>
      <c r="D883" s="6">
        <f t="shared" si="43"/>
        <v>26.01</v>
      </c>
      <c r="E883" s="6">
        <f t="shared" si="44"/>
        <v>132.65100000000001</v>
      </c>
      <c r="F883">
        <f>raw_data!E879</f>
        <v>0</v>
      </c>
      <c r="G883" s="9">
        <f>_xll.LogisticRegPredict($K$6:$N$6,C883:E883)</f>
        <v>0.70255321843410967</v>
      </c>
      <c r="H883" s="10">
        <f t="shared" si="45"/>
        <v>-2.1076596553023288</v>
      </c>
    </row>
    <row r="884" spans="1:8" x14ac:dyDescent="0.55000000000000004">
      <c r="A884" s="2" t="str">
        <f>raw_data!P880</f>
        <v>Ryan Succop</v>
      </c>
      <c r="B884">
        <f>raw_data!B880</f>
        <v>576977</v>
      </c>
      <c r="C884">
        <f>raw_data!D880</f>
        <v>33</v>
      </c>
      <c r="D884" s="6">
        <f t="shared" si="43"/>
        <v>10.89</v>
      </c>
      <c r="E884" s="6">
        <f t="shared" si="44"/>
        <v>35.936999999999998</v>
      </c>
      <c r="F884">
        <f>raw_data!E880</f>
        <v>1</v>
      </c>
      <c r="G884" s="9">
        <f>_xll.LogisticRegPredict($K$6:$N$6,C884:E884)</f>
        <v>0.93126663945047139</v>
      </c>
      <c r="H884" s="10">
        <f t="shared" si="45"/>
        <v>0.20620008164858583</v>
      </c>
    </row>
    <row r="885" spans="1:8" x14ac:dyDescent="0.55000000000000004">
      <c r="A885" s="2" t="str">
        <f>raw_data!P881</f>
        <v>Greg Zuerlein</v>
      </c>
      <c r="B885">
        <f>raw_data!B881</f>
        <v>577031</v>
      </c>
      <c r="C885">
        <f>raw_data!D881</f>
        <v>42</v>
      </c>
      <c r="D885" s="6">
        <f t="shared" si="43"/>
        <v>17.64</v>
      </c>
      <c r="E885" s="6">
        <f t="shared" si="44"/>
        <v>74.087999999999994</v>
      </c>
      <c r="F885">
        <f>raw_data!E881</f>
        <v>1</v>
      </c>
      <c r="G885" s="9">
        <f>_xll.LogisticRegPredict($K$6:$N$6,C885:E885)</f>
        <v>0.84637169883876284</v>
      </c>
      <c r="H885" s="10">
        <f t="shared" si="45"/>
        <v>0.46088490348371147</v>
      </c>
    </row>
    <row r="886" spans="1:8" x14ac:dyDescent="0.55000000000000004">
      <c r="A886" s="2" t="str">
        <f>raw_data!P882</f>
        <v>Randy Bullock</v>
      </c>
      <c r="B886">
        <f>raw_data!B882</f>
        <v>577041</v>
      </c>
      <c r="C886">
        <f>raw_data!D882</f>
        <v>20</v>
      </c>
      <c r="D886" s="6">
        <f t="shared" si="43"/>
        <v>4</v>
      </c>
      <c r="E886" s="6">
        <f t="shared" si="44"/>
        <v>8</v>
      </c>
      <c r="F886">
        <f>raw_data!E882</f>
        <v>1</v>
      </c>
      <c r="G886" s="9">
        <f>_xll.LogisticRegPredict($K$6:$N$6,C886:E886)</f>
        <v>0.99484528801342198</v>
      </c>
      <c r="H886" s="10">
        <f t="shared" si="45"/>
        <v>1.546413595973406E-2</v>
      </c>
    </row>
    <row r="887" spans="1:8" x14ac:dyDescent="0.55000000000000004">
      <c r="A887" s="2" t="str">
        <f>raw_data!P883</f>
        <v>Randy Bullock</v>
      </c>
      <c r="B887">
        <f>raw_data!B883</f>
        <v>577063</v>
      </c>
      <c r="C887">
        <f>raw_data!D883</f>
        <v>35</v>
      </c>
      <c r="D887" s="6">
        <f t="shared" si="43"/>
        <v>12.25</v>
      </c>
      <c r="E887" s="6">
        <f t="shared" si="44"/>
        <v>42.875</v>
      </c>
      <c r="F887">
        <f>raw_data!E883</f>
        <v>1</v>
      </c>
      <c r="G887" s="9">
        <f>_xll.LogisticRegPredict($K$6:$N$6,C887:E887)</f>
        <v>0.91449904045845565</v>
      </c>
      <c r="H887" s="10">
        <f t="shared" si="45"/>
        <v>0.25650287862463306</v>
      </c>
    </row>
    <row r="888" spans="1:8" x14ac:dyDescent="0.55000000000000004">
      <c r="A888" s="2" t="str">
        <f>raw_data!P884</f>
        <v>Mason Crosby</v>
      </c>
      <c r="B888">
        <f>raw_data!B884</f>
        <v>577327</v>
      </c>
      <c r="C888">
        <f>raw_data!D884</f>
        <v>45</v>
      </c>
      <c r="D888" s="6">
        <f t="shared" si="43"/>
        <v>20.25</v>
      </c>
      <c r="E888" s="6">
        <f t="shared" si="44"/>
        <v>91.125</v>
      </c>
      <c r="F888">
        <f>raw_data!E884</f>
        <v>1</v>
      </c>
      <c r="G888" s="9">
        <f>_xll.LogisticRegPredict($K$6:$N$6,C888:E888)</f>
        <v>0.80984417765171401</v>
      </c>
      <c r="H888" s="10">
        <f t="shared" si="45"/>
        <v>0.57046746704485796</v>
      </c>
    </row>
    <row r="889" spans="1:8" x14ac:dyDescent="0.55000000000000004">
      <c r="A889" s="2" t="str">
        <f>raw_data!P885</f>
        <v>Mason Crosby</v>
      </c>
      <c r="B889">
        <f>raw_data!B885</f>
        <v>577411</v>
      </c>
      <c r="C889">
        <f>raw_data!D885</f>
        <v>44</v>
      </c>
      <c r="D889" s="6">
        <f t="shared" si="43"/>
        <v>19.36</v>
      </c>
      <c r="E889" s="6">
        <f t="shared" si="44"/>
        <v>85.183999999999997</v>
      </c>
      <c r="F889">
        <f>raw_data!E885</f>
        <v>0</v>
      </c>
      <c r="G889" s="9">
        <f>_xll.LogisticRegPredict($K$6:$N$6,C889:E889)</f>
        <v>0.82282083961744801</v>
      </c>
      <c r="H889" s="10">
        <f t="shared" si="45"/>
        <v>-2.4684625188523439</v>
      </c>
    </row>
    <row r="890" spans="1:8" x14ac:dyDescent="0.55000000000000004">
      <c r="A890" s="2" t="str">
        <f>raw_data!P886</f>
        <v>Mason Crosby</v>
      </c>
      <c r="B890">
        <f>raw_data!B886</f>
        <v>577414</v>
      </c>
      <c r="C890">
        <f>raw_data!D886</f>
        <v>31</v>
      </c>
      <c r="D890" s="6">
        <f t="shared" si="43"/>
        <v>9.61</v>
      </c>
      <c r="E890" s="6">
        <f t="shared" si="44"/>
        <v>29.791</v>
      </c>
      <c r="F890">
        <f>raw_data!E886</f>
        <v>1</v>
      </c>
      <c r="G890" s="9">
        <f>_xll.LogisticRegPredict($K$6:$N$6,C890:E890)</f>
        <v>0.94665523862595491</v>
      </c>
      <c r="H890" s="10">
        <f t="shared" si="45"/>
        <v>0.16003428412213527</v>
      </c>
    </row>
    <row r="891" spans="1:8" x14ac:dyDescent="0.55000000000000004">
      <c r="A891" s="2" t="str">
        <f>raw_data!P887</f>
        <v>Mason Crosby</v>
      </c>
      <c r="B891">
        <f>raw_data!B887</f>
        <v>577435</v>
      </c>
      <c r="C891">
        <f>raw_data!D887</f>
        <v>50</v>
      </c>
      <c r="D891" s="6">
        <f t="shared" si="43"/>
        <v>25</v>
      </c>
      <c r="E891" s="6">
        <f t="shared" si="44"/>
        <v>125</v>
      </c>
      <c r="F891">
        <f>raw_data!E887</f>
        <v>1</v>
      </c>
      <c r="G891" s="9">
        <f>_xll.LogisticRegPredict($K$6:$N$6,C891:E891)</f>
        <v>0.72518914983452587</v>
      </c>
      <c r="H891" s="10">
        <f t="shared" si="45"/>
        <v>0.82443255049642239</v>
      </c>
    </row>
    <row r="892" spans="1:8" x14ac:dyDescent="0.55000000000000004">
      <c r="A892" s="2" t="str">
        <f>raw_data!P888</f>
        <v>Justin Tucker</v>
      </c>
      <c r="B892">
        <f>raw_data!B888</f>
        <v>577441</v>
      </c>
      <c r="C892">
        <f>raw_data!D888</f>
        <v>23</v>
      </c>
      <c r="D892" s="6">
        <f t="shared" si="43"/>
        <v>5.29</v>
      </c>
      <c r="E892" s="6">
        <f t="shared" si="44"/>
        <v>12.167</v>
      </c>
      <c r="F892">
        <f>raw_data!E888</f>
        <v>1</v>
      </c>
      <c r="G892" s="9">
        <f>_xll.LogisticRegPredict($K$6:$N$6,C892:E892)</f>
        <v>0.98818119233177382</v>
      </c>
      <c r="H892" s="10">
        <f t="shared" si="45"/>
        <v>3.545642300467855E-2</v>
      </c>
    </row>
    <row r="893" spans="1:8" x14ac:dyDescent="0.55000000000000004">
      <c r="A893" s="2" t="str">
        <f>raw_data!P889</f>
        <v>Mason Crosby</v>
      </c>
      <c r="B893">
        <f>raw_data!B889</f>
        <v>577474</v>
      </c>
      <c r="C893">
        <f>raw_data!D889</f>
        <v>31</v>
      </c>
      <c r="D893" s="6">
        <f t="shared" si="43"/>
        <v>9.61</v>
      </c>
      <c r="E893" s="6">
        <f t="shared" si="44"/>
        <v>29.791</v>
      </c>
      <c r="F893">
        <f>raw_data!E889</f>
        <v>1</v>
      </c>
      <c r="G893" s="9">
        <f>_xll.LogisticRegPredict($K$6:$N$6,C893:E893)</f>
        <v>0.94665523862595491</v>
      </c>
      <c r="H893" s="10">
        <f t="shared" si="45"/>
        <v>0.16003428412213527</v>
      </c>
    </row>
    <row r="894" spans="1:8" x14ac:dyDescent="0.55000000000000004">
      <c r="A894" s="2" t="str">
        <f>raw_data!P890</f>
        <v>Mike Nugent</v>
      </c>
      <c r="B894">
        <f>raw_data!B890</f>
        <v>577500</v>
      </c>
      <c r="C894">
        <f>raw_data!D890</f>
        <v>46</v>
      </c>
      <c r="D894" s="6">
        <f t="shared" si="43"/>
        <v>21.16</v>
      </c>
      <c r="E894" s="6">
        <f t="shared" si="44"/>
        <v>97.335999999999999</v>
      </c>
      <c r="F894">
        <f>raw_data!E890</f>
        <v>1</v>
      </c>
      <c r="G894" s="9">
        <f>_xll.LogisticRegPredict($K$6:$N$6,C894:E894)</f>
        <v>0.79584231412454631</v>
      </c>
      <c r="H894" s="10">
        <f t="shared" si="45"/>
        <v>0.61247305762636106</v>
      </c>
    </row>
    <row r="895" spans="1:8" x14ac:dyDescent="0.55000000000000004">
      <c r="A895" s="2" t="str">
        <f>raw_data!P891</f>
        <v>Dan Carpenter</v>
      </c>
      <c r="B895">
        <f>raw_data!B891</f>
        <v>577557</v>
      </c>
      <c r="C895">
        <f>raw_data!D891</f>
        <v>51</v>
      </c>
      <c r="D895" s="6">
        <f t="shared" si="43"/>
        <v>26.01</v>
      </c>
      <c r="E895" s="6">
        <f t="shared" si="44"/>
        <v>132.65100000000001</v>
      </c>
      <c r="F895">
        <f>raw_data!E891</f>
        <v>1</v>
      </c>
      <c r="G895" s="9">
        <f>_xll.LogisticRegPredict($K$6:$N$6,C895:E895)</f>
        <v>0.70255321843410967</v>
      </c>
      <c r="H895" s="10">
        <f t="shared" si="45"/>
        <v>0.89234034469767098</v>
      </c>
    </row>
    <row r="896" spans="1:8" x14ac:dyDescent="0.55000000000000004">
      <c r="A896" s="2" t="str">
        <f>raw_data!P892</f>
        <v>Mike Nugent</v>
      </c>
      <c r="B896">
        <f>raw_data!B892</f>
        <v>577611</v>
      </c>
      <c r="C896">
        <f>raw_data!D892</f>
        <v>34</v>
      </c>
      <c r="D896" s="6">
        <f t="shared" si="43"/>
        <v>11.56</v>
      </c>
      <c r="E896" s="6">
        <f t="shared" si="44"/>
        <v>39.304000000000002</v>
      </c>
      <c r="F896">
        <f>raw_data!E892</f>
        <v>0</v>
      </c>
      <c r="G896" s="9">
        <f>_xll.LogisticRegPredict($K$6:$N$6,C896:E896)</f>
        <v>0.92303625207275741</v>
      </c>
      <c r="H896" s="10">
        <f t="shared" si="45"/>
        <v>-2.7691087562182721</v>
      </c>
    </row>
    <row r="897" spans="1:8" x14ac:dyDescent="0.55000000000000004">
      <c r="A897" s="2" t="str">
        <f>raw_data!P893</f>
        <v>Mike Nugent</v>
      </c>
      <c r="B897">
        <f>raw_data!B893</f>
        <v>577682</v>
      </c>
      <c r="C897">
        <f>raw_data!D893</f>
        <v>43</v>
      </c>
      <c r="D897" s="6">
        <f t="shared" si="43"/>
        <v>18.489999999999998</v>
      </c>
      <c r="E897" s="6">
        <f t="shared" si="44"/>
        <v>79.507000000000005</v>
      </c>
      <c r="F897">
        <f>raw_data!E893</f>
        <v>1</v>
      </c>
      <c r="G897" s="9">
        <f>_xll.LogisticRegPredict($K$6:$N$6,C897:E897)</f>
        <v>0.83494682270577036</v>
      </c>
      <c r="H897" s="10">
        <f t="shared" si="45"/>
        <v>0.49515953188268891</v>
      </c>
    </row>
    <row r="898" spans="1:8" x14ac:dyDescent="0.55000000000000004">
      <c r="A898" s="2" t="str">
        <f>raw_data!P894</f>
        <v>Steven Hauschka</v>
      </c>
      <c r="B898">
        <f>raw_data!B894</f>
        <v>577957</v>
      </c>
      <c r="C898">
        <f>raw_data!D894</f>
        <v>31</v>
      </c>
      <c r="D898" s="6">
        <f t="shared" si="43"/>
        <v>9.61</v>
      </c>
      <c r="E898" s="6">
        <f t="shared" si="44"/>
        <v>29.791</v>
      </c>
      <c r="F898">
        <f>raw_data!E894</f>
        <v>1</v>
      </c>
      <c r="G898" s="9">
        <f>_xll.LogisticRegPredict($K$6:$N$6,C898:E898)</f>
        <v>0.94665523862595491</v>
      </c>
      <c r="H898" s="10">
        <f t="shared" si="45"/>
        <v>0.16003428412213527</v>
      </c>
    </row>
    <row r="899" spans="1:8" x14ac:dyDescent="0.55000000000000004">
      <c r="A899" s="2" t="str">
        <f>raw_data!P895</f>
        <v>Steven Hauschka</v>
      </c>
      <c r="B899">
        <f>raw_data!B895</f>
        <v>577973</v>
      </c>
      <c r="C899">
        <f>raw_data!D895</f>
        <v>29</v>
      </c>
      <c r="D899" s="6">
        <f t="shared" si="43"/>
        <v>8.41</v>
      </c>
      <c r="E899" s="6">
        <f t="shared" si="44"/>
        <v>24.388999999999999</v>
      </c>
      <c r="F899">
        <f>raw_data!E895</f>
        <v>1</v>
      </c>
      <c r="G899" s="9">
        <f>_xll.LogisticRegPredict($K$6:$N$6,C899:E899)</f>
        <v>0.96031284629437264</v>
      </c>
      <c r="H899" s="10">
        <f t="shared" si="45"/>
        <v>0.11906146111688209</v>
      </c>
    </row>
    <row r="900" spans="1:8" x14ac:dyDescent="0.55000000000000004">
      <c r="A900" s="2" t="str">
        <f>raw_data!P896</f>
        <v>Stephen Gostkowski</v>
      </c>
      <c r="B900">
        <f>raw_data!B896</f>
        <v>578022</v>
      </c>
      <c r="C900">
        <f>raw_data!D896</f>
        <v>35</v>
      </c>
      <c r="D900" s="6">
        <f t="shared" si="43"/>
        <v>12.25</v>
      </c>
      <c r="E900" s="6">
        <f t="shared" si="44"/>
        <v>42.875</v>
      </c>
      <c r="F900">
        <f>raw_data!E896</f>
        <v>1</v>
      </c>
      <c r="G900" s="9">
        <f>_xll.LogisticRegPredict($K$6:$N$6,C900:E900)</f>
        <v>0.91449904045845565</v>
      </c>
      <c r="H900" s="10">
        <f t="shared" si="45"/>
        <v>0.25650287862463306</v>
      </c>
    </row>
    <row r="901" spans="1:8" x14ac:dyDescent="0.55000000000000004">
      <c r="A901" s="2" t="str">
        <f>raw_data!P897</f>
        <v>Stephen Gostkowski</v>
      </c>
      <c r="B901">
        <f>raw_data!B897</f>
        <v>578137</v>
      </c>
      <c r="C901">
        <f>raw_data!D897</f>
        <v>54</v>
      </c>
      <c r="D901" s="6">
        <f t="shared" si="43"/>
        <v>29.16</v>
      </c>
      <c r="E901" s="6">
        <f t="shared" si="44"/>
        <v>157.464</v>
      </c>
      <c r="F901">
        <f>raw_data!E897</f>
        <v>1</v>
      </c>
      <c r="G901" s="9">
        <f>_xll.LogisticRegPredict($K$6:$N$6,C901:E901)</f>
        <v>0.61804097697438753</v>
      </c>
      <c r="H901" s="10">
        <f t="shared" si="45"/>
        <v>1.1458770690768374</v>
      </c>
    </row>
    <row r="902" spans="1:8" x14ac:dyDescent="0.55000000000000004">
      <c r="A902" s="2" t="str">
        <f>raw_data!P898</f>
        <v>Stephen Gostkowski</v>
      </c>
      <c r="B902">
        <f>raw_data!B898</f>
        <v>578157</v>
      </c>
      <c r="C902">
        <f>raw_data!D898</f>
        <v>23</v>
      </c>
      <c r="D902" s="6">
        <f t="shared" si="43"/>
        <v>5.29</v>
      </c>
      <c r="E902" s="6">
        <f t="shared" si="44"/>
        <v>12.167</v>
      </c>
      <c r="F902">
        <f>raw_data!E898</f>
        <v>1</v>
      </c>
      <c r="G902" s="9">
        <f>_xll.LogisticRegPredict($K$6:$N$6,C902:E902)</f>
        <v>0.98818119233177382</v>
      </c>
      <c r="H902" s="10">
        <f t="shared" si="45"/>
        <v>3.545642300467855E-2</v>
      </c>
    </row>
    <row r="903" spans="1:8" x14ac:dyDescent="0.55000000000000004">
      <c r="A903" s="2" t="str">
        <f>raw_data!P899</f>
        <v>Phil Dawson</v>
      </c>
      <c r="B903">
        <f>raw_data!B899</f>
        <v>578211</v>
      </c>
      <c r="C903">
        <f>raw_data!D899</f>
        <v>35</v>
      </c>
      <c r="D903" s="6">
        <f t="shared" ref="D903:D966" si="46">C903^2/100</f>
        <v>12.25</v>
      </c>
      <c r="E903" s="6">
        <f t="shared" ref="E903:E966" si="47">C903^3/1000</f>
        <v>42.875</v>
      </c>
      <c r="F903">
        <f>raw_data!E899</f>
        <v>1</v>
      </c>
      <c r="G903" s="9">
        <f>_xll.LogisticRegPredict($K$6:$N$6,C903:E903)</f>
        <v>0.91449904045845565</v>
      </c>
      <c r="H903" s="10">
        <f t="shared" ref="H903:H966" si="48">(F903-G903)*$H$2</f>
        <v>0.25650287862463306</v>
      </c>
    </row>
    <row r="904" spans="1:8" x14ac:dyDescent="0.55000000000000004">
      <c r="A904" s="2" t="str">
        <f>raw_data!P900</f>
        <v>Phil Dawson</v>
      </c>
      <c r="B904">
        <f>raw_data!B900</f>
        <v>578228</v>
      </c>
      <c r="C904">
        <f>raw_data!D900</f>
        <v>26</v>
      </c>
      <c r="D904" s="6">
        <f t="shared" si="46"/>
        <v>6.76</v>
      </c>
      <c r="E904" s="6">
        <f t="shared" si="47"/>
        <v>17.576000000000001</v>
      </c>
      <c r="F904">
        <f>raw_data!E900</f>
        <v>1</v>
      </c>
      <c r="G904" s="9">
        <f>_xll.LogisticRegPredict($K$6:$N$6,C904:E904)</f>
        <v>0.97683598121777537</v>
      </c>
      <c r="H904" s="10">
        <f t="shared" si="48"/>
        <v>6.9492056346673881E-2</v>
      </c>
    </row>
    <row r="905" spans="1:8" x14ac:dyDescent="0.55000000000000004">
      <c r="A905" s="2" t="str">
        <f>raw_data!P901</f>
        <v>Phil Dawson</v>
      </c>
      <c r="B905">
        <f>raw_data!B901</f>
        <v>578350</v>
      </c>
      <c r="C905">
        <f>raw_data!D901</f>
        <v>44</v>
      </c>
      <c r="D905" s="6">
        <f t="shared" si="46"/>
        <v>19.36</v>
      </c>
      <c r="E905" s="6">
        <f t="shared" si="47"/>
        <v>85.183999999999997</v>
      </c>
      <c r="F905">
        <f>raw_data!E901</f>
        <v>1</v>
      </c>
      <c r="G905" s="9">
        <f>_xll.LogisticRegPredict($K$6:$N$6,C905:E905)</f>
        <v>0.82282083961744801</v>
      </c>
      <c r="H905" s="10">
        <f t="shared" si="48"/>
        <v>0.53153748114765598</v>
      </c>
    </row>
    <row r="906" spans="1:8" x14ac:dyDescent="0.55000000000000004">
      <c r="A906" s="2" t="str">
        <f>raw_data!P902</f>
        <v>Kai Forbath</v>
      </c>
      <c r="B906">
        <f>raw_data!B902</f>
        <v>578396</v>
      </c>
      <c r="C906">
        <f>raw_data!D902</f>
        <v>20</v>
      </c>
      <c r="D906" s="6">
        <f t="shared" si="46"/>
        <v>4</v>
      </c>
      <c r="E906" s="6">
        <f t="shared" si="47"/>
        <v>8</v>
      </c>
      <c r="F906">
        <f>raw_data!E902</f>
        <v>1</v>
      </c>
      <c r="G906" s="9">
        <f>_xll.LogisticRegPredict($K$6:$N$6,C906:E906)</f>
        <v>0.99484528801342198</v>
      </c>
      <c r="H906" s="10">
        <f t="shared" si="48"/>
        <v>1.546413595973406E-2</v>
      </c>
    </row>
    <row r="907" spans="1:8" x14ac:dyDescent="0.55000000000000004">
      <c r="A907" s="2" t="str">
        <f>raw_data!P903</f>
        <v>Kai Forbath</v>
      </c>
      <c r="B907">
        <f>raw_data!B903</f>
        <v>578442</v>
      </c>
      <c r="C907">
        <f>raw_data!D903</f>
        <v>32</v>
      </c>
      <c r="D907" s="6">
        <f t="shared" si="46"/>
        <v>10.24</v>
      </c>
      <c r="E907" s="6">
        <f t="shared" si="47"/>
        <v>32.768000000000001</v>
      </c>
      <c r="F907">
        <f>raw_data!E903</f>
        <v>1</v>
      </c>
      <c r="G907" s="9">
        <f>_xll.LogisticRegPredict($K$6:$N$6,C907:E907)</f>
        <v>0.93915405983915345</v>
      </c>
      <c r="H907" s="10">
        <f t="shared" si="48"/>
        <v>0.18253782048253964</v>
      </c>
    </row>
    <row r="908" spans="1:8" x14ac:dyDescent="0.55000000000000004">
      <c r="A908" s="2" t="str">
        <f>raw_data!P904</f>
        <v>Kai Forbath</v>
      </c>
      <c r="B908">
        <f>raw_data!B904</f>
        <v>578453</v>
      </c>
      <c r="C908">
        <f>raw_data!D904</f>
        <v>33</v>
      </c>
      <c r="D908" s="6">
        <f t="shared" si="46"/>
        <v>10.89</v>
      </c>
      <c r="E908" s="6">
        <f t="shared" si="47"/>
        <v>35.936999999999998</v>
      </c>
      <c r="F908">
        <f>raw_data!E904</f>
        <v>1</v>
      </c>
      <c r="G908" s="9">
        <f>_xll.LogisticRegPredict($K$6:$N$6,C908:E908)</f>
        <v>0.93126663945047139</v>
      </c>
      <c r="H908" s="10">
        <f t="shared" si="48"/>
        <v>0.20620008164858583</v>
      </c>
    </row>
    <row r="909" spans="1:8" x14ac:dyDescent="0.55000000000000004">
      <c r="A909" s="2" t="str">
        <f>raw_data!P905</f>
        <v>Kai Forbath</v>
      </c>
      <c r="B909">
        <f>raw_data!B905</f>
        <v>578488</v>
      </c>
      <c r="C909">
        <f>raw_data!D905</f>
        <v>49</v>
      </c>
      <c r="D909" s="6">
        <f t="shared" si="46"/>
        <v>24.01</v>
      </c>
      <c r="E909" s="6">
        <f t="shared" si="47"/>
        <v>117.649</v>
      </c>
      <c r="F909">
        <f>raw_data!E905</f>
        <v>0</v>
      </c>
      <c r="G909" s="9">
        <f>_xll.LogisticRegPredict($K$6:$N$6,C909:E909)</f>
        <v>0.74555207708184601</v>
      </c>
      <c r="H909" s="10">
        <f t="shared" si="48"/>
        <v>-2.2366562312455383</v>
      </c>
    </row>
    <row r="910" spans="1:8" x14ac:dyDescent="0.55000000000000004">
      <c r="A910" s="2" t="str">
        <f>raw_data!P906</f>
        <v>Dan Bailey</v>
      </c>
      <c r="B910">
        <f>raw_data!B906</f>
        <v>578498</v>
      </c>
      <c r="C910">
        <f>raw_data!D906</f>
        <v>30</v>
      </c>
      <c r="D910" s="6">
        <f t="shared" si="46"/>
        <v>9</v>
      </c>
      <c r="E910" s="6">
        <f t="shared" si="47"/>
        <v>27</v>
      </c>
      <c r="F910">
        <f>raw_data!E906</f>
        <v>1</v>
      </c>
      <c r="G910" s="9">
        <f>_xll.LogisticRegPredict($K$6:$N$6,C910:E910)</f>
        <v>0.95372352017838591</v>
      </c>
      <c r="H910" s="10">
        <f t="shared" si="48"/>
        <v>0.13882943946484227</v>
      </c>
    </row>
    <row r="911" spans="1:8" x14ac:dyDescent="0.55000000000000004">
      <c r="A911" s="2" t="str">
        <f>raw_data!P907</f>
        <v>Adam Vinatieri</v>
      </c>
      <c r="B911">
        <f>raw_data!B907</f>
        <v>578541</v>
      </c>
      <c r="C911">
        <f>raw_data!D907</f>
        <v>30</v>
      </c>
      <c r="D911" s="6">
        <f t="shared" si="46"/>
        <v>9</v>
      </c>
      <c r="E911" s="6">
        <f t="shared" si="47"/>
        <v>27</v>
      </c>
      <c r="F911">
        <f>raw_data!E907</f>
        <v>1</v>
      </c>
      <c r="G911" s="9">
        <f>_xll.LogisticRegPredict($K$6:$N$6,C911:E911)</f>
        <v>0.95372352017838591</v>
      </c>
      <c r="H911" s="10">
        <f t="shared" si="48"/>
        <v>0.13882943946484227</v>
      </c>
    </row>
    <row r="912" spans="1:8" x14ac:dyDescent="0.55000000000000004">
      <c r="A912" s="2" t="str">
        <f>raw_data!P908</f>
        <v>Nick Novak</v>
      </c>
      <c r="B912">
        <f>raw_data!B908</f>
        <v>578604</v>
      </c>
      <c r="C912">
        <f>raw_data!D908</f>
        <v>31</v>
      </c>
      <c r="D912" s="6">
        <f t="shared" si="46"/>
        <v>9.61</v>
      </c>
      <c r="E912" s="6">
        <f t="shared" si="47"/>
        <v>29.791</v>
      </c>
      <c r="F912">
        <f>raw_data!E908</f>
        <v>1</v>
      </c>
      <c r="G912" s="9">
        <f>_xll.LogisticRegPredict($K$6:$N$6,C912:E912)</f>
        <v>0.94665523862595491</v>
      </c>
      <c r="H912" s="10">
        <f t="shared" si="48"/>
        <v>0.16003428412213527</v>
      </c>
    </row>
    <row r="913" spans="1:8" x14ac:dyDescent="0.55000000000000004">
      <c r="A913" s="2" t="str">
        <f>raw_data!P909</f>
        <v>Adam Vinatieri</v>
      </c>
      <c r="B913">
        <f>raw_data!B909</f>
        <v>578613</v>
      </c>
      <c r="C913">
        <f>raw_data!D909</f>
        <v>50</v>
      </c>
      <c r="D913" s="6">
        <f t="shared" si="46"/>
        <v>25</v>
      </c>
      <c r="E913" s="6">
        <f t="shared" si="47"/>
        <v>125</v>
      </c>
      <c r="F913">
        <f>raw_data!E909</f>
        <v>1</v>
      </c>
      <c r="G913" s="9">
        <f>_xll.LogisticRegPredict($K$6:$N$6,C913:E913)</f>
        <v>0.72518914983452587</v>
      </c>
      <c r="H913" s="10">
        <f t="shared" si="48"/>
        <v>0.82443255049642239</v>
      </c>
    </row>
    <row r="914" spans="1:8" x14ac:dyDescent="0.55000000000000004">
      <c r="A914" s="2" t="str">
        <f>raw_data!P910</f>
        <v>Nick Novak</v>
      </c>
      <c r="B914">
        <f>raw_data!B910</f>
        <v>578625</v>
      </c>
      <c r="C914">
        <f>raw_data!D910</f>
        <v>33</v>
      </c>
      <c r="D914" s="6">
        <f t="shared" si="46"/>
        <v>10.89</v>
      </c>
      <c r="E914" s="6">
        <f t="shared" si="47"/>
        <v>35.936999999999998</v>
      </c>
      <c r="F914">
        <f>raw_data!E910</f>
        <v>1</v>
      </c>
      <c r="G914" s="9">
        <f>_xll.LogisticRegPredict($K$6:$N$6,C914:E914)</f>
        <v>0.93126663945047139</v>
      </c>
      <c r="H914" s="10">
        <f t="shared" si="48"/>
        <v>0.20620008164858583</v>
      </c>
    </row>
    <row r="915" spans="1:8" x14ac:dyDescent="0.55000000000000004">
      <c r="A915" s="2" t="str">
        <f>raw_data!P911</f>
        <v>Nick Novak</v>
      </c>
      <c r="B915">
        <f>raw_data!B911</f>
        <v>578652</v>
      </c>
      <c r="C915">
        <f>raw_data!D911</f>
        <v>34</v>
      </c>
      <c r="D915" s="6">
        <f t="shared" si="46"/>
        <v>11.56</v>
      </c>
      <c r="E915" s="6">
        <f t="shared" si="47"/>
        <v>39.304000000000002</v>
      </c>
      <c r="F915">
        <f>raw_data!E911</f>
        <v>1</v>
      </c>
      <c r="G915" s="9">
        <f>_xll.LogisticRegPredict($K$6:$N$6,C915:E915)</f>
        <v>0.92303625207275741</v>
      </c>
      <c r="H915" s="10">
        <f t="shared" si="48"/>
        <v>0.23089124378172776</v>
      </c>
    </row>
    <row r="916" spans="1:8" x14ac:dyDescent="0.55000000000000004">
      <c r="A916" s="2" t="str">
        <f>raw_data!P912</f>
        <v>Adam Vinatieri</v>
      </c>
      <c r="B916">
        <f>raw_data!B912</f>
        <v>578659</v>
      </c>
      <c r="C916">
        <f>raw_data!D912</f>
        <v>51</v>
      </c>
      <c r="D916" s="6">
        <f t="shared" si="46"/>
        <v>26.01</v>
      </c>
      <c r="E916" s="6">
        <f t="shared" si="47"/>
        <v>132.65100000000001</v>
      </c>
      <c r="F916">
        <f>raw_data!E912</f>
        <v>1</v>
      </c>
      <c r="G916" s="9">
        <f>_xll.LogisticRegPredict($K$6:$N$6,C916:E916)</f>
        <v>0.70255321843410967</v>
      </c>
      <c r="H916" s="10">
        <f t="shared" si="48"/>
        <v>0.89234034469767098</v>
      </c>
    </row>
    <row r="917" spans="1:8" x14ac:dyDescent="0.55000000000000004">
      <c r="A917" s="2" t="str">
        <f>raw_data!P913</f>
        <v>Nick Novak</v>
      </c>
      <c r="B917">
        <f>raw_data!B913</f>
        <v>578676</v>
      </c>
      <c r="C917">
        <f>raw_data!D913</f>
        <v>50</v>
      </c>
      <c r="D917" s="6">
        <f t="shared" si="46"/>
        <v>25</v>
      </c>
      <c r="E917" s="6">
        <f t="shared" si="47"/>
        <v>125</v>
      </c>
      <c r="F917">
        <f>raw_data!E913</f>
        <v>1</v>
      </c>
      <c r="G917" s="9">
        <f>_xll.LogisticRegPredict($K$6:$N$6,C917:E917)</f>
        <v>0.72518914983452587</v>
      </c>
      <c r="H917" s="10">
        <f t="shared" si="48"/>
        <v>0.82443255049642239</v>
      </c>
    </row>
    <row r="918" spans="1:8" x14ac:dyDescent="0.55000000000000004">
      <c r="A918" s="2" t="str">
        <f>raw_data!P914</f>
        <v>Steven Hauschka</v>
      </c>
      <c r="B918">
        <f>raw_data!B914</f>
        <v>578762</v>
      </c>
      <c r="C918">
        <f>raw_data!D914</f>
        <v>51</v>
      </c>
      <c r="D918" s="6">
        <f t="shared" si="46"/>
        <v>26.01</v>
      </c>
      <c r="E918" s="6">
        <f t="shared" si="47"/>
        <v>132.65100000000001</v>
      </c>
      <c r="F918">
        <f>raw_data!E914</f>
        <v>1</v>
      </c>
      <c r="G918" s="9">
        <f>_xll.LogisticRegPredict($K$6:$N$6,C918:E918)</f>
        <v>0.70255321843410967</v>
      </c>
      <c r="H918" s="10">
        <f t="shared" si="48"/>
        <v>0.89234034469767098</v>
      </c>
    </row>
    <row r="919" spans="1:8" x14ac:dyDescent="0.55000000000000004">
      <c r="A919" s="2" t="str">
        <f>raw_data!P915</f>
        <v>Steven Hauschka</v>
      </c>
      <c r="B919">
        <f>raw_data!B915</f>
        <v>578823</v>
      </c>
      <c r="C919">
        <f>raw_data!D915</f>
        <v>42</v>
      </c>
      <c r="D919" s="6">
        <f t="shared" si="46"/>
        <v>17.64</v>
      </c>
      <c r="E919" s="6">
        <f t="shared" si="47"/>
        <v>74.087999999999994</v>
      </c>
      <c r="F919">
        <f>raw_data!E915</f>
        <v>1</v>
      </c>
      <c r="G919" s="9">
        <f>_xll.LogisticRegPredict($K$6:$N$6,C919:E919)</f>
        <v>0.84637169883876284</v>
      </c>
      <c r="H919" s="10">
        <f t="shared" si="48"/>
        <v>0.46088490348371147</v>
      </c>
    </row>
    <row r="920" spans="1:8" x14ac:dyDescent="0.55000000000000004">
      <c r="A920" s="2" t="str">
        <f>raw_data!P916</f>
        <v>Matt Bryant</v>
      </c>
      <c r="B920">
        <f>raw_data!B916</f>
        <v>578925</v>
      </c>
      <c r="C920">
        <f>raw_data!D916</f>
        <v>23</v>
      </c>
      <c r="D920" s="6">
        <f t="shared" si="46"/>
        <v>5.29</v>
      </c>
      <c r="E920" s="6">
        <f t="shared" si="47"/>
        <v>12.167</v>
      </c>
      <c r="F920">
        <f>raw_data!E916</f>
        <v>1</v>
      </c>
      <c r="G920" s="9">
        <f>_xll.LogisticRegPredict($K$6:$N$6,C920:E920)</f>
        <v>0.98818119233177382</v>
      </c>
      <c r="H920" s="10">
        <f t="shared" si="48"/>
        <v>3.545642300467855E-2</v>
      </c>
    </row>
    <row r="921" spans="1:8" x14ac:dyDescent="0.55000000000000004">
      <c r="A921" s="2" t="str">
        <f>raw_data!P917</f>
        <v>Nick Folk</v>
      </c>
      <c r="B921">
        <f>raw_data!B917</f>
        <v>579077</v>
      </c>
      <c r="C921">
        <f>raw_data!D917</f>
        <v>37</v>
      </c>
      <c r="D921" s="6">
        <f t="shared" si="46"/>
        <v>13.69</v>
      </c>
      <c r="E921" s="6">
        <f t="shared" si="47"/>
        <v>50.652999999999999</v>
      </c>
      <c r="F921">
        <f>raw_data!E917</f>
        <v>1</v>
      </c>
      <c r="G921" s="9">
        <f>_xll.LogisticRegPredict($K$6:$N$6,C921:E921)</f>
        <v>0.89659349743661332</v>
      </c>
      <c r="H921" s="10">
        <f t="shared" si="48"/>
        <v>0.31021950769016005</v>
      </c>
    </row>
    <row r="922" spans="1:8" x14ac:dyDescent="0.55000000000000004">
      <c r="A922" s="2" t="str">
        <f>raw_data!P918</f>
        <v>Nick Folk</v>
      </c>
      <c r="B922">
        <f>raw_data!B918</f>
        <v>579160</v>
      </c>
      <c r="C922">
        <f>raw_data!D918</f>
        <v>37</v>
      </c>
      <c r="D922" s="6">
        <f t="shared" si="46"/>
        <v>13.69</v>
      </c>
      <c r="E922" s="6">
        <f t="shared" si="47"/>
        <v>50.652999999999999</v>
      </c>
      <c r="F922">
        <f>raw_data!E918</f>
        <v>1</v>
      </c>
      <c r="G922" s="9">
        <f>_xll.LogisticRegPredict($K$6:$N$6,C922:E922)</f>
        <v>0.89659349743661332</v>
      </c>
      <c r="H922" s="10">
        <f t="shared" si="48"/>
        <v>0.31021950769016005</v>
      </c>
    </row>
    <row r="923" spans="1:8" x14ac:dyDescent="0.55000000000000004">
      <c r="A923" s="2" t="str">
        <f>raw_data!P919</f>
        <v>Stephen Gostkowski</v>
      </c>
      <c r="B923">
        <f>raw_data!B919</f>
        <v>579173</v>
      </c>
      <c r="C923">
        <f>raw_data!D919</f>
        <v>39</v>
      </c>
      <c r="D923" s="6">
        <f t="shared" si="46"/>
        <v>15.21</v>
      </c>
      <c r="E923" s="6">
        <f t="shared" si="47"/>
        <v>59.319000000000003</v>
      </c>
      <c r="F923">
        <f>raw_data!E919</f>
        <v>1</v>
      </c>
      <c r="G923" s="9">
        <f>_xll.LogisticRegPredict($K$6:$N$6,C923:E923)</f>
        <v>0.87758217935367611</v>
      </c>
      <c r="H923" s="10">
        <f t="shared" si="48"/>
        <v>0.36725346193897168</v>
      </c>
    </row>
    <row r="924" spans="1:8" x14ac:dyDescent="0.55000000000000004">
      <c r="A924" s="2" t="str">
        <f>raw_data!P920</f>
        <v>Stephen Gostkowski</v>
      </c>
      <c r="B924">
        <f>raw_data!B920</f>
        <v>579214</v>
      </c>
      <c r="C924">
        <f>raw_data!D920</f>
        <v>44</v>
      </c>
      <c r="D924" s="6">
        <f t="shared" si="46"/>
        <v>19.36</v>
      </c>
      <c r="E924" s="6">
        <f t="shared" si="47"/>
        <v>85.183999999999997</v>
      </c>
      <c r="F924">
        <f>raw_data!E920</f>
        <v>1</v>
      </c>
      <c r="G924" s="9">
        <f>_xll.LogisticRegPredict($K$6:$N$6,C924:E924)</f>
        <v>0.82282083961744801</v>
      </c>
      <c r="H924" s="10">
        <f t="shared" si="48"/>
        <v>0.53153748114765598</v>
      </c>
    </row>
    <row r="925" spans="1:8" x14ac:dyDescent="0.55000000000000004">
      <c r="A925" s="2" t="str">
        <f>raw_data!P921</f>
        <v>Nick Folk</v>
      </c>
      <c r="B925">
        <f>raw_data!B921</f>
        <v>579237</v>
      </c>
      <c r="C925">
        <f>raw_data!D921</f>
        <v>42</v>
      </c>
      <c r="D925" s="6">
        <f t="shared" si="46"/>
        <v>17.64</v>
      </c>
      <c r="E925" s="6">
        <f t="shared" si="47"/>
        <v>74.087999999999994</v>
      </c>
      <c r="F925">
        <f>raw_data!E921</f>
        <v>1</v>
      </c>
      <c r="G925" s="9">
        <f>_xll.LogisticRegPredict($K$6:$N$6,C925:E925)</f>
        <v>0.84637169883876284</v>
      </c>
      <c r="H925" s="10">
        <f t="shared" si="48"/>
        <v>0.46088490348371147</v>
      </c>
    </row>
    <row r="926" spans="1:8" x14ac:dyDescent="0.55000000000000004">
      <c r="A926" s="2" t="str">
        <f>raw_data!P922</f>
        <v>Nick Novak</v>
      </c>
      <c r="B926">
        <f>raw_data!B922</f>
        <v>579329</v>
      </c>
      <c r="C926">
        <f>raw_data!D922</f>
        <v>20</v>
      </c>
      <c r="D926" s="6">
        <f t="shared" si="46"/>
        <v>4</v>
      </c>
      <c r="E926" s="6">
        <f t="shared" si="47"/>
        <v>8</v>
      </c>
      <c r="F926">
        <f>raw_data!E922</f>
        <v>1</v>
      </c>
      <c r="G926" s="9">
        <f>_xll.LogisticRegPredict($K$6:$N$6,C926:E926)</f>
        <v>0.99484528801342198</v>
      </c>
      <c r="H926" s="10">
        <f t="shared" si="48"/>
        <v>1.546413595973406E-2</v>
      </c>
    </row>
    <row r="927" spans="1:8" x14ac:dyDescent="0.55000000000000004">
      <c r="A927" s="2" t="str">
        <f>raw_data!P923</f>
        <v>Randy Bullock</v>
      </c>
      <c r="B927">
        <f>raw_data!B923</f>
        <v>579410</v>
      </c>
      <c r="C927">
        <f>raw_data!D923</f>
        <v>48</v>
      </c>
      <c r="D927" s="6">
        <f t="shared" si="46"/>
        <v>23.04</v>
      </c>
      <c r="E927" s="6">
        <f t="shared" si="47"/>
        <v>110.592</v>
      </c>
      <c r="F927">
        <f>raw_data!E923</f>
        <v>1</v>
      </c>
      <c r="G927" s="9">
        <f>_xll.LogisticRegPredict($K$6:$N$6,C927:E927)</f>
        <v>0.76393554820371656</v>
      </c>
      <c r="H927" s="10">
        <f t="shared" si="48"/>
        <v>0.70819335538885031</v>
      </c>
    </row>
    <row r="928" spans="1:8" x14ac:dyDescent="0.55000000000000004">
      <c r="A928" s="2" t="str">
        <f>raw_data!P924</f>
        <v>Randy Bullock</v>
      </c>
      <c r="B928">
        <f>raw_data!B924</f>
        <v>579486</v>
      </c>
      <c r="C928">
        <f>raw_data!D924</f>
        <v>21</v>
      </c>
      <c r="D928" s="6">
        <f t="shared" si="46"/>
        <v>4.41</v>
      </c>
      <c r="E928" s="6">
        <f t="shared" si="47"/>
        <v>9.2609999999999992</v>
      </c>
      <c r="F928">
        <f>raw_data!E924</f>
        <v>1</v>
      </c>
      <c r="G928" s="9">
        <f>_xll.LogisticRegPredict($K$6:$N$6,C928:E928)</f>
        <v>0.9930740038941116</v>
      </c>
      <c r="H928" s="10">
        <f t="shared" si="48"/>
        <v>2.0777988317665197E-2</v>
      </c>
    </row>
    <row r="929" spans="1:8" x14ac:dyDescent="0.55000000000000004">
      <c r="A929" s="2" t="str">
        <f>raw_data!P925</f>
        <v>Ryan Succop</v>
      </c>
      <c r="B929">
        <f>raw_data!B925</f>
        <v>579494</v>
      </c>
      <c r="C929">
        <f>raw_data!D925</f>
        <v>22</v>
      </c>
      <c r="D929" s="6">
        <f t="shared" si="46"/>
        <v>4.84</v>
      </c>
      <c r="E929" s="6">
        <f t="shared" si="47"/>
        <v>10.648</v>
      </c>
      <c r="F929">
        <f>raw_data!E925</f>
        <v>1</v>
      </c>
      <c r="G929" s="9">
        <f>_xll.LogisticRegPredict($K$6:$N$6,C929:E929)</f>
        <v>0.99086960695748283</v>
      </c>
      <c r="H929" s="10">
        <f t="shared" si="48"/>
        <v>2.7391179127551513E-2</v>
      </c>
    </row>
    <row r="930" spans="1:8" x14ac:dyDescent="0.55000000000000004">
      <c r="A930" s="2" t="str">
        <f>raw_data!P926</f>
        <v>Randy Bullock</v>
      </c>
      <c r="B930">
        <f>raw_data!B926</f>
        <v>579500</v>
      </c>
      <c r="C930">
        <f>raw_data!D926</f>
        <v>47</v>
      </c>
      <c r="D930" s="6">
        <f t="shared" si="46"/>
        <v>22.09</v>
      </c>
      <c r="E930" s="6">
        <f t="shared" si="47"/>
        <v>103.82299999999999</v>
      </c>
      <c r="F930">
        <f>raw_data!E926</f>
        <v>1</v>
      </c>
      <c r="G930" s="9">
        <f>_xll.LogisticRegPredict($K$6:$N$6,C930:E930)</f>
        <v>0.78061493371299373</v>
      </c>
      <c r="H930" s="10">
        <f t="shared" si="48"/>
        <v>0.65815519886101881</v>
      </c>
    </row>
    <row r="931" spans="1:8" x14ac:dyDescent="0.55000000000000004">
      <c r="A931" s="2" t="str">
        <f>raw_data!P927</f>
        <v>Caleb Sturgis</v>
      </c>
      <c r="B931">
        <f>raw_data!B927</f>
        <v>579615</v>
      </c>
      <c r="C931">
        <f>raw_data!D927</f>
        <v>51</v>
      </c>
      <c r="D931" s="6">
        <f t="shared" si="46"/>
        <v>26.01</v>
      </c>
      <c r="E931" s="6">
        <f t="shared" si="47"/>
        <v>132.65100000000001</v>
      </c>
      <c r="F931">
        <f>raw_data!E927</f>
        <v>0</v>
      </c>
      <c r="G931" s="9">
        <f>_xll.LogisticRegPredict($K$6:$N$6,C931:E931)</f>
        <v>0.70255321843410967</v>
      </c>
      <c r="H931" s="10">
        <f t="shared" si="48"/>
        <v>-2.1076596553023288</v>
      </c>
    </row>
    <row r="932" spans="1:8" x14ac:dyDescent="0.55000000000000004">
      <c r="A932" s="2" t="str">
        <f>raw_data!P928</f>
        <v>Dan Carpenter</v>
      </c>
      <c r="B932">
        <f>raw_data!B928</f>
        <v>579624</v>
      </c>
      <c r="C932">
        <f>raw_data!D928</f>
        <v>39</v>
      </c>
      <c r="D932" s="6">
        <f t="shared" si="46"/>
        <v>15.21</v>
      </c>
      <c r="E932" s="6">
        <f t="shared" si="47"/>
        <v>59.319000000000003</v>
      </c>
      <c r="F932">
        <f>raw_data!E928</f>
        <v>1</v>
      </c>
      <c r="G932" s="9">
        <f>_xll.LogisticRegPredict($K$6:$N$6,C932:E932)</f>
        <v>0.87758217935367611</v>
      </c>
      <c r="H932" s="10">
        <f t="shared" si="48"/>
        <v>0.36725346193897168</v>
      </c>
    </row>
    <row r="933" spans="1:8" x14ac:dyDescent="0.55000000000000004">
      <c r="A933" s="2" t="str">
        <f>raw_data!P929</f>
        <v>Dan Carpenter</v>
      </c>
      <c r="B933">
        <f>raw_data!B929</f>
        <v>579675</v>
      </c>
      <c r="C933">
        <f>raw_data!D929</f>
        <v>20</v>
      </c>
      <c r="D933" s="6">
        <f t="shared" si="46"/>
        <v>4</v>
      </c>
      <c r="E933" s="6">
        <f t="shared" si="47"/>
        <v>8</v>
      </c>
      <c r="F933">
        <f>raw_data!E929</f>
        <v>1</v>
      </c>
      <c r="G933" s="9">
        <f>_xll.LogisticRegPredict($K$6:$N$6,C933:E933)</f>
        <v>0.99484528801342198</v>
      </c>
      <c r="H933" s="10">
        <f t="shared" si="48"/>
        <v>1.546413595973406E-2</v>
      </c>
    </row>
    <row r="934" spans="1:8" x14ac:dyDescent="0.55000000000000004">
      <c r="A934" s="2" t="str">
        <f>raw_data!P930</f>
        <v>Dan Carpenter</v>
      </c>
      <c r="B934">
        <f>raw_data!B930</f>
        <v>579709</v>
      </c>
      <c r="C934">
        <f>raw_data!D930</f>
        <v>31</v>
      </c>
      <c r="D934" s="6">
        <f t="shared" si="46"/>
        <v>9.61</v>
      </c>
      <c r="E934" s="6">
        <f t="shared" si="47"/>
        <v>29.791</v>
      </c>
      <c r="F934">
        <f>raw_data!E930</f>
        <v>1</v>
      </c>
      <c r="G934" s="9">
        <f>_xll.LogisticRegPredict($K$6:$N$6,C934:E934)</f>
        <v>0.94665523862595491</v>
      </c>
      <c r="H934" s="10">
        <f t="shared" si="48"/>
        <v>0.16003428412213527</v>
      </c>
    </row>
    <row r="935" spans="1:8" x14ac:dyDescent="0.55000000000000004">
      <c r="A935" s="2" t="str">
        <f>raw_data!P931</f>
        <v>Mike Nugent</v>
      </c>
      <c r="B935">
        <f>raw_data!B931</f>
        <v>579775</v>
      </c>
      <c r="C935">
        <f>raw_data!D931</f>
        <v>47</v>
      </c>
      <c r="D935" s="6">
        <f t="shared" si="46"/>
        <v>22.09</v>
      </c>
      <c r="E935" s="6">
        <f t="shared" si="47"/>
        <v>103.82299999999999</v>
      </c>
      <c r="F935">
        <f>raw_data!E931</f>
        <v>0</v>
      </c>
      <c r="G935" s="9">
        <f>_xll.LogisticRegPredict($K$6:$N$6,C935:E935)</f>
        <v>0.78061493371299373</v>
      </c>
      <c r="H935" s="10">
        <f t="shared" si="48"/>
        <v>-2.341844801138981</v>
      </c>
    </row>
    <row r="936" spans="1:8" x14ac:dyDescent="0.55000000000000004">
      <c r="A936" s="2" t="str">
        <f>raw_data!P932</f>
        <v>Mike Nugent</v>
      </c>
      <c r="B936">
        <f>raw_data!B932</f>
        <v>579831</v>
      </c>
      <c r="C936">
        <f>raw_data!D932</f>
        <v>48</v>
      </c>
      <c r="D936" s="6">
        <f t="shared" si="46"/>
        <v>23.04</v>
      </c>
      <c r="E936" s="6">
        <f t="shared" si="47"/>
        <v>110.592</v>
      </c>
      <c r="F936">
        <f>raw_data!E932</f>
        <v>1</v>
      </c>
      <c r="G936" s="9">
        <f>_xll.LogisticRegPredict($K$6:$N$6,C936:E936)</f>
        <v>0.76393554820371656</v>
      </c>
      <c r="H936" s="10">
        <f t="shared" si="48"/>
        <v>0.70819335538885031</v>
      </c>
    </row>
    <row r="937" spans="1:8" x14ac:dyDescent="0.55000000000000004">
      <c r="A937" s="2" t="str">
        <f>raw_data!P933</f>
        <v>Mike Nugent</v>
      </c>
      <c r="B937">
        <f>raw_data!B933</f>
        <v>579881</v>
      </c>
      <c r="C937">
        <f>raw_data!D933</f>
        <v>54</v>
      </c>
      <c r="D937" s="6">
        <f t="shared" si="46"/>
        <v>29.16</v>
      </c>
      <c r="E937" s="6">
        <f t="shared" si="47"/>
        <v>157.464</v>
      </c>
      <c r="F937">
        <f>raw_data!E933</f>
        <v>1</v>
      </c>
      <c r="G937" s="9">
        <f>_xll.LogisticRegPredict($K$6:$N$6,C937:E937)</f>
        <v>0.61804097697438753</v>
      </c>
      <c r="H937" s="10">
        <f t="shared" si="48"/>
        <v>1.1458770690768374</v>
      </c>
    </row>
    <row r="938" spans="1:8" x14ac:dyDescent="0.55000000000000004">
      <c r="A938" s="2" t="str">
        <f>raw_data!P934</f>
        <v>Dan Bailey</v>
      </c>
      <c r="B938">
        <f>raw_data!B934</f>
        <v>579957</v>
      </c>
      <c r="C938">
        <f>raw_data!D934</f>
        <v>38</v>
      </c>
      <c r="D938" s="6">
        <f t="shared" si="46"/>
        <v>14.44</v>
      </c>
      <c r="E938" s="6">
        <f t="shared" si="47"/>
        <v>54.872</v>
      </c>
      <c r="F938">
        <f>raw_data!E934</f>
        <v>1</v>
      </c>
      <c r="G938" s="9">
        <f>_xll.LogisticRegPredict($K$6:$N$6,C938:E938)</f>
        <v>0.88723424358983494</v>
      </c>
      <c r="H938" s="10">
        <f t="shared" si="48"/>
        <v>0.33829726923049519</v>
      </c>
    </row>
    <row r="939" spans="1:8" x14ac:dyDescent="0.55000000000000004">
      <c r="A939" s="2" t="str">
        <f>raw_data!P935</f>
        <v>Graham Gano</v>
      </c>
      <c r="B939">
        <f>raw_data!B935</f>
        <v>580109</v>
      </c>
      <c r="C939">
        <f>raw_data!D935</f>
        <v>37</v>
      </c>
      <c r="D939" s="6">
        <f t="shared" si="46"/>
        <v>13.69</v>
      </c>
      <c r="E939" s="6">
        <f t="shared" si="47"/>
        <v>50.652999999999999</v>
      </c>
      <c r="F939">
        <f>raw_data!E935</f>
        <v>1</v>
      </c>
      <c r="G939" s="9">
        <f>_xll.LogisticRegPredict($K$6:$N$6,C939:E939)</f>
        <v>0.89659349743661332</v>
      </c>
      <c r="H939" s="10">
        <f t="shared" si="48"/>
        <v>0.31021950769016005</v>
      </c>
    </row>
    <row r="940" spans="1:8" x14ac:dyDescent="0.55000000000000004">
      <c r="A940" s="2" t="str">
        <f>raw_data!P936</f>
        <v>Greg Zuerlein</v>
      </c>
      <c r="B940">
        <f>raw_data!B936</f>
        <v>580127</v>
      </c>
      <c r="C940">
        <f>raw_data!D936</f>
        <v>28</v>
      </c>
      <c r="D940" s="6">
        <f t="shared" si="46"/>
        <v>7.84</v>
      </c>
      <c r="E940" s="6">
        <f t="shared" si="47"/>
        <v>21.952000000000002</v>
      </c>
      <c r="F940">
        <f>raw_data!E936</f>
        <v>1</v>
      </c>
      <c r="G940" s="9">
        <f>_xll.LogisticRegPredict($K$6:$N$6,C940:E940)</f>
        <v>0.96638171164652631</v>
      </c>
      <c r="H940" s="10">
        <f t="shared" si="48"/>
        <v>0.10085486506042107</v>
      </c>
    </row>
    <row r="941" spans="1:8" x14ac:dyDescent="0.55000000000000004">
      <c r="A941" s="2" t="str">
        <f>raw_data!P937</f>
        <v>Graham Gano</v>
      </c>
      <c r="B941">
        <f>raw_data!B937</f>
        <v>580161</v>
      </c>
      <c r="C941">
        <f>raw_data!D937</f>
        <v>31</v>
      </c>
      <c r="D941" s="6">
        <f t="shared" si="46"/>
        <v>9.61</v>
      </c>
      <c r="E941" s="6">
        <f t="shared" si="47"/>
        <v>29.791</v>
      </c>
      <c r="F941">
        <f>raw_data!E937</f>
        <v>1</v>
      </c>
      <c r="G941" s="9">
        <f>_xll.LogisticRegPredict($K$6:$N$6,C941:E941)</f>
        <v>0.94665523862595491</v>
      </c>
      <c r="H941" s="10">
        <f t="shared" si="48"/>
        <v>0.16003428412213527</v>
      </c>
    </row>
    <row r="942" spans="1:8" x14ac:dyDescent="0.55000000000000004">
      <c r="A942" s="2" t="str">
        <f>raw_data!P938</f>
        <v>Graham Gano</v>
      </c>
      <c r="B942">
        <f>raw_data!B938</f>
        <v>580187</v>
      </c>
      <c r="C942">
        <f>raw_data!D938</f>
        <v>50</v>
      </c>
      <c r="D942" s="6">
        <f t="shared" si="46"/>
        <v>25</v>
      </c>
      <c r="E942" s="6">
        <f t="shared" si="47"/>
        <v>125</v>
      </c>
      <c r="F942">
        <f>raw_data!E938</f>
        <v>1</v>
      </c>
      <c r="G942" s="9">
        <f>_xll.LogisticRegPredict($K$6:$N$6,C942:E942)</f>
        <v>0.72518914983452587</v>
      </c>
      <c r="H942" s="10">
        <f t="shared" si="48"/>
        <v>0.82443255049642239</v>
      </c>
    </row>
    <row r="943" spans="1:8" x14ac:dyDescent="0.55000000000000004">
      <c r="A943" s="2" t="str">
        <f>raw_data!P939</f>
        <v>Greg Zuerlein</v>
      </c>
      <c r="B943">
        <f>raw_data!B939</f>
        <v>580198</v>
      </c>
      <c r="C943">
        <f>raw_data!D939</f>
        <v>42</v>
      </c>
      <c r="D943" s="6">
        <f t="shared" si="46"/>
        <v>17.64</v>
      </c>
      <c r="E943" s="6">
        <f t="shared" si="47"/>
        <v>74.087999999999994</v>
      </c>
      <c r="F943">
        <f>raw_data!E939</f>
        <v>1</v>
      </c>
      <c r="G943" s="9">
        <f>_xll.LogisticRegPredict($K$6:$N$6,C943:E943)</f>
        <v>0.84637169883876284</v>
      </c>
      <c r="H943" s="10">
        <f t="shared" si="48"/>
        <v>0.46088490348371147</v>
      </c>
    </row>
    <row r="944" spans="1:8" x14ac:dyDescent="0.55000000000000004">
      <c r="A944" s="2" t="str">
        <f>raw_data!P940</f>
        <v>Kai Forbath</v>
      </c>
      <c r="B944">
        <f>raw_data!B940</f>
        <v>580233</v>
      </c>
      <c r="C944">
        <f>raw_data!D940</f>
        <v>38</v>
      </c>
      <c r="D944" s="6">
        <f t="shared" si="46"/>
        <v>14.44</v>
      </c>
      <c r="E944" s="6">
        <f t="shared" si="47"/>
        <v>54.872</v>
      </c>
      <c r="F944">
        <f>raw_data!E940</f>
        <v>1</v>
      </c>
      <c r="G944" s="9">
        <f>_xll.LogisticRegPredict($K$6:$N$6,C944:E944)</f>
        <v>0.88723424358983494</v>
      </c>
      <c r="H944" s="10">
        <f t="shared" si="48"/>
        <v>0.33829726923049519</v>
      </c>
    </row>
    <row r="945" spans="1:8" x14ac:dyDescent="0.55000000000000004">
      <c r="A945" s="2" t="str">
        <f>raw_data!P941</f>
        <v>Robbie Gould</v>
      </c>
      <c r="B945">
        <f>raw_data!B941</f>
        <v>580248</v>
      </c>
      <c r="C945">
        <f>raw_data!D941</f>
        <v>47</v>
      </c>
      <c r="D945" s="6">
        <f t="shared" si="46"/>
        <v>22.09</v>
      </c>
      <c r="E945" s="6">
        <f t="shared" si="47"/>
        <v>103.82299999999999</v>
      </c>
      <c r="F945">
        <f>raw_data!E941</f>
        <v>1</v>
      </c>
      <c r="G945" s="9">
        <f>_xll.LogisticRegPredict($K$6:$N$6,C945:E945)</f>
        <v>0.78061493371299373</v>
      </c>
      <c r="H945" s="10">
        <f t="shared" si="48"/>
        <v>0.65815519886101881</v>
      </c>
    </row>
    <row r="946" spans="1:8" x14ac:dyDescent="0.55000000000000004">
      <c r="A946" s="2" t="str">
        <f>raw_data!P942</f>
        <v>Robbie Gould</v>
      </c>
      <c r="B946">
        <f>raw_data!B942</f>
        <v>580321</v>
      </c>
      <c r="C946">
        <f>raw_data!D942</f>
        <v>34</v>
      </c>
      <c r="D946" s="6">
        <f t="shared" si="46"/>
        <v>11.56</v>
      </c>
      <c r="E946" s="6">
        <f t="shared" si="47"/>
        <v>39.304000000000002</v>
      </c>
      <c r="F946">
        <f>raw_data!E942</f>
        <v>0</v>
      </c>
      <c r="G946" s="9">
        <f>_xll.LogisticRegPredict($K$6:$N$6,C946:E946)</f>
        <v>0.92303625207275741</v>
      </c>
      <c r="H946" s="10">
        <f t="shared" si="48"/>
        <v>-2.7691087562182721</v>
      </c>
    </row>
    <row r="947" spans="1:8" x14ac:dyDescent="0.55000000000000004">
      <c r="A947" s="2" t="str">
        <f>raw_data!P943</f>
        <v>Robbie Gould</v>
      </c>
      <c r="B947">
        <f>raw_data!B943</f>
        <v>580364</v>
      </c>
      <c r="C947">
        <f>raw_data!D943</f>
        <v>49</v>
      </c>
      <c r="D947" s="6">
        <f t="shared" si="46"/>
        <v>24.01</v>
      </c>
      <c r="E947" s="6">
        <f t="shared" si="47"/>
        <v>117.649</v>
      </c>
      <c r="F947">
        <f>raw_data!E943</f>
        <v>1</v>
      </c>
      <c r="G947" s="9">
        <f>_xll.LogisticRegPredict($K$6:$N$6,C947:E947)</f>
        <v>0.74555207708184601</v>
      </c>
      <c r="H947" s="10">
        <f t="shared" si="48"/>
        <v>0.76334376875446197</v>
      </c>
    </row>
    <row r="948" spans="1:8" x14ac:dyDescent="0.55000000000000004">
      <c r="A948" s="2" t="str">
        <f>raw_data!P944</f>
        <v>Phil Dawson</v>
      </c>
      <c r="B948">
        <f>raw_data!B944</f>
        <v>580416</v>
      </c>
      <c r="C948">
        <f>raw_data!D944</f>
        <v>44</v>
      </c>
      <c r="D948" s="6">
        <f t="shared" si="46"/>
        <v>19.36</v>
      </c>
      <c r="E948" s="6">
        <f t="shared" si="47"/>
        <v>85.183999999999997</v>
      </c>
      <c r="F948">
        <f>raw_data!E944</f>
        <v>1</v>
      </c>
      <c r="G948" s="9">
        <f>_xll.LogisticRegPredict($K$6:$N$6,C948:E948)</f>
        <v>0.82282083961744801</v>
      </c>
      <c r="H948" s="10">
        <f t="shared" si="48"/>
        <v>0.53153748114765598</v>
      </c>
    </row>
    <row r="949" spans="1:8" x14ac:dyDescent="0.55000000000000004">
      <c r="A949" s="2" t="str">
        <f>raw_data!P945</f>
        <v>Justin Tucker</v>
      </c>
      <c r="B949">
        <f>raw_data!B945</f>
        <v>580589</v>
      </c>
      <c r="C949">
        <f>raw_data!D945</f>
        <v>46</v>
      </c>
      <c r="D949" s="6">
        <f t="shared" si="46"/>
        <v>21.16</v>
      </c>
      <c r="E949" s="6">
        <f t="shared" si="47"/>
        <v>97.335999999999999</v>
      </c>
      <c r="F949">
        <f>raw_data!E945</f>
        <v>1</v>
      </c>
      <c r="G949" s="9">
        <f>_xll.LogisticRegPredict($K$6:$N$6,C949:E949)</f>
        <v>0.79584231412454631</v>
      </c>
      <c r="H949" s="10">
        <f t="shared" si="48"/>
        <v>0.61247305762636106</v>
      </c>
    </row>
    <row r="950" spans="1:8" x14ac:dyDescent="0.55000000000000004">
      <c r="A950" s="2" t="str">
        <f>raw_data!P946</f>
        <v>Justin Tucker</v>
      </c>
      <c r="B950">
        <f>raw_data!B946</f>
        <v>580627</v>
      </c>
      <c r="C950">
        <f>raw_data!D946</f>
        <v>38</v>
      </c>
      <c r="D950" s="6">
        <f t="shared" si="46"/>
        <v>14.44</v>
      </c>
      <c r="E950" s="6">
        <f t="shared" si="47"/>
        <v>54.872</v>
      </c>
      <c r="F950">
        <f>raw_data!E946</f>
        <v>1</v>
      </c>
      <c r="G950" s="9">
        <f>_xll.LogisticRegPredict($K$6:$N$6,C950:E950)</f>
        <v>0.88723424358983494</v>
      </c>
      <c r="H950" s="10">
        <f t="shared" si="48"/>
        <v>0.33829726923049519</v>
      </c>
    </row>
    <row r="951" spans="1:8" x14ac:dyDescent="0.55000000000000004">
      <c r="A951" s="2" t="str">
        <f>raw_data!P947</f>
        <v>Justin Tucker</v>
      </c>
      <c r="B951">
        <f>raw_data!B947</f>
        <v>580670</v>
      </c>
      <c r="C951">
        <f>raw_data!D947</f>
        <v>32</v>
      </c>
      <c r="D951" s="6">
        <f t="shared" si="46"/>
        <v>10.24</v>
      </c>
      <c r="E951" s="6">
        <f t="shared" si="47"/>
        <v>32.768000000000001</v>
      </c>
      <c r="F951">
        <f>raw_data!E947</f>
        <v>1</v>
      </c>
      <c r="G951" s="9">
        <f>_xll.LogisticRegPredict($K$6:$N$6,C951:E951)</f>
        <v>0.93915405983915345</v>
      </c>
      <c r="H951" s="10">
        <f t="shared" si="48"/>
        <v>0.18253782048253964</v>
      </c>
    </row>
    <row r="952" spans="1:8" x14ac:dyDescent="0.55000000000000004">
      <c r="A952" s="2" t="str">
        <f>raw_data!P948</f>
        <v>Mason Crosby</v>
      </c>
      <c r="B952">
        <f>raw_data!B948</f>
        <v>580786</v>
      </c>
      <c r="C952">
        <f>raw_data!D948</f>
        <v>26</v>
      </c>
      <c r="D952" s="6">
        <f t="shared" si="46"/>
        <v>6.76</v>
      </c>
      <c r="E952" s="6">
        <f t="shared" si="47"/>
        <v>17.576000000000001</v>
      </c>
      <c r="F952">
        <f>raw_data!E948</f>
        <v>1</v>
      </c>
      <c r="G952" s="9">
        <f>_xll.LogisticRegPredict($K$6:$N$6,C952:E952)</f>
        <v>0.97683598121777537</v>
      </c>
      <c r="H952" s="10">
        <f t="shared" si="48"/>
        <v>6.9492056346673881E-2</v>
      </c>
    </row>
    <row r="953" spans="1:8" x14ac:dyDescent="0.55000000000000004">
      <c r="A953" s="2" t="str">
        <f>raw_data!P949</f>
        <v>Mason Crosby</v>
      </c>
      <c r="B953">
        <f>raw_data!B949</f>
        <v>580797</v>
      </c>
      <c r="C953">
        <f>raw_data!D949</f>
        <v>52</v>
      </c>
      <c r="D953" s="6">
        <f t="shared" si="46"/>
        <v>27.04</v>
      </c>
      <c r="E953" s="6">
        <f t="shared" si="47"/>
        <v>140.608</v>
      </c>
      <c r="F953">
        <f>raw_data!E949</f>
        <v>0</v>
      </c>
      <c r="G953" s="9">
        <f>_xll.LogisticRegPredict($K$6:$N$6,C953:E953)</f>
        <v>0.67734194225472255</v>
      </c>
      <c r="H953" s="10">
        <f t="shared" si="48"/>
        <v>-2.0320258267641678</v>
      </c>
    </row>
    <row r="954" spans="1:8" x14ac:dyDescent="0.55000000000000004">
      <c r="A954" s="2" t="str">
        <f>raw_data!P950</f>
        <v>Adam Vinatieri</v>
      </c>
      <c r="B954">
        <f>raw_data!B950</f>
        <v>580910</v>
      </c>
      <c r="C954">
        <f>raw_data!D950</f>
        <v>27</v>
      </c>
      <c r="D954" s="6">
        <f t="shared" si="46"/>
        <v>7.29</v>
      </c>
      <c r="E954" s="6">
        <f t="shared" si="47"/>
        <v>19.683</v>
      </c>
      <c r="F954">
        <f>raw_data!E950</f>
        <v>1</v>
      </c>
      <c r="G954" s="9">
        <f>_xll.LogisticRegPredict($K$6:$N$6,C954:E954)</f>
        <v>0.97189679828854314</v>
      </c>
      <c r="H954" s="10">
        <f t="shared" si="48"/>
        <v>8.430960513437058E-2</v>
      </c>
    </row>
    <row r="955" spans="1:8" x14ac:dyDescent="0.55000000000000004">
      <c r="A955" s="2" t="str">
        <f>raw_data!P951</f>
        <v>Matt Prater</v>
      </c>
      <c r="B955">
        <f>raw_data!B951</f>
        <v>581022</v>
      </c>
      <c r="C955">
        <f>raw_data!D951</f>
        <v>31</v>
      </c>
      <c r="D955" s="6">
        <f t="shared" si="46"/>
        <v>9.61</v>
      </c>
      <c r="E955" s="6">
        <f t="shared" si="47"/>
        <v>29.791</v>
      </c>
      <c r="F955">
        <f>raw_data!E951</f>
        <v>1</v>
      </c>
      <c r="G955" s="9">
        <f>_xll.LogisticRegPredict($K$6:$N$6,C955:E955)</f>
        <v>0.94665523862595491</v>
      </c>
      <c r="H955" s="10">
        <f t="shared" si="48"/>
        <v>0.16003428412213527</v>
      </c>
    </row>
    <row r="956" spans="1:8" x14ac:dyDescent="0.55000000000000004">
      <c r="A956" s="2" t="str">
        <f>raw_data!P952</f>
        <v>Adam Vinatieri</v>
      </c>
      <c r="B956">
        <f>raw_data!B952</f>
        <v>581030</v>
      </c>
      <c r="C956">
        <f>raw_data!D952</f>
        <v>52</v>
      </c>
      <c r="D956" s="6">
        <f t="shared" si="46"/>
        <v>27.04</v>
      </c>
      <c r="E956" s="6">
        <f t="shared" si="47"/>
        <v>140.608</v>
      </c>
      <c r="F956">
        <f>raw_data!E952</f>
        <v>1</v>
      </c>
      <c r="G956" s="9">
        <f>_xll.LogisticRegPredict($K$6:$N$6,C956:E956)</f>
        <v>0.67734194225472255</v>
      </c>
      <c r="H956" s="10">
        <f t="shared" si="48"/>
        <v>0.96797417323583235</v>
      </c>
    </row>
    <row r="957" spans="1:8" x14ac:dyDescent="0.55000000000000004">
      <c r="A957" s="2" t="str">
        <f>raw_data!P953</f>
        <v>Adam Vinatieri</v>
      </c>
      <c r="B957">
        <f>raw_data!B953</f>
        <v>581058</v>
      </c>
      <c r="C957">
        <f>raw_data!D953</f>
        <v>42</v>
      </c>
      <c r="D957" s="6">
        <f t="shared" si="46"/>
        <v>17.64</v>
      </c>
      <c r="E957" s="6">
        <f t="shared" si="47"/>
        <v>74.087999999999994</v>
      </c>
      <c r="F957">
        <f>raw_data!E953</f>
        <v>1</v>
      </c>
      <c r="G957" s="9">
        <f>_xll.LogisticRegPredict($K$6:$N$6,C957:E957)</f>
        <v>0.84637169883876284</v>
      </c>
      <c r="H957" s="10">
        <f t="shared" si="48"/>
        <v>0.46088490348371147</v>
      </c>
    </row>
    <row r="958" spans="1:8" x14ac:dyDescent="0.55000000000000004">
      <c r="A958" s="2" t="str">
        <f>raw_data!P954</f>
        <v>Matt Prater</v>
      </c>
      <c r="B958">
        <f>raw_data!B954</f>
        <v>581082</v>
      </c>
      <c r="C958">
        <f>raw_data!D954</f>
        <v>47</v>
      </c>
      <c r="D958" s="6">
        <f t="shared" si="46"/>
        <v>22.09</v>
      </c>
      <c r="E958" s="6">
        <f t="shared" si="47"/>
        <v>103.82299999999999</v>
      </c>
      <c r="F958">
        <f>raw_data!E954</f>
        <v>1</v>
      </c>
      <c r="G958" s="9">
        <f>_xll.LogisticRegPredict($K$6:$N$6,C958:E958)</f>
        <v>0.78061493371299373</v>
      </c>
      <c r="H958" s="10">
        <f t="shared" si="48"/>
        <v>0.65815519886101881</v>
      </c>
    </row>
    <row r="959" spans="1:8" x14ac:dyDescent="0.55000000000000004">
      <c r="A959" s="2" t="str">
        <f>raw_data!P955</f>
        <v>Josh Brown</v>
      </c>
      <c r="B959">
        <f>raw_data!B955</f>
        <v>581102</v>
      </c>
      <c r="C959">
        <f>raw_data!D955</f>
        <v>35</v>
      </c>
      <c r="D959" s="6">
        <f t="shared" si="46"/>
        <v>12.25</v>
      </c>
      <c r="E959" s="6">
        <f t="shared" si="47"/>
        <v>42.875</v>
      </c>
      <c r="F959">
        <f>raw_data!E955</f>
        <v>1</v>
      </c>
      <c r="G959" s="9">
        <f>_xll.LogisticRegPredict($K$6:$N$6,C959:E959)</f>
        <v>0.91449904045845565</v>
      </c>
      <c r="H959" s="10">
        <f t="shared" si="48"/>
        <v>0.25650287862463306</v>
      </c>
    </row>
    <row r="960" spans="1:8" x14ac:dyDescent="0.55000000000000004">
      <c r="A960" s="2" t="str">
        <f>raw_data!P956</f>
        <v>Blair Walsh</v>
      </c>
      <c r="B960">
        <f>raw_data!B956</f>
        <v>581143</v>
      </c>
      <c r="C960">
        <f>raw_data!D956</f>
        <v>53</v>
      </c>
      <c r="D960" s="6">
        <f t="shared" si="46"/>
        <v>28.09</v>
      </c>
      <c r="E960" s="6">
        <f t="shared" si="47"/>
        <v>148.87700000000001</v>
      </c>
      <c r="F960">
        <f>raw_data!E956</f>
        <v>0</v>
      </c>
      <c r="G960" s="9">
        <f>_xll.LogisticRegPredict($K$6:$N$6,C960:E960)</f>
        <v>0.64925966264497559</v>
      </c>
      <c r="H960" s="10">
        <f t="shared" si="48"/>
        <v>-1.9477789879349268</v>
      </c>
    </row>
    <row r="961" spans="1:8" x14ac:dyDescent="0.55000000000000004">
      <c r="A961" s="2" t="str">
        <f>raw_data!P957</f>
        <v>Josh Brown</v>
      </c>
      <c r="B961">
        <f>raw_data!B957</f>
        <v>581215</v>
      </c>
      <c r="C961">
        <f>raw_data!D957</f>
        <v>23</v>
      </c>
      <c r="D961" s="6">
        <f t="shared" si="46"/>
        <v>5.29</v>
      </c>
      <c r="E961" s="6">
        <f t="shared" si="47"/>
        <v>12.167</v>
      </c>
      <c r="F961">
        <f>raw_data!E957</f>
        <v>1</v>
      </c>
      <c r="G961" s="9">
        <f>_xll.LogisticRegPredict($K$6:$N$6,C961:E961)</f>
        <v>0.98818119233177382</v>
      </c>
      <c r="H961" s="10">
        <f t="shared" si="48"/>
        <v>3.545642300467855E-2</v>
      </c>
    </row>
    <row r="962" spans="1:8" x14ac:dyDescent="0.55000000000000004">
      <c r="A962" s="2" t="str">
        <f>raw_data!P958</f>
        <v>Josh Brown</v>
      </c>
      <c r="B962">
        <f>raw_data!B958</f>
        <v>581220</v>
      </c>
      <c r="C962">
        <f>raw_data!D958</f>
        <v>36</v>
      </c>
      <c r="D962" s="6">
        <f t="shared" si="46"/>
        <v>12.96</v>
      </c>
      <c r="E962" s="6">
        <f t="shared" si="47"/>
        <v>46.655999999999999</v>
      </c>
      <c r="F962">
        <f>raw_data!E958</f>
        <v>1</v>
      </c>
      <c r="G962" s="9">
        <f>_xll.LogisticRegPredict($K$6:$N$6,C962:E962)</f>
        <v>0.90568067149313347</v>
      </c>
      <c r="H962" s="10">
        <f t="shared" si="48"/>
        <v>0.28295798552059959</v>
      </c>
    </row>
    <row r="963" spans="1:8" x14ac:dyDescent="0.55000000000000004">
      <c r="A963" s="2" t="str">
        <f>raw_data!P959</f>
        <v>Graham Gano</v>
      </c>
      <c r="B963">
        <f>raw_data!B959</f>
        <v>581394</v>
      </c>
      <c r="C963">
        <f>raw_data!D959</f>
        <v>29</v>
      </c>
      <c r="D963" s="6">
        <f t="shared" si="46"/>
        <v>8.41</v>
      </c>
      <c r="E963" s="6">
        <f t="shared" si="47"/>
        <v>24.388999999999999</v>
      </c>
      <c r="F963">
        <f>raw_data!E959</f>
        <v>1</v>
      </c>
      <c r="G963" s="9">
        <f>_xll.LogisticRegPredict($K$6:$N$6,C963:E963)</f>
        <v>0.96031284629437264</v>
      </c>
      <c r="H963" s="10">
        <f t="shared" si="48"/>
        <v>0.11906146111688209</v>
      </c>
    </row>
    <row r="964" spans="1:8" x14ac:dyDescent="0.55000000000000004">
      <c r="A964" s="2" t="str">
        <f>raw_data!P960</f>
        <v>Dan Bailey</v>
      </c>
      <c r="B964">
        <f>raw_data!B960</f>
        <v>581487</v>
      </c>
      <c r="C964">
        <f>raw_data!D960</f>
        <v>53</v>
      </c>
      <c r="D964" s="6">
        <f t="shared" si="46"/>
        <v>28.09</v>
      </c>
      <c r="E964" s="6">
        <f t="shared" si="47"/>
        <v>148.87700000000001</v>
      </c>
      <c r="F964">
        <f>raw_data!E960</f>
        <v>1</v>
      </c>
      <c r="G964" s="9">
        <f>_xll.LogisticRegPredict($K$6:$N$6,C964:E964)</f>
        <v>0.64925966264497559</v>
      </c>
      <c r="H964" s="10">
        <f t="shared" si="48"/>
        <v>1.0522210120650732</v>
      </c>
    </row>
    <row r="965" spans="1:8" x14ac:dyDescent="0.55000000000000004">
      <c r="A965" s="2" t="str">
        <f>raw_data!P961</f>
        <v>Dan Bailey</v>
      </c>
      <c r="B965">
        <f>raw_data!B961</f>
        <v>581537</v>
      </c>
      <c r="C965">
        <f>raw_data!D961</f>
        <v>53</v>
      </c>
      <c r="D965" s="6">
        <f t="shared" si="46"/>
        <v>28.09</v>
      </c>
      <c r="E965" s="6">
        <f t="shared" si="47"/>
        <v>148.87700000000001</v>
      </c>
      <c r="F965">
        <f>raw_data!E961</f>
        <v>1</v>
      </c>
      <c r="G965" s="9">
        <f>_xll.LogisticRegPredict($K$6:$N$6,C965:E965)</f>
        <v>0.64925966264497559</v>
      </c>
      <c r="H965" s="10">
        <f t="shared" si="48"/>
        <v>1.0522210120650732</v>
      </c>
    </row>
    <row r="966" spans="1:8" x14ac:dyDescent="0.55000000000000004">
      <c r="A966" s="2" t="str">
        <f>raw_data!P962</f>
        <v>Dan Bailey</v>
      </c>
      <c r="B966">
        <f>raw_data!B962</f>
        <v>581590</v>
      </c>
      <c r="C966">
        <f>raw_data!D962</f>
        <v>44</v>
      </c>
      <c r="D966" s="6">
        <f t="shared" si="46"/>
        <v>19.36</v>
      </c>
      <c r="E966" s="6">
        <f t="shared" si="47"/>
        <v>85.183999999999997</v>
      </c>
      <c r="F966">
        <f>raw_data!E962</f>
        <v>1</v>
      </c>
      <c r="G966" s="9">
        <f>_xll.LogisticRegPredict($K$6:$N$6,C966:E966)</f>
        <v>0.82282083961744801</v>
      </c>
      <c r="H966" s="10">
        <f t="shared" si="48"/>
        <v>0.53153748114765598</v>
      </c>
    </row>
    <row r="967" spans="1:8" x14ac:dyDescent="0.55000000000000004">
      <c r="A967" s="2" t="str">
        <f>raw_data!P963</f>
        <v>Josh Brown</v>
      </c>
      <c r="B967">
        <f>raw_data!B963</f>
        <v>581617</v>
      </c>
      <c r="C967">
        <f>raw_data!D963</f>
        <v>40</v>
      </c>
      <c r="D967" s="6">
        <f t="shared" ref="D967:D1030" si="49">C967^2/100</f>
        <v>16</v>
      </c>
      <c r="E967" s="6">
        <f t="shared" ref="E967:E1030" si="50">C967^3/1000</f>
        <v>64</v>
      </c>
      <c r="F967">
        <f>raw_data!E963</f>
        <v>1</v>
      </c>
      <c r="G967" s="9">
        <f>_xll.LogisticRegPredict($K$6:$N$6,C967:E967)</f>
        <v>0.86759768383346503</v>
      </c>
      <c r="H967" s="10">
        <f t="shared" ref="H967:H1030" si="51">(F967-G967)*$H$2</f>
        <v>0.39720694849960492</v>
      </c>
    </row>
    <row r="968" spans="1:8" x14ac:dyDescent="0.55000000000000004">
      <c r="A968" s="2" t="str">
        <f>raw_data!P964</f>
        <v>Josh Brown</v>
      </c>
      <c r="B968">
        <f>raw_data!B964</f>
        <v>581629</v>
      </c>
      <c r="C968">
        <f>raw_data!D964</f>
        <v>44</v>
      </c>
      <c r="D968" s="6">
        <f t="shared" si="49"/>
        <v>19.36</v>
      </c>
      <c r="E968" s="6">
        <f t="shared" si="50"/>
        <v>85.183999999999997</v>
      </c>
      <c r="F968">
        <f>raw_data!E964</f>
        <v>1</v>
      </c>
      <c r="G968" s="9">
        <f>_xll.LogisticRegPredict($K$6:$N$6,C968:E968)</f>
        <v>0.82282083961744801</v>
      </c>
      <c r="H968" s="10">
        <f t="shared" si="51"/>
        <v>0.53153748114765598</v>
      </c>
    </row>
    <row r="969" spans="1:8" x14ac:dyDescent="0.55000000000000004">
      <c r="A969" s="2" t="str">
        <f>raw_data!P965</f>
        <v>Josh Brown</v>
      </c>
      <c r="B969">
        <f>raw_data!B965</f>
        <v>581650</v>
      </c>
      <c r="C969">
        <f>raw_data!D965</f>
        <v>33</v>
      </c>
      <c r="D969" s="6">
        <f t="shared" si="49"/>
        <v>10.89</v>
      </c>
      <c r="E969" s="6">
        <f t="shared" si="50"/>
        <v>35.936999999999998</v>
      </c>
      <c r="F969">
        <f>raw_data!E965</f>
        <v>1</v>
      </c>
      <c r="G969" s="9">
        <f>_xll.LogisticRegPredict($K$6:$N$6,C969:E969)</f>
        <v>0.93126663945047139</v>
      </c>
      <c r="H969" s="10">
        <f t="shared" si="51"/>
        <v>0.20620008164858583</v>
      </c>
    </row>
    <row r="970" spans="1:8" x14ac:dyDescent="0.55000000000000004">
      <c r="A970" s="2" t="str">
        <f>raw_data!P966</f>
        <v>Josh Brown</v>
      </c>
      <c r="B970">
        <f>raw_data!B966</f>
        <v>581669</v>
      </c>
      <c r="C970">
        <f>raw_data!D966</f>
        <v>46</v>
      </c>
      <c r="D970" s="6">
        <f t="shared" si="49"/>
        <v>21.16</v>
      </c>
      <c r="E970" s="6">
        <f t="shared" si="50"/>
        <v>97.335999999999999</v>
      </c>
      <c r="F970">
        <f>raw_data!E966</f>
        <v>1</v>
      </c>
      <c r="G970" s="9">
        <f>_xll.LogisticRegPredict($K$6:$N$6,C970:E970)</f>
        <v>0.79584231412454631</v>
      </c>
      <c r="H970" s="10">
        <f t="shared" si="51"/>
        <v>0.61247305762636106</v>
      </c>
    </row>
    <row r="971" spans="1:8" x14ac:dyDescent="0.55000000000000004">
      <c r="A971" s="2" t="str">
        <f>raw_data!P967</f>
        <v>Josh Brown</v>
      </c>
      <c r="B971">
        <f>raw_data!B967</f>
        <v>581726</v>
      </c>
      <c r="C971">
        <f>raw_data!D967</f>
        <v>27</v>
      </c>
      <c r="D971" s="6">
        <f t="shared" si="49"/>
        <v>7.29</v>
      </c>
      <c r="E971" s="6">
        <f t="shared" si="50"/>
        <v>19.683</v>
      </c>
      <c r="F971">
        <f>raw_data!E967</f>
        <v>1</v>
      </c>
      <c r="G971" s="9">
        <f>_xll.LogisticRegPredict($K$6:$N$6,C971:E971)</f>
        <v>0.97189679828854314</v>
      </c>
      <c r="H971" s="10">
        <f t="shared" si="51"/>
        <v>8.430960513437058E-2</v>
      </c>
    </row>
    <row r="972" spans="1:8" x14ac:dyDescent="0.55000000000000004">
      <c r="A972" s="2" t="str">
        <f>raw_data!P968</f>
        <v>Ryan Succop</v>
      </c>
      <c r="B972">
        <f>raw_data!B968</f>
        <v>581776</v>
      </c>
      <c r="C972">
        <f>raw_data!D968</f>
        <v>42</v>
      </c>
      <c r="D972" s="6">
        <f t="shared" si="49"/>
        <v>17.64</v>
      </c>
      <c r="E972" s="6">
        <f t="shared" si="50"/>
        <v>74.087999999999994</v>
      </c>
      <c r="F972">
        <f>raw_data!E968</f>
        <v>1</v>
      </c>
      <c r="G972" s="9">
        <f>_xll.LogisticRegPredict($K$6:$N$6,C972:E972)</f>
        <v>0.84637169883876284</v>
      </c>
      <c r="H972" s="10">
        <f t="shared" si="51"/>
        <v>0.46088490348371147</v>
      </c>
    </row>
    <row r="973" spans="1:8" x14ac:dyDescent="0.55000000000000004">
      <c r="A973" s="2" t="str">
        <f>raw_data!P969</f>
        <v>Ryan Succop</v>
      </c>
      <c r="B973">
        <f>raw_data!B969</f>
        <v>581793</v>
      </c>
      <c r="C973">
        <f>raw_data!D969</f>
        <v>35</v>
      </c>
      <c r="D973" s="6">
        <f t="shared" si="49"/>
        <v>12.25</v>
      </c>
      <c r="E973" s="6">
        <f t="shared" si="50"/>
        <v>42.875</v>
      </c>
      <c r="F973">
        <f>raw_data!E969</f>
        <v>1</v>
      </c>
      <c r="G973" s="9">
        <f>_xll.LogisticRegPredict($K$6:$N$6,C973:E973)</f>
        <v>0.91449904045845565</v>
      </c>
      <c r="H973" s="10">
        <f t="shared" si="51"/>
        <v>0.25650287862463306</v>
      </c>
    </row>
    <row r="974" spans="1:8" x14ac:dyDescent="0.55000000000000004">
      <c r="A974" s="2" t="str">
        <f>raw_data!P970</f>
        <v>Ryan Succop</v>
      </c>
      <c r="B974">
        <f>raw_data!B970</f>
        <v>581827</v>
      </c>
      <c r="C974">
        <f>raw_data!D970</f>
        <v>52</v>
      </c>
      <c r="D974" s="6">
        <f t="shared" si="49"/>
        <v>27.04</v>
      </c>
      <c r="E974" s="6">
        <f t="shared" si="50"/>
        <v>140.608</v>
      </c>
      <c r="F974">
        <f>raw_data!E970</f>
        <v>0</v>
      </c>
      <c r="G974" s="9">
        <f>_xll.LogisticRegPredict($K$6:$N$6,C974:E974)</f>
        <v>0.67734194225472255</v>
      </c>
      <c r="H974" s="10">
        <f t="shared" si="51"/>
        <v>-2.0320258267641678</v>
      </c>
    </row>
    <row r="975" spans="1:8" x14ac:dyDescent="0.55000000000000004">
      <c r="A975" s="2" t="str">
        <f>raw_data!P971</f>
        <v>Ryan Succop</v>
      </c>
      <c r="B975">
        <f>raw_data!B971</f>
        <v>581925</v>
      </c>
      <c r="C975">
        <f>raw_data!D971</f>
        <v>40</v>
      </c>
      <c r="D975" s="6">
        <f t="shared" si="49"/>
        <v>16</v>
      </c>
      <c r="E975" s="6">
        <f t="shared" si="50"/>
        <v>64</v>
      </c>
      <c r="F975">
        <f>raw_data!E971</f>
        <v>1</v>
      </c>
      <c r="G975" s="9">
        <f>_xll.LogisticRegPredict($K$6:$N$6,C975:E975)</f>
        <v>0.86759768383346503</v>
      </c>
      <c r="H975" s="10">
        <f t="shared" si="51"/>
        <v>0.39720694849960492</v>
      </c>
    </row>
    <row r="976" spans="1:8" x14ac:dyDescent="0.55000000000000004">
      <c r="A976" s="2" t="str">
        <f>raw_data!P972</f>
        <v>Dan Carpenter</v>
      </c>
      <c r="B976">
        <f>raw_data!B972</f>
        <v>581941</v>
      </c>
      <c r="C976">
        <f>raw_data!D972</f>
        <v>50</v>
      </c>
      <c r="D976" s="6">
        <f t="shared" si="49"/>
        <v>25</v>
      </c>
      <c r="E976" s="6">
        <f t="shared" si="50"/>
        <v>125</v>
      </c>
      <c r="F976">
        <f>raw_data!E972</f>
        <v>0</v>
      </c>
      <c r="G976" s="9">
        <f>_xll.LogisticRegPredict($K$6:$N$6,C976:E976)</f>
        <v>0.72518914983452587</v>
      </c>
      <c r="H976" s="10">
        <f t="shared" si="51"/>
        <v>-2.1755674495035775</v>
      </c>
    </row>
    <row r="977" spans="1:8" x14ac:dyDescent="0.55000000000000004">
      <c r="A977" s="2" t="str">
        <f>raw_data!P973</f>
        <v>Dan Carpenter</v>
      </c>
      <c r="B977">
        <f>raw_data!B973</f>
        <v>581998</v>
      </c>
      <c r="C977">
        <f>raw_data!D973</f>
        <v>37</v>
      </c>
      <c r="D977" s="6">
        <f t="shared" si="49"/>
        <v>13.69</v>
      </c>
      <c r="E977" s="6">
        <f t="shared" si="50"/>
        <v>50.652999999999999</v>
      </c>
      <c r="F977">
        <f>raw_data!E973</f>
        <v>1</v>
      </c>
      <c r="G977" s="9">
        <f>_xll.LogisticRegPredict($K$6:$N$6,C977:E977)</f>
        <v>0.89659349743661332</v>
      </c>
      <c r="H977" s="10">
        <f t="shared" si="51"/>
        <v>0.31021950769016005</v>
      </c>
    </row>
    <row r="978" spans="1:8" x14ac:dyDescent="0.55000000000000004">
      <c r="A978" s="2" t="str">
        <f>raw_data!P974</f>
        <v>Stephen Gostkowski</v>
      </c>
      <c r="B978">
        <f>raw_data!B974</f>
        <v>582327</v>
      </c>
      <c r="C978">
        <f>raw_data!D974</f>
        <v>34</v>
      </c>
      <c r="D978" s="6">
        <f t="shared" si="49"/>
        <v>11.56</v>
      </c>
      <c r="E978" s="6">
        <f t="shared" si="50"/>
        <v>39.304000000000002</v>
      </c>
      <c r="F978">
        <f>raw_data!E974</f>
        <v>1</v>
      </c>
      <c r="G978" s="9">
        <f>_xll.LogisticRegPredict($K$6:$N$6,C978:E978)</f>
        <v>0.92303625207275741</v>
      </c>
      <c r="H978" s="10">
        <f t="shared" si="51"/>
        <v>0.23089124378172776</v>
      </c>
    </row>
    <row r="979" spans="1:8" x14ac:dyDescent="0.55000000000000004">
      <c r="A979" s="2" t="str">
        <f>raw_data!P975</f>
        <v>Caleb Sturgis</v>
      </c>
      <c r="B979">
        <f>raw_data!B975</f>
        <v>582336</v>
      </c>
      <c r="C979">
        <f>raw_data!D975</f>
        <v>52</v>
      </c>
      <c r="D979" s="6">
        <f t="shared" si="49"/>
        <v>27.04</v>
      </c>
      <c r="E979" s="6">
        <f t="shared" si="50"/>
        <v>140.608</v>
      </c>
      <c r="F979">
        <f>raw_data!E975</f>
        <v>1</v>
      </c>
      <c r="G979" s="9">
        <f>_xll.LogisticRegPredict($K$6:$N$6,C979:E979)</f>
        <v>0.67734194225472255</v>
      </c>
      <c r="H979" s="10">
        <f t="shared" si="51"/>
        <v>0.96797417323583235</v>
      </c>
    </row>
    <row r="980" spans="1:8" x14ac:dyDescent="0.55000000000000004">
      <c r="A980" s="2" t="str">
        <f>raw_data!P976</f>
        <v>Caleb Sturgis</v>
      </c>
      <c r="B980">
        <f>raw_data!B976</f>
        <v>582351</v>
      </c>
      <c r="C980">
        <f>raw_data!D976</f>
        <v>46</v>
      </c>
      <c r="D980" s="6">
        <f t="shared" si="49"/>
        <v>21.16</v>
      </c>
      <c r="E980" s="6">
        <f t="shared" si="50"/>
        <v>97.335999999999999</v>
      </c>
      <c r="F980">
        <f>raw_data!E976</f>
        <v>0</v>
      </c>
      <c r="G980" s="9">
        <f>_xll.LogisticRegPredict($K$6:$N$6,C980:E980)</f>
        <v>0.79584231412454631</v>
      </c>
      <c r="H980" s="10">
        <f t="shared" si="51"/>
        <v>-2.3875269423736389</v>
      </c>
    </row>
    <row r="981" spans="1:8" x14ac:dyDescent="0.55000000000000004">
      <c r="A981" s="2" t="str">
        <f>raw_data!P977</f>
        <v>Stephen Gostkowski</v>
      </c>
      <c r="B981">
        <f>raw_data!B977</f>
        <v>582389</v>
      </c>
      <c r="C981">
        <f>raw_data!D977</f>
        <v>48</v>
      </c>
      <c r="D981" s="6">
        <f t="shared" si="49"/>
        <v>23.04</v>
      </c>
      <c r="E981" s="6">
        <f t="shared" si="50"/>
        <v>110.592</v>
      </c>
      <c r="F981">
        <f>raw_data!E977</f>
        <v>1</v>
      </c>
      <c r="G981" s="9">
        <f>_xll.LogisticRegPredict($K$6:$N$6,C981:E981)</f>
        <v>0.76393554820371656</v>
      </c>
      <c r="H981" s="10">
        <f t="shared" si="51"/>
        <v>0.70819335538885031</v>
      </c>
    </row>
    <row r="982" spans="1:8" x14ac:dyDescent="0.55000000000000004">
      <c r="A982" s="2" t="str">
        <f>raw_data!P978</f>
        <v>Caleb Sturgis</v>
      </c>
      <c r="B982">
        <f>raw_data!B978</f>
        <v>582425</v>
      </c>
      <c r="C982">
        <f>raw_data!D978</f>
        <v>39</v>
      </c>
      <c r="D982" s="6">
        <f t="shared" si="49"/>
        <v>15.21</v>
      </c>
      <c r="E982" s="6">
        <f t="shared" si="50"/>
        <v>59.319000000000003</v>
      </c>
      <c r="F982">
        <f>raw_data!E978</f>
        <v>0</v>
      </c>
      <c r="G982" s="9">
        <f>_xll.LogisticRegPredict($K$6:$N$6,C982:E982)</f>
        <v>0.87758217935367611</v>
      </c>
      <c r="H982" s="10">
        <f t="shared" si="51"/>
        <v>-2.6327465380610282</v>
      </c>
    </row>
    <row r="983" spans="1:8" x14ac:dyDescent="0.55000000000000004">
      <c r="A983" s="2" t="str">
        <f>raw_data!P979</f>
        <v>Nick Folk</v>
      </c>
      <c r="B983">
        <f>raw_data!B979</f>
        <v>582650</v>
      </c>
      <c r="C983">
        <f>raw_data!D979</f>
        <v>45</v>
      </c>
      <c r="D983" s="6">
        <f t="shared" si="49"/>
        <v>20.25</v>
      </c>
      <c r="E983" s="6">
        <f t="shared" si="50"/>
        <v>91.125</v>
      </c>
      <c r="F983">
        <f>raw_data!E979</f>
        <v>1</v>
      </c>
      <c r="G983" s="9">
        <f>_xll.LogisticRegPredict($K$6:$N$6,C983:E983)</f>
        <v>0.80984417765171401</v>
      </c>
      <c r="H983" s="10">
        <f t="shared" si="51"/>
        <v>0.57046746704485796</v>
      </c>
    </row>
    <row r="984" spans="1:8" x14ac:dyDescent="0.55000000000000004">
      <c r="A984" s="2" t="str">
        <f>raw_data!P980</f>
        <v>Nick Folk</v>
      </c>
      <c r="B984">
        <f>raw_data!B980</f>
        <v>582671</v>
      </c>
      <c r="C984">
        <f>raw_data!D980</f>
        <v>47</v>
      </c>
      <c r="D984" s="6">
        <f t="shared" si="49"/>
        <v>22.09</v>
      </c>
      <c r="E984" s="6">
        <f t="shared" si="50"/>
        <v>103.82299999999999</v>
      </c>
      <c r="F984">
        <f>raw_data!E980</f>
        <v>1</v>
      </c>
      <c r="G984" s="9">
        <f>_xll.LogisticRegPredict($K$6:$N$6,C984:E984)</f>
        <v>0.78061493371299373</v>
      </c>
      <c r="H984" s="10">
        <f t="shared" si="51"/>
        <v>0.65815519886101881</v>
      </c>
    </row>
    <row r="985" spans="1:8" x14ac:dyDescent="0.55000000000000004">
      <c r="A985" s="2" t="str">
        <f>raw_data!P981</f>
        <v>Nick Folk</v>
      </c>
      <c r="B985">
        <f>raw_data!B981</f>
        <v>582705</v>
      </c>
      <c r="C985">
        <f>raw_data!D981</f>
        <v>50</v>
      </c>
      <c r="D985" s="6">
        <f t="shared" si="49"/>
        <v>25</v>
      </c>
      <c r="E985" s="6">
        <f t="shared" si="50"/>
        <v>125</v>
      </c>
      <c r="F985">
        <f>raw_data!E981</f>
        <v>1</v>
      </c>
      <c r="G985" s="9">
        <f>_xll.LogisticRegPredict($K$6:$N$6,C985:E985)</f>
        <v>0.72518914983452587</v>
      </c>
      <c r="H985" s="10">
        <f t="shared" si="51"/>
        <v>0.82443255049642239</v>
      </c>
    </row>
    <row r="986" spans="1:8" x14ac:dyDescent="0.55000000000000004">
      <c r="A986" s="2" t="str">
        <f>raw_data!P982</f>
        <v>Matt Prater</v>
      </c>
      <c r="B986">
        <f>raw_data!B982</f>
        <v>582901</v>
      </c>
      <c r="C986">
        <f>raw_data!D982</f>
        <v>19</v>
      </c>
      <c r="D986" s="6">
        <f t="shared" si="49"/>
        <v>3.61</v>
      </c>
      <c r="E986" s="6">
        <f t="shared" si="50"/>
        <v>6.859</v>
      </c>
      <c r="F986">
        <f>raw_data!E982</f>
        <v>1</v>
      </c>
      <c r="G986" s="9">
        <f>_xll.LogisticRegPredict($K$6:$N$6,C986:E986)</f>
        <v>0.99623894272315527</v>
      </c>
      <c r="H986" s="10">
        <f t="shared" si="51"/>
        <v>1.1283171830534178E-2</v>
      </c>
    </row>
    <row r="987" spans="1:8" x14ac:dyDescent="0.55000000000000004">
      <c r="A987" s="2" t="str">
        <f>raw_data!P983</f>
        <v>Matt Bryant</v>
      </c>
      <c r="B987">
        <f>raw_data!B983</f>
        <v>582967</v>
      </c>
      <c r="C987">
        <f>raw_data!D983</f>
        <v>24</v>
      </c>
      <c r="D987" s="6">
        <f t="shared" si="49"/>
        <v>5.76</v>
      </c>
      <c r="E987" s="6">
        <f t="shared" si="50"/>
        <v>13.824</v>
      </c>
      <c r="F987">
        <f>raw_data!E983</f>
        <v>1</v>
      </c>
      <c r="G987" s="9">
        <f>_xll.LogisticRegPredict($K$6:$N$6,C987:E987)</f>
        <v>0.9849656288415376</v>
      </c>
      <c r="H987" s="10">
        <f t="shared" si="51"/>
        <v>4.5103113475387202E-2</v>
      </c>
    </row>
    <row r="988" spans="1:8" x14ac:dyDescent="0.55000000000000004">
      <c r="A988" s="2" t="str">
        <f>raw_data!P984</f>
        <v>Matt Bryant</v>
      </c>
      <c r="B988">
        <f>raw_data!B984</f>
        <v>582994</v>
      </c>
      <c r="C988">
        <f>raw_data!D984</f>
        <v>30</v>
      </c>
      <c r="D988" s="6">
        <f t="shared" si="49"/>
        <v>9</v>
      </c>
      <c r="E988" s="6">
        <f t="shared" si="50"/>
        <v>27</v>
      </c>
      <c r="F988">
        <f>raw_data!E984</f>
        <v>1</v>
      </c>
      <c r="G988" s="9">
        <f>_xll.LogisticRegPredict($K$6:$N$6,C988:E988)</f>
        <v>0.95372352017838591</v>
      </c>
      <c r="H988" s="10">
        <f t="shared" si="51"/>
        <v>0.13882943946484227</v>
      </c>
    </row>
    <row r="989" spans="1:8" x14ac:dyDescent="0.55000000000000004">
      <c r="A989" s="2" t="str">
        <f>raw_data!P985</f>
        <v>Mason Crosby</v>
      </c>
      <c r="B989">
        <f>raw_data!B985</f>
        <v>583157</v>
      </c>
      <c r="C989">
        <f>raw_data!D985</f>
        <v>30</v>
      </c>
      <c r="D989" s="6">
        <f t="shared" si="49"/>
        <v>9</v>
      </c>
      <c r="E989" s="6">
        <f t="shared" si="50"/>
        <v>27</v>
      </c>
      <c r="F989">
        <f>raw_data!E985</f>
        <v>1</v>
      </c>
      <c r="G989" s="9">
        <f>_xll.LogisticRegPredict($K$6:$N$6,C989:E989)</f>
        <v>0.95372352017838591</v>
      </c>
      <c r="H989" s="10">
        <f t="shared" si="51"/>
        <v>0.13882943946484227</v>
      </c>
    </row>
    <row r="990" spans="1:8" x14ac:dyDescent="0.55000000000000004">
      <c r="A990" s="2" t="str">
        <f>raw_data!P986</f>
        <v>Blair Walsh</v>
      </c>
      <c r="B990">
        <f>raw_data!B986</f>
        <v>583171</v>
      </c>
      <c r="C990">
        <f>raw_data!D986</f>
        <v>36</v>
      </c>
      <c r="D990" s="6">
        <f t="shared" si="49"/>
        <v>12.96</v>
      </c>
      <c r="E990" s="6">
        <f t="shared" si="50"/>
        <v>46.655999999999999</v>
      </c>
      <c r="F990">
        <f>raw_data!E986</f>
        <v>1</v>
      </c>
      <c r="G990" s="9">
        <f>_xll.LogisticRegPredict($K$6:$N$6,C990:E990)</f>
        <v>0.90568067149313347</v>
      </c>
      <c r="H990" s="10">
        <f t="shared" si="51"/>
        <v>0.28295798552059959</v>
      </c>
    </row>
    <row r="991" spans="1:8" x14ac:dyDescent="0.55000000000000004">
      <c r="A991" s="2" t="str">
        <f>raw_data!P987</f>
        <v>Mason Crosby</v>
      </c>
      <c r="B991">
        <f>raw_data!B987</f>
        <v>583245</v>
      </c>
      <c r="C991">
        <f>raw_data!D987</f>
        <v>20</v>
      </c>
      <c r="D991" s="6">
        <f t="shared" si="49"/>
        <v>4</v>
      </c>
      <c r="E991" s="6">
        <f t="shared" si="50"/>
        <v>8</v>
      </c>
      <c r="F991">
        <f>raw_data!E987</f>
        <v>1</v>
      </c>
      <c r="G991" s="9">
        <f>_xll.LogisticRegPredict($K$6:$N$6,C991:E991)</f>
        <v>0.99484528801342198</v>
      </c>
      <c r="H991" s="10">
        <f t="shared" si="51"/>
        <v>1.546413595973406E-2</v>
      </c>
    </row>
    <row r="992" spans="1:8" x14ac:dyDescent="0.55000000000000004">
      <c r="A992" s="2" t="str">
        <f>raw_data!P988</f>
        <v>Mason Crosby</v>
      </c>
      <c r="B992">
        <f>raw_data!B988</f>
        <v>583259</v>
      </c>
      <c r="C992">
        <f>raw_data!D988</f>
        <v>45</v>
      </c>
      <c r="D992" s="6">
        <f t="shared" si="49"/>
        <v>20.25</v>
      </c>
      <c r="E992" s="6">
        <f t="shared" si="50"/>
        <v>91.125</v>
      </c>
      <c r="F992">
        <f>raw_data!E988</f>
        <v>1</v>
      </c>
      <c r="G992" s="9">
        <f>_xll.LogisticRegPredict($K$6:$N$6,C992:E992)</f>
        <v>0.80984417765171401</v>
      </c>
      <c r="H992" s="10">
        <f t="shared" si="51"/>
        <v>0.57046746704485796</v>
      </c>
    </row>
    <row r="993" spans="1:8" x14ac:dyDescent="0.55000000000000004">
      <c r="A993" s="2" t="str">
        <f>raw_data!P989</f>
        <v>Greg Zuerlein</v>
      </c>
      <c r="B993">
        <f>raw_data!B989</f>
        <v>583294</v>
      </c>
      <c r="C993">
        <f>raw_data!D989</f>
        <v>33</v>
      </c>
      <c r="D993" s="6">
        <f t="shared" si="49"/>
        <v>10.89</v>
      </c>
      <c r="E993" s="6">
        <f t="shared" si="50"/>
        <v>35.936999999999998</v>
      </c>
      <c r="F993">
        <f>raw_data!E989</f>
        <v>1</v>
      </c>
      <c r="G993" s="9">
        <f>_xll.LogisticRegPredict($K$6:$N$6,C993:E993)</f>
        <v>0.93126663945047139</v>
      </c>
      <c r="H993" s="10">
        <f t="shared" si="51"/>
        <v>0.20620008164858583</v>
      </c>
    </row>
    <row r="994" spans="1:8" x14ac:dyDescent="0.55000000000000004">
      <c r="A994" s="2" t="str">
        <f>raw_data!P990</f>
        <v>Greg Zuerlein</v>
      </c>
      <c r="B994">
        <f>raw_data!B990</f>
        <v>583371</v>
      </c>
      <c r="C994">
        <f>raw_data!D990</f>
        <v>28</v>
      </c>
      <c r="D994" s="6">
        <f t="shared" si="49"/>
        <v>7.84</v>
      </c>
      <c r="E994" s="6">
        <f t="shared" si="50"/>
        <v>21.952000000000002</v>
      </c>
      <c r="F994">
        <f>raw_data!E990</f>
        <v>1</v>
      </c>
      <c r="G994" s="9">
        <f>_xll.LogisticRegPredict($K$6:$N$6,C994:E994)</f>
        <v>0.96638171164652631</v>
      </c>
      <c r="H994" s="10">
        <f t="shared" si="51"/>
        <v>0.10085486506042107</v>
      </c>
    </row>
    <row r="995" spans="1:8" x14ac:dyDescent="0.55000000000000004">
      <c r="A995" s="2" t="str">
        <f>raw_data!P991</f>
        <v>Greg Zuerlein</v>
      </c>
      <c r="B995">
        <f>raw_data!B991</f>
        <v>583390</v>
      </c>
      <c r="C995">
        <f>raw_data!D991</f>
        <v>27</v>
      </c>
      <c r="D995" s="6">
        <f t="shared" si="49"/>
        <v>7.29</v>
      </c>
      <c r="E995" s="6">
        <f t="shared" si="50"/>
        <v>19.683</v>
      </c>
      <c r="F995">
        <f>raw_data!E991</f>
        <v>1</v>
      </c>
      <c r="G995" s="9">
        <f>_xll.LogisticRegPredict($K$6:$N$6,C995:E995)</f>
        <v>0.97189679828854314</v>
      </c>
      <c r="H995" s="10">
        <f t="shared" si="51"/>
        <v>8.430960513437058E-2</v>
      </c>
    </row>
    <row r="996" spans="1:8" x14ac:dyDescent="0.55000000000000004">
      <c r="A996" s="2" t="str">
        <f>raw_data!P992</f>
        <v>Greg Zuerlein</v>
      </c>
      <c r="B996">
        <f>raw_data!B992</f>
        <v>583403</v>
      </c>
      <c r="C996">
        <f>raw_data!D992</f>
        <v>50</v>
      </c>
      <c r="D996" s="6">
        <f t="shared" si="49"/>
        <v>25</v>
      </c>
      <c r="E996" s="6">
        <f t="shared" si="50"/>
        <v>125</v>
      </c>
      <c r="F996">
        <f>raw_data!E992</f>
        <v>0</v>
      </c>
      <c r="G996" s="9">
        <f>_xll.LogisticRegPredict($K$6:$N$6,C996:E996)</f>
        <v>0.72518914983452587</v>
      </c>
      <c r="H996" s="10">
        <f t="shared" si="51"/>
        <v>-2.1755674495035775</v>
      </c>
    </row>
    <row r="997" spans="1:8" x14ac:dyDescent="0.55000000000000004">
      <c r="A997" s="2" t="str">
        <f>raw_data!P993</f>
        <v>Caleb Sturgis</v>
      </c>
      <c r="B997">
        <f>raw_data!B993</f>
        <v>583447</v>
      </c>
      <c r="C997">
        <f>raw_data!D993</f>
        <v>34</v>
      </c>
      <c r="D997" s="6">
        <f t="shared" si="49"/>
        <v>11.56</v>
      </c>
      <c r="E997" s="6">
        <f t="shared" si="50"/>
        <v>39.304000000000002</v>
      </c>
      <c r="F997">
        <f>raw_data!E993</f>
        <v>0</v>
      </c>
      <c r="G997" s="9">
        <f>_xll.LogisticRegPredict($K$6:$N$6,C997:E997)</f>
        <v>0.92303625207275741</v>
      </c>
      <c r="H997" s="10">
        <f t="shared" si="51"/>
        <v>-2.7691087562182721</v>
      </c>
    </row>
    <row r="998" spans="1:8" x14ac:dyDescent="0.55000000000000004">
      <c r="A998" s="2" t="str">
        <f>raw_data!P994</f>
        <v>Mike Nugent</v>
      </c>
      <c r="B998">
        <f>raw_data!B994</f>
        <v>583461</v>
      </c>
      <c r="C998">
        <f>raw_data!D994</f>
        <v>31</v>
      </c>
      <c r="D998" s="6">
        <f t="shared" si="49"/>
        <v>9.61</v>
      </c>
      <c r="E998" s="6">
        <f t="shared" si="50"/>
        <v>29.791</v>
      </c>
      <c r="F998">
        <f>raw_data!E994</f>
        <v>1</v>
      </c>
      <c r="G998" s="9">
        <f>_xll.LogisticRegPredict($K$6:$N$6,C998:E998)</f>
        <v>0.94665523862595491</v>
      </c>
      <c r="H998" s="10">
        <f t="shared" si="51"/>
        <v>0.16003428412213527</v>
      </c>
    </row>
    <row r="999" spans="1:8" x14ac:dyDescent="0.55000000000000004">
      <c r="A999" s="2" t="str">
        <f>raw_data!P995</f>
        <v>Caleb Sturgis</v>
      </c>
      <c r="B999">
        <f>raw_data!B995</f>
        <v>583503</v>
      </c>
      <c r="C999">
        <f>raw_data!D995</f>
        <v>36</v>
      </c>
      <c r="D999" s="6">
        <f t="shared" si="49"/>
        <v>12.96</v>
      </c>
      <c r="E999" s="6">
        <f t="shared" si="50"/>
        <v>46.655999999999999</v>
      </c>
      <c r="F999">
        <f>raw_data!E995</f>
        <v>1</v>
      </c>
      <c r="G999" s="9">
        <f>_xll.LogisticRegPredict($K$6:$N$6,C999:E999)</f>
        <v>0.90568067149313347</v>
      </c>
      <c r="H999" s="10">
        <f t="shared" si="51"/>
        <v>0.28295798552059959</v>
      </c>
    </row>
    <row r="1000" spans="1:8" x14ac:dyDescent="0.55000000000000004">
      <c r="A1000" s="2" t="str">
        <f>raw_data!P996</f>
        <v>Mike Nugent</v>
      </c>
      <c r="B1000">
        <f>raw_data!B996</f>
        <v>583575</v>
      </c>
      <c r="C1000">
        <f>raw_data!D996</f>
        <v>54</v>
      </c>
      <c r="D1000" s="6">
        <f t="shared" si="49"/>
        <v>29.16</v>
      </c>
      <c r="E1000" s="6">
        <f t="shared" si="50"/>
        <v>157.464</v>
      </c>
      <c r="F1000">
        <f>raw_data!E996</f>
        <v>1</v>
      </c>
      <c r="G1000" s="9">
        <f>_xll.LogisticRegPredict($K$6:$N$6,C1000:E1000)</f>
        <v>0.61804097697438753</v>
      </c>
      <c r="H1000" s="10">
        <f t="shared" si="51"/>
        <v>1.1458770690768374</v>
      </c>
    </row>
    <row r="1001" spans="1:8" x14ac:dyDescent="0.55000000000000004">
      <c r="A1001" s="2" t="str">
        <f>raw_data!P997</f>
        <v>Caleb Sturgis</v>
      </c>
      <c r="B1001">
        <f>raw_data!B997</f>
        <v>583585</v>
      </c>
      <c r="C1001">
        <f>raw_data!D997</f>
        <v>44</v>
      </c>
      <c r="D1001" s="6">
        <f t="shared" si="49"/>
        <v>19.36</v>
      </c>
      <c r="E1001" s="6">
        <f t="shared" si="50"/>
        <v>85.183999999999997</v>
      </c>
      <c r="F1001">
        <f>raw_data!E997</f>
        <v>1</v>
      </c>
      <c r="G1001" s="9">
        <f>_xll.LogisticRegPredict($K$6:$N$6,C1001:E1001)</f>
        <v>0.82282083961744801</v>
      </c>
      <c r="H1001" s="10">
        <f t="shared" si="51"/>
        <v>0.53153748114765598</v>
      </c>
    </row>
    <row r="1002" spans="1:8" x14ac:dyDescent="0.55000000000000004">
      <c r="A1002" s="2" t="str">
        <f>raw_data!P998</f>
        <v>Ryan Succop</v>
      </c>
      <c r="B1002">
        <f>raw_data!B998</f>
        <v>583663</v>
      </c>
      <c r="C1002">
        <f>raw_data!D998</f>
        <v>27</v>
      </c>
      <c r="D1002" s="6">
        <f t="shared" si="49"/>
        <v>7.29</v>
      </c>
      <c r="E1002" s="6">
        <f t="shared" si="50"/>
        <v>19.683</v>
      </c>
      <c r="F1002">
        <f>raw_data!E998</f>
        <v>1</v>
      </c>
      <c r="G1002" s="9">
        <f>_xll.LogisticRegPredict($K$6:$N$6,C1002:E1002)</f>
        <v>0.97189679828854314</v>
      </c>
      <c r="H1002" s="10">
        <f t="shared" si="51"/>
        <v>8.430960513437058E-2</v>
      </c>
    </row>
    <row r="1003" spans="1:8" x14ac:dyDescent="0.55000000000000004">
      <c r="A1003" s="2" t="str">
        <f>raw_data!P999</f>
        <v>Dan Carpenter</v>
      </c>
      <c r="B1003">
        <f>raw_data!B999</f>
        <v>583679</v>
      </c>
      <c r="C1003">
        <f>raw_data!D999</f>
        <v>26</v>
      </c>
      <c r="D1003" s="6">
        <f t="shared" si="49"/>
        <v>6.76</v>
      </c>
      <c r="E1003" s="6">
        <f t="shared" si="50"/>
        <v>17.576000000000001</v>
      </c>
      <c r="F1003">
        <f>raw_data!E999</f>
        <v>1</v>
      </c>
      <c r="G1003" s="9">
        <f>_xll.LogisticRegPredict($K$6:$N$6,C1003:E1003)</f>
        <v>0.97683598121777537</v>
      </c>
      <c r="H1003" s="10">
        <f t="shared" si="51"/>
        <v>6.9492056346673881E-2</v>
      </c>
    </row>
    <row r="1004" spans="1:8" x14ac:dyDescent="0.55000000000000004">
      <c r="A1004" s="2" t="str">
        <f>raw_data!P1000</f>
        <v>Ryan Succop</v>
      </c>
      <c r="B1004">
        <f>raw_data!B1000</f>
        <v>583715</v>
      </c>
      <c r="C1004">
        <f>raw_data!D1000</f>
        <v>41</v>
      </c>
      <c r="D1004" s="6">
        <f t="shared" si="49"/>
        <v>16.809999999999999</v>
      </c>
      <c r="E1004" s="6">
        <f t="shared" si="50"/>
        <v>68.921000000000006</v>
      </c>
      <c r="F1004">
        <f>raw_data!E1000</f>
        <v>1</v>
      </c>
      <c r="G1004" s="9">
        <f>_xll.LogisticRegPredict($K$6:$N$6,C1004:E1004)</f>
        <v>0.85722109162392568</v>
      </c>
      <c r="H1004" s="10">
        <f t="shared" si="51"/>
        <v>0.42833672512822296</v>
      </c>
    </row>
    <row r="1005" spans="1:8" x14ac:dyDescent="0.55000000000000004">
      <c r="A1005" s="2" t="str">
        <f>raw_data!P1001</f>
        <v>Dan Carpenter</v>
      </c>
      <c r="B1005">
        <f>raw_data!B1001</f>
        <v>583729</v>
      </c>
      <c r="C1005">
        <f>raw_data!D1001</f>
        <v>30</v>
      </c>
      <c r="D1005" s="6">
        <f t="shared" si="49"/>
        <v>9</v>
      </c>
      <c r="E1005" s="6">
        <f t="shared" si="50"/>
        <v>27</v>
      </c>
      <c r="F1005">
        <f>raw_data!E1001</f>
        <v>1</v>
      </c>
      <c r="G1005" s="9">
        <f>_xll.LogisticRegPredict($K$6:$N$6,C1005:E1005)</f>
        <v>0.95372352017838591</v>
      </c>
      <c r="H1005" s="10">
        <f t="shared" si="51"/>
        <v>0.13882943946484227</v>
      </c>
    </row>
    <row r="1006" spans="1:8" x14ac:dyDescent="0.55000000000000004">
      <c r="A1006" s="2" t="str">
        <f>raw_data!P1002</f>
        <v>Ryan Succop</v>
      </c>
      <c r="B1006">
        <f>raw_data!B1002</f>
        <v>583766</v>
      </c>
      <c r="C1006">
        <f>raw_data!D1002</f>
        <v>39</v>
      </c>
      <c r="D1006" s="6">
        <f t="shared" si="49"/>
        <v>15.21</v>
      </c>
      <c r="E1006" s="6">
        <f t="shared" si="50"/>
        <v>59.319000000000003</v>
      </c>
      <c r="F1006">
        <f>raw_data!E1002</f>
        <v>1</v>
      </c>
      <c r="G1006" s="9">
        <f>_xll.LogisticRegPredict($K$6:$N$6,C1006:E1006)</f>
        <v>0.87758217935367611</v>
      </c>
      <c r="H1006" s="10">
        <f t="shared" si="51"/>
        <v>0.36725346193897168</v>
      </c>
    </row>
    <row r="1007" spans="1:8" x14ac:dyDescent="0.55000000000000004">
      <c r="A1007" s="2" t="str">
        <f>raw_data!P1003</f>
        <v>Matt Bryant</v>
      </c>
      <c r="B1007">
        <f>raw_data!B1003</f>
        <v>583814</v>
      </c>
      <c r="C1007">
        <f>raw_data!D1003</f>
        <v>28</v>
      </c>
      <c r="D1007" s="6">
        <f t="shared" si="49"/>
        <v>7.84</v>
      </c>
      <c r="E1007" s="6">
        <f t="shared" si="50"/>
        <v>21.952000000000002</v>
      </c>
      <c r="F1007">
        <f>raw_data!E1003</f>
        <v>1</v>
      </c>
      <c r="G1007" s="9">
        <f>_xll.LogisticRegPredict($K$6:$N$6,C1007:E1007)</f>
        <v>0.96638171164652631</v>
      </c>
      <c r="H1007" s="10">
        <f t="shared" si="51"/>
        <v>0.10085486506042107</v>
      </c>
    </row>
    <row r="1008" spans="1:8" x14ac:dyDescent="0.55000000000000004">
      <c r="A1008" s="2" t="str">
        <f>raw_data!P1004</f>
        <v>Graham Gano</v>
      </c>
      <c r="B1008">
        <f>raw_data!B1004</f>
        <v>583865</v>
      </c>
      <c r="C1008">
        <f>raw_data!D1004</f>
        <v>55</v>
      </c>
      <c r="D1008" s="6">
        <f t="shared" si="49"/>
        <v>30.25</v>
      </c>
      <c r="E1008" s="6">
        <f t="shared" si="50"/>
        <v>166.375</v>
      </c>
      <c r="F1008">
        <f>raw_data!E1004</f>
        <v>1</v>
      </c>
      <c r="G1008" s="9">
        <f>_xll.LogisticRegPredict($K$6:$N$6,C1008:E1008)</f>
        <v>0.58348419351609215</v>
      </c>
      <c r="H1008" s="10">
        <f t="shared" si="51"/>
        <v>1.2495474194517235</v>
      </c>
    </row>
    <row r="1009" spans="1:8" x14ac:dyDescent="0.55000000000000004">
      <c r="A1009" s="2" t="str">
        <f>raw_data!P1005</f>
        <v>Graham Gano</v>
      </c>
      <c r="B1009">
        <f>raw_data!B1005</f>
        <v>583924</v>
      </c>
      <c r="C1009">
        <f>raw_data!D1005</f>
        <v>20</v>
      </c>
      <c r="D1009" s="6">
        <f t="shared" si="49"/>
        <v>4</v>
      </c>
      <c r="E1009" s="6">
        <f t="shared" si="50"/>
        <v>8</v>
      </c>
      <c r="F1009">
        <f>raw_data!E1005</f>
        <v>1</v>
      </c>
      <c r="G1009" s="9">
        <f>_xll.LogisticRegPredict($K$6:$N$6,C1009:E1009)</f>
        <v>0.99484528801342198</v>
      </c>
      <c r="H1009" s="10">
        <f t="shared" si="51"/>
        <v>1.546413595973406E-2</v>
      </c>
    </row>
    <row r="1010" spans="1:8" x14ac:dyDescent="0.55000000000000004">
      <c r="A1010" s="2" t="str">
        <f>raw_data!P1006</f>
        <v>Kai Forbath</v>
      </c>
      <c r="B1010">
        <f>raw_data!B1006</f>
        <v>583954</v>
      </c>
      <c r="C1010">
        <f>raw_data!D1006</f>
        <v>25</v>
      </c>
      <c r="D1010" s="6">
        <f t="shared" si="49"/>
        <v>6.25</v>
      </c>
      <c r="E1010" s="6">
        <f t="shared" si="50"/>
        <v>15.625</v>
      </c>
      <c r="F1010">
        <f>raw_data!E1006</f>
        <v>0</v>
      </c>
      <c r="G1010" s="9">
        <f>_xll.LogisticRegPredict($K$6:$N$6,C1010:E1010)</f>
        <v>0.98119043215634383</v>
      </c>
      <c r="H1010" s="10">
        <f t="shared" si="51"/>
        <v>-2.9435712964690315</v>
      </c>
    </row>
    <row r="1011" spans="1:8" x14ac:dyDescent="0.55000000000000004">
      <c r="A1011" s="2" t="str">
        <f>raw_data!P1007</f>
        <v>Kai Forbath</v>
      </c>
      <c r="B1011">
        <f>raw_data!B1007</f>
        <v>584003</v>
      </c>
      <c r="C1011">
        <f>raw_data!D1007</f>
        <v>59</v>
      </c>
      <c r="D1011" s="6">
        <f t="shared" si="49"/>
        <v>34.81</v>
      </c>
      <c r="E1011" s="6">
        <f t="shared" si="50"/>
        <v>205.37899999999999</v>
      </c>
      <c r="F1011">
        <f>raw_data!E1007</f>
        <v>0</v>
      </c>
      <c r="G1011" s="9">
        <f>_xll.LogisticRegPredict($K$6:$N$6,C1011:E1011)</f>
        <v>0.41274492338562074</v>
      </c>
      <c r="H1011" s="10">
        <f t="shared" si="51"/>
        <v>-1.2382347701568621</v>
      </c>
    </row>
    <row r="1012" spans="1:8" x14ac:dyDescent="0.55000000000000004">
      <c r="A1012" s="2" t="str">
        <f>raw_data!P1008</f>
        <v>Kai Forbath</v>
      </c>
      <c r="B1012">
        <f>raw_data!B1008</f>
        <v>584056</v>
      </c>
      <c r="C1012">
        <f>raw_data!D1008</f>
        <v>47</v>
      </c>
      <c r="D1012" s="6">
        <f t="shared" si="49"/>
        <v>22.09</v>
      </c>
      <c r="E1012" s="6">
        <f t="shared" si="50"/>
        <v>103.82299999999999</v>
      </c>
      <c r="F1012">
        <f>raw_data!E1008</f>
        <v>1</v>
      </c>
      <c r="G1012" s="9">
        <f>_xll.LogisticRegPredict($K$6:$N$6,C1012:E1012)</f>
        <v>0.78061493371299373</v>
      </c>
      <c r="H1012" s="10">
        <f t="shared" si="51"/>
        <v>0.65815519886101881</v>
      </c>
    </row>
    <row r="1013" spans="1:8" x14ac:dyDescent="0.55000000000000004">
      <c r="A1013" s="2" t="str">
        <f>raw_data!P1009</f>
        <v>Nick Novak</v>
      </c>
      <c r="B1013">
        <f>raw_data!B1009</f>
        <v>584088</v>
      </c>
      <c r="C1013">
        <f>raw_data!D1009</f>
        <v>19</v>
      </c>
      <c r="D1013" s="6">
        <f t="shared" si="49"/>
        <v>3.61</v>
      </c>
      <c r="E1013" s="6">
        <f t="shared" si="50"/>
        <v>6.859</v>
      </c>
      <c r="F1013">
        <f>raw_data!E1009</f>
        <v>1</v>
      </c>
      <c r="G1013" s="9">
        <f>_xll.LogisticRegPredict($K$6:$N$6,C1013:E1013)</f>
        <v>0.99623894272315527</v>
      </c>
      <c r="H1013" s="10">
        <f t="shared" si="51"/>
        <v>1.1283171830534178E-2</v>
      </c>
    </row>
    <row r="1014" spans="1:8" x14ac:dyDescent="0.55000000000000004">
      <c r="A1014" s="2" t="str">
        <f>raw_data!P1010</f>
        <v>Nick Folk</v>
      </c>
      <c r="B1014">
        <f>raw_data!B1010</f>
        <v>584128</v>
      </c>
      <c r="C1014">
        <f>raw_data!D1010</f>
        <v>39</v>
      </c>
      <c r="D1014" s="6">
        <f t="shared" si="49"/>
        <v>15.21</v>
      </c>
      <c r="E1014" s="6">
        <f t="shared" si="50"/>
        <v>59.319000000000003</v>
      </c>
      <c r="F1014">
        <f>raw_data!E1010</f>
        <v>1</v>
      </c>
      <c r="G1014" s="9">
        <f>_xll.LogisticRegPredict($K$6:$N$6,C1014:E1014)</f>
        <v>0.87758217935367611</v>
      </c>
      <c r="H1014" s="10">
        <f t="shared" si="51"/>
        <v>0.36725346193897168</v>
      </c>
    </row>
    <row r="1015" spans="1:8" x14ac:dyDescent="0.55000000000000004">
      <c r="A1015" s="2" t="str">
        <f>raw_data!P1011</f>
        <v>Nick Folk</v>
      </c>
      <c r="B1015">
        <f>raw_data!B1011</f>
        <v>584162</v>
      </c>
      <c r="C1015">
        <f>raw_data!D1011</f>
        <v>21</v>
      </c>
      <c r="D1015" s="6">
        <f t="shared" si="49"/>
        <v>4.41</v>
      </c>
      <c r="E1015" s="6">
        <f t="shared" si="50"/>
        <v>9.2609999999999992</v>
      </c>
      <c r="F1015">
        <f>raw_data!E1011</f>
        <v>1</v>
      </c>
      <c r="G1015" s="9">
        <f>_xll.LogisticRegPredict($K$6:$N$6,C1015:E1015)</f>
        <v>0.9930740038941116</v>
      </c>
      <c r="H1015" s="10">
        <f t="shared" si="51"/>
        <v>2.0777988317665197E-2</v>
      </c>
    </row>
    <row r="1016" spans="1:8" x14ac:dyDescent="0.55000000000000004">
      <c r="A1016" s="2" t="str">
        <f>raw_data!P1012</f>
        <v>Nick Folk</v>
      </c>
      <c r="B1016">
        <f>raw_data!B1012</f>
        <v>584199</v>
      </c>
      <c r="C1016">
        <f>raw_data!D1012</f>
        <v>47</v>
      </c>
      <c r="D1016" s="6">
        <f t="shared" si="49"/>
        <v>22.09</v>
      </c>
      <c r="E1016" s="6">
        <f t="shared" si="50"/>
        <v>103.82299999999999</v>
      </c>
      <c r="F1016">
        <f>raw_data!E1012</f>
        <v>1</v>
      </c>
      <c r="G1016" s="9">
        <f>_xll.LogisticRegPredict($K$6:$N$6,C1016:E1016)</f>
        <v>0.78061493371299373</v>
      </c>
      <c r="H1016" s="10">
        <f t="shared" si="51"/>
        <v>0.65815519886101881</v>
      </c>
    </row>
    <row r="1017" spans="1:8" x14ac:dyDescent="0.55000000000000004">
      <c r="A1017" s="2" t="str">
        <f>raw_data!P1013</f>
        <v>Nick Folk</v>
      </c>
      <c r="B1017">
        <f>raw_data!B1013</f>
        <v>584233</v>
      </c>
      <c r="C1017">
        <f>raw_data!D1013</f>
        <v>45</v>
      </c>
      <c r="D1017" s="6">
        <f t="shared" si="49"/>
        <v>20.25</v>
      </c>
      <c r="E1017" s="6">
        <f t="shared" si="50"/>
        <v>91.125</v>
      </c>
      <c r="F1017">
        <f>raw_data!E1013</f>
        <v>1</v>
      </c>
      <c r="G1017" s="9">
        <f>_xll.LogisticRegPredict($K$6:$N$6,C1017:E1017)</f>
        <v>0.80984417765171401</v>
      </c>
      <c r="H1017" s="10">
        <f t="shared" si="51"/>
        <v>0.57046746704485796</v>
      </c>
    </row>
    <row r="1018" spans="1:8" x14ac:dyDescent="0.55000000000000004">
      <c r="A1018" s="2" t="str">
        <f>raw_data!P1014</f>
        <v>Greg Zuerlein</v>
      </c>
      <c r="B1018">
        <f>raw_data!B1014</f>
        <v>584344</v>
      </c>
      <c r="C1018">
        <f>raw_data!D1014</f>
        <v>44</v>
      </c>
      <c r="D1018" s="6">
        <f t="shared" si="49"/>
        <v>19.36</v>
      </c>
      <c r="E1018" s="6">
        <f t="shared" si="50"/>
        <v>85.183999999999997</v>
      </c>
      <c r="F1018">
        <f>raw_data!E1014</f>
        <v>0</v>
      </c>
      <c r="G1018" s="9">
        <f>_xll.LogisticRegPredict($K$6:$N$6,C1018:E1018)</f>
        <v>0.82282083961744801</v>
      </c>
      <c r="H1018" s="10">
        <f t="shared" si="51"/>
        <v>-2.4684625188523439</v>
      </c>
    </row>
    <row r="1019" spans="1:8" x14ac:dyDescent="0.55000000000000004">
      <c r="A1019" s="2" t="str">
        <f>raw_data!P1015</f>
        <v>Dan Bailey</v>
      </c>
      <c r="B1019">
        <f>raw_data!B1015</f>
        <v>584455</v>
      </c>
      <c r="C1019">
        <f>raw_data!D1015</f>
        <v>41</v>
      </c>
      <c r="D1019" s="6">
        <f t="shared" si="49"/>
        <v>16.809999999999999</v>
      </c>
      <c r="E1019" s="6">
        <f t="shared" si="50"/>
        <v>68.921000000000006</v>
      </c>
      <c r="F1019">
        <f>raw_data!E1015</f>
        <v>1</v>
      </c>
      <c r="G1019" s="9">
        <f>_xll.LogisticRegPredict($K$6:$N$6,C1019:E1019)</f>
        <v>0.85722109162392568</v>
      </c>
      <c r="H1019" s="10">
        <f t="shared" si="51"/>
        <v>0.42833672512822296</v>
      </c>
    </row>
    <row r="1020" spans="1:8" x14ac:dyDescent="0.55000000000000004">
      <c r="A1020" s="2" t="str">
        <f>raw_data!P1016</f>
        <v>Blair Walsh</v>
      </c>
      <c r="B1020">
        <f>raw_data!B1016</f>
        <v>584467</v>
      </c>
      <c r="C1020">
        <f>raw_data!D1016</f>
        <v>23</v>
      </c>
      <c r="D1020" s="6">
        <f t="shared" si="49"/>
        <v>5.29</v>
      </c>
      <c r="E1020" s="6">
        <f t="shared" si="50"/>
        <v>12.167</v>
      </c>
      <c r="F1020">
        <f>raw_data!E1016</f>
        <v>1</v>
      </c>
      <c r="G1020" s="9">
        <f>_xll.LogisticRegPredict($K$6:$N$6,C1020:E1020)</f>
        <v>0.98818119233177382</v>
      </c>
      <c r="H1020" s="10">
        <f t="shared" si="51"/>
        <v>3.545642300467855E-2</v>
      </c>
    </row>
    <row r="1021" spans="1:8" x14ac:dyDescent="0.55000000000000004">
      <c r="A1021" s="2" t="str">
        <f>raw_data!P1017</f>
        <v>Dan Bailey</v>
      </c>
      <c r="B1021">
        <f>raw_data!B1017</f>
        <v>584491</v>
      </c>
      <c r="C1021">
        <f>raw_data!D1017</f>
        <v>44</v>
      </c>
      <c r="D1021" s="6">
        <f t="shared" si="49"/>
        <v>19.36</v>
      </c>
      <c r="E1021" s="6">
        <f t="shared" si="50"/>
        <v>85.183999999999997</v>
      </c>
      <c r="F1021">
        <f>raw_data!E1017</f>
        <v>1</v>
      </c>
      <c r="G1021" s="9">
        <f>_xll.LogisticRegPredict($K$6:$N$6,C1021:E1021)</f>
        <v>0.82282083961744801</v>
      </c>
      <c r="H1021" s="10">
        <f t="shared" si="51"/>
        <v>0.53153748114765598</v>
      </c>
    </row>
    <row r="1022" spans="1:8" x14ac:dyDescent="0.55000000000000004">
      <c r="A1022" s="2" t="str">
        <f>raw_data!P1018</f>
        <v>Steven Hauschka</v>
      </c>
      <c r="B1022">
        <f>raw_data!B1018</f>
        <v>584710</v>
      </c>
      <c r="C1022">
        <f>raw_data!D1018</f>
        <v>36</v>
      </c>
      <c r="D1022" s="6">
        <f t="shared" si="49"/>
        <v>12.96</v>
      </c>
      <c r="E1022" s="6">
        <f t="shared" si="50"/>
        <v>46.655999999999999</v>
      </c>
      <c r="F1022">
        <f>raw_data!E1018</f>
        <v>1</v>
      </c>
      <c r="G1022" s="9">
        <f>_xll.LogisticRegPredict($K$6:$N$6,C1022:E1022)</f>
        <v>0.90568067149313347</v>
      </c>
      <c r="H1022" s="10">
        <f t="shared" si="51"/>
        <v>0.28295798552059959</v>
      </c>
    </row>
    <row r="1023" spans="1:8" x14ac:dyDescent="0.55000000000000004">
      <c r="A1023" s="2" t="str">
        <f>raw_data!P1019</f>
        <v>Steven Hauschka</v>
      </c>
      <c r="B1023">
        <f>raw_data!B1019</f>
        <v>584763</v>
      </c>
      <c r="C1023">
        <f>raw_data!D1019</f>
        <v>27</v>
      </c>
      <c r="D1023" s="6">
        <f t="shared" si="49"/>
        <v>7.29</v>
      </c>
      <c r="E1023" s="6">
        <f t="shared" si="50"/>
        <v>19.683</v>
      </c>
      <c r="F1023">
        <f>raw_data!E1019</f>
        <v>1</v>
      </c>
      <c r="G1023" s="9">
        <f>_xll.LogisticRegPredict($K$6:$N$6,C1023:E1023)</f>
        <v>0.97189679828854314</v>
      </c>
      <c r="H1023" s="10">
        <f t="shared" si="51"/>
        <v>8.430960513437058E-2</v>
      </c>
    </row>
    <row r="1024" spans="1:8" x14ac:dyDescent="0.55000000000000004">
      <c r="A1024" s="2" t="str">
        <f>raw_data!P1020</f>
        <v>Sebastian Janikowski</v>
      </c>
      <c r="B1024">
        <f>raw_data!B1020</f>
        <v>584797</v>
      </c>
      <c r="C1024">
        <f>raw_data!D1020</f>
        <v>24</v>
      </c>
      <c r="D1024" s="6">
        <f t="shared" si="49"/>
        <v>5.76</v>
      </c>
      <c r="E1024" s="6">
        <f t="shared" si="50"/>
        <v>13.824</v>
      </c>
      <c r="F1024">
        <f>raw_data!E1020</f>
        <v>1</v>
      </c>
      <c r="G1024" s="9">
        <f>_xll.LogisticRegPredict($K$6:$N$6,C1024:E1024)</f>
        <v>0.9849656288415376</v>
      </c>
      <c r="H1024" s="10">
        <f t="shared" si="51"/>
        <v>4.5103113475387202E-2</v>
      </c>
    </row>
    <row r="1025" spans="1:8" x14ac:dyDescent="0.55000000000000004">
      <c r="A1025" s="2" t="str">
        <f>raw_data!P1021</f>
        <v>Sebastian Janikowski</v>
      </c>
      <c r="B1025">
        <f>raw_data!B1021</f>
        <v>584858</v>
      </c>
      <c r="C1025">
        <f>raw_data!D1021</f>
        <v>53</v>
      </c>
      <c r="D1025" s="6">
        <f t="shared" si="49"/>
        <v>28.09</v>
      </c>
      <c r="E1025" s="6">
        <f t="shared" si="50"/>
        <v>148.87700000000001</v>
      </c>
      <c r="F1025">
        <f>raw_data!E1021</f>
        <v>1</v>
      </c>
      <c r="G1025" s="9">
        <f>_xll.LogisticRegPredict($K$6:$N$6,C1025:E1025)</f>
        <v>0.64925966264497559</v>
      </c>
      <c r="H1025" s="10">
        <f t="shared" si="51"/>
        <v>1.0522210120650732</v>
      </c>
    </row>
    <row r="1026" spans="1:8" x14ac:dyDescent="0.55000000000000004">
      <c r="A1026" s="2" t="str">
        <f>raw_data!P1022</f>
        <v>Stephen Gostkowski</v>
      </c>
      <c r="B1026">
        <f>raw_data!B1022</f>
        <v>585026</v>
      </c>
      <c r="C1026">
        <f>raw_data!D1022</f>
        <v>20</v>
      </c>
      <c r="D1026" s="6">
        <f t="shared" si="49"/>
        <v>4</v>
      </c>
      <c r="E1026" s="6">
        <f t="shared" si="50"/>
        <v>8</v>
      </c>
      <c r="F1026">
        <f>raw_data!E1022</f>
        <v>1</v>
      </c>
      <c r="G1026" s="9">
        <f>_xll.LogisticRegPredict($K$6:$N$6,C1026:E1026)</f>
        <v>0.99484528801342198</v>
      </c>
      <c r="H1026" s="10">
        <f t="shared" si="51"/>
        <v>1.546413595973406E-2</v>
      </c>
    </row>
    <row r="1027" spans="1:8" x14ac:dyDescent="0.55000000000000004">
      <c r="A1027" s="2" t="str">
        <f>raw_data!P1023</f>
        <v>Stephen Gostkowski</v>
      </c>
      <c r="B1027">
        <f>raw_data!B1023</f>
        <v>585084</v>
      </c>
      <c r="C1027">
        <f>raw_data!D1023</f>
        <v>32</v>
      </c>
      <c r="D1027" s="6">
        <f t="shared" si="49"/>
        <v>10.24</v>
      </c>
      <c r="E1027" s="6">
        <f t="shared" si="50"/>
        <v>32.768000000000001</v>
      </c>
      <c r="F1027">
        <f>raw_data!E1023</f>
        <v>1</v>
      </c>
      <c r="G1027" s="9">
        <f>_xll.LogisticRegPredict($K$6:$N$6,C1027:E1027)</f>
        <v>0.93915405983915345</v>
      </c>
      <c r="H1027" s="10">
        <f t="shared" si="51"/>
        <v>0.18253782048253964</v>
      </c>
    </row>
    <row r="1028" spans="1:8" x14ac:dyDescent="0.55000000000000004">
      <c r="A1028" s="2" t="str">
        <f>raw_data!P1024</f>
        <v>Justin Tucker</v>
      </c>
      <c r="B1028">
        <f>raw_data!B1024</f>
        <v>585179</v>
      </c>
      <c r="C1028">
        <f>raw_data!D1024</f>
        <v>51</v>
      </c>
      <c r="D1028" s="6">
        <f t="shared" si="49"/>
        <v>26.01</v>
      </c>
      <c r="E1028" s="6">
        <f t="shared" si="50"/>
        <v>132.65100000000001</v>
      </c>
      <c r="F1028">
        <f>raw_data!E1024</f>
        <v>1</v>
      </c>
      <c r="G1028" s="9">
        <f>_xll.LogisticRegPredict($K$6:$N$6,C1028:E1028)</f>
        <v>0.70255321843410967</v>
      </c>
      <c r="H1028" s="10">
        <f t="shared" si="51"/>
        <v>0.89234034469767098</v>
      </c>
    </row>
    <row r="1029" spans="1:8" x14ac:dyDescent="0.55000000000000004">
      <c r="A1029" s="2" t="str">
        <f>raw_data!P1025</f>
        <v>Adam Vinatieri</v>
      </c>
      <c r="B1029">
        <f>raw_data!B1025</f>
        <v>585332</v>
      </c>
      <c r="C1029">
        <f>raw_data!D1025</f>
        <v>42</v>
      </c>
      <c r="D1029" s="6">
        <f t="shared" si="49"/>
        <v>17.64</v>
      </c>
      <c r="E1029" s="6">
        <f t="shared" si="50"/>
        <v>74.087999999999994</v>
      </c>
      <c r="F1029">
        <f>raw_data!E1025</f>
        <v>0</v>
      </c>
      <c r="G1029" s="9">
        <f>_xll.LogisticRegPredict($K$6:$N$6,C1029:E1029)</f>
        <v>0.84637169883876284</v>
      </c>
      <c r="H1029" s="10">
        <f t="shared" si="51"/>
        <v>-2.5391150965162885</v>
      </c>
    </row>
    <row r="1030" spans="1:8" x14ac:dyDescent="0.55000000000000004">
      <c r="A1030" s="2" t="str">
        <f>raw_data!P1026</f>
        <v>Randy Bullock</v>
      </c>
      <c r="B1030">
        <f>raw_data!B1026</f>
        <v>585376</v>
      </c>
      <c r="C1030">
        <f>raw_data!D1026</f>
        <v>49</v>
      </c>
      <c r="D1030" s="6">
        <f t="shared" si="49"/>
        <v>24.01</v>
      </c>
      <c r="E1030" s="6">
        <f t="shared" si="50"/>
        <v>117.649</v>
      </c>
      <c r="F1030">
        <f>raw_data!E1026</f>
        <v>0</v>
      </c>
      <c r="G1030" s="9">
        <f>_xll.LogisticRegPredict($K$6:$N$6,C1030:E1030)</f>
        <v>0.74555207708184601</v>
      </c>
      <c r="H1030" s="10">
        <f t="shared" si="51"/>
        <v>-2.2366562312455383</v>
      </c>
    </row>
    <row r="1031" spans="1:8" x14ac:dyDescent="0.55000000000000004">
      <c r="A1031" s="2" t="str">
        <f>raw_data!P1027</f>
        <v>Adam Vinatieri</v>
      </c>
      <c r="B1031">
        <f>raw_data!B1027</f>
        <v>585391</v>
      </c>
      <c r="C1031">
        <f>raw_data!D1027</f>
        <v>30</v>
      </c>
      <c r="D1031" s="6">
        <f t="shared" ref="D1031:D1094" si="52">C1031^2/100</f>
        <v>9</v>
      </c>
      <c r="E1031" s="6">
        <f t="shared" ref="E1031:E1094" si="53">C1031^3/1000</f>
        <v>27</v>
      </c>
      <c r="F1031">
        <f>raw_data!E1027</f>
        <v>1</v>
      </c>
      <c r="G1031" s="9">
        <f>_xll.LogisticRegPredict($K$6:$N$6,C1031:E1031)</f>
        <v>0.95372352017838591</v>
      </c>
      <c r="H1031" s="10">
        <f t="shared" ref="H1031:H1094" si="54">(F1031-G1031)*$H$2</f>
        <v>0.13882943946484227</v>
      </c>
    </row>
    <row r="1032" spans="1:8" x14ac:dyDescent="0.55000000000000004">
      <c r="A1032" s="2" t="str">
        <f>raw_data!P1028</f>
        <v>Adam Vinatieri</v>
      </c>
      <c r="B1032">
        <f>raw_data!B1028</f>
        <v>585414</v>
      </c>
      <c r="C1032">
        <f>raw_data!D1028</f>
        <v>35</v>
      </c>
      <c r="D1032" s="6">
        <f t="shared" si="52"/>
        <v>12.25</v>
      </c>
      <c r="E1032" s="6">
        <f t="shared" si="53"/>
        <v>42.875</v>
      </c>
      <c r="F1032">
        <f>raw_data!E1028</f>
        <v>1</v>
      </c>
      <c r="G1032" s="9">
        <f>_xll.LogisticRegPredict($K$6:$N$6,C1032:E1032)</f>
        <v>0.91449904045845565</v>
      </c>
      <c r="H1032" s="10">
        <f t="shared" si="54"/>
        <v>0.25650287862463306</v>
      </c>
    </row>
    <row r="1033" spans="1:8" x14ac:dyDescent="0.55000000000000004">
      <c r="A1033" s="2" t="str">
        <f>raw_data!P1029</f>
        <v>Randy Bullock</v>
      </c>
      <c r="B1033">
        <f>raw_data!B1029</f>
        <v>585427</v>
      </c>
      <c r="C1033">
        <f>raw_data!D1029</f>
        <v>43</v>
      </c>
      <c r="D1033" s="6">
        <f t="shared" si="52"/>
        <v>18.489999999999998</v>
      </c>
      <c r="E1033" s="6">
        <f t="shared" si="53"/>
        <v>79.507000000000005</v>
      </c>
      <c r="F1033">
        <f>raw_data!E1029</f>
        <v>1</v>
      </c>
      <c r="G1033" s="9">
        <f>_xll.LogisticRegPredict($K$6:$N$6,C1033:E1033)</f>
        <v>0.83494682270577036</v>
      </c>
      <c r="H1033" s="10">
        <f t="shared" si="54"/>
        <v>0.49515953188268891</v>
      </c>
    </row>
    <row r="1034" spans="1:8" x14ac:dyDescent="0.55000000000000004">
      <c r="A1034" s="2" t="str">
        <f>raw_data!P1030</f>
        <v>Randy Bullock</v>
      </c>
      <c r="B1034">
        <f>raw_data!B1030</f>
        <v>585453</v>
      </c>
      <c r="C1034">
        <f>raw_data!D1030</f>
        <v>43</v>
      </c>
      <c r="D1034" s="6">
        <f t="shared" si="52"/>
        <v>18.489999999999998</v>
      </c>
      <c r="E1034" s="6">
        <f t="shared" si="53"/>
        <v>79.507000000000005</v>
      </c>
      <c r="F1034">
        <f>raw_data!E1030</f>
        <v>0</v>
      </c>
      <c r="G1034" s="9">
        <f>_xll.LogisticRegPredict($K$6:$N$6,C1034:E1034)</f>
        <v>0.83494682270577036</v>
      </c>
      <c r="H1034" s="10">
        <f t="shared" si="54"/>
        <v>-2.5048404681173109</v>
      </c>
    </row>
    <row r="1035" spans="1:8" x14ac:dyDescent="0.55000000000000004">
      <c r="A1035" s="2" t="str">
        <f>raw_data!P1031</f>
        <v>Randy Bullock</v>
      </c>
      <c r="B1035">
        <f>raw_data!B1031</f>
        <v>585486</v>
      </c>
      <c r="C1035">
        <f>raw_data!D1031</f>
        <v>55</v>
      </c>
      <c r="D1035" s="6">
        <f t="shared" si="52"/>
        <v>30.25</v>
      </c>
      <c r="E1035" s="6">
        <f t="shared" si="53"/>
        <v>166.375</v>
      </c>
      <c r="F1035">
        <f>raw_data!E1031</f>
        <v>0</v>
      </c>
      <c r="G1035" s="9">
        <f>_xll.LogisticRegPredict($K$6:$N$6,C1035:E1035)</f>
        <v>0.58348419351609215</v>
      </c>
      <c r="H1035" s="10">
        <f t="shared" si="54"/>
        <v>-1.7504525805482765</v>
      </c>
    </row>
    <row r="1036" spans="1:8" x14ac:dyDescent="0.55000000000000004">
      <c r="A1036" s="2" t="str">
        <f>raw_data!P1032</f>
        <v>Mason Crosby</v>
      </c>
      <c r="B1036">
        <f>raw_data!B1032</f>
        <v>585495</v>
      </c>
      <c r="C1036">
        <f>raw_data!D1032</f>
        <v>30</v>
      </c>
      <c r="D1036" s="6">
        <f t="shared" si="52"/>
        <v>9</v>
      </c>
      <c r="E1036" s="6">
        <f t="shared" si="53"/>
        <v>27</v>
      </c>
      <c r="F1036">
        <f>raw_data!E1032</f>
        <v>1</v>
      </c>
      <c r="G1036" s="9">
        <f>_xll.LogisticRegPredict($K$6:$N$6,C1036:E1036)</f>
        <v>0.95372352017838591</v>
      </c>
      <c r="H1036" s="10">
        <f t="shared" si="54"/>
        <v>0.13882943946484227</v>
      </c>
    </row>
    <row r="1037" spans="1:8" x14ac:dyDescent="0.55000000000000004">
      <c r="A1037" s="2" t="str">
        <f>raw_data!P1033</f>
        <v>Robbie Gould</v>
      </c>
      <c r="B1037">
        <f>raw_data!B1033</f>
        <v>585566</v>
      </c>
      <c r="C1037">
        <f>raw_data!D1033</f>
        <v>24</v>
      </c>
      <c r="D1037" s="6">
        <f t="shared" si="52"/>
        <v>5.76</v>
      </c>
      <c r="E1037" s="6">
        <f t="shared" si="53"/>
        <v>13.824</v>
      </c>
      <c r="F1037">
        <f>raw_data!E1033</f>
        <v>1</v>
      </c>
      <c r="G1037" s="9">
        <f>_xll.LogisticRegPredict($K$6:$N$6,C1037:E1037)</f>
        <v>0.9849656288415376</v>
      </c>
      <c r="H1037" s="10">
        <f t="shared" si="54"/>
        <v>4.5103113475387202E-2</v>
      </c>
    </row>
    <row r="1038" spans="1:8" x14ac:dyDescent="0.55000000000000004">
      <c r="A1038" s="2" t="str">
        <f>raw_data!P1034</f>
        <v>Mason Crosby</v>
      </c>
      <c r="B1038">
        <f>raw_data!B1034</f>
        <v>585585</v>
      </c>
      <c r="C1038">
        <f>raw_data!D1034</f>
        <v>23</v>
      </c>
      <c r="D1038" s="6">
        <f t="shared" si="52"/>
        <v>5.29</v>
      </c>
      <c r="E1038" s="6">
        <f t="shared" si="53"/>
        <v>12.167</v>
      </c>
      <c r="F1038">
        <f>raw_data!E1034</f>
        <v>1</v>
      </c>
      <c r="G1038" s="9">
        <f>_xll.LogisticRegPredict($K$6:$N$6,C1038:E1038)</f>
        <v>0.98818119233177382</v>
      </c>
      <c r="H1038" s="10">
        <f t="shared" si="54"/>
        <v>3.545642300467855E-2</v>
      </c>
    </row>
    <row r="1039" spans="1:8" x14ac:dyDescent="0.55000000000000004">
      <c r="A1039" s="2" t="str">
        <f>raw_data!P1035</f>
        <v>Robbie Gould</v>
      </c>
      <c r="B1039">
        <f>raw_data!B1035</f>
        <v>585645</v>
      </c>
      <c r="C1039">
        <f>raw_data!D1035</f>
        <v>27</v>
      </c>
      <c r="D1039" s="6">
        <f t="shared" si="52"/>
        <v>7.29</v>
      </c>
      <c r="E1039" s="6">
        <f t="shared" si="53"/>
        <v>19.683</v>
      </c>
      <c r="F1039">
        <f>raw_data!E1035</f>
        <v>1</v>
      </c>
      <c r="G1039" s="9">
        <f>_xll.LogisticRegPredict($K$6:$N$6,C1039:E1039)</f>
        <v>0.97189679828854314</v>
      </c>
      <c r="H1039" s="10">
        <f t="shared" si="54"/>
        <v>8.430960513437058E-2</v>
      </c>
    </row>
    <row r="1040" spans="1:8" x14ac:dyDescent="0.55000000000000004">
      <c r="A1040" s="2" t="str">
        <f>raw_data!P1036</f>
        <v>Kai Forbath</v>
      </c>
      <c r="B1040">
        <f>raw_data!B1036</f>
        <v>585666</v>
      </c>
      <c r="C1040">
        <f>raw_data!D1036</f>
        <v>20</v>
      </c>
      <c r="D1040" s="6">
        <f t="shared" si="52"/>
        <v>4</v>
      </c>
      <c r="E1040" s="6">
        <f t="shared" si="53"/>
        <v>8</v>
      </c>
      <c r="F1040">
        <f>raw_data!E1036</f>
        <v>1</v>
      </c>
      <c r="G1040" s="9">
        <f>_xll.LogisticRegPredict($K$6:$N$6,C1040:E1040)</f>
        <v>0.99484528801342198</v>
      </c>
      <c r="H1040" s="10">
        <f t="shared" si="54"/>
        <v>1.546413595973406E-2</v>
      </c>
    </row>
    <row r="1041" spans="1:8" x14ac:dyDescent="0.55000000000000004">
      <c r="A1041" s="2" t="str">
        <f>raw_data!P1037</f>
        <v>Kai Forbath</v>
      </c>
      <c r="B1041">
        <f>raw_data!B1037</f>
        <v>585743</v>
      </c>
      <c r="C1041">
        <f>raw_data!D1037</f>
        <v>40</v>
      </c>
      <c r="D1041" s="6">
        <f t="shared" si="52"/>
        <v>16</v>
      </c>
      <c r="E1041" s="6">
        <f t="shared" si="53"/>
        <v>64</v>
      </c>
      <c r="F1041">
        <f>raw_data!E1037</f>
        <v>1</v>
      </c>
      <c r="G1041" s="9">
        <f>_xll.LogisticRegPredict($K$6:$N$6,C1041:E1041)</f>
        <v>0.86759768383346503</v>
      </c>
      <c r="H1041" s="10">
        <f t="shared" si="54"/>
        <v>0.39720694849960492</v>
      </c>
    </row>
    <row r="1042" spans="1:8" x14ac:dyDescent="0.55000000000000004">
      <c r="A1042" s="2" t="str">
        <f>raw_data!P1038</f>
        <v>Blair Walsh</v>
      </c>
      <c r="B1042">
        <f>raw_data!B1038</f>
        <v>585781</v>
      </c>
      <c r="C1042">
        <f>raw_data!D1038</f>
        <v>39</v>
      </c>
      <c r="D1042" s="6">
        <f t="shared" si="52"/>
        <v>15.21</v>
      </c>
      <c r="E1042" s="6">
        <f t="shared" si="53"/>
        <v>59.319000000000003</v>
      </c>
      <c r="F1042">
        <f>raw_data!E1038</f>
        <v>1</v>
      </c>
      <c r="G1042" s="9">
        <f>_xll.LogisticRegPredict($K$6:$N$6,C1042:E1042)</f>
        <v>0.87758217935367611</v>
      </c>
      <c r="H1042" s="10">
        <f t="shared" si="54"/>
        <v>0.36725346193897168</v>
      </c>
    </row>
    <row r="1043" spans="1:8" x14ac:dyDescent="0.55000000000000004">
      <c r="A1043" s="2" t="str">
        <f>raw_data!P1039</f>
        <v>Blair Walsh</v>
      </c>
      <c r="B1043">
        <f>raw_data!B1039</f>
        <v>585796</v>
      </c>
      <c r="C1043">
        <f>raw_data!D1039</f>
        <v>40</v>
      </c>
      <c r="D1043" s="6">
        <f t="shared" si="52"/>
        <v>16</v>
      </c>
      <c r="E1043" s="6">
        <f t="shared" si="53"/>
        <v>64</v>
      </c>
      <c r="F1043">
        <f>raw_data!E1039</f>
        <v>1</v>
      </c>
      <c r="G1043" s="9">
        <f>_xll.LogisticRegPredict($K$6:$N$6,C1043:E1043)</f>
        <v>0.86759768383346503</v>
      </c>
      <c r="H1043" s="10">
        <f t="shared" si="54"/>
        <v>0.39720694849960492</v>
      </c>
    </row>
    <row r="1044" spans="1:8" x14ac:dyDescent="0.55000000000000004">
      <c r="A1044" s="2" t="str">
        <f>raw_data!P1040</f>
        <v>Mason Crosby</v>
      </c>
      <c r="B1044">
        <f>raw_data!B1040</f>
        <v>585833</v>
      </c>
      <c r="C1044">
        <f>raw_data!D1040</f>
        <v>53</v>
      </c>
      <c r="D1044" s="6">
        <f t="shared" si="52"/>
        <v>28.09</v>
      </c>
      <c r="E1044" s="6">
        <f t="shared" si="53"/>
        <v>148.87700000000001</v>
      </c>
      <c r="F1044">
        <f>raw_data!E1040</f>
        <v>0</v>
      </c>
      <c r="G1044" s="9">
        <f>_xll.LogisticRegPredict($K$6:$N$6,C1044:E1044)</f>
        <v>0.64925966264497559</v>
      </c>
      <c r="H1044" s="10">
        <f t="shared" si="54"/>
        <v>-1.9477789879349268</v>
      </c>
    </row>
    <row r="1045" spans="1:8" x14ac:dyDescent="0.55000000000000004">
      <c r="A1045" s="2" t="str">
        <f>raw_data!P1041</f>
        <v>Mason Crosby</v>
      </c>
      <c r="B1045">
        <f>raw_data!B1041</f>
        <v>585881</v>
      </c>
      <c r="C1045">
        <f>raw_data!D1041</f>
        <v>42</v>
      </c>
      <c r="D1045" s="6">
        <f t="shared" si="52"/>
        <v>17.64</v>
      </c>
      <c r="E1045" s="6">
        <f t="shared" si="53"/>
        <v>74.087999999999994</v>
      </c>
      <c r="F1045">
        <f>raw_data!E1041</f>
        <v>0</v>
      </c>
      <c r="G1045" s="9">
        <f>_xll.LogisticRegPredict($K$6:$N$6,C1045:E1045)</f>
        <v>0.84637169883876284</v>
      </c>
      <c r="H1045" s="10">
        <f t="shared" si="54"/>
        <v>-2.5391150965162885</v>
      </c>
    </row>
    <row r="1046" spans="1:8" x14ac:dyDescent="0.55000000000000004">
      <c r="A1046" s="2" t="str">
        <f>raw_data!P1042</f>
        <v>Mason Crosby</v>
      </c>
      <c r="B1046">
        <f>raw_data!B1042</f>
        <v>585901</v>
      </c>
      <c r="C1046">
        <f>raw_data!D1042</f>
        <v>26</v>
      </c>
      <c r="D1046" s="6">
        <f t="shared" si="52"/>
        <v>6.76</v>
      </c>
      <c r="E1046" s="6">
        <f t="shared" si="53"/>
        <v>17.576000000000001</v>
      </c>
      <c r="F1046">
        <f>raw_data!E1042</f>
        <v>1</v>
      </c>
      <c r="G1046" s="9">
        <f>_xll.LogisticRegPredict($K$6:$N$6,C1046:E1046)</f>
        <v>0.97683598121777537</v>
      </c>
      <c r="H1046" s="10">
        <f t="shared" si="54"/>
        <v>6.9492056346673881E-2</v>
      </c>
    </row>
    <row r="1047" spans="1:8" x14ac:dyDescent="0.55000000000000004">
      <c r="A1047" s="2" t="str">
        <f>raw_data!P1043</f>
        <v>Mason Crosby</v>
      </c>
      <c r="B1047">
        <f>raw_data!B1043</f>
        <v>585955</v>
      </c>
      <c r="C1047">
        <f>raw_data!D1043</f>
        <v>35</v>
      </c>
      <c r="D1047" s="6">
        <f t="shared" si="52"/>
        <v>12.25</v>
      </c>
      <c r="E1047" s="6">
        <f t="shared" si="53"/>
        <v>42.875</v>
      </c>
      <c r="F1047">
        <f>raw_data!E1043</f>
        <v>1</v>
      </c>
      <c r="G1047" s="9">
        <f>_xll.LogisticRegPredict($K$6:$N$6,C1047:E1047)</f>
        <v>0.91449904045845565</v>
      </c>
      <c r="H1047" s="10">
        <f t="shared" si="54"/>
        <v>0.25650287862463306</v>
      </c>
    </row>
    <row r="1048" spans="1:8" x14ac:dyDescent="0.55000000000000004">
      <c r="A1048" s="2" t="str">
        <f>raw_data!P1044</f>
        <v>Robbie Gould</v>
      </c>
      <c r="B1048">
        <f>raw_data!B1044</f>
        <v>586069</v>
      </c>
      <c r="C1048">
        <f>raw_data!D1044</f>
        <v>25</v>
      </c>
      <c r="D1048" s="6">
        <f t="shared" si="52"/>
        <v>6.25</v>
      </c>
      <c r="E1048" s="6">
        <f t="shared" si="53"/>
        <v>15.625</v>
      </c>
      <c r="F1048">
        <f>raw_data!E1044</f>
        <v>1</v>
      </c>
      <c r="G1048" s="9">
        <f>_xll.LogisticRegPredict($K$6:$N$6,C1048:E1048)</f>
        <v>0.98119043215634383</v>
      </c>
      <c r="H1048" s="10">
        <f t="shared" si="54"/>
        <v>5.6428703530968516E-2</v>
      </c>
    </row>
    <row r="1049" spans="1:8" x14ac:dyDescent="0.55000000000000004">
      <c r="A1049" s="2" t="str">
        <f>raw_data!P1045</f>
        <v>Robbie Gould</v>
      </c>
      <c r="B1049">
        <f>raw_data!B1045</f>
        <v>586104</v>
      </c>
      <c r="C1049">
        <f>raw_data!D1045</f>
        <v>32</v>
      </c>
      <c r="D1049" s="6">
        <f t="shared" si="52"/>
        <v>10.24</v>
      </c>
      <c r="E1049" s="6">
        <f t="shared" si="53"/>
        <v>32.768000000000001</v>
      </c>
      <c r="F1049">
        <f>raw_data!E1045</f>
        <v>1</v>
      </c>
      <c r="G1049" s="9">
        <f>_xll.LogisticRegPredict($K$6:$N$6,C1049:E1049)</f>
        <v>0.93915405983915345</v>
      </c>
      <c r="H1049" s="10">
        <f t="shared" si="54"/>
        <v>0.18253782048253964</v>
      </c>
    </row>
    <row r="1050" spans="1:8" x14ac:dyDescent="0.55000000000000004">
      <c r="A1050" s="2" t="str">
        <f>raw_data!P1046</f>
        <v>Greg Zuerlein</v>
      </c>
      <c r="B1050">
        <f>raw_data!B1046</f>
        <v>586249</v>
      </c>
      <c r="C1050">
        <f>raw_data!D1046</f>
        <v>32</v>
      </c>
      <c r="D1050" s="6">
        <f t="shared" si="52"/>
        <v>10.24</v>
      </c>
      <c r="E1050" s="6">
        <f t="shared" si="53"/>
        <v>32.768000000000001</v>
      </c>
      <c r="F1050">
        <f>raw_data!E1046</f>
        <v>1</v>
      </c>
      <c r="G1050" s="9">
        <f>_xll.LogisticRegPredict($K$6:$N$6,C1050:E1050)</f>
        <v>0.93915405983915345</v>
      </c>
      <c r="H1050" s="10">
        <f t="shared" si="54"/>
        <v>0.18253782048253964</v>
      </c>
    </row>
    <row r="1051" spans="1:8" x14ac:dyDescent="0.55000000000000004">
      <c r="A1051" s="2" t="str">
        <f>raw_data!P1047</f>
        <v>Justin Tucker</v>
      </c>
      <c r="B1051">
        <f>raw_data!B1047</f>
        <v>586336</v>
      </c>
      <c r="C1051">
        <f>raw_data!D1047</f>
        <v>36</v>
      </c>
      <c r="D1051" s="6">
        <f t="shared" si="52"/>
        <v>12.96</v>
      </c>
      <c r="E1051" s="6">
        <f t="shared" si="53"/>
        <v>46.655999999999999</v>
      </c>
      <c r="F1051">
        <f>raw_data!E1047</f>
        <v>1</v>
      </c>
      <c r="G1051" s="9">
        <f>_xll.LogisticRegPredict($K$6:$N$6,C1051:E1051)</f>
        <v>0.90568067149313347</v>
      </c>
      <c r="H1051" s="10">
        <f t="shared" si="54"/>
        <v>0.28295798552059959</v>
      </c>
    </row>
    <row r="1052" spans="1:8" x14ac:dyDescent="0.55000000000000004">
      <c r="A1052" s="2" t="str">
        <f>raw_data!P1048</f>
        <v>Mike Nugent</v>
      </c>
      <c r="B1052">
        <f>raw_data!B1048</f>
        <v>586350</v>
      </c>
      <c r="C1052">
        <f>raw_data!D1048</f>
        <v>42</v>
      </c>
      <c r="D1052" s="6">
        <f t="shared" si="52"/>
        <v>17.64</v>
      </c>
      <c r="E1052" s="6">
        <f t="shared" si="53"/>
        <v>74.087999999999994</v>
      </c>
      <c r="F1052">
        <f>raw_data!E1048</f>
        <v>0</v>
      </c>
      <c r="G1052" s="9">
        <f>_xll.LogisticRegPredict($K$6:$N$6,C1052:E1052)</f>
        <v>0.84637169883876284</v>
      </c>
      <c r="H1052" s="10">
        <f t="shared" si="54"/>
        <v>-2.5391150965162885</v>
      </c>
    </row>
    <row r="1053" spans="1:8" x14ac:dyDescent="0.55000000000000004">
      <c r="A1053" s="2" t="str">
        <f>raw_data!P1049</f>
        <v>Mike Nugent</v>
      </c>
      <c r="B1053">
        <f>raw_data!B1049</f>
        <v>586405</v>
      </c>
      <c r="C1053">
        <f>raw_data!D1049</f>
        <v>32</v>
      </c>
      <c r="D1053" s="6">
        <f t="shared" si="52"/>
        <v>10.24</v>
      </c>
      <c r="E1053" s="6">
        <f t="shared" si="53"/>
        <v>32.768000000000001</v>
      </c>
      <c r="F1053">
        <f>raw_data!E1049</f>
        <v>1</v>
      </c>
      <c r="G1053" s="9">
        <f>_xll.LogisticRegPredict($K$6:$N$6,C1053:E1053)</f>
        <v>0.93915405983915345</v>
      </c>
      <c r="H1053" s="10">
        <f t="shared" si="54"/>
        <v>0.18253782048253964</v>
      </c>
    </row>
    <row r="1054" spans="1:8" x14ac:dyDescent="0.55000000000000004">
      <c r="A1054" s="2" t="str">
        <f>raw_data!P1050</f>
        <v>Justin Tucker</v>
      </c>
      <c r="B1054">
        <f>raw_data!B1050</f>
        <v>586500</v>
      </c>
      <c r="C1054">
        <f>raw_data!D1050</f>
        <v>46</v>
      </c>
      <c r="D1054" s="6">
        <f t="shared" si="52"/>
        <v>21.16</v>
      </c>
      <c r="E1054" s="6">
        <f t="shared" si="53"/>
        <v>97.335999999999999</v>
      </c>
      <c r="F1054">
        <f>raw_data!E1050</f>
        <v>1</v>
      </c>
      <c r="G1054" s="9">
        <f>_xll.LogisticRegPredict($K$6:$N$6,C1054:E1054)</f>
        <v>0.79584231412454631</v>
      </c>
      <c r="H1054" s="10">
        <f t="shared" si="54"/>
        <v>0.61247305762636106</v>
      </c>
    </row>
    <row r="1055" spans="1:8" x14ac:dyDescent="0.55000000000000004">
      <c r="A1055" s="2" t="str">
        <f>raw_data!P1051</f>
        <v>Dan Carpenter</v>
      </c>
      <c r="B1055">
        <f>raw_data!B1051</f>
        <v>586520</v>
      </c>
      <c r="C1055">
        <f>raw_data!D1051</f>
        <v>20</v>
      </c>
      <c r="D1055" s="6">
        <f t="shared" si="52"/>
        <v>4</v>
      </c>
      <c r="E1055" s="6">
        <f t="shared" si="53"/>
        <v>8</v>
      </c>
      <c r="F1055">
        <f>raw_data!E1051</f>
        <v>1</v>
      </c>
      <c r="G1055" s="9">
        <f>_xll.LogisticRegPredict($K$6:$N$6,C1055:E1055)</f>
        <v>0.99484528801342198</v>
      </c>
      <c r="H1055" s="10">
        <f t="shared" si="54"/>
        <v>1.546413595973406E-2</v>
      </c>
    </row>
    <row r="1056" spans="1:8" x14ac:dyDescent="0.55000000000000004">
      <c r="A1056" s="2" t="str">
        <f>raw_data!P1052</f>
        <v>Sebastian Janikowski</v>
      </c>
      <c r="B1056">
        <f>raw_data!B1052</f>
        <v>586872</v>
      </c>
      <c r="C1056">
        <f>raw_data!D1052</f>
        <v>33</v>
      </c>
      <c r="D1056" s="6">
        <f t="shared" si="52"/>
        <v>10.89</v>
      </c>
      <c r="E1056" s="6">
        <f t="shared" si="53"/>
        <v>35.936999999999998</v>
      </c>
      <c r="F1056">
        <f>raw_data!E1052</f>
        <v>1</v>
      </c>
      <c r="G1056" s="9">
        <f>_xll.LogisticRegPredict($K$6:$N$6,C1056:E1056)</f>
        <v>0.93126663945047139</v>
      </c>
      <c r="H1056" s="10">
        <f t="shared" si="54"/>
        <v>0.20620008164858583</v>
      </c>
    </row>
    <row r="1057" spans="1:8" x14ac:dyDescent="0.55000000000000004">
      <c r="A1057" s="2" t="str">
        <f>raw_data!P1053</f>
        <v>Sebastian Janikowski</v>
      </c>
      <c r="B1057">
        <f>raw_data!B1053</f>
        <v>586935</v>
      </c>
      <c r="C1057">
        <f>raw_data!D1053</f>
        <v>24</v>
      </c>
      <c r="D1057" s="6">
        <f t="shared" si="52"/>
        <v>5.76</v>
      </c>
      <c r="E1057" s="6">
        <f t="shared" si="53"/>
        <v>13.824</v>
      </c>
      <c r="F1057">
        <f>raw_data!E1053</f>
        <v>1</v>
      </c>
      <c r="G1057" s="9">
        <f>_xll.LogisticRegPredict($K$6:$N$6,C1057:E1057)</f>
        <v>0.9849656288415376</v>
      </c>
      <c r="H1057" s="10">
        <f t="shared" si="54"/>
        <v>4.5103113475387202E-2</v>
      </c>
    </row>
    <row r="1058" spans="1:8" x14ac:dyDescent="0.55000000000000004">
      <c r="A1058" s="2" t="str">
        <f>raw_data!P1054</f>
        <v>Josh Brown</v>
      </c>
      <c r="B1058">
        <f>raw_data!B1054</f>
        <v>586968</v>
      </c>
      <c r="C1058">
        <f>raw_data!D1054</f>
        <v>23</v>
      </c>
      <c r="D1058" s="6">
        <f t="shared" si="52"/>
        <v>5.29</v>
      </c>
      <c r="E1058" s="6">
        <f t="shared" si="53"/>
        <v>12.167</v>
      </c>
      <c r="F1058">
        <f>raw_data!E1054</f>
        <v>1</v>
      </c>
      <c r="G1058" s="9">
        <f>_xll.LogisticRegPredict($K$6:$N$6,C1058:E1058)</f>
        <v>0.98818119233177382</v>
      </c>
      <c r="H1058" s="10">
        <f t="shared" si="54"/>
        <v>3.545642300467855E-2</v>
      </c>
    </row>
    <row r="1059" spans="1:8" x14ac:dyDescent="0.55000000000000004">
      <c r="A1059" s="2" t="str">
        <f>raw_data!P1055</f>
        <v>Steven Hauschka</v>
      </c>
      <c r="B1059">
        <f>raw_data!B1055</f>
        <v>587006</v>
      </c>
      <c r="C1059">
        <f>raw_data!D1055</f>
        <v>39</v>
      </c>
      <c r="D1059" s="6">
        <f t="shared" si="52"/>
        <v>15.21</v>
      </c>
      <c r="E1059" s="6">
        <f t="shared" si="53"/>
        <v>59.319000000000003</v>
      </c>
      <c r="F1059">
        <f>raw_data!E1055</f>
        <v>1</v>
      </c>
      <c r="G1059" s="9">
        <f>_xll.LogisticRegPredict($K$6:$N$6,C1059:E1059)</f>
        <v>0.87758217935367611</v>
      </c>
      <c r="H1059" s="10">
        <f t="shared" si="54"/>
        <v>0.36725346193897168</v>
      </c>
    </row>
    <row r="1060" spans="1:8" x14ac:dyDescent="0.55000000000000004">
      <c r="A1060" s="2" t="str">
        <f>raw_data!P1056</f>
        <v>Steven Hauschka</v>
      </c>
      <c r="B1060">
        <f>raw_data!B1056</f>
        <v>587032</v>
      </c>
      <c r="C1060">
        <f>raw_data!D1056</f>
        <v>43</v>
      </c>
      <c r="D1060" s="6">
        <f t="shared" si="52"/>
        <v>18.489999999999998</v>
      </c>
      <c r="E1060" s="6">
        <f t="shared" si="53"/>
        <v>79.507000000000005</v>
      </c>
      <c r="F1060">
        <f>raw_data!E1056</f>
        <v>1</v>
      </c>
      <c r="G1060" s="9">
        <f>_xll.LogisticRegPredict($K$6:$N$6,C1060:E1060)</f>
        <v>0.83494682270577036</v>
      </c>
      <c r="H1060" s="10">
        <f t="shared" si="54"/>
        <v>0.49515953188268891</v>
      </c>
    </row>
    <row r="1061" spans="1:8" x14ac:dyDescent="0.55000000000000004">
      <c r="A1061" s="2" t="str">
        <f>raw_data!P1057</f>
        <v>Matt Bryant</v>
      </c>
      <c r="B1061">
        <f>raw_data!B1057</f>
        <v>587043</v>
      </c>
      <c r="C1061">
        <f>raw_data!D1057</f>
        <v>53</v>
      </c>
      <c r="D1061" s="6">
        <f t="shared" si="52"/>
        <v>28.09</v>
      </c>
      <c r="E1061" s="6">
        <f t="shared" si="53"/>
        <v>148.87700000000001</v>
      </c>
      <c r="F1061">
        <f>raw_data!E1057</f>
        <v>1</v>
      </c>
      <c r="G1061" s="9">
        <f>_xll.LogisticRegPredict($K$6:$N$6,C1061:E1061)</f>
        <v>0.64925966264497559</v>
      </c>
      <c r="H1061" s="10">
        <f t="shared" si="54"/>
        <v>1.0522210120650732</v>
      </c>
    </row>
    <row r="1062" spans="1:8" x14ac:dyDescent="0.55000000000000004">
      <c r="A1062" s="2" t="str">
        <f>raw_data!P1058</f>
        <v>Steven Hauschka</v>
      </c>
      <c r="B1062">
        <f>raw_data!B1058</f>
        <v>587057</v>
      </c>
      <c r="C1062">
        <f>raw_data!D1058</f>
        <v>44</v>
      </c>
      <c r="D1062" s="6">
        <f t="shared" si="52"/>
        <v>19.36</v>
      </c>
      <c r="E1062" s="6">
        <f t="shared" si="53"/>
        <v>85.183999999999997</v>
      </c>
      <c r="F1062">
        <f>raw_data!E1058</f>
        <v>1</v>
      </c>
      <c r="G1062" s="9">
        <f>_xll.LogisticRegPredict($K$6:$N$6,C1062:E1062)</f>
        <v>0.82282083961744801</v>
      </c>
      <c r="H1062" s="10">
        <f t="shared" si="54"/>
        <v>0.53153748114765598</v>
      </c>
    </row>
    <row r="1063" spans="1:8" x14ac:dyDescent="0.55000000000000004">
      <c r="A1063" s="2" t="str">
        <f>raw_data!P1059</f>
        <v>Steven Hauschka</v>
      </c>
      <c r="B1063">
        <f>raw_data!B1059</f>
        <v>587088</v>
      </c>
      <c r="C1063">
        <f>raw_data!D1059</f>
        <v>53</v>
      </c>
      <c r="D1063" s="6">
        <f t="shared" si="52"/>
        <v>28.09</v>
      </c>
      <c r="E1063" s="6">
        <f t="shared" si="53"/>
        <v>148.87700000000001</v>
      </c>
      <c r="F1063">
        <f>raw_data!E1059</f>
        <v>1</v>
      </c>
      <c r="G1063" s="9">
        <f>_xll.LogisticRegPredict($K$6:$N$6,C1063:E1063)</f>
        <v>0.64925966264497559</v>
      </c>
      <c r="H1063" s="10">
        <f t="shared" si="54"/>
        <v>1.0522210120650732</v>
      </c>
    </row>
    <row r="1064" spans="1:8" x14ac:dyDescent="0.55000000000000004">
      <c r="A1064" s="2" t="str">
        <f>raw_data!P1060</f>
        <v>Phil Dawson</v>
      </c>
      <c r="B1064">
        <f>raw_data!B1060</f>
        <v>587156</v>
      </c>
      <c r="C1064">
        <f>raw_data!D1060</f>
        <v>53</v>
      </c>
      <c r="D1064" s="6">
        <f t="shared" si="52"/>
        <v>28.09</v>
      </c>
      <c r="E1064" s="6">
        <f t="shared" si="53"/>
        <v>148.87700000000001</v>
      </c>
      <c r="F1064">
        <f>raw_data!E1060</f>
        <v>1</v>
      </c>
      <c r="G1064" s="9">
        <f>_xll.LogisticRegPredict($K$6:$N$6,C1064:E1064)</f>
        <v>0.64925966264497559</v>
      </c>
      <c r="H1064" s="10">
        <f t="shared" si="54"/>
        <v>1.0522210120650732</v>
      </c>
    </row>
    <row r="1065" spans="1:8" x14ac:dyDescent="0.55000000000000004">
      <c r="A1065" s="2" t="str">
        <f>raw_data!P1061</f>
        <v>Phil Dawson</v>
      </c>
      <c r="B1065">
        <f>raw_data!B1061</f>
        <v>587184</v>
      </c>
      <c r="C1065">
        <f>raw_data!D1061</f>
        <v>43</v>
      </c>
      <c r="D1065" s="6">
        <f t="shared" si="52"/>
        <v>18.489999999999998</v>
      </c>
      <c r="E1065" s="6">
        <f t="shared" si="53"/>
        <v>79.507000000000005</v>
      </c>
      <c r="F1065">
        <f>raw_data!E1061</f>
        <v>1</v>
      </c>
      <c r="G1065" s="9">
        <f>_xll.LogisticRegPredict($K$6:$N$6,C1065:E1065)</f>
        <v>0.83494682270577036</v>
      </c>
      <c r="H1065" s="10">
        <f t="shared" si="54"/>
        <v>0.49515953188268891</v>
      </c>
    </row>
    <row r="1066" spans="1:8" x14ac:dyDescent="0.55000000000000004">
      <c r="A1066" s="2" t="str">
        <f>raw_data!P1062</f>
        <v>Phil Dawson</v>
      </c>
      <c r="B1066">
        <f>raw_data!B1062</f>
        <v>587205</v>
      </c>
      <c r="C1066">
        <f>raw_data!D1062</f>
        <v>25</v>
      </c>
      <c r="D1066" s="6">
        <f t="shared" si="52"/>
        <v>6.25</v>
      </c>
      <c r="E1066" s="6">
        <f t="shared" si="53"/>
        <v>15.625</v>
      </c>
      <c r="F1066">
        <f>raw_data!E1062</f>
        <v>1</v>
      </c>
      <c r="G1066" s="9">
        <f>_xll.LogisticRegPredict($K$6:$N$6,C1066:E1066)</f>
        <v>0.98119043215634383</v>
      </c>
      <c r="H1066" s="10">
        <f t="shared" si="54"/>
        <v>5.6428703530968516E-2</v>
      </c>
    </row>
    <row r="1067" spans="1:8" x14ac:dyDescent="0.55000000000000004">
      <c r="A1067" s="2" t="str">
        <f>raw_data!P1063</f>
        <v>Graham Gano</v>
      </c>
      <c r="B1067">
        <f>raw_data!B1063</f>
        <v>587246</v>
      </c>
      <c r="C1067">
        <f>raw_data!D1063</f>
        <v>48</v>
      </c>
      <c r="D1067" s="6">
        <f t="shared" si="52"/>
        <v>23.04</v>
      </c>
      <c r="E1067" s="6">
        <f t="shared" si="53"/>
        <v>110.592</v>
      </c>
      <c r="F1067">
        <f>raw_data!E1063</f>
        <v>0</v>
      </c>
      <c r="G1067" s="9">
        <f>_xll.LogisticRegPredict($K$6:$N$6,C1067:E1067)</f>
        <v>0.76393554820371656</v>
      </c>
      <c r="H1067" s="10">
        <f t="shared" si="54"/>
        <v>-2.2918066446111496</v>
      </c>
    </row>
    <row r="1068" spans="1:8" x14ac:dyDescent="0.55000000000000004">
      <c r="A1068" s="2" t="str">
        <f>raw_data!P1064</f>
        <v>Graham Gano</v>
      </c>
      <c r="B1068">
        <f>raw_data!B1064</f>
        <v>587268</v>
      </c>
      <c r="C1068">
        <f>raw_data!D1064</f>
        <v>53</v>
      </c>
      <c r="D1068" s="6">
        <f t="shared" si="52"/>
        <v>28.09</v>
      </c>
      <c r="E1068" s="6">
        <f t="shared" si="53"/>
        <v>148.87700000000001</v>
      </c>
      <c r="F1068">
        <f>raw_data!E1064</f>
        <v>1</v>
      </c>
      <c r="G1068" s="9">
        <f>_xll.LogisticRegPredict($K$6:$N$6,C1068:E1068)</f>
        <v>0.64925966264497559</v>
      </c>
      <c r="H1068" s="10">
        <f t="shared" si="54"/>
        <v>1.0522210120650732</v>
      </c>
    </row>
    <row r="1069" spans="1:8" x14ac:dyDescent="0.55000000000000004">
      <c r="A1069" s="2" t="str">
        <f>raw_data!P1065</f>
        <v>Randy Bullock</v>
      </c>
      <c r="B1069">
        <f>raw_data!B1065</f>
        <v>587360</v>
      </c>
      <c r="C1069">
        <f>raw_data!D1065</f>
        <v>48</v>
      </c>
      <c r="D1069" s="6">
        <f t="shared" si="52"/>
        <v>23.04</v>
      </c>
      <c r="E1069" s="6">
        <f t="shared" si="53"/>
        <v>110.592</v>
      </c>
      <c r="F1069">
        <f>raw_data!E1065</f>
        <v>1</v>
      </c>
      <c r="G1069" s="9">
        <f>_xll.LogisticRegPredict($K$6:$N$6,C1069:E1069)</f>
        <v>0.76393554820371656</v>
      </c>
      <c r="H1069" s="10">
        <f t="shared" si="54"/>
        <v>0.70819335538885031</v>
      </c>
    </row>
    <row r="1070" spans="1:8" x14ac:dyDescent="0.55000000000000004">
      <c r="A1070" s="2" t="str">
        <f>raw_data!P1066</f>
        <v>Randy Bullock</v>
      </c>
      <c r="B1070">
        <f>raw_data!B1066</f>
        <v>587386</v>
      </c>
      <c r="C1070">
        <f>raw_data!D1066</f>
        <v>40</v>
      </c>
      <c r="D1070" s="6">
        <f t="shared" si="52"/>
        <v>16</v>
      </c>
      <c r="E1070" s="6">
        <f t="shared" si="53"/>
        <v>64</v>
      </c>
      <c r="F1070">
        <f>raw_data!E1066</f>
        <v>0</v>
      </c>
      <c r="G1070" s="9">
        <f>_xll.LogisticRegPredict($K$6:$N$6,C1070:E1070)</f>
        <v>0.86759768383346503</v>
      </c>
      <c r="H1070" s="10">
        <f t="shared" si="54"/>
        <v>-2.6027930515003952</v>
      </c>
    </row>
    <row r="1071" spans="1:8" x14ac:dyDescent="0.55000000000000004">
      <c r="A1071" s="2" t="str">
        <f>raw_data!P1067</f>
        <v>Nick Novak</v>
      </c>
      <c r="B1071">
        <f>raw_data!B1067</f>
        <v>587500</v>
      </c>
      <c r="C1071">
        <f>raw_data!D1067</f>
        <v>26</v>
      </c>
      <c r="D1071" s="6">
        <f t="shared" si="52"/>
        <v>6.76</v>
      </c>
      <c r="E1071" s="6">
        <f t="shared" si="53"/>
        <v>17.576000000000001</v>
      </c>
      <c r="F1071">
        <f>raw_data!E1067</f>
        <v>1</v>
      </c>
      <c r="G1071" s="9">
        <f>_xll.LogisticRegPredict($K$6:$N$6,C1071:E1071)</f>
        <v>0.97683598121777537</v>
      </c>
      <c r="H1071" s="10">
        <f t="shared" si="54"/>
        <v>6.9492056346673881E-2</v>
      </c>
    </row>
    <row r="1072" spans="1:8" x14ac:dyDescent="0.55000000000000004">
      <c r="A1072" s="2" t="str">
        <f>raw_data!P1068</f>
        <v>Nick Novak</v>
      </c>
      <c r="B1072">
        <f>raw_data!B1068</f>
        <v>587519</v>
      </c>
      <c r="C1072">
        <f>raw_data!D1068</f>
        <v>40</v>
      </c>
      <c r="D1072" s="6">
        <f t="shared" si="52"/>
        <v>16</v>
      </c>
      <c r="E1072" s="6">
        <f t="shared" si="53"/>
        <v>64</v>
      </c>
      <c r="F1072">
        <f>raw_data!E1068</f>
        <v>1</v>
      </c>
      <c r="G1072" s="9">
        <f>_xll.LogisticRegPredict($K$6:$N$6,C1072:E1072)</f>
        <v>0.86759768383346503</v>
      </c>
      <c r="H1072" s="10">
        <f t="shared" si="54"/>
        <v>0.39720694849960492</v>
      </c>
    </row>
    <row r="1073" spans="1:8" x14ac:dyDescent="0.55000000000000004">
      <c r="A1073" s="2" t="str">
        <f>raw_data!P1069</f>
        <v>Nick Novak</v>
      </c>
      <c r="B1073">
        <f>raw_data!B1069</f>
        <v>587541</v>
      </c>
      <c r="C1073">
        <f>raw_data!D1069</f>
        <v>37</v>
      </c>
      <c r="D1073" s="6">
        <f t="shared" si="52"/>
        <v>13.69</v>
      </c>
      <c r="E1073" s="6">
        <f t="shared" si="53"/>
        <v>50.652999999999999</v>
      </c>
      <c r="F1073">
        <f>raw_data!E1069</f>
        <v>0</v>
      </c>
      <c r="G1073" s="9">
        <f>_xll.LogisticRegPredict($K$6:$N$6,C1073:E1073)</f>
        <v>0.89659349743661332</v>
      </c>
      <c r="H1073" s="10">
        <f t="shared" si="54"/>
        <v>-2.6897804923098398</v>
      </c>
    </row>
    <row r="1074" spans="1:8" x14ac:dyDescent="0.55000000000000004">
      <c r="A1074" s="2" t="str">
        <f>raw_data!P1070</f>
        <v>Dan Bailey</v>
      </c>
      <c r="B1074">
        <f>raw_data!B1070</f>
        <v>587653</v>
      </c>
      <c r="C1074">
        <f>raw_data!D1070</f>
        <v>37</v>
      </c>
      <c r="D1074" s="6">
        <f t="shared" si="52"/>
        <v>13.69</v>
      </c>
      <c r="E1074" s="6">
        <f t="shared" si="53"/>
        <v>50.652999999999999</v>
      </c>
      <c r="F1074">
        <f>raw_data!E1070</f>
        <v>1</v>
      </c>
      <c r="G1074" s="9">
        <f>_xll.LogisticRegPredict($K$6:$N$6,C1074:E1074)</f>
        <v>0.89659349743661332</v>
      </c>
      <c r="H1074" s="10">
        <f t="shared" si="54"/>
        <v>0.31021950769016005</v>
      </c>
    </row>
    <row r="1075" spans="1:8" x14ac:dyDescent="0.55000000000000004">
      <c r="A1075" s="2" t="str">
        <f>raw_data!P1071</f>
        <v>Caleb Sturgis</v>
      </c>
      <c r="B1075">
        <f>raw_data!B1071</f>
        <v>587891</v>
      </c>
      <c r="C1075">
        <f>raw_data!D1071</f>
        <v>40</v>
      </c>
      <c r="D1075" s="6">
        <f t="shared" si="52"/>
        <v>16</v>
      </c>
      <c r="E1075" s="6">
        <f t="shared" si="53"/>
        <v>64</v>
      </c>
      <c r="F1075">
        <f>raw_data!E1071</f>
        <v>1</v>
      </c>
      <c r="G1075" s="9">
        <f>_xll.LogisticRegPredict($K$6:$N$6,C1075:E1075)</f>
        <v>0.86759768383346503</v>
      </c>
      <c r="H1075" s="10">
        <f t="shared" si="54"/>
        <v>0.39720694849960492</v>
      </c>
    </row>
    <row r="1076" spans="1:8" x14ac:dyDescent="0.55000000000000004">
      <c r="A1076" s="2" t="str">
        <f>raw_data!P1072</f>
        <v>Caleb Sturgis</v>
      </c>
      <c r="B1076">
        <f>raw_data!B1072</f>
        <v>587914</v>
      </c>
      <c r="C1076">
        <f>raw_data!D1072</f>
        <v>30</v>
      </c>
      <c r="D1076" s="6">
        <f t="shared" si="52"/>
        <v>9</v>
      </c>
      <c r="E1076" s="6">
        <f t="shared" si="53"/>
        <v>27</v>
      </c>
      <c r="F1076">
        <f>raw_data!E1072</f>
        <v>1</v>
      </c>
      <c r="G1076" s="9">
        <f>_xll.LogisticRegPredict($K$6:$N$6,C1076:E1076)</f>
        <v>0.95372352017838591</v>
      </c>
      <c r="H1076" s="10">
        <f t="shared" si="54"/>
        <v>0.13882943946484227</v>
      </c>
    </row>
    <row r="1077" spans="1:8" x14ac:dyDescent="0.55000000000000004">
      <c r="A1077" s="2" t="str">
        <f>raw_data!P1073</f>
        <v>Adam Vinatieri</v>
      </c>
      <c r="B1077">
        <f>raw_data!B1073</f>
        <v>587997</v>
      </c>
      <c r="C1077">
        <f>raw_data!D1073</f>
        <v>48</v>
      </c>
      <c r="D1077" s="6">
        <f t="shared" si="52"/>
        <v>23.04</v>
      </c>
      <c r="E1077" s="6">
        <f t="shared" si="53"/>
        <v>110.592</v>
      </c>
      <c r="F1077">
        <f>raw_data!E1073</f>
        <v>1</v>
      </c>
      <c r="G1077" s="9">
        <f>_xll.LogisticRegPredict($K$6:$N$6,C1077:E1077)</f>
        <v>0.76393554820371656</v>
      </c>
      <c r="H1077" s="10">
        <f t="shared" si="54"/>
        <v>0.70819335538885031</v>
      </c>
    </row>
    <row r="1078" spans="1:8" x14ac:dyDescent="0.55000000000000004">
      <c r="A1078" s="2" t="str">
        <f>raw_data!P1074</f>
        <v>Adam Vinatieri</v>
      </c>
      <c r="B1078">
        <f>raw_data!B1074</f>
        <v>588033</v>
      </c>
      <c r="C1078">
        <f>raw_data!D1074</f>
        <v>30</v>
      </c>
      <c r="D1078" s="6">
        <f t="shared" si="52"/>
        <v>9</v>
      </c>
      <c r="E1078" s="6">
        <f t="shared" si="53"/>
        <v>27</v>
      </c>
      <c r="F1078">
        <f>raw_data!E1074</f>
        <v>1</v>
      </c>
      <c r="G1078" s="9">
        <f>_xll.LogisticRegPredict($K$6:$N$6,C1078:E1078)</f>
        <v>0.95372352017838591</v>
      </c>
      <c r="H1078" s="10">
        <f t="shared" si="54"/>
        <v>0.13882943946484227</v>
      </c>
    </row>
    <row r="1079" spans="1:8" x14ac:dyDescent="0.55000000000000004">
      <c r="A1079" s="2" t="str">
        <f>raw_data!P1075</f>
        <v>Adam Vinatieri</v>
      </c>
      <c r="B1079">
        <f>raw_data!B1075</f>
        <v>588065</v>
      </c>
      <c r="C1079">
        <f>raw_data!D1075</f>
        <v>50</v>
      </c>
      <c r="D1079" s="6">
        <f t="shared" si="52"/>
        <v>25</v>
      </c>
      <c r="E1079" s="6">
        <f t="shared" si="53"/>
        <v>125</v>
      </c>
      <c r="F1079">
        <f>raw_data!E1075</f>
        <v>1</v>
      </c>
      <c r="G1079" s="9">
        <f>_xll.LogisticRegPredict($K$6:$N$6,C1079:E1079)</f>
        <v>0.72518914983452587</v>
      </c>
      <c r="H1079" s="10">
        <f t="shared" si="54"/>
        <v>0.82443255049642239</v>
      </c>
    </row>
    <row r="1080" spans="1:8" x14ac:dyDescent="0.55000000000000004">
      <c r="A1080" s="2" t="str">
        <f>raw_data!P1076</f>
        <v>Randy Bullock</v>
      </c>
      <c r="B1080">
        <f>raw_data!B1076</f>
        <v>588196</v>
      </c>
      <c r="C1080">
        <f>raw_data!D1076</f>
        <v>51</v>
      </c>
      <c r="D1080" s="6">
        <f t="shared" si="52"/>
        <v>26.01</v>
      </c>
      <c r="E1080" s="6">
        <f t="shared" si="53"/>
        <v>132.65100000000001</v>
      </c>
      <c r="F1080">
        <f>raw_data!E1076</f>
        <v>1</v>
      </c>
      <c r="G1080" s="9">
        <f>_xll.LogisticRegPredict($K$6:$N$6,C1080:E1080)</f>
        <v>0.70255321843410967</v>
      </c>
      <c r="H1080" s="10">
        <f t="shared" si="54"/>
        <v>0.89234034469767098</v>
      </c>
    </row>
    <row r="1081" spans="1:8" x14ac:dyDescent="0.55000000000000004">
      <c r="A1081" s="2" t="str">
        <f>raw_data!P1077</f>
        <v>Sebastian Janikowski</v>
      </c>
      <c r="B1081">
        <f>raw_data!B1077</f>
        <v>588228</v>
      </c>
      <c r="C1081">
        <f>raw_data!D1077</f>
        <v>54</v>
      </c>
      <c r="D1081" s="6">
        <f t="shared" si="52"/>
        <v>29.16</v>
      </c>
      <c r="E1081" s="6">
        <f t="shared" si="53"/>
        <v>157.464</v>
      </c>
      <c r="F1081">
        <f>raw_data!E1077</f>
        <v>0</v>
      </c>
      <c r="G1081" s="9">
        <f>_xll.LogisticRegPredict($K$6:$N$6,C1081:E1081)</f>
        <v>0.61804097697438753</v>
      </c>
      <c r="H1081" s="10">
        <f t="shared" si="54"/>
        <v>-1.8541229309231626</v>
      </c>
    </row>
    <row r="1082" spans="1:8" x14ac:dyDescent="0.55000000000000004">
      <c r="A1082" s="2" t="str">
        <f>raw_data!P1078</f>
        <v>Randy Bullock</v>
      </c>
      <c r="B1082">
        <f>raw_data!B1078</f>
        <v>588257</v>
      </c>
      <c r="C1082">
        <f>raw_data!D1078</f>
        <v>26</v>
      </c>
      <c r="D1082" s="6">
        <f t="shared" si="52"/>
        <v>6.76</v>
      </c>
      <c r="E1082" s="6">
        <f t="shared" si="53"/>
        <v>17.576000000000001</v>
      </c>
      <c r="F1082">
        <f>raw_data!E1078</f>
        <v>1</v>
      </c>
      <c r="G1082" s="9">
        <f>_xll.LogisticRegPredict($K$6:$N$6,C1082:E1082)</f>
        <v>0.97683598121777537</v>
      </c>
      <c r="H1082" s="10">
        <f t="shared" si="54"/>
        <v>6.9492056346673881E-2</v>
      </c>
    </row>
    <row r="1083" spans="1:8" x14ac:dyDescent="0.55000000000000004">
      <c r="A1083" s="2" t="str">
        <f>raw_data!P1079</f>
        <v>Randy Bullock</v>
      </c>
      <c r="B1083">
        <f>raw_data!B1079</f>
        <v>588272</v>
      </c>
      <c r="C1083">
        <f>raw_data!D1079</f>
        <v>30</v>
      </c>
      <c r="D1083" s="6">
        <f t="shared" si="52"/>
        <v>9</v>
      </c>
      <c r="E1083" s="6">
        <f t="shared" si="53"/>
        <v>27</v>
      </c>
      <c r="F1083">
        <f>raw_data!E1079</f>
        <v>1</v>
      </c>
      <c r="G1083" s="9">
        <f>_xll.LogisticRegPredict($K$6:$N$6,C1083:E1083)</f>
        <v>0.95372352017838591</v>
      </c>
      <c r="H1083" s="10">
        <f t="shared" si="54"/>
        <v>0.13882943946484227</v>
      </c>
    </row>
    <row r="1084" spans="1:8" x14ac:dyDescent="0.55000000000000004">
      <c r="A1084" s="2" t="str">
        <f>raw_data!P1080</f>
        <v>Nick Folk</v>
      </c>
      <c r="B1084">
        <f>raw_data!B1080</f>
        <v>588320</v>
      </c>
      <c r="C1084">
        <f>raw_data!D1080</f>
        <v>48</v>
      </c>
      <c r="D1084" s="6">
        <f t="shared" si="52"/>
        <v>23.04</v>
      </c>
      <c r="E1084" s="6">
        <f t="shared" si="53"/>
        <v>110.592</v>
      </c>
      <c r="F1084">
        <f>raw_data!E1080</f>
        <v>0</v>
      </c>
      <c r="G1084" s="9">
        <f>_xll.LogisticRegPredict($K$6:$N$6,C1084:E1084)</f>
        <v>0.76393554820371656</v>
      </c>
      <c r="H1084" s="10">
        <f t="shared" si="54"/>
        <v>-2.2918066446111496</v>
      </c>
    </row>
    <row r="1085" spans="1:8" x14ac:dyDescent="0.55000000000000004">
      <c r="A1085" s="2" t="str">
        <f>raw_data!P1081</f>
        <v>Dan Carpenter</v>
      </c>
      <c r="B1085">
        <f>raw_data!B1081</f>
        <v>588342</v>
      </c>
      <c r="C1085">
        <f>raw_data!D1081</f>
        <v>40</v>
      </c>
      <c r="D1085" s="6">
        <f t="shared" si="52"/>
        <v>16</v>
      </c>
      <c r="E1085" s="6">
        <f t="shared" si="53"/>
        <v>64</v>
      </c>
      <c r="F1085">
        <f>raw_data!E1081</f>
        <v>1</v>
      </c>
      <c r="G1085" s="9">
        <f>_xll.LogisticRegPredict($K$6:$N$6,C1085:E1085)</f>
        <v>0.86759768383346503</v>
      </c>
      <c r="H1085" s="10">
        <f t="shared" si="54"/>
        <v>0.39720694849960492</v>
      </c>
    </row>
    <row r="1086" spans="1:8" x14ac:dyDescent="0.55000000000000004">
      <c r="A1086" s="2" t="str">
        <f>raw_data!P1082</f>
        <v>Dan Carpenter</v>
      </c>
      <c r="B1086">
        <f>raw_data!B1082</f>
        <v>588376</v>
      </c>
      <c r="C1086">
        <f>raw_data!D1082</f>
        <v>42</v>
      </c>
      <c r="D1086" s="6">
        <f t="shared" si="52"/>
        <v>17.64</v>
      </c>
      <c r="E1086" s="6">
        <f t="shared" si="53"/>
        <v>74.087999999999994</v>
      </c>
      <c r="F1086">
        <f>raw_data!E1082</f>
        <v>1</v>
      </c>
      <c r="G1086" s="9">
        <f>_xll.LogisticRegPredict($K$6:$N$6,C1086:E1086)</f>
        <v>0.84637169883876284</v>
      </c>
      <c r="H1086" s="10">
        <f t="shared" si="54"/>
        <v>0.46088490348371147</v>
      </c>
    </row>
    <row r="1087" spans="1:8" x14ac:dyDescent="0.55000000000000004">
      <c r="A1087" s="2" t="str">
        <f>raw_data!P1083</f>
        <v>Dan Carpenter</v>
      </c>
      <c r="B1087">
        <f>raw_data!B1083</f>
        <v>588454</v>
      </c>
      <c r="C1087">
        <f>raw_data!D1083</f>
        <v>43</v>
      </c>
      <c r="D1087" s="6">
        <f t="shared" si="52"/>
        <v>18.489999999999998</v>
      </c>
      <c r="E1087" s="6">
        <f t="shared" si="53"/>
        <v>79.507000000000005</v>
      </c>
      <c r="F1087">
        <f>raw_data!E1083</f>
        <v>1</v>
      </c>
      <c r="G1087" s="9">
        <f>_xll.LogisticRegPredict($K$6:$N$6,C1087:E1087)</f>
        <v>0.83494682270577036</v>
      </c>
      <c r="H1087" s="10">
        <f t="shared" si="54"/>
        <v>0.49515953188268891</v>
      </c>
    </row>
    <row r="1088" spans="1:8" x14ac:dyDescent="0.55000000000000004">
      <c r="A1088" s="2" t="str">
        <f>raw_data!P1084</f>
        <v>Mike Nugent</v>
      </c>
      <c r="B1088">
        <f>raw_data!B1084</f>
        <v>588564</v>
      </c>
      <c r="C1088">
        <f>raw_data!D1084</f>
        <v>41</v>
      </c>
      <c r="D1088" s="6">
        <f t="shared" si="52"/>
        <v>16.809999999999999</v>
      </c>
      <c r="E1088" s="6">
        <f t="shared" si="53"/>
        <v>68.921000000000006</v>
      </c>
      <c r="F1088">
        <f>raw_data!E1084</f>
        <v>1</v>
      </c>
      <c r="G1088" s="9">
        <f>_xll.LogisticRegPredict($K$6:$N$6,C1088:E1088)</f>
        <v>0.85722109162392568</v>
      </c>
      <c r="H1088" s="10">
        <f t="shared" si="54"/>
        <v>0.42833672512822296</v>
      </c>
    </row>
    <row r="1089" spans="1:8" x14ac:dyDescent="0.55000000000000004">
      <c r="A1089" s="2" t="str">
        <f>raw_data!P1085</f>
        <v>Mike Nugent</v>
      </c>
      <c r="B1089">
        <f>raw_data!B1085</f>
        <v>588622</v>
      </c>
      <c r="C1089">
        <f>raw_data!D1085</f>
        <v>38</v>
      </c>
      <c r="D1089" s="6">
        <f t="shared" si="52"/>
        <v>14.44</v>
      </c>
      <c r="E1089" s="6">
        <f t="shared" si="53"/>
        <v>54.872</v>
      </c>
      <c r="F1089">
        <f>raw_data!E1085</f>
        <v>1</v>
      </c>
      <c r="G1089" s="9">
        <f>_xll.LogisticRegPredict($K$6:$N$6,C1089:E1089)</f>
        <v>0.88723424358983494</v>
      </c>
      <c r="H1089" s="10">
        <f t="shared" si="54"/>
        <v>0.33829726923049519</v>
      </c>
    </row>
    <row r="1090" spans="1:8" x14ac:dyDescent="0.55000000000000004">
      <c r="A1090" s="2" t="str">
        <f>raw_data!P1086</f>
        <v>Justin Tucker</v>
      </c>
      <c r="B1090">
        <f>raw_data!B1086</f>
        <v>588679</v>
      </c>
      <c r="C1090">
        <f>raw_data!D1086</f>
        <v>52</v>
      </c>
      <c r="D1090" s="6">
        <f t="shared" si="52"/>
        <v>27.04</v>
      </c>
      <c r="E1090" s="6">
        <f t="shared" si="53"/>
        <v>140.608</v>
      </c>
      <c r="F1090">
        <f>raw_data!E1086</f>
        <v>1</v>
      </c>
      <c r="G1090" s="9">
        <f>_xll.LogisticRegPredict($K$6:$N$6,C1090:E1090)</f>
        <v>0.67734194225472255</v>
      </c>
      <c r="H1090" s="10">
        <f t="shared" si="54"/>
        <v>0.96797417323583235</v>
      </c>
    </row>
    <row r="1091" spans="1:8" x14ac:dyDescent="0.55000000000000004">
      <c r="A1091" s="2" t="str">
        <f>raw_data!P1087</f>
        <v>Robbie Gould</v>
      </c>
      <c r="B1091">
        <f>raw_data!B1087</f>
        <v>588711</v>
      </c>
      <c r="C1091">
        <f>raw_data!D1087</f>
        <v>20</v>
      </c>
      <c r="D1091" s="6">
        <f t="shared" si="52"/>
        <v>4</v>
      </c>
      <c r="E1091" s="6">
        <f t="shared" si="53"/>
        <v>8</v>
      </c>
      <c r="F1091">
        <f>raw_data!E1087</f>
        <v>1</v>
      </c>
      <c r="G1091" s="9">
        <f>_xll.LogisticRegPredict($K$6:$N$6,C1091:E1091)</f>
        <v>0.99484528801342198</v>
      </c>
      <c r="H1091" s="10">
        <f t="shared" si="54"/>
        <v>1.546413595973406E-2</v>
      </c>
    </row>
    <row r="1092" spans="1:8" x14ac:dyDescent="0.55000000000000004">
      <c r="A1092" s="2" t="str">
        <f>raw_data!P1088</f>
        <v>Robbie Gould</v>
      </c>
      <c r="B1092">
        <f>raw_data!B1088</f>
        <v>588742</v>
      </c>
      <c r="C1092">
        <f>raw_data!D1088</f>
        <v>46</v>
      </c>
      <c r="D1092" s="6">
        <f t="shared" si="52"/>
        <v>21.16</v>
      </c>
      <c r="E1092" s="6">
        <f t="shared" si="53"/>
        <v>97.335999999999999</v>
      </c>
      <c r="F1092">
        <f>raw_data!E1088</f>
        <v>1</v>
      </c>
      <c r="G1092" s="9">
        <f>_xll.LogisticRegPredict($K$6:$N$6,C1092:E1092)</f>
        <v>0.79584231412454631</v>
      </c>
      <c r="H1092" s="10">
        <f t="shared" si="54"/>
        <v>0.61247305762636106</v>
      </c>
    </row>
    <row r="1093" spans="1:8" x14ac:dyDescent="0.55000000000000004">
      <c r="A1093" s="2" t="str">
        <f>raw_data!P1089</f>
        <v>Justin Tucker</v>
      </c>
      <c r="B1093">
        <f>raw_data!B1089</f>
        <v>588808</v>
      </c>
      <c r="C1093">
        <f>raw_data!D1089</f>
        <v>21</v>
      </c>
      <c r="D1093" s="6">
        <f t="shared" si="52"/>
        <v>4.41</v>
      </c>
      <c r="E1093" s="6">
        <f t="shared" si="53"/>
        <v>9.2609999999999992</v>
      </c>
      <c r="F1093">
        <f>raw_data!E1089</f>
        <v>1</v>
      </c>
      <c r="G1093" s="9">
        <f>_xll.LogisticRegPredict($K$6:$N$6,C1093:E1093)</f>
        <v>0.9930740038941116</v>
      </c>
      <c r="H1093" s="10">
        <f t="shared" si="54"/>
        <v>2.0777988317665197E-2</v>
      </c>
    </row>
    <row r="1094" spans="1:8" x14ac:dyDescent="0.55000000000000004">
      <c r="A1094" s="2" t="str">
        <f>raw_data!P1090</f>
        <v>Robbie Gould</v>
      </c>
      <c r="B1094">
        <f>raw_data!B1090</f>
        <v>588825</v>
      </c>
      <c r="C1094">
        <f>raw_data!D1090</f>
        <v>38</v>
      </c>
      <c r="D1094" s="6">
        <f t="shared" si="52"/>
        <v>14.44</v>
      </c>
      <c r="E1094" s="6">
        <f t="shared" si="53"/>
        <v>54.872</v>
      </c>
      <c r="F1094">
        <f>raw_data!E1090</f>
        <v>1</v>
      </c>
      <c r="G1094" s="9">
        <f>_xll.LogisticRegPredict($K$6:$N$6,C1094:E1094)</f>
        <v>0.88723424358983494</v>
      </c>
      <c r="H1094" s="10">
        <f t="shared" si="54"/>
        <v>0.33829726923049519</v>
      </c>
    </row>
    <row r="1095" spans="1:8" x14ac:dyDescent="0.55000000000000004">
      <c r="A1095" s="2" t="str">
        <f>raw_data!P1091</f>
        <v>Caleb Sturgis</v>
      </c>
      <c r="B1095">
        <f>raw_data!B1091</f>
        <v>588839</v>
      </c>
      <c r="C1095">
        <f>raw_data!D1091</f>
        <v>22</v>
      </c>
      <c r="D1095" s="6">
        <f t="shared" ref="D1095:D1158" si="55">C1095^2/100</f>
        <v>4.84</v>
      </c>
      <c r="E1095" s="6">
        <f t="shared" ref="E1095:E1158" si="56">C1095^3/1000</f>
        <v>10.648</v>
      </c>
      <c r="F1095">
        <f>raw_data!E1091</f>
        <v>1</v>
      </c>
      <c r="G1095" s="9">
        <f>_xll.LogisticRegPredict($K$6:$N$6,C1095:E1095)</f>
        <v>0.99086960695748283</v>
      </c>
      <c r="H1095" s="10">
        <f t="shared" ref="H1095:H1158" si="57">(F1095-G1095)*$H$2</f>
        <v>2.7391179127551513E-2</v>
      </c>
    </row>
    <row r="1096" spans="1:8" x14ac:dyDescent="0.55000000000000004">
      <c r="A1096" s="2" t="str">
        <f>raw_data!P1092</f>
        <v>Nick Novak</v>
      </c>
      <c r="B1096">
        <f>raw_data!B1092</f>
        <v>588895</v>
      </c>
      <c r="C1096">
        <f>raw_data!D1092</f>
        <v>27</v>
      </c>
      <c r="D1096" s="6">
        <f t="shared" si="55"/>
        <v>7.29</v>
      </c>
      <c r="E1096" s="6">
        <f t="shared" si="56"/>
        <v>19.683</v>
      </c>
      <c r="F1096">
        <f>raw_data!E1092</f>
        <v>1</v>
      </c>
      <c r="G1096" s="9">
        <f>_xll.LogisticRegPredict($K$6:$N$6,C1096:E1096)</f>
        <v>0.97189679828854314</v>
      </c>
      <c r="H1096" s="10">
        <f t="shared" si="57"/>
        <v>8.430960513437058E-2</v>
      </c>
    </row>
    <row r="1097" spans="1:8" x14ac:dyDescent="0.55000000000000004">
      <c r="A1097" s="2" t="str">
        <f>raw_data!P1093</f>
        <v>Nick Novak</v>
      </c>
      <c r="B1097">
        <f>raw_data!B1093</f>
        <v>588929</v>
      </c>
      <c r="C1097">
        <f>raw_data!D1093</f>
        <v>50</v>
      </c>
      <c r="D1097" s="6">
        <f t="shared" si="55"/>
        <v>25</v>
      </c>
      <c r="E1097" s="6">
        <f t="shared" si="56"/>
        <v>125</v>
      </c>
      <c r="F1097">
        <f>raw_data!E1093</f>
        <v>1</v>
      </c>
      <c r="G1097" s="9">
        <f>_xll.LogisticRegPredict($K$6:$N$6,C1097:E1097)</f>
        <v>0.72518914983452587</v>
      </c>
      <c r="H1097" s="10">
        <f t="shared" si="57"/>
        <v>0.82443255049642239</v>
      </c>
    </row>
    <row r="1098" spans="1:8" x14ac:dyDescent="0.55000000000000004">
      <c r="A1098" s="2" t="str">
        <f>raw_data!P1094</f>
        <v>Nick Novak</v>
      </c>
      <c r="B1098">
        <f>raw_data!B1094</f>
        <v>588940</v>
      </c>
      <c r="C1098">
        <f>raw_data!D1094</f>
        <v>29</v>
      </c>
      <c r="D1098" s="6">
        <f t="shared" si="55"/>
        <v>8.41</v>
      </c>
      <c r="E1098" s="6">
        <f t="shared" si="56"/>
        <v>24.388999999999999</v>
      </c>
      <c r="F1098">
        <f>raw_data!E1094</f>
        <v>1</v>
      </c>
      <c r="G1098" s="9">
        <f>_xll.LogisticRegPredict($K$6:$N$6,C1098:E1098)</f>
        <v>0.96031284629437264</v>
      </c>
      <c r="H1098" s="10">
        <f t="shared" si="57"/>
        <v>0.11906146111688209</v>
      </c>
    </row>
    <row r="1099" spans="1:8" x14ac:dyDescent="0.55000000000000004">
      <c r="A1099" s="2" t="str">
        <f>raw_data!P1095</f>
        <v>Caleb Sturgis</v>
      </c>
      <c r="B1099">
        <f>raw_data!B1095</f>
        <v>588957</v>
      </c>
      <c r="C1099">
        <f>raw_data!D1095</f>
        <v>37</v>
      </c>
      <c r="D1099" s="6">
        <f t="shared" si="55"/>
        <v>13.69</v>
      </c>
      <c r="E1099" s="6">
        <f t="shared" si="56"/>
        <v>50.652999999999999</v>
      </c>
      <c r="F1099">
        <f>raw_data!E1095</f>
        <v>1</v>
      </c>
      <c r="G1099" s="9">
        <f>_xll.LogisticRegPredict($K$6:$N$6,C1099:E1099)</f>
        <v>0.89659349743661332</v>
      </c>
      <c r="H1099" s="10">
        <f t="shared" si="57"/>
        <v>0.31021950769016005</v>
      </c>
    </row>
    <row r="1100" spans="1:8" x14ac:dyDescent="0.55000000000000004">
      <c r="A1100" s="2" t="str">
        <f>raw_data!P1096</f>
        <v>Matt Bryant</v>
      </c>
      <c r="B1100">
        <f>raw_data!B1096</f>
        <v>589194</v>
      </c>
      <c r="C1100">
        <f>raw_data!D1096</f>
        <v>46</v>
      </c>
      <c r="D1100" s="6">
        <f t="shared" si="55"/>
        <v>21.16</v>
      </c>
      <c r="E1100" s="6">
        <f t="shared" si="56"/>
        <v>97.335999999999999</v>
      </c>
      <c r="F1100">
        <f>raw_data!E1096</f>
        <v>1</v>
      </c>
      <c r="G1100" s="9">
        <f>_xll.LogisticRegPredict($K$6:$N$6,C1100:E1100)</f>
        <v>0.79584231412454631</v>
      </c>
      <c r="H1100" s="10">
        <f t="shared" si="57"/>
        <v>0.61247305762636106</v>
      </c>
    </row>
    <row r="1101" spans="1:8" x14ac:dyDescent="0.55000000000000004">
      <c r="A1101" s="2" t="str">
        <f>raw_data!P1097</f>
        <v>Matt Bryant</v>
      </c>
      <c r="B1101">
        <f>raw_data!B1097</f>
        <v>589232</v>
      </c>
      <c r="C1101">
        <f>raw_data!D1097</f>
        <v>49</v>
      </c>
      <c r="D1101" s="6">
        <f t="shared" si="55"/>
        <v>24.01</v>
      </c>
      <c r="E1101" s="6">
        <f t="shared" si="56"/>
        <v>117.649</v>
      </c>
      <c r="F1101">
        <f>raw_data!E1097</f>
        <v>1</v>
      </c>
      <c r="G1101" s="9">
        <f>_xll.LogisticRegPredict($K$6:$N$6,C1101:E1101)</f>
        <v>0.74555207708184601</v>
      </c>
      <c r="H1101" s="10">
        <f t="shared" si="57"/>
        <v>0.76334376875446197</v>
      </c>
    </row>
    <row r="1102" spans="1:8" x14ac:dyDescent="0.55000000000000004">
      <c r="A1102" s="2" t="str">
        <f>raw_data!P1098</f>
        <v>Steven Hauschka</v>
      </c>
      <c r="B1102">
        <f>raw_data!B1098</f>
        <v>589702</v>
      </c>
      <c r="C1102">
        <f>raw_data!D1098</f>
        <v>50</v>
      </c>
      <c r="D1102" s="6">
        <f t="shared" si="55"/>
        <v>25</v>
      </c>
      <c r="E1102" s="6">
        <f t="shared" si="56"/>
        <v>125</v>
      </c>
      <c r="F1102">
        <f>raw_data!E1098</f>
        <v>1</v>
      </c>
      <c r="G1102" s="9">
        <f>_xll.LogisticRegPredict($K$6:$N$6,C1102:E1102)</f>
        <v>0.72518914983452587</v>
      </c>
      <c r="H1102" s="10">
        <f t="shared" si="57"/>
        <v>0.82443255049642239</v>
      </c>
    </row>
    <row r="1103" spans="1:8" x14ac:dyDescent="0.55000000000000004">
      <c r="A1103" s="2" t="str">
        <f>raw_data!P1099</f>
        <v>Blair Walsh</v>
      </c>
      <c r="B1103">
        <f>raw_data!B1099</f>
        <v>589718</v>
      </c>
      <c r="C1103">
        <f>raw_data!D1099</f>
        <v>32</v>
      </c>
      <c r="D1103" s="6">
        <f t="shared" si="55"/>
        <v>10.24</v>
      </c>
      <c r="E1103" s="6">
        <f t="shared" si="56"/>
        <v>32.768000000000001</v>
      </c>
      <c r="F1103">
        <f>raw_data!E1099</f>
        <v>1</v>
      </c>
      <c r="G1103" s="9">
        <f>_xll.LogisticRegPredict($K$6:$N$6,C1103:E1103)</f>
        <v>0.93915405983915345</v>
      </c>
      <c r="H1103" s="10">
        <f t="shared" si="57"/>
        <v>0.18253782048253964</v>
      </c>
    </row>
    <row r="1104" spans="1:8" x14ac:dyDescent="0.55000000000000004">
      <c r="A1104" s="2" t="str">
        <f>raw_data!P1100</f>
        <v>Blair Walsh</v>
      </c>
      <c r="B1104">
        <f>raw_data!B1100</f>
        <v>589765</v>
      </c>
      <c r="C1104">
        <f>raw_data!D1100</f>
        <v>45</v>
      </c>
      <c r="D1104" s="6">
        <f t="shared" si="55"/>
        <v>20.25</v>
      </c>
      <c r="E1104" s="6">
        <f t="shared" si="56"/>
        <v>91.125</v>
      </c>
      <c r="F1104">
        <f>raw_data!E1100</f>
        <v>1</v>
      </c>
      <c r="G1104" s="9">
        <f>_xll.LogisticRegPredict($K$6:$N$6,C1104:E1104)</f>
        <v>0.80984417765171401</v>
      </c>
      <c r="H1104" s="10">
        <f t="shared" si="57"/>
        <v>0.57046746704485796</v>
      </c>
    </row>
    <row r="1105" spans="1:8" x14ac:dyDescent="0.55000000000000004">
      <c r="A1105" s="2" t="str">
        <f>raw_data!P1101</f>
        <v>Steven Hauschka</v>
      </c>
      <c r="B1105">
        <f>raw_data!B1101</f>
        <v>589827</v>
      </c>
      <c r="C1105">
        <f>raw_data!D1101</f>
        <v>26</v>
      </c>
      <c r="D1105" s="6">
        <f t="shared" si="55"/>
        <v>6.76</v>
      </c>
      <c r="E1105" s="6">
        <f t="shared" si="56"/>
        <v>17.576000000000001</v>
      </c>
      <c r="F1105">
        <f>raw_data!E1101</f>
        <v>1</v>
      </c>
      <c r="G1105" s="9">
        <f>_xll.LogisticRegPredict($K$6:$N$6,C1105:E1105)</f>
        <v>0.97683598121777537</v>
      </c>
      <c r="H1105" s="10">
        <f t="shared" si="57"/>
        <v>6.9492056346673881E-2</v>
      </c>
    </row>
    <row r="1106" spans="1:8" x14ac:dyDescent="0.55000000000000004">
      <c r="A1106" s="2" t="str">
        <f>raw_data!P1102</f>
        <v>Phil Dawson</v>
      </c>
      <c r="B1106">
        <f>raw_data!B1102</f>
        <v>589922</v>
      </c>
      <c r="C1106">
        <f>raw_data!D1102</f>
        <v>55</v>
      </c>
      <c r="D1106" s="6">
        <f t="shared" si="55"/>
        <v>30.25</v>
      </c>
      <c r="E1106" s="6">
        <f t="shared" si="56"/>
        <v>166.375</v>
      </c>
      <c r="F1106">
        <f>raw_data!E1102</f>
        <v>1</v>
      </c>
      <c r="G1106" s="9">
        <f>_xll.LogisticRegPredict($K$6:$N$6,C1106:E1106)</f>
        <v>0.58348419351609215</v>
      </c>
      <c r="H1106" s="10">
        <f t="shared" si="57"/>
        <v>1.2495474194517235</v>
      </c>
    </row>
    <row r="1107" spans="1:8" x14ac:dyDescent="0.55000000000000004">
      <c r="A1107" s="2" t="str">
        <f>raw_data!P1103</f>
        <v>Phil Dawson</v>
      </c>
      <c r="B1107">
        <f>raw_data!B1103</f>
        <v>589973</v>
      </c>
      <c r="C1107">
        <f>raw_data!D1103</f>
        <v>29</v>
      </c>
      <c r="D1107" s="6">
        <f t="shared" si="55"/>
        <v>8.41</v>
      </c>
      <c r="E1107" s="6">
        <f t="shared" si="56"/>
        <v>24.388999999999999</v>
      </c>
      <c r="F1107">
        <f>raw_data!E1103</f>
        <v>1</v>
      </c>
      <c r="G1107" s="9">
        <f>_xll.LogisticRegPredict($K$6:$N$6,C1107:E1107)</f>
        <v>0.96031284629437264</v>
      </c>
      <c r="H1107" s="10">
        <f t="shared" si="57"/>
        <v>0.11906146111688209</v>
      </c>
    </row>
    <row r="1108" spans="1:8" x14ac:dyDescent="0.55000000000000004">
      <c r="A1108" s="2" t="str">
        <f>raw_data!P1104</f>
        <v>Josh Brown</v>
      </c>
      <c r="B1108">
        <f>raw_data!B1104</f>
        <v>590049</v>
      </c>
      <c r="C1108">
        <f>raw_data!D1104</f>
        <v>40</v>
      </c>
      <c r="D1108" s="6">
        <f t="shared" si="55"/>
        <v>16</v>
      </c>
      <c r="E1108" s="6">
        <f t="shared" si="56"/>
        <v>64</v>
      </c>
      <c r="F1108">
        <f>raw_data!E1104</f>
        <v>1</v>
      </c>
      <c r="G1108" s="9">
        <f>_xll.LogisticRegPredict($K$6:$N$6,C1108:E1108)</f>
        <v>0.86759768383346503</v>
      </c>
      <c r="H1108" s="10">
        <f t="shared" si="57"/>
        <v>0.39720694849960492</v>
      </c>
    </row>
    <row r="1109" spans="1:8" x14ac:dyDescent="0.55000000000000004">
      <c r="A1109" s="2" t="str">
        <f>raw_data!P1105</f>
        <v>Mason Crosby</v>
      </c>
      <c r="B1109">
        <f>raw_data!B1105</f>
        <v>590057</v>
      </c>
      <c r="C1109">
        <f>raw_data!D1105</f>
        <v>24</v>
      </c>
      <c r="D1109" s="6">
        <f t="shared" si="55"/>
        <v>5.76</v>
      </c>
      <c r="E1109" s="6">
        <f t="shared" si="56"/>
        <v>13.824</v>
      </c>
      <c r="F1109">
        <f>raw_data!E1105</f>
        <v>1</v>
      </c>
      <c r="G1109" s="9">
        <f>_xll.LogisticRegPredict($K$6:$N$6,C1109:E1109)</f>
        <v>0.9849656288415376</v>
      </c>
      <c r="H1109" s="10">
        <f t="shared" si="57"/>
        <v>4.5103113475387202E-2</v>
      </c>
    </row>
    <row r="1110" spans="1:8" x14ac:dyDescent="0.55000000000000004">
      <c r="A1110" s="2" t="str">
        <f>raw_data!P1106</f>
        <v>Mason Crosby</v>
      </c>
      <c r="B1110">
        <f>raw_data!B1106</f>
        <v>590085</v>
      </c>
      <c r="C1110">
        <f>raw_data!D1106</f>
        <v>57</v>
      </c>
      <c r="D1110" s="6">
        <f t="shared" si="55"/>
        <v>32.49</v>
      </c>
      <c r="E1110" s="6">
        <f t="shared" si="56"/>
        <v>185.19300000000001</v>
      </c>
      <c r="F1110">
        <f>raw_data!E1106</f>
        <v>1</v>
      </c>
      <c r="G1110" s="9">
        <f>_xll.LogisticRegPredict($K$6:$N$6,C1110:E1110)</f>
        <v>0.50414164258213612</v>
      </c>
      <c r="H1110" s="10">
        <f t="shared" si="57"/>
        <v>1.4875750722535916</v>
      </c>
    </row>
    <row r="1111" spans="1:8" x14ac:dyDescent="0.55000000000000004">
      <c r="A1111" s="2" t="str">
        <f>raw_data!P1107</f>
        <v>Josh Brown</v>
      </c>
      <c r="B1111">
        <f>raw_data!B1107</f>
        <v>590096</v>
      </c>
      <c r="C1111">
        <f>raw_data!D1107</f>
        <v>28</v>
      </c>
      <c r="D1111" s="6">
        <f t="shared" si="55"/>
        <v>7.84</v>
      </c>
      <c r="E1111" s="6">
        <f t="shared" si="56"/>
        <v>21.952000000000002</v>
      </c>
      <c r="F1111">
        <f>raw_data!E1107</f>
        <v>1</v>
      </c>
      <c r="G1111" s="9">
        <f>_xll.LogisticRegPredict($K$6:$N$6,C1111:E1111)</f>
        <v>0.96638171164652631</v>
      </c>
      <c r="H1111" s="10">
        <f t="shared" si="57"/>
        <v>0.10085486506042107</v>
      </c>
    </row>
    <row r="1112" spans="1:8" x14ac:dyDescent="0.55000000000000004">
      <c r="A1112" s="2" t="str">
        <f>raw_data!P1108</f>
        <v>Matt Prater</v>
      </c>
      <c r="B1112">
        <f>raw_data!B1108</f>
        <v>590175</v>
      </c>
      <c r="C1112">
        <f>raw_data!D1108</f>
        <v>54</v>
      </c>
      <c r="D1112" s="6">
        <f t="shared" si="55"/>
        <v>29.16</v>
      </c>
      <c r="E1112" s="6">
        <f t="shared" si="56"/>
        <v>157.464</v>
      </c>
      <c r="F1112">
        <f>raw_data!E1108</f>
        <v>1</v>
      </c>
      <c r="G1112" s="9">
        <f>_xll.LogisticRegPredict($K$6:$N$6,C1112:E1112)</f>
        <v>0.61804097697438753</v>
      </c>
      <c r="H1112" s="10">
        <f t="shared" si="57"/>
        <v>1.1458770690768374</v>
      </c>
    </row>
    <row r="1113" spans="1:8" x14ac:dyDescent="0.55000000000000004">
      <c r="A1113" s="2" t="str">
        <f>raw_data!P1109</f>
        <v>Ryan Succop</v>
      </c>
      <c r="B1113">
        <f>raw_data!B1109</f>
        <v>590246</v>
      </c>
      <c r="C1113">
        <f>raw_data!D1109</f>
        <v>20</v>
      </c>
      <c r="D1113" s="6">
        <f t="shared" si="55"/>
        <v>4</v>
      </c>
      <c r="E1113" s="6">
        <f t="shared" si="56"/>
        <v>8</v>
      </c>
      <c r="F1113">
        <f>raw_data!E1109</f>
        <v>1</v>
      </c>
      <c r="G1113" s="9">
        <f>_xll.LogisticRegPredict($K$6:$N$6,C1113:E1113)</f>
        <v>0.99484528801342198</v>
      </c>
      <c r="H1113" s="10">
        <f t="shared" si="57"/>
        <v>1.546413595973406E-2</v>
      </c>
    </row>
    <row r="1114" spans="1:8" x14ac:dyDescent="0.55000000000000004">
      <c r="A1114" s="2" t="str">
        <f>raw_data!P1110</f>
        <v>Matt Prater</v>
      </c>
      <c r="B1114">
        <f>raw_data!B1110</f>
        <v>590257</v>
      </c>
      <c r="C1114">
        <f>raw_data!D1110</f>
        <v>52</v>
      </c>
      <c r="D1114" s="6">
        <f t="shared" si="55"/>
        <v>27.04</v>
      </c>
      <c r="E1114" s="6">
        <f t="shared" si="56"/>
        <v>140.608</v>
      </c>
      <c r="F1114">
        <f>raw_data!E1110</f>
        <v>0</v>
      </c>
      <c r="G1114" s="9">
        <f>_xll.LogisticRegPredict($K$6:$N$6,C1114:E1114)</f>
        <v>0.67734194225472255</v>
      </c>
      <c r="H1114" s="10">
        <f t="shared" si="57"/>
        <v>-2.0320258267641678</v>
      </c>
    </row>
    <row r="1115" spans="1:8" x14ac:dyDescent="0.55000000000000004">
      <c r="A1115" s="2" t="str">
        <f>raw_data!P1111</f>
        <v>Matt Prater</v>
      </c>
      <c r="B1115">
        <f>raw_data!B1111</f>
        <v>590323</v>
      </c>
      <c r="C1115">
        <f>raw_data!D1111</f>
        <v>36</v>
      </c>
      <c r="D1115" s="6">
        <f t="shared" si="55"/>
        <v>12.96</v>
      </c>
      <c r="E1115" s="6">
        <f t="shared" si="56"/>
        <v>46.655999999999999</v>
      </c>
      <c r="F1115">
        <f>raw_data!E1111</f>
        <v>1</v>
      </c>
      <c r="G1115" s="9">
        <f>_xll.LogisticRegPredict($K$6:$N$6,C1115:E1115)</f>
        <v>0.90568067149313347</v>
      </c>
      <c r="H1115" s="10">
        <f t="shared" si="57"/>
        <v>0.28295798552059959</v>
      </c>
    </row>
    <row r="1116" spans="1:8" x14ac:dyDescent="0.55000000000000004">
      <c r="A1116" s="2" t="str">
        <f>raw_data!P1112</f>
        <v>Graham Gano</v>
      </c>
      <c r="B1116">
        <f>raw_data!B1112</f>
        <v>590415</v>
      </c>
      <c r="C1116">
        <f>raw_data!D1112</f>
        <v>43</v>
      </c>
      <c r="D1116" s="6">
        <f t="shared" si="55"/>
        <v>18.489999999999998</v>
      </c>
      <c r="E1116" s="6">
        <f t="shared" si="56"/>
        <v>79.507000000000005</v>
      </c>
      <c r="F1116">
        <f>raw_data!E1112</f>
        <v>1</v>
      </c>
      <c r="G1116" s="9">
        <f>_xll.LogisticRegPredict($K$6:$N$6,C1116:E1116)</f>
        <v>0.83494682270577036</v>
      </c>
      <c r="H1116" s="10">
        <f t="shared" si="57"/>
        <v>0.49515953188268891</v>
      </c>
    </row>
    <row r="1117" spans="1:8" x14ac:dyDescent="0.55000000000000004">
      <c r="A1117" s="2" t="str">
        <f>raw_data!P1113</f>
        <v>Stephen Gostkowski</v>
      </c>
      <c r="B1117">
        <f>raw_data!B1113</f>
        <v>590425</v>
      </c>
      <c r="C1117">
        <f>raw_data!D1113</f>
        <v>42</v>
      </c>
      <c r="D1117" s="6">
        <f t="shared" si="55"/>
        <v>17.64</v>
      </c>
      <c r="E1117" s="6">
        <f t="shared" si="56"/>
        <v>74.087999999999994</v>
      </c>
      <c r="F1117">
        <f>raw_data!E1113</f>
        <v>1</v>
      </c>
      <c r="G1117" s="9">
        <f>_xll.LogisticRegPredict($K$6:$N$6,C1117:E1117)</f>
        <v>0.84637169883876284</v>
      </c>
      <c r="H1117" s="10">
        <f t="shared" si="57"/>
        <v>0.46088490348371147</v>
      </c>
    </row>
    <row r="1118" spans="1:8" x14ac:dyDescent="0.55000000000000004">
      <c r="A1118" s="2" t="str">
        <f>raw_data!P1114</f>
        <v>Stephen Gostkowski</v>
      </c>
      <c r="B1118">
        <f>raw_data!B1114</f>
        <v>590480</v>
      </c>
      <c r="C1118">
        <f>raw_data!D1114</f>
        <v>26</v>
      </c>
      <c r="D1118" s="6">
        <f t="shared" si="55"/>
        <v>6.76</v>
      </c>
      <c r="E1118" s="6">
        <f t="shared" si="56"/>
        <v>17.576000000000001</v>
      </c>
      <c r="F1118">
        <f>raw_data!E1114</f>
        <v>1</v>
      </c>
      <c r="G1118" s="9">
        <f>_xll.LogisticRegPredict($K$6:$N$6,C1118:E1118)</f>
        <v>0.97683598121777537</v>
      </c>
      <c r="H1118" s="10">
        <f t="shared" si="57"/>
        <v>6.9492056346673881E-2</v>
      </c>
    </row>
    <row r="1119" spans="1:8" x14ac:dyDescent="0.55000000000000004">
      <c r="A1119" s="2" t="str">
        <f>raw_data!P1115</f>
        <v>Matt Bryant</v>
      </c>
      <c r="B1119">
        <f>raw_data!B1115</f>
        <v>590552</v>
      </c>
      <c r="C1119">
        <f>raw_data!D1115</f>
        <v>39</v>
      </c>
      <c r="D1119" s="6">
        <f t="shared" si="55"/>
        <v>15.21</v>
      </c>
      <c r="E1119" s="6">
        <f t="shared" si="56"/>
        <v>59.319000000000003</v>
      </c>
      <c r="F1119">
        <f>raw_data!E1115</f>
        <v>1</v>
      </c>
      <c r="G1119" s="9">
        <f>_xll.LogisticRegPredict($K$6:$N$6,C1119:E1119)</f>
        <v>0.87758217935367611</v>
      </c>
      <c r="H1119" s="10">
        <f t="shared" si="57"/>
        <v>0.36725346193897168</v>
      </c>
    </row>
    <row r="1120" spans="1:8" x14ac:dyDescent="0.55000000000000004">
      <c r="A1120" s="2" t="str">
        <f>raw_data!P1116</f>
        <v>Matt Bryant</v>
      </c>
      <c r="B1120">
        <f>raw_data!B1116</f>
        <v>590574</v>
      </c>
      <c r="C1120">
        <f>raw_data!D1116</f>
        <v>24</v>
      </c>
      <c r="D1120" s="6">
        <f t="shared" si="55"/>
        <v>5.76</v>
      </c>
      <c r="E1120" s="6">
        <f t="shared" si="56"/>
        <v>13.824</v>
      </c>
      <c r="F1120">
        <f>raw_data!E1116</f>
        <v>1</v>
      </c>
      <c r="G1120" s="9">
        <f>_xll.LogisticRegPredict($K$6:$N$6,C1120:E1120)</f>
        <v>0.9849656288415376</v>
      </c>
      <c r="H1120" s="10">
        <f t="shared" si="57"/>
        <v>4.5103113475387202E-2</v>
      </c>
    </row>
    <row r="1121" spans="1:8" x14ac:dyDescent="0.55000000000000004">
      <c r="A1121" s="2" t="str">
        <f>raw_data!P1117</f>
        <v>Matt Bryant</v>
      </c>
      <c r="B1121">
        <f>raw_data!B1117</f>
        <v>590652</v>
      </c>
      <c r="C1121">
        <f>raw_data!D1117</f>
        <v>52</v>
      </c>
      <c r="D1121" s="6">
        <f t="shared" si="55"/>
        <v>27.04</v>
      </c>
      <c r="E1121" s="6">
        <f t="shared" si="56"/>
        <v>140.608</v>
      </c>
      <c r="F1121">
        <f>raw_data!E1117</f>
        <v>0</v>
      </c>
      <c r="G1121" s="9">
        <f>_xll.LogisticRegPredict($K$6:$N$6,C1121:E1121)</f>
        <v>0.67734194225472255</v>
      </c>
      <c r="H1121" s="10">
        <f t="shared" si="57"/>
        <v>-2.0320258267641678</v>
      </c>
    </row>
    <row r="1122" spans="1:8" x14ac:dyDescent="0.55000000000000004">
      <c r="A1122" s="2" t="str">
        <f>raw_data!P1118</f>
        <v>Graham Gano</v>
      </c>
      <c r="B1122">
        <f>raw_data!B1118</f>
        <v>590673</v>
      </c>
      <c r="C1122">
        <f>raw_data!D1118</f>
        <v>35</v>
      </c>
      <c r="D1122" s="6">
        <f t="shared" si="55"/>
        <v>12.25</v>
      </c>
      <c r="E1122" s="6">
        <f t="shared" si="56"/>
        <v>42.875</v>
      </c>
      <c r="F1122">
        <f>raw_data!E1118</f>
        <v>0</v>
      </c>
      <c r="G1122" s="9">
        <f>_xll.LogisticRegPredict($K$6:$N$6,C1122:E1122)</f>
        <v>0.91449904045845565</v>
      </c>
      <c r="H1122" s="10">
        <f t="shared" si="57"/>
        <v>-2.7434971213753672</v>
      </c>
    </row>
    <row r="1123" spans="1:8" x14ac:dyDescent="0.55000000000000004">
      <c r="A1123" s="2" t="str">
        <f>raw_data!P1119</f>
        <v>Graham Gano</v>
      </c>
      <c r="B1123">
        <f>raw_data!B1119</f>
        <v>590682</v>
      </c>
      <c r="C1123">
        <f>raw_data!D1119</f>
        <v>52</v>
      </c>
      <c r="D1123" s="6">
        <f t="shared" si="55"/>
        <v>27.04</v>
      </c>
      <c r="E1123" s="6">
        <f t="shared" si="56"/>
        <v>140.608</v>
      </c>
      <c r="F1123">
        <f>raw_data!E1119</f>
        <v>1</v>
      </c>
      <c r="G1123" s="9">
        <f>_xll.LogisticRegPredict($K$6:$N$6,C1123:E1123)</f>
        <v>0.67734194225472255</v>
      </c>
      <c r="H1123" s="10">
        <f t="shared" si="57"/>
        <v>0.96797417323583235</v>
      </c>
    </row>
    <row r="1124" spans="1:8" x14ac:dyDescent="0.55000000000000004">
      <c r="A1124" s="2" t="str">
        <f>raw_data!P1120</f>
        <v>Caleb Sturgis</v>
      </c>
      <c r="B1124">
        <f>raw_data!B1120</f>
        <v>590706</v>
      </c>
      <c r="C1124">
        <f>raw_data!D1120</f>
        <v>32</v>
      </c>
      <c r="D1124" s="6">
        <f t="shared" si="55"/>
        <v>10.24</v>
      </c>
      <c r="E1124" s="6">
        <f t="shared" si="56"/>
        <v>32.768000000000001</v>
      </c>
      <c r="F1124">
        <f>raw_data!E1120</f>
        <v>1</v>
      </c>
      <c r="G1124" s="9">
        <f>_xll.LogisticRegPredict($K$6:$N$6,C1124:E1124)</f>
        <v>0.93915405983915345</v>
      </c>
      <c r="H1124" s="10">
        <f t="shared" si="57"/>
        <v>0.18253782048253964</v>
      </c>
    </row>
    <row r="1125" spans="1:8" x14ac:dyDescent="0.55000000000000004">
      <c r="A1125" s="2" t="str">
        <f>raw_data!P1121</f>
        <v>Caleb Sturgis</v>
      </c>
      <c r="B1125">
        <f>raw_data!B1121</f>
        <v>590731</v>
      </c>
      <c r="C1125">
        <f>raw_data!D1121</f>
        <v>47</v>
      </c>
      <c r="D1125" s="6">
        <f t="shared" si="55"/>
        <v>22.09</v>
      </c>
      <c r="E1125" s="6">
        <f t="shared" si="56"/>
        <v>103.82299999999999</v>
      </c>
      <c r="F1125">
        <f>raw_data!E1121</f>
        <v>1</v>
      </c>
      <c r="G1125" s="9">
        <f>_xll.LogisticRegPredict($K$6:$N$6,C1125:E1125)</f>
        <v>0.78061493371299373</v>
      </c>
      <c r="H1125" s="10">
        <f t="shared" si="57"/>
        <v>0.65815519886101881</v>
      </c>
    </row>
    <row r="1126" spans="1:8" x14ac:dyDescent="0.55000000000000004">
      <c r="A1126" s="2" t="str">
        <f>raw_data!P1122</f>
        <v>Caleb Sturgis</v>
      </c>
      <c r="B1126">
        <f>raw_data!B1122</f>
        <v>590737</v>
      </c>
      <c r="C1126">
        <f>raw_data!D1122</f>
        <v>23</v>
      </c>
      <c r="D1126" s="6">
        <f t="shared" si="55"/>
        <v>5.29</v>
      </c>
      <c r="E1126" s="6">
        <f t="shared" si="56"/>
        <v>12.167</v>
      </c>
      <c r="F1126">
        <f>raw_data!E1122</f>
        <v>1</v>
      </c>
      <c r="G1126" s="9">
        <f>_xll.LogisticRegPredict($K$6:$N$6,C1126:E1126)</f>
        <v>0.98818119233177382</v>
      </c>
      <c r="H1126" s="10">
        <f t="shared" si="57"/>
        <v>3.545642300467855E-2</v>
      </c>
    </row>
    <row r="1127" spans="1:8" x14ac:dyDescent="0.55000000000000004">
      <c r="A1127" s="2" t="str">
        <f>raw_data!P1123</f>
        <v>Graham Gano</v>
      </c>
      <c r="B1127">
        <f>raw_data!B1123</f>
        <v>590747</v>
      </c>
      <c r="C1127">
        <f>raw_data!D1123</f>
        <v>46</v>
      </c>
      <c r="D1127" s="6">
        <f t="shared" si="55"/>
        <v>21.16</v>
      </c>
      <c r="E1127" s="6">
        <f t="shared" si="56"/>
        <v>97.335999999999999</v>
      </c>
      <c r="F1127">
        <f>raw_data!E1123</f>
        <v>1</v>
      </c>
      <c r="G1127" s="9">
        <f>_xll.LogisticRegPredict($K$6:$N$6,C1127:E1127)</f>
        <v>0.79584231412454631</v>
      </c>
      <c r="H1127" s="10">
        <f t="shared" si="57"/>
        <v>0.61247305762636106</v>
      </c>
    </row>
    <row r="1128" spans="1:8" x14ac:dyDescent="0.55000000000000004">
      <c r="A1128" s="2" t="str">
        <f>raw_data!P1124</f>
        <v>Caleb Sturgis</v>
      </c>
      <c r="B1128">
        <f>raw_data!B1124</f>
        <v>590802</v>
      </c>
      <c r="C1128">
        <f>raw_data!D1124</f>
        <v>53</v>
      </c>
      <c r="D1128" s="6">
        <f t="shared" si="55"/>
        <v>28.09</v>
      </c>
      <c r="E1128" s="6">
        <f t="shared" si="56"/>
        <v>148.87700000000001</v>
      </c>
      <c r="F1128">
        <f>raw_data!E1124</f>
        <v>0</v>
      </c>
      <c r="G1128" s="9">
        <f>_xll.LogisticRegPredict($K$6:$N$6,C1128:E1128)</f>
        <v>0.64925966264497559</v>
      </c>
      <c r="H1128" s="10">
        <f t="shared" si="57"/>
        <v>-1.9477789879349268</v>
      </c>
    </row>
    <row r="1129" spans="1:8" x14ac:dyDescent="0.55000000000000004">
      <c r="A1129" s="2" t="str">
        <f>raw_data!P1125</f>
        <v>Nick Novak</v>
      </c>
      <c r="B1129">
        <f>raw_data!B1125</f>
        <v>590855</v>
      </c>
      <c r="C1129">
        <f>raw_data!D1125</f>
        <v>30</v>
      </c>
      <c r="D1129" s="6">
        <f t="shared" si="55"/>
        <v>9</v>
      </c>
      <c r="E1129" s="6">
        <f t="shared" si="56"/>
        <v>27</v>
      </c>
      <c r="F1129">
        <f>raw_data!E1125</f>
        <v>1</v>
      </c>
      <c r="G1129" s="9">
        <f>_xll.LogisticRegPredict($K$6:$N$6,C1129:E1129)</f>
        <v>0.95372352017838591</v>
      </c>
      <c r="H1129" s="10">
        <f t="shared" si="57"/>
        <v>0.13882943946484227</v>
      </c>
    </row>
    <row r="1130" spans="1:8" x14ac:dyDescent="0.55000000000000004">
      <c r="A1130" s="2" t="str">
        <f>raw_data!P1126</f>
        <v>Nick Novak</v>
      </c>
      <c r="B1130">
        <f>raw_data!B1126</f>
        <v>590965</v>
      </c>
      <c r="C1130">
        <f>raw_data!D1126</f>
        <v>30</v>
      </c>
      <c r="D1130" s="6">
        <f t="shared" si="55"/>
        <v>9</v>
      </c>
      <c r="E1130" s="6">
        <f t="shared" si="56"/>
        <v>27</v>
      </c>
      <c r="F1130">
        <f>raw_data!E1126</f>
        <v>1</v>
      </c>
      <c r="G1130" s="9">
        <f>_xll.LogisticRegPredict($K$6:$N$6,C1130:E1130)</f>
        <v>0.95372352017838591</v>
      </c>
      <c r="H1130" s="10">
        <f t="shared" si="57"/>
        <v>0.13882943946484227</v>
      </c>
    </row>
    <row r="1131" spans="1:8" x14ac:dyDescent="0.55000000000000004">
      <c r="A1131" s="2" t="str">
        <f>raw_data!P1127</f>
        <v>Ryan Succop</v>
      </c>
      <c r="B1131">
        <f>raw_data!B1127</f>
        <v>590972</v>
      </c>
      <c r="C1131">
        <f>raw_data!D1127</f>
        <v>25</v>
      </c>
      <c r="D1131" s="6">
        <f t="shared" si="55"/>
        <v>6.25</v>
      </c>
      <c r="E1131" s="6">
        <f t="shared" si="56"/>
        <v>15.625</v>
      </c>
      <c r="F1131">
        <f>raw_data!E1127</f>
        <v>1</v>
      </c>
      <c r="G1131" s="9">
        <f>_xll.LogisticRegPredict($K$6:$N$6,C1131:E1131)</f>
        <v>0.98119043215634383</v>
      </c>
      <c r="H1131" s="10">
        <f t="shared" si="57"/>
        <v>5.6428703530968516E-2</v>
      </c>
    </row>
    <row r="1132" spans="1:8" x14ac:dyDescent="0.55000000000000004">
      <c r="A1132" s="2" t="str">
        <f>raw_data!P1128</f>
        <v>Randy Bullock</v>
      </c>
      <c r="B1132">
        <f>raw_data!B1128</f>
        <v>591259</v>
      </c>
      <c r="C1132">
        <f>raw_data!D1128</f>
        <v>49</v>
      </c>
      <c r="D1132" s="6">
        <f t="shared" si="55"/>
        <v>24.01</v>
      </c>
      <c r="E1132" s="6">
        <f t="shared" si="56"/>
        <v>117.649</v>
      </c>
      <c r="F1132">
        <f>raw_data!E1128</f>
        <v>1</v>
      </c>
      <c r="G1132" s="9">
        <f>_xll.LogisticRegPredict($K$6:$N$6,C1132:E1132)</f>
        <v>0.74555207708184601</v>
      </c>
      <c r="H1132" s="10">
        <f t="shared" si="57"/>
        <v>0.76334376875446197</v>
      </c>
    </row>
    <row r="1133" spans="1:8" x14ac:dyDescent="0.55000000000000004">
      <c r="A1133" s="2" t="str">
        <f>raw_data!P1129</f>
        <v>Randy Bullock</v>
      </c>
      <c r="B1133">
        <f>raw_data!B1129</f>
        <v>591275</v>
      </c>
      <c r="C1133">
        <f>raw_data!D1129</f>
        <v>20</v>
      </c>
      <c r="D1133" s="6">
        <f t="shared" si="55"/>
        <v>4</v>
      </c>
      <c r="E1133" s="6">
        <f t="shared" si="56"/>
        <v>8</v>
      </c>
      <c r="F1133">
        <f>raw_data!E1129</f>
        <v>1</v>
      </c>
      <c r="G1133" s="9">
        <f>_xll.LogisticRegPredict($K$6:$N$6,C1133:E1133)</f>
        <v>0.99484528801342198</v>
      </c>
      <c r="H1133" s="10">
        <f t="shared" si="57"/>
        <v>1.546413595973406E-2</v>
      </c>
    </row>
    <row r="1134" spans="1:8" x14ac:dyDescent="0.55000000000000004">
      <c r="A1134" s="2" t="str">
        <f>raw_data!P1130</f>
        <v>Nick Folk</v>
      </c>
      <c r="B1134">
        <f>raw_data!B1130</f>
        <v>591356</v>
      </c>
      <c r="C1134">
        <f>raw_data!D1130</f>
        <v>27</v>
      </c>
      <c r="D1134" s="6">
        <f t="shared" si="55"/>
        <v>7.29</v>
      </c>
      <c r="E1134" s="6">
        <f t="shared" si="56"/>
        <v>19.683</v>
      </c>
      <c r="F1134">
        <f>raw_data!E1130</f>
        <v>1</v>
      </c>
      <c r="G1134" s="9">
        <f>_xll.LogisticRegPredict($K$6:$N$6,C1134:E1134)</f>
        <v>0.97189679828854314</v>
      </c>
      <c r="H1134" s="10">
        <f t="shared" si="57"/>
        <v>8.430960513437058E-2</v>
      </c>
    </row>
    <row r="1135" spans="1:8" x14ac:dyDescent="0.55000000000000004">
      <c r="A1135" s="2" t="str">
        <f>raw_data!P1131</f>
        <v>Justin Tucker</v>
      </c>
      <c r="B1135">
        <f>raw_data!B1131</f>
        <v>591368</v>
      </c>
      <c r="C1135">
        <f>raw_data!D1131</f>
        <v>30</v>
      </c>
      <c r="D1135" s="6">
        <f t="shared" si="55"/>
        <v>9</v>
      </c>
      <c r="E1135" s="6">
        <f t="shared" si="56"/>
        <v>27</v>
      </c>
      <c r="F1135">
        <f>raw_data!E1131</f>
        <v>1</v>
      </c>
      <c r="G1135" s="9">
        <f>_xll.LogisticRegPredict($K$6:$N$6,C1135:E1135)</f>
        <v>0.95372352017838591</v>
      </c>
      <c r="H1135" s="10">
        <f t="shared" si="57"/>
        <v>0.13882943946484227</v>
      </c>
    </row>
    <row r="1136" spans="1:8" x14ac:dyDescent="0.55000000000000004">
      <c r="A1136" s="2" t="str">
        <f>raw_data!P1132</f>
        <v>Justin Tucker</v>
      </c>
      <c r="B1136">
        <f>raw_data!B1132</f>
        <v>591384</v>
      </c>
      <c r="C1136">
        <f>raw_data!D1132</f>
        <v>26</v>
      </c>
      <c r="D1136" s="6">
        <f t="shared" si="55"/>
        <v>6.76</v>
      </c>
      <c r="E1136" s="6">
        <f t="shared" si="56"/>
        <v>17.576000000000001</v>
      </c>
      <c r="F1136">
        <f>raw_data!E1132</f>
        <v>1</v>
      </c>
      <c r="G1136" s="9">
        <f>_xll.LogisticRegPredict($K$6:$N$6,C1136:E1136)</f>
        <v>0.97683598121777537</v>
      </c>
      <c r="H1136" s="10">
        <f t="shared" si="57"/>
        <v>6.9492056346673881E-2</v>
      </c>
    </row>
    <row r="1137" spans="1:8" x14ac:dyDescent="0.55000000000000004">
      <c r="A1137" s="2" t="str">
        <f>raw_data!P1133</f>
        <v>Justin Tucker</v>
      </c>
      <c r="B1137">
        <f>raw_data!B1133</f>
        <v>591404</v>
      </c>
      <c r="C1137">
        <f>raw_data!D1133</f>
        <v>33</v>
      </c>
      <c r="D1137" s="6">
        <f t="shared" si="55"/>
        <v>10.89</v>
      </c>
      <c r="E1137" s="6">
        <f t="shared" si="56"/>
        <v>35.936999999999998</v>
      </c>
      <c r="F1137">
        <f>raw_data!E1133</f>
        <v>1</v>
      </c>
      <c r="G1137" s="9">
        <f>_xll.LogisticRegPredict($K$6:$N$6,C1137:E1137)</f>
        <v>0.93126663945047139</v>
      </c>
      <c r="H1137" s="10">
        <f t="shared" si="57"/>
        <v>0.20620008164858583</v>
      </c>
    </row>
    <row r="1138" spans="1:8" x14ac:dyDescent="0.55000000000000004">
      <c r="A1138" s="2" t="str">
        <f>raw_data!P1134</f>
        <v>Justin Tucker</v>
      </c>
      <c r="B1138">
        <f>raw_data!B1134</f>
        <v>591424</v>
      </c>
      <c r="C1138">
        <f>raw_data!D1134</f>
        <v>53</v>
      </c>
      <c r="D1138" s="6">
        <f t="shared" si="55"/>
        <v>28.09</v>
      </c>
      <c r="E1138" s="6">
        <f t="shared" si="56"/>
        <v>148.87700000000001</v>
      </c>
      <c r="F1138">
        <f>raw_data!E1134</f>
        <v>1</v>
      </c>
      <c r="G1138" s="9">
        <f>_xll.LogisticRegPredict($K$6:$N$6,C1138:E1138)</f>
        <v>0.64925966264497559</v>
      </c>
      <c r="H1138" s="10">
        <f t="shared" si="57"/>
        <v>1.0522210120650732</v>
      </c>
    </row>
    <row r="1139" spans="1:8" x14ac:dyDescent="0.55000000000000004">
      <c r="A1139" s="2" t="str">
        <f>raw_data!P1135</f>
        <v>Blair Walsh</v>
      </c>
      <c r="B1139">
        <f>raw_data!B1135</f>
        <v>591517</v>
      </c>
      <c r="C1139">
        <f>raw_data!D1135</f>
        <v>36</v>
      </c>
      <c r="D1139" s="6">
        <f t="shared" si="55"/>
        <v>12.96</v>
      </c>
      <c r="E1139" s="6">
        <f t="shared" si="56"/>
        <v>46.655999999999999</v>
      </c>
      <c r="F1139">
        <f>raw_data!E1135</f>
        <v>1</v>
      </c>
      <c r="G1139" s="9">
        <f>_xll.LogisticRegPredict($K$6:$N$6,C1139:E1139)</f>
        <v>0.90568067149313347</v>
      </c>
      <c r="H1139" s="10">
        <f t="shared" si="57"/>
        <v>0.28295798552059959</v>
      </c>
    </row>
    <row r="1140" spans="1:8" x14ac:dyDescent="0.55000000000000004">
      <c r="A1140" s="2" t="str">
        <f>raw_data!P1136</f>
        <v>Blair Walsh</v>
      </c>
      <c r="B1140">
        <f>raw_data!B1136</f>
        <v>591547</v>
      </c>
      <c r="C1140">
        <f>raw_data!D1136</f>
        <v>47</v>
      </c>
      <c r="D1140" s="6">
        <f t="shared" si="55"/>
        <v>22.09</v>
      </c>
      <c r="E1140" s="6">
        <f t="shared" si="56"/>
        <v>103.82299999999999</v>
      </c>
      <c r="F1140">
        <f>raw_data!E1136</f>
        <v>1</v>
      </c>
      <c r="G1140" s="9">
        <f>_xll.LogisticRegPredict($K$6:$N$6,C1140:E1140)</f>
        <v>0.78061493371299373</v>
      </c>
      <c r="H1140" s="10">
        <f t="shared" si="57"/>
        <v>0.65815519886101881</v>
      </c>
    </row>
    <row r="1141" spans="1:8" x14ac:dyDescent="0.55000000000000004">
      <c r="A1141" s="2" t="str">
        <f>raw_data!P1137</f>
        <v>Blair Walsh</v>
      </c>
      <c r="B1141">
        <f>raw_data!B1137</f>
        <v>591603</v>
      </c>
      <c r="C1141">
        <f>raw_data!D1137</f>
        <v>29</v>
      </c>
      <c r="D1141" s="6">
        <f t="shared" si="55"/>
        <v>8.41</v>
      </c>
      <c r="E1141" s="6">
        <f t="shared" si="56"/>
        <v>24.388999999999999</v>
      </c>
      <c r="F1141">
        <f>raw_data!E1137</f>
        <v>1</v>
      </c>
      <c r="G1141" s="9">
        <f>_xll.LogisticRegPredict($K$6:$N$6,C1141:E1141)</f>
        <v>0.96031284629437264</v>
      </c>
      <c r="H1141" s="10">
        <f t="shared" si="57"/>
        <v>0.11906146111688209</v>
      </c>
    </row>
    <row r="1142" spans="1:8" x14ac:dyDescent="0.55000000000000004">
      <c r="A1142" s="2" t="str">
        <f>raw_data!P1138</f>
        <v>Mason Crosby</v>
      </c>
      <c r="B1142">
        <f>raw_data!B1138</f>
        <v>591651</v>
      </c>
      <c r="C1142">
        <f>raw_data!D1138</f>
        <v>27</v>
      </c>
      <c r="D1142" s="6">
        <f t="shared" si="55"/>
        <v>7.29</v>
      </c>
      <c r="E1142" s="6">
        <f t="shared" si="56"/>
        <v>19.683</v>
      </c>
      <c r="F1142">
        <f>raw_data!E1138</f>
        <v>1</v>
      </c>
      <c r="G1142" s="9">
        <f>_xll.LogisticRegPredict($K$6:$N$6,C1142:E1142)</f>
        <v>0.97189679828854314</v>
      </c>
      <c r="H1142" s="10">
        <f t="shared" si="57"/>
        <v>8.430960513437058E-2</v>
      </c>
    </row>
    <row r="1143" spans="1:8" x14ac:dyDescent="0.55000000000000004">
      <c r="A1143" s="2" t="str">
        <f>raw_data!P1139</f>
        <v>Mason Crosby</v>
      </c>
      <c r="B1143">
        <f>raw_data!B1139</f>
        <v>591671</v>
      </c>
      <c r="C1143">
        <f>raw_data!D1139</f>
        <v>20</v>
      </c>
      <c r="D1143" s="6">
        <f t="shared" si="55"/>
        <v>4</v>
      </c>
      <c r="E1143" s="6">
        <f t="shared" si="56"/>
        <v>8</v>
      </c>
      <c r="F1143">
        <f>raw_data!E1139</f>
        <v>1</v>
      </c>
      <c r="G1143" s="9">
        <f>_xll.LogisticRegPredict($K$6:$N$6,C1143:E1143)</f>
        <v>0.99484528801342198</v>
      </c>
      <c r="H1143" s="10">
        <f t="shared" si="57"/>
        <v>1.546413595973406E-2</v>
      </c>
    </row>
    <row r="1144" spans="1:8" x14ac:dyDescent="0.55000000000000004">
      <c r="A1144" s="2" t="str">
        <f>raw_data!P1140</f>
        <v>Blair Walsh</v>
      </c>
      <c r="B1144">
        <f>raw_data!B1140</f>
        <v>591685</v>
      </c>
      <c r="C1144">
        <f>raw_data!D1140</f>
        <v>35</v>
      </c>
      <c r="D1144" s="6">
        <f t="shared" si="55"/>
        <v>12.25</v>
      </c>
      <c r="E1144" s="6">
        <f t="shared" si="56"/>
        <v>42.875</v>
      </c>
      <c r="F1144">
        <f>raw_data!E1140</f>
        <v>1</v>
      </c>
      <c r="G1144" s="9">
        <f>_xll.LogisticRegPredict($K$6:$N$6,C1144:E1144)</f>
        <v>0.91449904045845565</v>
      </c>
      <c r="H1144" s="10">
        <f t="shared" si="57"/>
        <v>0.25650287862463306</v>
      </c>
    </row>
    <row r="1145" spans="1:8" x14ac:dyDescent="0.55000000000000004">
      <c r="A1145" s="2" t="str">
        <f>raw_data!P1141</f>
        <v>Greg Zuerlein</v>
      </c>
      <c r="B1145">
        <f>raw_data!B1141</f>
        <v>591940</v>
      </c>
      <c r="C1145">
        <f>raw_data!D1141</f>
        <v>29</v>
      </c>
      <c r="D1145" s="6">
        <f t="shared" si="55"/>
        <v>8.41</v>
      </c>
      <c r="E1145" s="6">
        <f t="shared" si="56"/>
        <v>24.388999999999999</v>
      </c>
      <c r="F1145">
        <f>raw_data!E1141</f>
        <v>1</v>
      </c>
      <c r="G1145" s="9">
        <f>_xll.LogisticRegPredict($K$6:$N$6,C1145:E1145)</f>
        <v>0.96031284629437264</v>
      </c>
      <c r="H1145" s="10">
        <f t="shared" si="57"/>
        <v>0.11906146111688209</v>
      </c>
    </row>
    <row r="1146" spans="1:8" x14ac:dyDescent="0.55000000000000004">
      <c r="A1146" s="2" t="str">
        <f>raw_data!P1142</f>
        <v>Greg Zuerlein</v>
      </c>
      <c r="B1146">
        <f>raw_data!B1142</f>
        <v>591974</v>
      </c>
      <c r="C1146">
        <f>raw_data!D1142</f>
        <v>40</v>
      </c>
      <c r="D1146" s="6">
        <f t="shared" si="55"/>
        <v>16</v>
      </c>
      <c r="E1146" s="6">
        <f t="shared" si="56"/>
        <v>64</v>
      </c>
      <c r="F1146">
        <f>raw_data!E1142</f>
        <v>1</v>
      </c>
      <c r="G1146" s="9">
        <f>_xll.LogisticRegPredict($K$6:$N$6,C1146:E1146)</f>
        <v>0.86759768383346503</v>
      </c>
      <c r="H1146" s="10">
        <f t="shared" si="57"/>
        <v>0.39720694849960492</v>
      </c>
    </row>
    <row r="1147" spans="1:8" x14ac:dyDescent="0.55000000000000004">
      <c r="A1147" s="2" t="str">
        <f>raw_data!P1143</f>
        <v>Adam Vinatieri</v>
      </c>
      <c r="B1147">
        <f>raw_data!B1143</f>
        <v>592067</v>
      </c>
      <c r="C1147">
        <f>raw_data!D1143</f>
        <v>27</v>
      </c>
      <c r="D1147" s="6">
        <f t="shared" si="55"/>
        <v>7.29</v>
      </c>
      <c r="E1147" s="6">
        <f t="shared" si="56"/>
        <v>19.683</v>
      </c>
      <c r="F1147">
        <f>raw_data!E1143</f>
        <v>1</v>
      </c>
      <c r="G1147" s="9">
        <f>_xll.LogisticRegPredict($K$6:$N$6,C1147:E1147)</f>
        <v>0.97189679828854314</v>
      </c>
      <c r="H1147" s="10">
        <f t="shared" si="57"/>
        <v>8.430960513437058E-2</v>
      </c>
    </row>
    <row r="1148" spans="1:8" x14ac:dyDescent="0.55000000000000004">
      <c r="A1148" s="2" t="str">
        <f>raw_data!P1144</f>
        <v>Sebastian Janikowski</v>
      </c>
      <c r="B1148">
        <f>raw_data!B1144</f>
        <v>592206</v>
      </c>
      <c r="C1148">
        <f>raw_data!D1144</f>
        <v>52</v>
      </c>
      <c r="D1148" s="6">
        <f t="shared" si="55"/>
        <v>27.04</v>
      </c>
      <c r="E1148" s="6">
        <f t="shared" si="56"/>
        <v>140.608</v>
      </c>
      <c r="F1148">
        <f>raw_data!E1144</f>
        <v>1</v>
      </c>
      <c r="G1148" s="9">
        <f>_xll.LogisticRegPredict($K$6:$N$6,C1148:E1148)</f>
        <v>0.67734194225472255</v>
      </c>
      <c r="H1148" s="10">
        <f t="shared" si="57"/>
        <v>0.96797417323583235</v>
      </c>
    </row>
    <row r="1149" spans="1:8" x14ac:dyDescent="0.55000000000000004">
      <c r="A1149" s="2" t="str">
        <f>raw_data!P1145</f>
        <v>Sebastian Janikowski</v>
      </c>
      <c r="B1149">
        <f>raw_data!B1145</f>
        <v>592260</v>
      </c>
      <c r="C1149">
        <f>raw_data!D1145</f>
        <v>48</v>
      </c>
      <c r="D1149" s="6">
        <f t="shared" si="55"/>
        <v>23.04</v>
      </c>
      <c r="E1149" s="6">
        <f t="shared" si="56"/>
        <v>110.592</v>
      </c>
      <c r="F1149">
        <f>raw_data!E1145</f>
        <v>1</v>
      </c>
      <c r="G1149" s="9">
        <f>_xll.LogisticRegPredict($K$6:$N$6,C1149:E1149)</f>
        <v>0.76393554820371656</v>
      </c>
      <c r="H1149" s="10">
        <f t="shared" si="57"/>
        <v>0.70819335538885031</v>
      </c>
    </row>
    <row r="1150" spans="1:8" x14ac:dyDescent="0.55000000000000004">
      <c r="A1150" s="2" t="str">
        <f>raw_data!P1146</f>
        <v>Sebastian Janikowski</v>
      </c>
      <c r="B1150">
        <f>raw_data!B1146</f>
        <v>592280</v>
      </c>
      <c r="C1150">
        <f>raw_data!D1146</f>
        <v>24</v>
      </c>
      <c r="D1150" s="6">
        <f t="shared" si="55"/>
        <v>5.76</v>
      </c>
      <c r="E1150" s="6">
        <f t="shared" si="56"/>
        <v>13.824</v>
      </c>
      <c r="F1150">
        <f>raw_data!E1146</f>
        <v>1</v>
      </c>
      <c r="G1150" s="9">
        <f>_xll.LogisticRegPredict($K$6:$N$6,C1150:E1150)</f>
        <v>0.9849656288415376</v>
      </c>
      <c r="H1150" s="10">
        <f t="shared" si="57"/>
        <v>4.5103113475387202E-2</v>
      </c>
    </row>
    <row r="1151" spans="1:8" x14ac:dyDescent="0.55000000000000004">
      <c r="A1151" s="2" t="str">
        <f>raw_data!P1147</f>
        <v>Sebastian Janikowski</v>
      </c>
      <c r="B1151">
        <f>raw_data!B1147</f>
        <v>592289</v>
      </c>
      <c r="C1151">
        <f>raw_data!D1147</f>
        <v>32</v>
      </c>
      <c r="D1151" s="6">
        <f t="shared" si="55"/>
        <v>10.24</v>
      </c>
      <c r="E1151" s="6">
        <f t="shared" si="56"/>
        <v>32.768000000000001</v>
      </c>
      <c r="F1151">
        <f>raw_data!E1147</f>
        <v>0</v>
      </c>
      <c r="G1151" s="9">
        <f>_xll.LogisticRegPredict($K$6:$N$6,C1151:E1151)</f>
        <v>0.93915405983915345</v>
      </c>
      <c r="H1151" s="10">
        <f t="shared" si="57"/>
        <v>-2.8174621795174604</v>
      </c>
    </row>
    <row r="1152" spans="1:8" x14ac:dyDescent="0.55000000000000004">
      <c r="A1152" s="2" t="str">
        <f>raw_data!P1148</f>
        <v>Sebastian Janikowski</v>
      </c>
      <c r="B1152">
        <f>raw_data!B1148</f>
        <v>592306</v>
      </c>
      <c r="C1152">
        <f>raw_data!D1148</f>
        <v>48</v>
      </c>
      <c r="D1152" s="6">
        <f t="shared" si="55"/>
        <v>23.04</v>
      </c>
      <c r="E1152" s="6">
        <f t="shared" si="56"/>
        <v>110.592</v>
      </c>
      <c r="F1152">
        <f>raw_data!E1148</f>
        <v>0</v>
      </c>
      <c r="G1152" s="9">
        <f>_xll.LogisticRegPredict($K$6:$N$6,C1152:E1152)</f>
        <v>0.76393554820371656</v>
      </c>
      <c r="H1152" s="10">
        <f t="shared" si="57"/>
        <v>-2.2918066446111496</v>
      </c>
    </row>
    <row r="1153" spans="1:8" x14ac:dyDescent="0.55000000000000004">
      <c r="A1153" s="2" t="str">
        <f>raw_data!P1149</f>
        <v>Sebastian Janikowski</v>
      </c>
      <c r="B1153">
        <f>raw_data!B1149</f>
        <v>592320</v>
      </c>
      <c r="C1153">
        <f>raw_data!D1149</f>
        <v>42</v>
      </c>
      <c r="D1153" s="6">
        <f t="shared" si="55"/>
        <v>17.64</v>
      </c>
      <c r="E1153" s="6">
        <f t="shared" si="56"/>
        <v>74.087999999999994</v>
      </c>
      <c r="F1153">
        <f>raw_data!E1149</f>
        <v>1</v>
      </c>
      <c r="G1153" s="9">
        <f>_xll.LogisticRegPredict($K$6:$N$6,C1153:E1153)</f>
        <v>0.84637169883876284</v>
      </c>
      <c r="H1153" s="10">
        <f t="shared" si="57"/>
        <v>0.46088490348371147</v>
      </c>
    </row>
    <row r="1154" spans="1:8" x14ac:dyDescent="0.55000000000000004">
      <c r="A1154" s="2" t="str">
        <f>raw_data!P1150</f>
        <v>Josh Brown</v>
      </c>
      <c r="B1154">
        <f>raw_data!B1150</f>
        <v>592411</v>
      </c>
      <c r="C1154">
        <f>raw_data!D1150</f>
        <v>21</v>
      </c>
      <c r="D1154" s="6">
        <f t="shared" si="55"/>
        <v>4.41</v>
      </c>
      <c r="E1154" s="6">
        <f t="shared" si="56"/>
        <v>9.2609999999999992</v>
      </c>
      <c r="F1154">
        <f>raw_data!E1150</f>
        <v>1</v>
      </c>
      <c r="G1154" s="9">
        <f>_xll.LogisticRegPredict($K$6:$N$6,C1154:E1154)</f>
        <v>0.9930740038941116</v>
      </c>
      <c r="H1154" s="10">
        <f t="shared" si="57"/>
        <v>2.0777988317665197E-2</v>
      </c>
    </row>
    <row r="1155" spans="1:8" x14ac:dyDescent="0.55000000000000004">
      <c r="A1155" s="2" t="str">
        <f>raw_data!P1151</f>
        <v>Josh Brown</v>
      </c>
      <c r="B1155">
        <f>raw_data!B1151</f>
        <v>592429</v>
      </c>
      <c r="C1155">
        <f>raw_data!D1151</f>
        <v>23</v>
      </c>
      <c r="D1155" s="6">
        <f t="shared" si="55"/>
        <v>5.29</v>
      </c>
      <c r="E1155" s="6">
        <f t="shared" si="56"/>
        <v>12.167</v>
      </c>
      <c r="F1155">
        <f>raw_data!E1151</f>
        <v>1</v>
      </c>
      <c r="G1155" s="9">
        <f>_xll.LogisticRegPredict($K$6:$N$6,C1155:E1155)</f>
        <v>0.98818119233177382</v>
      </c>
      <c r="H1155" s="10">
        <f t="shared" si="57"/>
        <v>3.545642300467855E-2</v>
      </c>
    </row>
    <row r="1156" spans="1:8" x14ac:dyDescent="0.55000000000000004">
      <c r="A1156" s="2" t="str">
        <f>raw_data!P1152</f>
        <v>Dan Bailey</v>
      </c>
      <c r="B1156">
        <f>raw_data!B1152</f>
        <v>592531</v>
      </c>
      <c r="C1156">
        <f>raw_data!D1152</f>
        <v>35</v>
      </c>
      <c r="D1156" s="6">
        <f t="shared" si="55"/>
        <v>12.25</v>
      </c>
      <c r="E1156" s="6">
        <f t="shared" si="56"/>
        <v>42.875</v>
      </c>
      <c r="F1156">
        <f>raw_data!E1152</f>
        <v>1</v>
      </c>
      <c r="G1156" s="9">
        <f>_xll.LogisticRegPredict($K$6:$N$6,C1156:E1156)</f>
        <v>0.91449904045845565</v>
      </c>
      <c r="H1156" s="10">
        <f t="shared" si="57"/>
        <v>0.25650287862463306</v>
      </c>
    </row>
    <row r="1157" spans="1:8" x14ac:dyDescent="0.55000000000000004">
      <c r="A1157" s="2" t="str">
        <f>raw_data!P1153</f>
        <v>Matt Prater</v>
      </c>
      <c r="B1157">
        <f>raw_data!B1153</f>
        <v>592566</v>
      </c>
      <c r="C1157">
        <f>raw_data!D1153</f>
        <v>27</v>
      </c>
      <c r="D1157" s="6">
        <f t="shared" si="55"/>
        <v>7.29</v>
      </c>
      <c r="E1157" s="6">
        <f t="shared" si="56"/>
        <v>19.683</v>
      </c>
      <c r="F1157">
        <f>raw_data!E1153</f>
        <v>1</v>
      </c>
      <c r="G1157" s="9">
        <f>_xll.LogisticRegPredict($K$6:$N$6,C1157:E1157)</f>
        <v>0.97189679828854314</v>
      </c>
      <c r="H1157" s="10">
        <f t="shared" si="57"/>
        <v>8.430960513437058E-2</v>
      </c>
    </row>
    <row r="1158" spans="1:8" x14ac:dyDescent="0.55000000000000004">
      <c r="A1158" s="2" t="str">
        <f>raw_data!P1154</f>
        <v>Stephen Gostkowski</v>
      </c>
      <c r="B1158">
        <f>raw_data!B1154</f>
        <v>592687</v>
      </c>
      <c r="C1158">
        <f>raw_data!D1154</f>
        <v>31</v>
      </c>
      <c r="D1158" s="6">
        <f t="shared" si="55"/>
        <v>9.61</v>
      </c>
      <c r="E1158" s="6">
        <f t="shared" si="56"/>
        <v>29.791</v>
      </c>
      <c r="F1158">
        <f>raw_data!E1154</f>
        <v>1</v>
      </c>
      <c r="G1158" s="9">
        <f>_xll.LogisticRegPredict($K$6:$N$6,C1158:E1158)</f>
        <v>0.94665523862595491</v>
      </c>
      <c r="H1158" s="10">
        <f t="shared" si="57"/>
        <v>0.16003428412213527</v>
      </c>
    </row>
    <row r="1159" spans="1:8" x14ac:dyDescent="0.55000000000000004">
      <c r="A1159" s="2" t="str">
        <f>raw_data!P1155</f>
        <v>Stephen Gostkowski</v>
      </c>
      <c r="B1159">
        <f>raw_data!B1155</f>
        <v>592749</v>
      </c>
      <c r="C1159">
        <f>raw_data!D1155</f>
        <v>31</v>
      </c>
      <c r="D1159" s="6">
        <f t="shared" ref="D1159:D1222" si="58">C1159^2/100</f>
        <v>9.61</v>
      </c>
      <c r="E1159" s="6">
        <f t="shared" ref="E1159:E1222" si="59">C1159^3/1000</f>
        <v>29.791</v>
      </c>
      <c r="F1159">
        <f>raw_data!E1155</f>
        <v>1</v>
      </c>
      <c r="G1159" s="9">
        <f>_xll.LogisticRegPredict($K$6:$N$6,C1159:E1159)</f>
        <v>0.94665523862595491</v>
      </c>
      <c r="H1159" s="10">
        <f t="shared" ref="H1159:H1222" si="60">(F1159-G1159)*$H$2</f>
        <v>0.16003428412213527</v>
      </c>
    </row>
    <row r="1160" spans="1:8" x14ac:dyDescent="0.55000000000000004">
      <c r="A1160" s="2" t="str">
        <f>raw_data!P1156</f>
        <v>Phil Dawson</v>
      </c>
      <c r="B1160">
        <f>raw_data!B1156</f>
        <v>592792</v>
      </c>
      <c r="C1160">
        <f>raw_data!D1156</f>
        <v>29</v>
      </c>
      <c r="D1160" s="6">
        <f t="shared" si="58"/>
        <v>8.41</v>
      </c>
      <c r="E1160" s="6">
        <f t="shared" si="59"/>
        <v>24.388999999999999</v>
      </c>
      <c r="F1160">
        <f>raw_data!E1156</f>
        <v>1</v>
      </c>
      <c r="G1160" s="9">
        <f>_xll.LogisticRegPredict($K$6:$N$6,C1160:E1160)</f>
        <v>0.96031284629437264</v>
      </c>
      <c r="H1160" s="10">
        <f t="shared" si="60"/>
        <v>0.11906146111688209</v>
      </c>
    </row>
    <row r="1161" spans="1:8" x14ac:dyDescent="0.55000000000000004">
      <c r="A1161" s="2" t="str">
        <f>raw_data!P1157</f>
        <v>Kai Forbath</v>
      </c>
      <c r="B1161">
        <f>raw_data!B1157</f>
        <v>592806</v>
      </c>
      <c r="C1161">
        <f>raw_data!D1157</f>
        <v>36</v>
      </c>
      <c r="D1161" s="6">
        <f t="shared" si="58"/>
        <v>12.96</v>
      </c>
      <c r="E1161" s="6">
        <f t="shared" si="59"/>
        <v>46.655999999999999</v>
      </c>
      <c r="F1161">
        <f>raw_data!E1157</f>
        <v>1</v>
      </c>
      <c r="G1161" s="9">
        <f>_xll.LogisticRegPredict($K$6:$N$6,C1161:E1161)</f>
        <v>0.90568067149313347</v>
      </c>
      <c r="H1161" s="10">
        <f t="shared" si="60"/>
        <v>0.28295798552059959</v>
      </c>
    </row>
    <row r="1162" spans="1:8" x14ac:dyDescent="0.55000000000000004">
      <c r="A1162" s="2" t="str">
        <f>raw_data!P1158</f>
        <v>Kai Forbath</v>
      </c>
      <c r="B1162">
        <f>raw_data!B1158</f>
        <v>592822</v>
      </c>
      <c r="C1162">
        <f>raw_data!D1158</f>
        <v>35</v>
      </c>
      <c r="D1162" s="6">
        <f t="shared" si="58"/>
        <v>12.25</v>
      </c>
      <c r="E1162" s="6">
        <f t="shared" si="59"/>
        <v>42.875</v>
      </c>
      <c r="F1162">
        <f>raw_data!E1158</f>
        <v>1</v>
      </c>
      <c r="G1162" s="9">
        <f>_xll.LogisticRegPredict($K$6:$N$6,C1162:E1162)</f>
        <v>0.91449904045845565</v>
      </c>
      <c r="H1162" s="10">
        <f t="shared" si="60"/>
        <v>0.25650287862463306</v>
      </c>
    </row>
    <row r="1163" spans="1:8" x14ac:dyDescent="0.55000000000000004">
      <c r="A1163" s="2" t="str">
        <f>raw_data!P1159</f>
        <v>Phil Dawson</v>
      </c>
      <c r="B1163">
        <f>raw_data!B1159</f>
        <v>592874</v>
      </c>
      <c r="C1163">
        <f>raw_data!D1159</f>
        <v>49</v>
      </c>
      <c r="D1163" s="6">
        <f t="shared" si="58"/>
        <v>24.01</v>
      </c>
      <c r="E1163" s="6">
        <f t="shared" si="59"/>
        <v>117.649</v>
      </c>
      <c r="F1163">
        <f>raw_data!E1159</f>
        <v>1</v>
      </c>
      <c r="G1163" s="9">
        <f>_xll.LogisticRegPredict($K$6:$N$6,C1163:E1163)</f>
        <v>0.74555207708184601</v>
      </c>
      <c r="H1163" s="10">
        <f t="shared" si="60"/>
        <v>0.76334376875446197</v>
      </c>
    </row>
    <row r="1164" spans="1:8" x14ac:dyDescent="0.55000000000000004">
      <c r="A1164" s="2" t="str">
        <f>raw_data!P1160</f>
        <v>Mason Crosby</v>
      </c>
      <c r="B1164">
        <f>raw_data!B1160</f>
        <v>592935</v>
      </c>
      <c r="C1164">
        <f>raw_data!D1160</f>
        <v>54</v>
      </c>
      <c r="D1164" s="6">
        <f t="shared" si="58"/>
        <v>29.16</v>
      </c>
      <c r="E1164" s="6">
        <f t="shared" si="59"/>
        <v>157.464</v>
      </c>
      <c r="F1164">
        <f>raw_data!E1160</f>
        <v>1</v>
      </c>
      <c r="G1164" s="9">
        <f>_xll.LogisticRegPredict($K$6:$N$6,C1164:E1164)</f>
        <v>0.61804097697438753</v>
      </c>
      <c r="H1164" s="10">
        <f t="shared" si="60"/>
        <v>1.1458770690768374</v>
      </c>
    </row>
    <row r="1165" spans="1:8" x14ac:dyDescent="0.55000000000000004">
      <c r="A1165" s="2" t="str">
        <f>raw_data!P1161</f>
        <v>Dan Bailey</v>
      </c>
      <c r="B1165">
        <f>raw_data!B1161</f>
        <v>593203</v>
      </c>
      <c r="C1165">
        <f>raw_data!D1161</f>
        <v>19</v>
      </c>
      <c r="D1165" s="6">
        <f t="shared" si="58"/>
        <v>3.61</v>
      </c>
      <c r="E1165" s="6">
        <f t="shared" si="59"/>
        <v>6.859</v>
      </c>
      <c r="F1165">
        <f>raw_data!E1161</f>
        <v>1</v>
      </c>
      <c r="G1165" s="9">
        <f>_xll.LogisticRegPredict($K$6:$N$6,C1165:E1165)</f>
        <v>0.99623894272315527</v>
      </c>
      <c r="H1165" s="10">
        <f t="shared" si="60"/>
        <v>1.1283171830534178E-2</v>
      </c>
    </row>
    <row r="1166" spans="1:8" x14ac:dyDescent="0.55000000000000004">
      <c r="A1166" s="2" t="str">
        <f>raw_data!P1162</f>
        <v>Sebastian Janikowski</v>
      </c>
      <c r="B1166">
        <f>raw_data!B1162</f>
        <v>593213</v>
      </c>
      <c r="C1166">
        <f>raw_data!D1162</f>
        <v>45</v>
      </c>
      <c r="D1166" s="6">
        <f t="shared" si="58"/>
        <v>20.25</v>
      </c>
      <c r="E1166" s="6">
        <f t="shared" si="59"/>
        <v>91.125</v>
      </c>
      <c r="F1166">
        <f>raw_data!E1162</f>
        <v>1</v>
      </c>
      <c r="G1166" s="9">
        <f>_xll.LogisticRegPredict($K$6:$N$6,C1166:E1166)</f>
        <v>0.80984417765171401</v>
      </c>
      <c r="H1166" s="10">
        <f t="shared" si="60"/>
        <v>0.57046746704485796</v>
      </c>
    </row>
    <row r="1167" spans="1:8" x14ac:dyDescent="0.55000000000000004">
      <c r="A1167" s="2" t="str">
        <f>raw_data!P1163</f>
        <v>Justin Tucker</v>
      </c>
      <c r="B1167">
        <f>raw_data!B1163</f>
        <v>593278</v>
      </c>
      <c r="C1167">
        <f>raw_data!D1163</f>
        <v>43</v>
      </c>
      <c r="D1167" s="6">
        <f t="shared" si="58"/>
        <v>18.489999999999998</v>
      </c>
      <c r="E1167" s="6">
        <f t="shared" si="59"/>
        <v>79.507000000000005</v>
      </c>
      <c r="F1167">
        <f>raw_data!E1163</f>
        <v>1</v>
      </c>
      <c r="G1167" s="9">
        <f>_xll.LogisticRegPredict($K$6:$N$6,C1167:E1167)</f>
        <v>0.83494682270577036</v>
      </c>
      <c r="H1167" s="10">
        <f t="shared" si="60"/>
        <v>0.49515953188268891</v>
      </c>
    </row>
    <row r="1168" spans="1:8" x14ac:dyDescent="0.55000000000000004">
      <c r="A1168" s="2" t="str">
        <f>raw_data!P1164</f>
        <v>Justin Tucker</v>
      </c>
      <c r="B1168">
        <f>raw_data!B1164</f>
        <v>593304</v>
      </c>
      <c r="C1168">
        <f>raw_data!D1164</f>
        <v>34</v>
      </c>
      <c r="D1168" s="6">
        <f t="shared" si="58"/>
        <v>11.56</v>
      </c>
      <c r="E1168" s="6">
        <f t="shared" si="59"/>
        <v>39.304000000000002</v>
      </c>
      <c r="F1168">
        <f>raw_data!E1164</f>
        <v>1</v>
      </c>
      <c r="G1168" s="9">
        <f>_xll.LogisticRegPredict($K$6:$N$6,C1168:E1168)</f>
        <v>0.92303625207275741</v>
      </c>
      <c r="H1168" s="10">
        <f t="shared" si="60"/>
        <v>0.23089124378172776</v>
      </c>
    </row>
    <row r="1169" spans="1:8" x14ac:dyDescent="0.55000000000000004">
      <c r="A1169" s="2" t="str">
        <f>raw_data!P1165</f>
        <v>Justin Tucker</v>
      </c>
      <c r="B1169">
        <f>raw_data!B1165</f>
        <v>593319</v>
      </c>
      <c r="C1169">
        <f>raw_data!D1165</f>
        <v>38</v>
      </c>
      <c r="D1169" s="6">
        <f t="shared" si="58"/>
        <v>14.44</v>
      </c>
      <c r="E1169" s="6">
        <f t="shared" si="59"/>
        <v>54.872</v>
      </c>
      <c r="F1169">
        <f>raw_data!E1165</f>
        <v>1</v>
      </c>
      <c r="G1169" s="9">
        <f>_xll.LogisticRegPredict($K$6:$N$6,C1169:E1169)</f>
        <v>0.88723424358983494</v>
      </c>
      <c r="H1169" s="10">
        <f t="shared" si="60"/>
        <v>0.33829726923049519</v>
      </c>
    </row>
    <row r="1170" spans="1:8" x14ac:dyDescent="0.55000000000000004">
      <c r="A1170" s="2" t="str">
        <f>raw_data!P1166</f>
        <v>Justin Tucker</v>
      </c>
      <c r="B1170">
        <f>raw_data!B1166</f>
        <v>593332</v>
      </c>
      <c r="C1170">
        <f>raw_data!D1166</f>
        <v>45</v>
      </c>
      <c r="D1170" s="6">
        <f t="shared" si="58"/>
        <v>20.25</v>
      </c>
      <c r="E1170" s="6">
        <f t="shared" si="59"/>
        <v>91.125</v>
      </c>
      <c r="F1170">
        <f>raw_data!E1166</f>
        <v>1</v>
      </c>
      <c r="G1170" s="9">
        <f>_xll.LogisticRegPredict($K$6:$N$6,C1170:E1170)</f>
        <v>0.80984417765171401</v>
      </c>
      <c r="H1170" s="10">
        <f t="shared" si="60"/>
        <v>0.57046746704485796</v>
      </c>
    </row>
    <row r="1171" spans="1:8" x14ac:dyDescent="0.55000000000000004">
      <c r="A1171" s="2" t="str">
        <f>raw_data!P1167</f>
        <v>Justin Tucker</v>
      </c>
      <c r="B1171">
        <f>raw_data!B1167</f>
        <v>593355</v>
      </c>
      <c r="C1171">
        <f>raw_data!D1167</f>
        <v>48</v>
      </c>
      <c r="D1171" s="6">
        <f t="shared" si="58"/>
        <v>23.04</v>
      </c>
      <c r="E1171" s="6">
        <f t="shared" si="59"/>
        <v>110.592</v>
      </c>
      <c r="F1171">
        <f>raw_data!E1167</f>
        <v>1</v>
      </c>
      <c r="G1171" s="9">
        <f>_xll.LogisticRegPredict($K$6:$N$6,C1171:E1171)</f>
        <v>0.76393554820371656</v>
      </c>
      <c r="H1171" s="10">
        <f t="shared" si="60"/>
        <v>0.70819335538885031</v>
      </c>
    </row>
    <row r="1172" spans="1:8" x14ac:dyDescent="0.55000000000000004">
      <c r="A1172" s="2" t="str">
        <f>raw_data!P1168</f>
        <v>Adam Vinatieri</v>
      </c>
      <c r="B1172">
        <f>raw_data!B1168</f>
        <v>593759</v>
      </c>
      <c r="C1172">
        <f>raw_data!D1168</f>
        <v>47</v>
      </c>
      <c r="D1172" s="6">
        <f t="shared" si="58"/>
        <v>22.09</v>
      </c>
      <c r="E1172" s="6">
        <f t="shared" si="59"/>
        <v>103.82299999999999</v>
      </c>
      <c r="F1172">
        <f>raw_data!E1168</f>
        <v>1</v>
      </c>
      <c r="G1172" s="9">
        <f>_xll.LogisticRegPredict($K$6:$N$6,C1172:E1172)</f>
        <v>0.78061493371299373</v>
      </c>
      <c r="H1172" s="10">
        <f t="shared" si="60"/>
        <v>0.65815519886101881</v>
      </c>
    </row>
    <row r="1173" spans="1:8" x14ac:dyDescent="0.55000000000000004">
      <c r="A1173" s="2" t="str">
        <f>raw_data!P1169</f>
        <v>Adam Vinatieri</v>
      </c>
      <c r="B1173">
        <f>raw_data!B1169</f>
        <v>593772</v>
      </c>
      <c r="C1173">
        <f>raw_data!D1169</f>
        <v>48</v>
      </c>
      <c r="D1173" s="6">
        <f t="shared" si="58"/>
        <v>23.04</v>
      </c>
      <c r="E1173" s="6">
        <f t="shared" si="59"/>
        <v>110.592</v>
      </c>
      <c r="F1173">
        <f>raw_data!E1169</f>
        <v>1</v>
      </c>
      <c r="G1173" s="9">
        <f>_xll.LogisticRegPredict($K$6:$N$6,C1173:E1173)</f>
        <v>0.76393554820371656</v>
      </c>
      <c r="H1173" s="10">
        <f t="shared" si="60"/>
        <v>0.70819335538885031</v>
      </c>
    </row>
    <row r="1174" spans="1:8" x14ac:dyDescent="0.55000000000000004">
      <c r="A1174" s="2" t="str">
        <f>raw_data!P1170</f>
        <v>Adam Vinatieri</v>
      </c>
      <c r="B1174">
        <f>raw_data!B1170</f>
        <v>593795</v>
      </c>
      <c r="C1174">
        <f>raw_data!D1170</f>
        <v>45</v>
      </c>
      <c r="D1174" s="6">
        <f t="shared" si="58"/>
        <v>20.25</v>
      </c>
      <c r="E1174" s="6">
        <f t="shared" si="59"/>
        <v>91.125</v>
      </c>
      <c r="F1174">
        <f>raw_data!E1170</f>
        <v>1</v>
      </c>
      <c r="G1174" s="9">
        <f>_xll.LogisticRegPredict($K$6:$N$6,C1174:E1174)</f>
        <v>0.80984417765171401</v>
      </c>
      <c r="H1174" s="10">
        <f t="shared" si="60"/>
        <v>0.57046746704485796</v>
      </c>
    </row>
    <row r="1175" spans="1:8" x14ac:dyDescent="0.55000000000000004">
      <c r="A1175" s="2" t="str">
        <f>raw_data!P1171</f>
        <v>Adam Vinatieri</v>
      </c>
      <c r="B1175">
        <f>raw_data!B1171</f>
        <v>593832</v>
      </c>
      <c r="C1175">
        <f>raw_data!D1171</f>
        <v>37</v>
      </c>
      <c r="D1175" s="6">
        <f t="shared" si="58"/>
        <v>13.69</v>
      </c>
      <c r="E1175" s="6">
        <f t="shared" si="59"/>
        <v>50.652999999999999</v>
      </c>
      <c r="F1175">
        <f>raw_data!E1171</f>
        <v>1</v>
      </c>
      <c r="G1175" s="9">
        <f>_xll.LogisticRegPredict($K$6:$N$6,C1175:E1175)</f>
        <v>0.89659349743661332</v>
      </c>
      <c r="H1175" s="10">
        <f t="shared" si="60"/>
        <v>0.31021950769016005</v>
      </c>
    </row>
    <row r="1176" spans="1:8" x14ac:dyDescent="0.55000000000000004">
      <c r="A1176" s="2" t="str">
        <f>raw_data!P1172</f>
        <v>Adam Vinatieri</v>
      </c>
      <c r="B1176">
        <f>raw_data!B1172</f>
        <v>593861</v>
      </c>
      <c r="C1176">
        <f>raw_data!D1172</f>
        <v>49</v>
      </c>
      <c r="D1176" s="6">
        <f t="shared" si="58"/>
        <v>24.01</v>
      </c>
      <c r="E1176" s="6">
        <f t="shared" si="59"/>
        <v>117.649</v>
      </c>
      <c r="F1176">
        <f>raw_data!E1172</f>
        <v>1</v>
      </c>
      <c r="G1176" s="9">
        <f>_xll.LogisticRegPredict($K$6:$N$6,C1176:E1176)</f>
        <v>0.74555207708184601</v>
      </c>
      <c r="H1176" s="10">
        <f t="shared" si="60"/>
        <v>0.76334376875446197</v>
      </c>
    </row>
    <row r="1177" spans="1:8" x14ac:dyDescent="0.55000000000000004">
      <c r="A1177" s="2" t="str">
        <f>raw_data!P1173</f>
        <v>Caleb Sturgis</v>
      </c>
      <c r="B1177">
        <f>raw_data!B1173</f>
        <v>594106</v>
      </c>
      <c r="C1177">
        <f>raw_data!D1173</f>
        <v>41</v>
      </c>
      <c r="D1177" s="6">
        <f t="shared" si="58"/>
        <v>16.809999999999999</v>
      </c>
      <c r="E1177" s="6">
        <f t="shared" si="59"/>
        <v>68.921000000000006</v>
      </c>
      <c r="F1177">
        <f>raw_data!E1173</f>
        <v>0</v>
      </c>
      <c r="G1177" s="9">
        <f>_xll.LogisticRegPredict($K$6:$N$6,C1177:E1177)</f>
        <v>0.85722109162392568</v>
      </c>
      <c r="H1177" s="10">
        <f t="shared" si="60"/>
        <v>-2.5716632748717769</v>
      </c>
    </row>
    <row r="1178" spans="1:8" x14ac:dyDescent="0.55000000000000004">
      <c r="A1178" s="2" t="str">
        <f>raw_data!P1174</f>
        <v>Caleb Sturgis</v>
      </c>
      <c r="B1178">
        <f>raw_data!B1174</f>
        <v>594159</v>
      </c>
      <c r="C1178">
        <f>raw_data!D1174</f>
        <v>34</v>
      </c>
      <c r="D1178" s="6">
        <f t="shared" si="58"/>
        <v>11.56</v>
      </c>
      <c r="E1178" s="6">
        <f t="shared" si="59"/>
        <v>39.304000000000002</v>
      </c>
      <c r="F1178">
        <f>raw_data!E1174</f>
        <v>1</v>
      </c>
      <c r="G1178" s="9">
        <f>_xll.LogisticRegPredict($K$6:$N$6,C1178:E1178)</f>
        <v>0.92303625207275741</v>
      </c>
      <c r="H1178" s="10">
        <f t="shared" si="60"/>
        <v>0.23089124378172776</v>
      </c>
    </row>
    <row r="1179" spans="1:8" x14ac:dyDescent="0.55000000000000004">
      <c r="A1179" s="2" t="str">
        <f>raw_data!P1175</f>
        <v>Caleb Sturgis</v>
      </c>
      <c r="B1179">
        <f>raw_data!B1175</f>
        <v>594167</v>
      </c>
      <c r="C1179">
        <f>raw_data!D1175</f>
        <v>43</v>
      </c>
      <c r="D1179" s="6">
        <f t="shared" si="58"/>
        <v>18.489999999999998</v>
      </c>
      <c r="E1179" s="6">
        <f t="shared" si="59"/>
        <v>79.507000000000005</v>
      </c>
      <c r="F1179">
        <f>raw_data!E1175</f>
        <v>1</v>
      </c>
      <c r="G1179" s="9">
        <f>_xll.LogisticRegPredict($K$6:$N$6,C1179:E1179)</f>
        <v>0.83494682270577036</v>
      </c>
      <c r="H1179" s="10">
        <f t="shared" si="60"/>
        <v>0.49515953188268891</v>
      </c>
    </row>
    <row r="1180" spans="1:8" x14ac:dyDescent="0.55000000000000004">
      <c r="A1180" s="2" t="str">
        <f>raw_data!P1176</f>
        <v>Nick Folk</v>
      </c>
      <c r="B1180">
        <f>raw_data!B1176</f>
        <v>594197</v>
      </c>
      <c r="C1180">
        <f>raw_data!D1176</f>
        <v>20</v>
      </c>
      <c r="D1180" s="6">
        <f t="shared" si="58"/>
        <v>4</v>
      </c>
      <c r="E1180" s="6">
        <f t="shared" si="59"/>
        <v>8</v>
      </c>
      <c r="F1180">
        <f>raw_data!E1176</f>
        <v>1</v>
      </c>
      <c r="G1180" s="9">
        <f>_xll.LogisticRegPredict($K$6:$N$6,C1180:E1180)</f>
        <v>0.99484528801342198</v>
      </c>
      <c r="H1180" s="10">
        <f t="shared" si="60"/>
        <v>1.546413595973406E-2</v>
      </c>
    </row>
    <row r="1181" spans="1:8" x14ac:dyDescent="0.55000000000000004">
      <c r="A1181" s="2" t="str">
        <f>raw_data!P1177</f>
        <v>Caleb Sturgis</v>
      </c>
      <c r="B1181">
        <f>raw_data!B1177</f>
        <v>594229</v>
      </c>
      <c r="C1181">
        <f>raw_data!D1177</f>
        <v>18</v>
      </c>
      <c r="D1181" s="6">
        <f t="shared" si="58"/>
        <v>3.24</v>
      </c>
      <c r="E1181" s="6">
        <f t="shared" si="59"/>
        <v>5.8319999999999999</v>
      </c>
      <c r="F1181">
        <f>raw_data!E1177</f>
        <v>1</v>
      </c>
      <c r="G1181" s="9">
        <f>_xll.LogisticRegPredict($K$6:$N$6,C1181:E1181)</f>
        <v>0.99731185233361408</v>
      </c>
      <c r="H1181" s="10">
        <f t="shared" si="60"/>
        <v>8.0644429991577615E-3</v>
      </c>
    </row>
    <row r="1182" spans="1:8" x14ac:dyDescent="0.55000000000000004">
      <c r="A1182" s="2" t="str">
        <f>raw_data!P1178</f>
        <v>Robbie Gould</v>
      </c>
      <c r="B1182">
        <f>raw_data!B1178</f>
        <v>594285</v>
      </c>
      <c r="C1182">
        <f>raw_data!D1178</f>
        <v>30</v>
      </c>
      <c r="D1182" s="6">
        <f t="shared" si="58"/>
        <v>9</v>
      </c>
      <c r="E1182" s="6">
        <f t="shared" si="59"/>
        <v>27</v>
      </c>
      <c r="F1182">
        <f>raw_data!E1178</f>
        <v>1</v>
      </c>
      <c r="G1182" s="9">
        <f>_xll.LogisticRegPredict($K$6:$N$6,C1182:E1182)</f>
        <v>0.95372352017838591</v>
      </c>
      <c r="H1182" s="10">
        <f t="shared" si="60"/>
        <v>0.13882943946484227</v>
      </c>
    </row>
    <row r="1183" spans="1:8" x14ac:dyDescent="0.55000000000000004">
      <c r="A1183" s="2" t="str">
        <f>raw_data!P1179</f>
        <v>Robbie Gould</v>
      </c>
      <c r="B1183">
        <f>raw_data!B1179</f>
        <v>594316</v>
      </c>
      <c r="C1183">
        <f>raw_data!D1179</f>
        <v>40</v>
      </c>
      <c r="D1183" s="6">
        <f t="shared" si="58"/>
        <v>16</v>
      </c>
      <c r="E1183" s="6">
        <f t="shared" si="59"/>
        <v>64</v>
      </c>
      <c r="F1183">
        <f>raw_data!E1179</f>
        <v>1</v>
      </c>
      <c r="G1183" s="9">
        <f>_xll.LogisticRegPredict($K$6:$N$6,C1183:E1183)</f>
        <v>0.86759768383346503</v>
      </c>
      <c r="H1183" s="10">
        <f t="shared" si="60"/>
        <v>0.39720694849960492</v>
      </c>
    </row>
    <row r="1184" spans="1:8" x14ac:dyDescent="0.55000000000000004">
      <c r="A1184" s="2" t="str">
        <f>raw_data!P1180</f>
        <v>Blair Walsh</v>
      </c>
      <c r="B1184">
        <f>raw_data!B1180</f>
        <v>594349</v>
      </c>
      <c r="C1184">
        <f>raw_data!D1180</f>
        <v>32</v>
      </c>
      <c r="D1184" s="6">
        <f t="shared" si="58"/>
        <v>10.24</v>
      </c>
      <c r="E1184" s="6">
        <f t="shared" si="59"/>
        <v>32.768000000000001</v>
      </c>
      <c r="F1184">
        <f>raw_data!E1180</f>
        <v>1</v>
      </c>
      <c r="G1184" s="9">
        <f>_xll.LogisticRegPredict($K$6:$N$6,C1184:E1184)</f>
        <v>0.93915405983915345</v>
      </c>
      <c r="H1184" s="10">
        <f t="shared" si="60"/>
        <v>0.18253782048253964</v>
      </c>
    </row>
    <row r="1185" spans="1:8" x14ac:dyDescent="0.55000000000000004">
      <c r="A1185" s="2" t="str">
        <f>raw_data!P1181</f>
        <v>Blair Walsh</v>
      </c>
      <c r="B1185">
        <f>raw_data!B1181</f>
        <v>594408</v>
      </c>
      <c r="C1185">
        <f>raw_data!D1181</f>
        <v>30</v>
      </c>
      <c r="D1185" s="6">
        <f t="shared" si="58"/>
        <v>9</v>
      </c>
      <c r="E1185" s="6">
        <f t="shared" si="59"/>
        <v>27</v>
      </c>
      <c r="F1185">
        <f>raw_data!E1181</f>
        <v>1</v>
      </c>
      <c r="G1185" s="9">
        <f>_xll.LogisticRegPredict($K$6:$N$6,C1185:E1185)</f>
        <v>0.95372352017838591</v>
      </c>
      <c r="H1185" s="10">
        <f t="shared" si="60"/>
        <v>0.13882943946484227</v>
      </c>
    </row>
    <row r="1186" spans="1:8" x14ac:dyDescent="0.55000000000000004">
      <c r="A1186" s="2" t="str">
        <f>raw_data!P1182</f>
        <v>Robbie Gould</v>
      </c>
      <c r="B1186">
        <f>raw_data!B1182</f>
        <v>594412</v>
      </c>
      <c r="C1186">
        <f>raw_data!D1182</f>
        <v>66</v>
      </c>
      <c r="D1186" s="6">
        <f t="shared" si="58"/>
        <v>43.56</v>
      </c>
      <c r="E1186" s="6">
        <f t="shared" si="59"/>
        <v>287.49599999999998</v>
      </c>
      <c r="F1186">
        <f>raw_data!E1182</f>
        <v>0</v>
      </c>
      <c r="G1186" s="9">
        <f>_xll.LogisticRegPredict($K$6:$N$6,C1186:E1186)</f>
        <v>0.10651717026467607</v>
      </c>
      <c r="H1186" s="10">
        <f t="shared" si="60"/>
        <v>-0.31955151079402822</v>
      </c>
    </row>
    <row r="1187" spans="1:8" x14ac:dyDescent="0.55000000000000004">
      <c r="A1187" s="2" t="str">
        <f>raw_data!P1183</f>
        <v>Blair Walsh</v>
      </c>
      <c r="B1187">
        <f>raw_data!B1183</f>
        <v>594430</v>
      </c>
      <c r="C1187">
        <f>raw_data!D1183</f>
        <v>57</v>
      </c>
      <c r="D1187" s="6">
        <f t="shared" si="58"/>
        <v>32.49</v>
      </c>
      <c r="E1187" s="6">
        <f t="shared" si="59"/>
        <v>185.19300000000001</v>
      </c>
      <c r="F1187">
        <f>raw_data!E1183</f>
        <v>0</v>
      </c>
      <c r="G1187" s="9">
        <f>_xll.LogisticRegPredict($K$6:$N$6,C1187:E1187)</f>
        <v>0.50414164258213612</v>
      </c>
      <c r="H1187" s="10">
        <f t="shared" si="60"/>
        <v>-1.5124249277464084</v>
      </c>
    </row>
    <row r="1188" spans="1:8" x14ac:dyDescent="0.55000000000000004">
      <c r="A1188" s="2" t="str">
        <f>raw_data!P1184</f>
        <v>Robbie Gould</v>
      </c>
      <c r="B1188">
        <f>raw_data!B1184</f>
        <v>594436</v>
      </c>
      <c r="C1188">
        <f>raw_data!D1184</f>
        <v>47</v>
      </c>
      <c r="D1188" s="6">
        <f t="shared" si="58"/>
        <v>22.09</v>
      </c>
      <c r="E1188" s="6">
        <f t="shared" si="59"/>
        <v>103.82299999999999</v>
      </c>
      <c r="F1188">
        <f>raw_data!E1184</f>
        <v>0</v>
      </c>
      <c r="G1188" s="9">
        <f>_xll.LogisticRegPredict($K$6:$N$6,C1188:E1188)</f>
        <v>0.78061493371299373</v>
      </c>
      <c r="H1188" s="10">
        <f t="shared" si="60"/>
        <v>-2.341844801138981</v>
      </c>
    </row>
    <row r="1189" spans="1:8" x14ac:dyDescent="0.55000000000000004">
      <c r="A1189" s="2" t="str">
        <f>raw_data!P1185</f>
        <v>Blair Walsh</v>
      </c>
      <c r="B1189">
        <f>raw_data!B1185</f>
        <v>594443</v>
      </c>
      <c r="C1189">
        <f>raw_data!D1185</f>
        <v>34</v>
      </c>
      <c r="D1189" s="6">
        <f t="shared" si="58"/>
        <v>11.56</v>
      </c>
      <c r="E1189" s="6">
        <f t="shared" si="59"/>
        <v>39.304000000000002</v>
      </c>
      <c r="F1189">
        <f>raw_data!E1185</f>
        <v>1</v>
      </c>
      <c r="G1189" s="9">
        <f>_xll.LogisticRegPredict($K$6:$N$6,C1189:E1189)</f>
        <v>0.92303625207275741</v>
      </c>
      <c r="H1189" s="10">
        <f t="shared" si="60"/>
        <v>0.23089124378172776</v>
      </c>
    </row>
    <row r="1190" spans="1:8" x14ac:dyDescent="0.55000000000000004">
      <c r="A1190" s="2" t="str">
        <f>raw_data!P1186</f>
        <v>Graham Gano</v>
      </c>
      <c r="B1190">
        <f>raw_data!B1186</f>
        <v>594502</v>
      </c>
      <c r="C1190">
        <f>raw_data!D1186</f>
        <v>23</v>
      </c>
      <c r="D1190" s="6">
        <f t="shared" si="58"/>
        <v>5.29</v>
      </c>
      <c r="E1190" s="6">
        <f t="shared" si="59"/>
        <v>12.167</v>
      </c>
      <c r="F1190">
        <f>raw_data!E1186</f>
        <v>1</v>
      </c>
      <c r="G1190" s="9">
        <f>_xll.LogisticRegPredict($K$6:$N$6,C1190:E1190)</f>
        <v>0.98818119233177382</v>
      </c>
      <c r="H1190" s="10">
        <f t="shared" si="60"/>
        <v>3.545642300467855E-2</v>
      </c>
    </row>
    <row r="1191" spans="1:8" x14ac:dyDescent="0.55000000000000004">
      <c r="A1191" s="2" t="str">
        <f>raw_data!P1187</f>
        <v>Graham Gano</v>
      </c>
      <c r="B1191">
        <f>raw_data!B1187</f>
        <v>594562</v>
      </c>
      <c r="C1191">
        <f>raw_data!D1187</f>
        <v>22</v>
      </c>
      <c r="D1191" s="6">
        <f t="shared" si="58"/>
        <v>4.84</v>
      </c>
      <c r="E1191" s="6">
        <f t="shared" si="59"/>
        <v>10.648</v>
      </c>
      <c r="F1191">
        <f>raw_data!E1187</f>
        <v>1</v>
      </c>
      <c r="G1191" s="9">
        <f>_xll.LogisticRegPredict($K$6:$N$6,C1191:E1191)</f>
        <v>0.99086960695748283</v>
      </c>
      <c r="H1191" s="10">
        <f t="shared" si="60"/>
        <v>2.7391179127551513E-2</v>
      </c>
    </row>
    <row r="1192" spans="1:8" x14ac:dyDescent="0.55000000000000004">
      <c r="A1192" s="2" t="str">
        <f>raw_data!P1188</f>
        <v>Phil Dawson</v>
      </c>
      <c r="B1192">
        <f>raw_data!B1188</f>
        <v>594601</v>
      </c>
      <c r="C1192">
        <f>raw_data!D1188</f>
        <v>32</v>
      </c>
      <c r="D1192" s="6">
        <f t="shared" si="58"/>
        <v>10.24</v>
      </c>
      <c r="E1192" s="6">
        <f t="shared" si="59"/>
        <v>32.768000000000001</v>
      </c>
      <c r="F1192">
        <f>raw_data!E1188</f>
        <v>1</v>
      </c>
      <c r="G1192" s="9">
        <f>_xll.LogisticRegPredict($K$6:$N$6,C1192:E1192)</f>
        <v>0.93915405983915345</v>
      </c>
      <c r="H1192" s="10">
        <f t="shared" si="60"/>
        <v>0.18253782048253964</v>
      </c>
    </row>
    <row r="1193" spans="1:8" x14ac:dyDescent="0.55000000000000004">
      <c r="A1193" s="2" t="str">
        <f>raw_data!P1189</f>
        <v>Phil Dawson</v>
      </c>
      <c r="B1193">
        <f>raw_data!B1189</f>
        <v>594620</v>
      </c>
      <c r="C1193">
        <f>raw_data!D1189</f>
        <v>43</v>
      </c>
      <c r="D1193" s="6">
        <f t="shared" si="58"/>
        <v>18.489999999999998</v>
      </c>
      <c r="E1193" s="6">
        <f t="shared" si="59"/>
        <v>79.507000000000005</v>
      </c>
      <c r="F1193">
        <f>raw_data!E1189</f>
        <v>1</v>
      </c>
      <c r="G1193" s="9">
        <f>_xll.LogisticRegPredict($K$6:$N$6,C1193:E1193)</f>
        <v>0.83494682270577036</v>
      </c>
      <c r="H1193" s="10">
        <f t="shared" si="60"/>
        <v>0.49515953188268891</v>
      </c>
    </row>
    <row r="1194" spans="1:8" x14ac:dyDescent="0.55000000000000004">
      <c r="A1194" s="2" t="str">
        <f>raw_data!P1190</f>
        <v>Greg Zuerlein</v>
      </c>
      <c r="B1194">
        <f>raw_data!B1190</f>
        <v>594656</v>
      </c>
      <c r="C1194">
        <f>raw_data!D1190</f>
        <v>43</v>
      </c>
      <c r="D1194" s="6">
        <f t="shared" si="58"/>
        <v>18.489999999999998</v>
      </c>
      <c r="E1194" s="6">
        <f t="shared" si="59"/>
        <v>79.507000000000005</v>
      </c>
      <c r="F1194">
        <f>raw_data!E1190</f>
        <v>1</v>
      </c>
      <c r="G1194" s="9">
        <f>_xll.LogisticRegPredict($K$6:$N$6,C1194:E1194)</f>
        <v>0.83494682270577036</v>
      </c>
      <c r="H1194" s="10">
        <f t="shared" si="60"/>
        <v>0.49515953188268891</v>
      </c>
    </row>
    <row r="1195" spans="1:8" x14ac:dyDescent="0.55000000000000004">
      <c r="A1195" s="2" t="str">
        <f>raw_data!P1191</f>
        <v>Greg Zuerlein</v>
      </c>
      <c r="B1195">
        <f>raw_data!B1191</f>
        <v>594673</v>
      </c>
      <c r="C1195">
        <f>raw_data!D1191</f>
        <v>34</v>
      </c>
      <c r="D1195" s="6">
        <f t="shared" si="58"/>
        <v>11.56</v>
      </c>
      <c r="E1195" s="6">
        <f t="shared" si="59"/>
        <v>39.304000000000002</v>
      </c>
      <c r="F1195">
        <f>raw_data!E1191</f>
        <v>1</v>
      </c>
      <c r="G1195" s="9">
        <f>_xll.LogisticRegPredict($K$6:$N$6,C1195:E1195)</f>
        <v>0.92303625207275741</v>
      </c>
      <c r="H1195" s="10">
        <f t="shared" si="60"/>
        <v>0.23089124378172776</v>
      </c>
    </row>
    <row r="1196" spans="1:8" x14ac:dyDescent="0.55000000000000004">
      <c r="A1196" s="2" t="str">
        <f>raw_data!P1192</f>
        <v>Phil Dawson</v>
      </c>
      <c r="B1196">
        <f>raw_data!B1192</f>
        <v>594685</v>
      </c>
      <c r="C1196">
        <f>raw_data!D1192</f>
        <v>24</v>
      </c>
      <c r="D1196" s="6">
        <f t="shared" si="58"/>
        <v>5.76</v>
      </c>
      <c r="E1196" s="6">
        <f t="shared" si="59"/>
        <v>13.824</v>
      </c>
      <c r="F1196">
        <f>raw_data!E1192</f>
        <v>1</v>
      </c>
      <c r="G1196" s="9">
        <f>_xll.LogisticRegPredict($K$6:$N$6,C1196:E1196)</f>
        <v>0.9849656288415376</v>
      </c>
      <c r="H1196" s="10">
        <f t="shared" si="60"/>
        <v>4.5103113475387202E-2</v>
      </c>
    </row>
    <row r="1197" spans="1:8" x14ac:dyDescent="0.55000000000000004">
      <c r="A1197" s="2" t="str">
        <f>raw_data!P1193</f>
        <v>Dan Carpenter</v>
      </c>
      <c r="B1197">
        <f>raw_data!B1193</f>
        <v>594812</v>
      </c>
      <c r="C1197">
        <f>raw_data!D1193</f>
        <v>29</v>
      </c>
      <c r="D1197" s="6">
        <f t="shared" si="58"/>
        <v>8.41</v>
      </c>
      <c r="E1197" s="6">
        <f t="shared" si="59"/>
        <v>24.388999999999999</v>
      </c>
      <c r="F1197">
        <f>raw_data!E1193</f>
        <v>1</v>
      </c>
      <c r="G1197" s="9">
        <f>_xll.LogisticRegPredict($K$6:$N$6,C1197:E1197)</f>
        <v>0.96031284629437264</v>
      </c>
      <c r="H1197" s="10">
        <f t="shared" si="60"/>
        <v>0.11906146111688209</v>
      </c>
    </row>
    <row r="1198" spans="1:8" x14ac:dyDescent="0.55000000000000004">
      <c r="A1198" s="2" t="str">
        <f>raw_data!P1194</f>
        <v>Matt Bryant</v>
      </c>
      <c r="B1198">
        <f>raw_data!B1194</f>
        <v>594834</v>
      </c>
      <c r="C1198">
        <f>raw_data!D1194</f>
        <v>49</v>
      </c>
      <c r="D1198" s="6">
        <f t="shared" si="58"/>
        <v>24.01</v>
      </c>
      <c r="E1198" s="6">
        <f t="shared" si="59"/>
        <v>117.649</v>
      </c>
      <c r="F1198">
        <f>raw_data!E1194</f>
        <v>1</v>
      </c>
      <c r="G1198" s="9">
        <f>_xll.LogisticRegPredict($K$6:$N$6,C1198:E1198)</f>
        <v>0.74555207708184601</v>
      </c>
      <c r="H1198" s="10">
        <f t="shared" si="60"/>
        <v>0.76334376875446197</v>
      </c>
    </row>
    <row r="1199" spans="1:8" x14ac:dyDescent="0.55000000000000004">
      <c r="A1199" s="2" t="str">
        <f>raw_data!P1195</f>
        <v>Matt Bryant</v>
      </c>
      <c r="B1199">
        <f>raw_data!B1195</f>
        <v>594942</v>
      </c>
      <c r="C1199">
        <f>raw_data!D1195</f>
        <v>36</v>
      </c>
      <c r="D1199" s="6">
        <f t="shared" si="58"/>
        <v>12.96</v>
      </c>
      <c r="E1199" s="6">
        <f t="shared" si="59"/>
        <v>46.655999999999999</v>
      </c>
      <c r="F1199">
        <f>raw_data!E1195</f>
        <v>1</v>
      </c>
      <c r="G1199" s="9">
        <f>_xll.LogisticRegPredict($K$6:$N$6,C1199:E1199)</f>
        <v>0.90568067149313347</v>
      </c>
      <c r="H1199" s="10">
        <f t="shared" si="60"/>
        <v>0.28295798552059959</v>
      </c>
    </row>
    <row r="1200" spans="1:8" x14ac:dyDescent="0.55000000000000004">
      <c r="A1200" s="2" t="str">
        <f>raw_data!P1196</f>
        <v>Mike Nugent</v>
      </c>
      <c r="B1200">
        <f>raw_data!B1196</f>
        <v>595064</v>
      </c>
      <c r="C1200">
        <f>raw_data!D1196</f>
        <v>46</v>
      </c>
      <c r="D1200" s="6">
        <f t="shared" si="58"/>
        <v>21.16</v>
      </c>
      <c r="E1200" s="6">
        <f t="shared" si="59"/>
        <v>97.335999999999999</v>
      </c>
      <c r="F1200">
        <f>raw_data!E1196</f>
        <v>1</v>
      </c>
      <c r="G1200" s="9">
        <f>_xll.LogisticRegPredict($K$6:$N$6,C1200:E1200)</f>
        <v>0.79584231412454631</v>
      </c>
      <c r="H1200" s="10">
        <f t="shared" si="60"/>
        <v>0.61247305762636106</v>
      </c>
    </row>
    <row r="1201" spans="1:8" x14ac:dyDescent="0.55000000000000004">
      <c r="A1201" s="2" t="str">
        <f>raw_data!P1197</f>
        <v>Nick Novak</v>
      </c>
      <c r="B1201">
        <f>raw_data!B1197</f>
        <v>595079</v>
      </c>
      <c r="C1201">
        <f>raw_data!D1197</f>
        <v>48</v>
      </c>
      <c r="D1201" s="6">
        <f t="shared" si="58"/>
        <v>23.04</v>
      </c>
      <c r="E1201" s="6">
        <f t="shared" si="59"/>
        <v>110.592</v>
      </c>
      <c r="F1201">
        <f>raw_data!E1197</f>
        <v>1</v>
      </c>
      <c r="G1201" s="9">
        <f>_xll.LogisticRegPredict($K$6:$N$6,C1201:E1201)</f>
        <v>0.76393554820371656</v>
      </c>
      <c r="H1201" s="10">
        <f t="shared" si="60"/>
        <v>0.70819335538885031</v>
      </c>
    </row>
    <row r="1202" spans="1:8" x14ac:dyDescent="0.55000000000000004">
      <c r="A1202" s="2" t="str">
        <f>raw_data!P1198</f>
        <v>Randy Bullock</v>
      </c>
      <c r="B1202">
        <f>raw_data!B1198</f>
        <v>595120</v>
      </c>
      <c r="C1202">
        <f>raw_data!D1198</f>
        <v>43</v>
      </c>
      <c r="D1202" s="6">
        <f t="shared" si="58"/>
        <v>18.489999999999998</v>
      </c>
      <c r="E1202" s="6">
        <f t="shared" si="59"/>
        <v>79.507000000000005</v>
      </c>
      <c r="F1202">
        <f>raw_data!E1198</f>
        <v>1</v>
      </c>
      <c r="G1202" s="9">
        <f>_xll.LogisticRegPredict($K$6:$N$6,C1202:E1202)</f>
        <v>0.83494682270577036</v>
      </c>
      <c r="H1202" s="10">
        <f t="shared" si="60"/>
        <v>0.49515953188268891</v>
      </c>
    </row>
    <row r="1203" spans="1:8" x14ac:dyDescent="0.55000000000000004">
      <c r="A1203" s="2" t="str">
        <f>raw_data!P1199</f>
        <v>Stephen Gostkowski</v>
      </c>
      <c r="B1203">
        <f>raw_data!B1199</f>
        <v>595152</v>
      </c>
      <c r="C1203">
        <f>raw_data!D1199</f>
        <v>55</v>
      </c>
      <c r="D1203" s="6">
        <f t="shared" si="58"/>
        <v>30.25</v>
      </c>
      <c r="E1203" s="6">
        <f t="shared" si="59"/>
        <v>166.375</v>
      </c>
      <c r="F1203">
        <f>raw_data!E1199</f>
        <v>0</v>
      </c>
      <c r="G1203" s="9">
        <f>_xll.LogisticRegPredict($K$6:$N$6,C1203:E1203)</f>
        <v>0.58348419351609215</v>
      </c>
      <c r="H1203" s="10">
        <f t="shared" si="60"/>
        <v>-1.7504525805482765</v>
      </c>
    </row>
    <row r="1204" spans="1:8" x14ac:dyDescent="0.55000000000000004">
      <c r="A1204" s="2" t="str">
        <f>raw_data!P1200</f>
        <v>Stephen Gostkowski</v>
      </c>
      <c r="B1204">
        <f>raw_data!B1200</f>
        <v>595227</v>
      </c>
      <c r="C1204">
        <f>raw_data!D1200</f>
        <v>53</v>
      </c>
      <c r="D1204" s="6">
        <f t="shared" si="58"/>
        <v>28.09</v>
      </c>
      <c r="E1204" s="6">
        <f t="shared" si="59"/>
        <v>148.87700000000001</v>
      </c>
      <c r="F1204">
        <f>raw_data!E1200</f>
        <v>1</v>
      </c>
      <c r="G1204" s="9">
        <f>_xll.LogisticRegPredict($K$6:$N$6,C1204:E1204)</f>
        <v>0.64925966264497559</v>
      </c>
      <c r="H1204" s="10">
        <f t="shared" si="60"/>
        <v>1.0522210120650732</v>
      </c>
    </row>
    <row r="1205" spans="1:8" x14ac:dyDescent="0.55000000000000004">
      <c r="A1205" s="2" t="str">
        <f>raw_data!P1201</f>
        <v>Stephen Gostkowski</v>
      </c>
      <c r="B1205">
        <f>raw_data!B1201</f>
        <v>595239</v>
      </c>
      <c r="C1205">
        <f>raw_data!D1201</f>
        <v>53</v>
      </c>
      <c r="D1205" s="6">
        <f t="shared" si="58"/>
        <v>28.09</v>
      </c>
      <c r="E1205" s="6">
        <f t="shared" si="59"/>
        <v>148.87700000000001</v>
      </c>
      <c r="F1205">
        <f>raw_data!E1201</f>
        <v>1</v>
      </c>
      <c r="G1205" s="9">
        <f>_xll.LogisticRegPredict($K$6:$N$6,C1205:E1205)</f>
        <v>0.64925966264497559</v>
      </c>
      <c r="H1205" s="10">
        <f t="shared" si="60"/>
        <v>1.0522210120650732</v>
      </c>
    </row>
    <row r="1206" spans="1:8" x14ac:dyDescent="0.55000000000000004">
      <c r="A1206" s="2" t="str">
        <f>raw_data!P1202</f>
        <v>Kai Forbath</v>
      </c>
      <c r="B1206">
        <f>raw_data!B1202</f>
        <v>595357</v>
      </c>
      <c r="C1206">
        <f>raw_data!D1202</f>
        <v>33</v>
      </c>
      <c r="D1206" s="6">
        <f t="shared" si="58"/>
        <v>10.89</v>
      </c>
      <c r="E1206" s="6">
        <f t="shared" si="59"/>
        <v>35.936999999999998</v>
      </c>
      <c r="F1206">
        <f>raw_data!E1202</f>
        <v>1</v>
      </c>
      <c r="G1206" s="9">
        <f>_xll.LogisticRegPredict($K$6:$N$6,C1206:E1206)</f>
        <v>0.93126663945047139</v>
      </c>
      <c r="H1206" s="10">
        <f t="shared" si="60"/>
        <v>0.20620008164858583</v>
      </c>
    </row>
    <row r="1207" spans="1:8" x14ac:dyDescent="0.55000000000000004">
      <c r="A1207" s="2" t="str">
        <f>raw_data!P1203</f>
        <v>Josh Brown</v>
      </c>
      <c r="B1207">
        <f>raw_data!B1203</f>
        <v>595397</v>
      </c>
      <c r="C1207">
        <f>raw_data!D1203</f>
        <v>39</v>
      </c>
      <c r="D1207" s="6">
        <f t="shared" si="58"/>
        <v>15.21</v>
      </c>
      <c r="E1207" s="6">
        <f t="shared" si="59"/>
        <v>59.319000000000003</v>
      </c>
      <c r="F1207">
        <f>raw_data!E1203</f>
        <v>1</v>
      </c>
      <c r="G1207" s="9">
        <f>_xll.LogisticRegPredict($K$6:$N$6,C1207:E1207)</f>
        <v>0.87758217935367611</v>
      </c>
      <c r="H1207" s="10">
        <f t="shared" si="60"/>
        <v>0.36725346193897168</v>
      </c>
    </row>
    <row r="1208" spans="1:8" x14ac:dyDescent="0.55000000000000004">
      <c r="A1208" s="2" t="str">
        <f>raw_data!P1204</f>
        <v>Steven Hauschka</v>
      </c>
      <c r="B1208">
        <f>raw_data!B1204</f>
        <v>595424</v>
      </c>
      <c r="C1208">
        <f>raw_data!D1204</f>
        <v>26</v>
      </c>
      <c r="D1208" s="6">
        <f t="shared" si="58"/>
        <v>6.76</v>
      </c>
      <c r="E1208" s="6">
        <f t="shared" si="59"/>
        <v>17.576000000000001</v>
      </c>
      <c r="F1208">
        <f>raw_data!E1204</f>
        <v>1</v>
      </c>
      <c r="G1208" s="9">
        <f>_xll.LogisticRegPredict($K$6:$N$6,C1208:E1208)</f>
        <v>0.97683598121777537</v>
      </c>
      <c r="H1208" s="10">
        <f t="shared" si="60"/>
        <v>6.9492056346673881E-2</v>
      </c>
    </row>
    <row r="1209" spans="1:8" x14ac:dyDescent="0.55000000000000004">
      <c r="A1209" s="2" t="str">
        <f>raw_data!P1205</f>
        <v>Steven Hauschka</v>
      </c>
      <c r="B1209">
        <f>raw_data!B1205</f>
        <v>595472</v>
      </c>
      <c r="C1209">
        <f>raw_data!D1205</f>
        <v>20</v>
      </c>
      <c r="D1209" s="6">
        <f t="shared" si="58"/>
        <v>4</v>
      </c>
      <c r="E1209" s="6">
        <f t="shared" si="59"/>
        <v>8</v>
      </c>
      <c r="F1209">
        <f>raw_data!E1205</f>
        <v>1</v>
      </c>
      <c r="G1209" s="9">
        <f>_xll.LogisticRegPredict($K$6:$N$6,C1209:E1209)</f>
        <v>0.99484528801342198</v>
      </c>
      <c r="H1209" s="10">
        <f t="shared" si="60"/>
        <v>1.546413595973406E-2</v>
      </c>
    </row>
    <row r="1210" spans="1:8" x14ac:dyDescent="0.55000000000000004">
      <c r="A1210" s="2" t="str">
        <f>raw_data!P1206</f>
        <v>Randy Bullock</v>
      </c>
      <c r="B1210">
        <f>raw_data!B1206</f>
        <v>595675</v>
      </c>
      <c r="C1210">
        <f>raw_data!D1206</f>
        <v>34</v>
      </c>
      <c r="D1210" s="6">
        <f t="shared" si="58"/>
        <v>11.56</v>
      </c>
      <c r="E1210" s="6">
        <f t="shared" si="59"/>
        <v>39.304000000000002</v>
      </c>
      <c r="F1210">
        <f>raw_data!E1206</f>
        <v>1</v>
      </c>
      <c r="G1210" s="9">
        <f>_xll.LogisticRegPredict($K$6:$N$6,C1210:E1210)</f>
        <v>0.92303625207275741</v>
      </c>
      <c r="H1210" s="10">
        <f t="shared" si="60"/>
        <v>0.23089124378172776</v>
      </c>
    </row>
    <row r="1211" spans="1:8" x14ac:dyDescent="0.55000000000000004">
      <c r="A1211" s="2" t="str">
        <f>raw_data!P1207</f>
        <v>Randy Bullock</v>
      </c>
      <c r="B1211">
        <f>raw_data!B1207</f>
        <v>595721</v>
      </c>
      <c r="C1211">
        <f>raw_data!D1207</f>
        <v>31</v>
      </c>
      <c r="D1211" s="6">
        <f t="shared" si="58"/>
        <v>9.61</v>
      </c>
      <c r="E1211" s="6">
        <f t="shared" si="59"/>
        <v>29.791</v>
      </c>
      <c r="F1211">
        <f>raw_data!E1207</f>
        <v>1</v>
      </c>
      <c r="G1211" s="9">
        <f>_xll.LogisticRegPredict($K$6:$N$6,C1211:E1211)</f>
        <v>0.94665523862595491</v>
      </c>
      <c r="H1211" s="10">
        <f t="shared" si="60"/>
        <v>0.16003428412213527</v>
      </c>
    </row>
    <row r="1212" spans="1:8" x14ac:dyDescent="0.55000000000000004">
      <c r="A1212" s="2" t="str">
        <f>raw_data!P1208</f>
        <v>Stephen Gostkowski</v>
      </c>
      <c r="B1212">
        <f>raw_data!B1208</f>
        <v>595881</v>
      </c>
      <c r="C1212">
        <f>raw_data!D1208</f>
        <v>33</v>
      </c>
      <c r="D1212" s="6">
        <f t="shared" si="58"/>
        <v>10.89</v>
      </c>
      <c r="E1212" s="6">
        <f t="shared" si="59"/>
        <v>35.936999999999998</v>
      </c>
      <c r="F1212">
        <f>raw_data!E1208</f>
        <v>1</v>
      </c>
      <c r="G1212" s="9">
        <f>_xll.LogisticRegPredict($K$6:$N$6,C1212:E1212)</f>
        <v>0.93126663945047139</v>
      </c>
      <c r="H1212" s="10">
        <f t="shared" si="60"/>
        <v>0.20620008164858583</v>
      </c>
    </row>
    <row r="1213" spans="1:8" x14ac:dyDescent="0.55000000000000004">
      <c r="A1213" s="2" t="str">
        <f>raw_data!P1209</f>
        <v>Stephen Gostkowski</v>
      </c>
      <c r="B1213">
        <f>raw_data!B1209</f>
        <v>595910</v>
      </c>
      <c r="C1213">
        <f>raw_data!D1209</f>
        <v>50</v>
      </c>
      <c r="D1213" s="6">
        <f t="shared" si="58"/>
        <v>25</v>
      </c>
      <c r="E1213" s="6">
        <f t="shared" si="59"/>
        <v>125</v>
      </c>
      <c r="F1213">
        <f>raw_data!E1209</f>
        <v>1</v>
      </c>
      <c r="G1213" s="9">
        <f>_xll.LogisticRegPredict($K$6:$N$6,C1213:E1213)</f>
        <v>0.72518914983452587</v>
      </c>
      <c r="H1213" s="10">
        <f t="shared" si="60"/>
        <v>0.82443255049642239</v>
      </c>
    </row>
    <row r="1214" spans="1:8" x14ac:dyDescent="0.55000000000000004">
      <c r="A1214" s="2" t="str">
        <f>raw_data!P1210</f>
        <v>Adam Vinatieri</v>
      </c>
      <c r="B1214">
        <f>raw_data!B1210</f>
        <v>596009</v>
      </c>
      <c r="C1214">
        <f>raw_data!D1210</f>
        <v>44</v>
      </c>
      <c r="D1214" s="6">
        <f t="shared" si="58"/>
        <v>19.36</v>
      </c>
      <c r="E1214" s="6">
        <f t="shared" si="59"/>
        <v>85.183999999999997</v>
      </c>
      <c r="F1214">
        <f>raw_data!E1210</f>
        <v>0</v>
      </c>
      <c r="G1214" s="9">
        <f>_xll.LogisticRegPredict($K$6:$N$6,C1214:E1214)</f>
        <v>0.82282083961744801</v>
      </c>
      <c r="H1214" s="10">
        <f t="shared" si="60"/>
        <v>-2.4684625188523439</v>
      </c>
    </row>
    <row r="1215" spans="1:8" x14ac:dyDescent="0.55000000000000004">
      <c r="A1215" s="2" t="str">
        <f>raw_data!P1211</f>
        <v>Dan Carpenter</v>
      </c>
      <c r="B1215">
        <f>raw_data!B1211</f>
        <v>596143</v>
      </c>
      <c r="C1215">
        <f>raw_data!D1211</f>
        <v>40</v>
      </c>
      <c r="D1215" s="6">
        <f t="shared" si="58"/>
        <v>16</v>
      </c>
      <c r="E1215" s="6">
        <f t="shared" si="59"/>
        <v>64</v>
      </c>
      <c r="F1215">
        <f>raw_data!E1211</f>
        <v>1</v>
      </c>
      <c r="G1215" s="9">
        <f>_xll.LogisticRegPredict($K$6:$N$6,C1215:E1215)</f>
        <v>0.86759768383346503</v>
      </c>
      <c r="H1215" s="10">
        <f t="shared" si="60"/>
        <v>0.39720694849960492</v>
      </c>
    </row>
    <row r="1216" spans="1:8" x14ac:dyDescent="0.55000000000000004">
      <c r="A1216" s="2" t="str">
        <f>raw_data!P1212</f>
        <v>Dan Carpenter</v>
      </c>
      <c r="B1216">
        <f>raw_data!B1212</f>
        <v>596224</v>
      </c>
      <c r="C1216">
        <f>raw_data!D1212</f>
        <v>46</v>
      </c>
      <c r="D1216" s="6">
        <f t="shared" si="58"/>
        <v>21.16</v>
      </c>
      <c r="E1216" s="6">
        <f t="shared" si="59"/>
        <v>97.335999999999999</v>
      </c>
      <c r="F1216">
        <f>raw_data!E1212</f>
        <v>1</v>
      </c>
      <c r="G1216" s="9">
        <f>_xll.LogisticRegPredict($K$6:$N$6,C1216:E1216)</f>
        <v>0.79584231412454631</v>
      </c>
      <c r="H1216" s="10">
        <f t="shared" si="60"/>
        <v>0.61247305762636106</v>
      </c>
    </row>
    <row r="1217" spans="1:8" x14ac:dyDescent="0.55000000000000004">
      <c r="A1217" s="2" t="str">
        <f>raw_data!P1213</f>
        <v>Mason Crosby</v>
      </c>
      <c r="B1217">
        <f>raw_data!B1213</f>
        <v>596350</v>
      </c>
      <c r="C1217">
        <f>raw_data!D1213</f>
        <v>40</v>
      </c>
      <c r="D1217" s="6">
        <f t="shared" si="58"/>
        <v>16</v>
      </c>
      <c r="E1217" s="6">
        <f t="shared" si="59"/>
        <v>64</v>
      </c>
      <c r="F1217">
        <f>raw_data!E1213</f>
        <v>1</v>
      </c>
      <c r="G1217" s="9">
        <f>_xll.LogisticRegPredict($K$6:$N$6,C1217:E1217)</f>
        <v>0.86759768383346503</v>
      </c>
      <c r="H1217" s="10">
        <f t="shared" si="60"/>
        <v>0.39720694849960492</v>
      </c>
    </row>
    <row r="1218" spans="1:8" x14ac:dyDescent="0.55000000000000004">
      <c r="A1218" s="2" t="str">
        <f>raw_data!P1214</f>
        <v>Mason Crosby</v>
      </c>
      <c r="B1218">
        <f>raw_data!B1214</f>
        <v>596387</v>
      </c>
      <c r="C1218">
        <f>raw_data!D1214</f>
        <v>33</v>
      </c>
      <c r="D1218" s="6">
        <f t="shared" si="58"/>
        <v>10.89</v>
      </c>
      <c r="E1218" s="6">
        <f t="shared" si="59"/>
        <v>35.936999999999998</v>
      </c>
      <c r="F1218">
        <f>raw_data!E1214</f>
        <v>1</v>
      </c>
      <c r="G1218" s="9">
        <f>_xll.LogisticRegPredict($K$6:$N$6,C1218:E1218)</f>
        <v>0.93126663945047139</v>
      </c>
      <c r="H1218" s="10">
        <f t="shared" si="60"/>
        <v>0.20620008164858583</v>
      </c>
    </row>
    <row r="1219" spans="1:8" x14ac:dyDescent="0.55000000000000004">
      <c r="A1219" s="2" t="str">
        <f>raw_data!P1215</f>
        <v>Mason Crosby</v>
      </c>
      <c r="B1219">
        <f>raw_data!B1215</f>
        <v>596404</v>
      </c>
      <c r="C1219">
        <f>raw_data!D1215</f>
        <v>25</v>
      </c>
      <c r="D1219" s="6">
        <f t="shared" si="58"/>
        <v>6.25</v>
      </c>
      <c r="E1219" s="6">
        <f t="shared" si="59"/>
        <v>15.625</v>
      </c>
      <c r="F1219">
        <f>raw_data!E1215</f>
        <v>1</v>
      </c>
      <c r="G1219" s="9">
        <f>_xll.LogisticRegPredict($K$6:$N$6,C1219:E1219)</f>
        <v>0.98119043215634383</v>
      </c>
      <c r="H1219" s="10">
        <f t="shared" si="60"/>
        <v>5.6428703530968516E-2</v>
      </c>
    </row>
    <row r="1220" spans="1:8" x14ac:dyDescent="0.55000000000000004">
      <c r="A1220" s="2" t="str">
        <f>raw_data!P1216</f>
        <v>Matt Bryant</v>
      </c>
      <c r="B1220">
        <f>raw_data!B1216</f>
        <v>596426</v>
      </c>
      <c r="C1220">
        <f>raw_data!D1216</f>
        <v>52</v>
      </c>
      <c r="D1220" s="6">
        <f t="shared" si="58"/>
        <v>27.04</v>
      </c>
      <c r="E1220" s="6">
        <f t="shared" si="59"/>
        <v>140.608</v>
      </c>
      <c r="F1220">
        <f>raw_data!E1216</f>
        <v>0</v>
      </c>
      <c r="G1220" s="9">
        <f>_xll.LogisticRegPredict($K$6:$N$6,C1220:E1220)</f>
        <v>0.67734194225472255</v>
      </c>
      <c r="H1220" s="10">
        <f t="shared" si="60"/>
        <v>-2.0320258267641678</v>
      </c>
    </row>
    <row r="1221" spans="1:8" x14ac:dyDescent="0.55000000000000004">
      <c r="A1221" s="2" t="str">
        <f>raw_data!P1217</f>
        <v>Blair Walsh</v>
      </c>
      <c r="B1221">
        <f>raw_data!B1217</f>
        <v>596518</v>
      </c>
      <c r="C1221">
        <f>raw_data!D1217</f>
        <v>39</v>
      </c>
      <c r="D1221" s="6">
        <f t="shared" si="58"/>
        <v>15.21</v>
      </c>
      <c r="E1221" s="6">
        <f t="shared" si="59"/>
        <v>59.319000000000003</v>
      </c>
      <c r="F1221">
        <f>raw_data!E1217</f>
        <v>1</v>
      </c>
      <c r="G1221" s="9">
        <f>_xll.LogisticRegPredict($K$6:$N$6,C1221:E1221)</f>
        <v>0.87758217935367611</v>
      </c>
      <c r="H1221" s="10">
        <f t="shared" si="60"/>
        <v>0.36725346193897168</v>
      </c>
    </row>
    <row r="1222" spans="1:8" x14ac:dyDescent="0.55000000000000004">
      <c r="A1222" s="2" t="str">
        <f>raw_data!P1218</f>
        <v>Blair Walsh</v>
      </c>
      <c r="B1222">
        <f>raw_data!B1218</f>
        <v>596548</v>
      </c>
      <c r="C1222">
        <f>raw_data!D1218</f>
        <v>40</v>
      </c>
      <c r="D1222" s="6">
        <f t="shared" si="58"/>
        <v>16</v>
      </c>
      <c r="E1222" s="6">
        <f t="shared" si="59"/>
        <v>64</v>
      </c>
      <c r="F1222">
        <f>raw_data!E1218</f>
        <v>1</v>
      </c>
      <c r="G1222" s="9">
        <f>_xll.LogisticRegPredict($K$6:$N$6,C1222:E1222)</f>
        <v>0.86759768383346503</v>
      </c>
      <c r="H1222" s="10">
        <f t="shared" si="60"/>
        <v>0.39720694849960492</v>
      </c>
    </row>
    <row r="1223" spans="1:8" x14ac:dyDescent="0.55000000000000004">
      <c r="A1223" s="2" t="str">
        <f>raw_data!P1219</f>
        <v>Caleb Sturgis</v>
      </c>
      <c r="B1223">
        <f>raw_data!B1219</f>
        <v>596666</v>
      </c>
      <c r="C1223">
        <f>raw_data!D1219</f>
        <v>30</v>
      </c>
      <c r="D1223" s="6">
        <f t="shared" ref="D1223:D1286" si="61">C1223^2/100</f>
        <v>9</v>
      </c>
      <c r="E1223" s="6">
        <f t="shared" ref="E1223:E1286" si="62">C1223^3/1000</f>
        <v>27</v>
      </c>
      <c r="F1223">
        <f>raw_data!E1219</f>
        <v>1</v>
      </c>
      <c r="G1223" s="9">
        <f>_xll.LogisticRegPredict($K$6:$N$6,C1223:E1223)</f>
        <v>0.95372352017838591</v>
      </c>
      <c r="H1223" s="10">
        <f t="shared" ref="H1223:H1286" si="63">(F1223-G1223)*$H$2</f>
        <v>0.13882943946484227</v>
      </c>
    </row>
    <row r="1224" spans="1:8" x14ac:dyDescent="0.55000000000000004">
      <c r="A1224" s="2" t="str">
        <f>raw_data!P1220</f>
        <v>Caleb Sturgis</v>
      </c>
      <c r="B1224">
        <f>raw_data!B1220</f>
        <v>596712</v>
      </c>
      <c r="C1224">
        <f>raw_data!D1220</f>
        <v>52</v>
      </c>
      <c r="D1224" s="6">
        <f t="shared" si="61"/>
        <v>27.04</v>
      </c>
      <c r="E1224" s="6">
        <f t="shared" si="62"/>
        <v>140.608</v>
      </c>
      <c r="F1224">
        <f>raw_data!E1220</f>
        <v>0</v>
      </c>
      <c r="G1224" s="9">
        <f>_xll.LogisticRegPredict($K$6:$N$6,C1224:E1224)</f>
        <v>0.67734194225472255</v>
      </c>
      <c r="H1224" s="10">
        <f t="shared" si="63"/>
        <v>-2.0320258267641678</v>
      </c>
    </row>
    <row r="1225" spans="1:8" x14ac:dyDescent="0.55000000000000004">
      <c r="A1225" s="2" t="str">
        <f>raw_data!P1221</f>
        <v>Caleb Sturgis</v>
      </c>
      <c r="B1225">
        <f>raw_data!B1221</f>
        <v>596797</v>
      </c>
      <c r="C1225">
        <f>raw_data!D1221</f>
        <v>27</v>
      </c>
      <c r="D1225" s="6">
        <f t="shared" si="61"/>
        <v>7.29</v>
      </c>
      <c r="E1225" s="6">
        <f t="shared" si="62"/>
        <v>19.683</v>
      </c>
      <c r="F1225">
        <f>raw_data!E1221</f>
        <v>1</v>
      </c>
      <c r="G1225" s="9">
        <f>_xll.LogisticRegPredict($K$6:$N$6,C1225:E1225)</f>
        <v>0.97189679828854314</v>
      </c>
      <c r="H1225" s="10">
        <f t="shared" si="63"/>
        <v>8.430960513437058E-2</v>
      </c>
    </row>
    <row r="1226" spans="1:8" x14ac:dyDescent="0.55000000000000004">
      <c r="A1226" s="2" t="str">
        <f>raw_data!P1222</f>
        <v>Nick Folk</v>
      </c>
      <c r="B1226">
        <f>raw_data!B1222</f>
        <v>596811</v>
      </c>
      <c r="C1226">
        <f>raw_data!D1222</f>
        <v>41</v>
      </c>
      <c r="D1226" s="6">
        <f t="shared" si="61"/>
        <v>16.809999999999999</v>
      </c>
      <c r="E1226" s="6">
        <f t="shared" si="62"/>
        <v>68.921000000000006</v>
      </c>
      <c r="F1226">
        <f>raw_data!E1222</f>
        <v>1</v>
      </c>
      <c r="G1226" s="9">
        <f>_xll.LogisticRegPredict($K$6:$N$6,C1226:E1226)</f>
        <v>0.85722109162392568</v>
      </c>
      <c r="H1226" s="10">
        <f t="shared" si="63"/>
        <v>0.42833672512822296</v>
      </c>
    </row>
    <row r="1227" spans="1:8" x14ac:dyDescent="0.55000000000000004">
      <c r="A1227" s="2" t="str">
        <f>raw_data!P1223</f>
        <v>Sebastian Janikowski</v>
      </c>
      <c r="B1227">
        <f>raw_data!B1223</f>
        <v>596827</v>
      </c>
      <c r="C1227">
        <f>raw_data!D1223</f>
        <v>52</v>
      </c>
      <c r="D1227" s="6">
        <f t="shared" si="61"/>
        <v>27.04</v>
      </c>
      <c r="E1227" s="6">
        <f t="shared" si="62"/>
        <v>140.608</v>
      </c>
      <c r="F1227">
        <f>raw_data!E1223</f>
        <v>0</v>
      </c>
      <c r="G1227" s="9">
        <f>_xll.LogisticRegPredict($K$6:$N$6,C1227:E1227)</f>
        <v>0.67734194225472255</v>
      </c>
      <c r="H1227" s="10">
        <f t="shared" si="63"/>
        <v>-2.0320258267641678</v>
      </c>
    </row>
    <row r="1228" spans="1:8" x14ac:dyDescent="0.55000000000000004">
      <c r="A1228" s="2" t="str">
        <f>raw_data!P1224</f>
        <v>Sebastian Janikowski</v>
      </c>
      <c r="B1228">
        <f>raw_data!B1224</f>
        <v>596847</v>
      </c>
      <c r="C1228">
        <f>raw_data!D1224</f>
        <v>41</v>
      </c>
      <c r="D1228" s="6">
        <f t="shared" si="61"/>
        <v>16.809999999999999</v>
      </c>
      <c r="E1228" s="6">
        <f t="shared" si="62"/>
        <v>68.921000000000006</v>
      </c>
      <c r="F1228">
        <f>raw_data!E1224</f>
        <v>1</v>
      </c>
      <c r="G1228" s="9">
        <f>_xll.LogisticRegPredict($K$6:$N$6,C1228:E1228)</f>
        <v>0.85722109162392568</v>
      </c>
      <c r="H1228" s="10">
        <f t="shared" si="63"/>
        <v>0.42833672512822296</v>
      </c>
    </row>
    <row r="1229" spans="1:8" x14ac:dyDescent="0.55000000000000004">
      <c r="A1229" s="2" t="str">
        <f>raw_data!P1225</f>
        <v>Nick Folk</v>
      </c>
      <c r="B1229">
        <f>raw_data!B1225</f>
        <v>596866</v>
      </c>
      <c r="C1229">
        <f>raw_data!D1225</f>
        <v>23</v>
      </c>
      <c r="D1229" s="6">
        <f t="shared" si="61"/>
        <v>5.29</v>
      </c>
      <c r="E1229" s="6">
        <f t="shared" si="62"/>
        <v>12.167</v>
      </c>
      <c r="F1229">
        <f>raw_data!E1225</f>
        <v>1</v>
      </c>
      <c r="G1229" s="9">
        <f>_xll.LogisticRegPredict($K$6:$N$6,C1229:E1229)</f>
        <v>0.98818119233177382</v>
      </c>
      <c r="H1229" s="10">
        <f t="shared" si="63"/>
        <v>3.545642300467855E-2</v>
      </c>
    </row>
    <row r="1230" spans="1:8" x14ac:dyDescent="0.55000000000000004">
      <c r="A1230" s="2" t="str">
        <f>raw_data!P1226</f>
        <v>Nick Folk</v>
      </c>
      <c r="B1230">
        <f>raw_data!B1226</f>
        <v>596916</v>
      </c>
      <c r="C1230">
        <f>raw_data!D1226</f>
        <v>51</v>
      </c>
      <c r="D1230" s="6">
        <f t="shared" si="61"/>
        <v>26.01</v>
      </c>
      <c r="E1230" s="6">
        <f t="shared" si="62"/>
        <v>132.65100000000001</v>
      </c>
      <c r="F1230">
        <f>raw_data!E1226</f>
        <v>1</v>
      </c>
      <c r="G1230" s="9">
        <f>_xll.LogisticRegPredict($K$6:$N$6,C1230:E1230)</f>
        <v>0.70255321843410967</v>
      </c>
      <c r="H1230" s="10">
        <f t="shared" si="63"/>
        <v>0.89234034469767098</v>
      </c>
    </row>
    <row r="1231" spans="1:8" x14ac:dyDescent="0.55000000000000004">
      <c r="A1231" s="2" t="str">
        <f>raw_data!P1227</f>
        <v>Sebastian Janikowski</v>
      </c>
      <c r="B1231">
        <f>raw_data!B1227</f>
        <v>596926</v>
      </c>
      <c r="C1231">
        <f>raw_data!D1227</f>
        <v>40</v>
      </c>
      <c r="D1231" s="6">
        <f t="shared" si="61"/>
        <v>16</v>
      </c>
      <c r="E1231" s="6">
        <f t="shared" si="62"/>
        <v>64</v>
      </c>
      <c r="F1231">
        <f>raw_data!E1227</f>
        <v>1</v>
      </c>
      <c r="G1231" s="9">
        <f>_xll.LogisticRegPredict($K$6:$N$6,C1231:E1231)</f>
        <v>0.86759768383346503</v>
      </c>
      <c r="H1231" s="10">
        <f t="shared" si="63"/>
        <v>0.39720694849960492</v>
      </c>
    </row>
    <row r="1232" spans="1:8" x14ac:dyDescent="0.55000000000000004">
      <c r="A1232" s="2" t="str">
        <f>raw_data!P1228</f>
        <v>Ryan Succop</v>
      </c>
      <c r="B1232">
        <f>raw_data!B1228</f>
        <v>596973</v>
      </c>
      <c r="C1232">
        <f>raw_data!D1228</f>
        <v>33</v>
      </c>
      <c r="D1232" s="6">
        <f t="shared" si="61"/>
        <v>10.89</v>
      </c>
      <c r="E1232" s="6">
        <f t="shared" si="62"/>
        <v>35.936999999999998</v>
      </c>
      <c r="F1232">
        <f>raw_data!E1228</f>
        <v>1</v>
      </c>
      <c r="G1232" s="9">
        <f>_xll.LogisticRegPredict($K$6:$N$6,C1232:E1232)</f>
        <v>0.93126663945047139</v>
      </c>
      <c r="H1232" s="10">
        <f t="shared" si="63"/>
        <v>0.20620008164858583</v>
      </c>
    </row>
    <row r="1233" spans="1:8" x14ac:dyDescent="0.55000000000000004">
      <c r="A1233" s="2" t="str">
        <f>raw_data!P1229</f>
        <v>Kai Forbath</v>
      </c>
      <c r="B1233">
        <f>raw_data!B1229</f>
        <v>597048</v>
      </c>
      <c r="C1233">
        <f>raw_data!D1229</f>
        <v>50</v>
      </c>
      <c r="D1233" s="6">
        <f t="shared" si="61"/>
        <v>25</v>
      </c>
      <c r="E1233" s="6">
        <f t="shared" si="62"/>
        <v>125</v>
      </c>
      <c r="F1233">
        <f>raw_data!E1229</f>
        <v>1</v>
      </c>
      <c r="G1233" s="9">
        <f>_xll.LogisticRegPredict($K$6:$N$6,C1233:E1233)</f>
        <v>0.72518914983452587</v>
      </c>
      <c r="H1233" s="10">
        <f t="shared" si="63"/>
        <v>0.82443255049642239</v>
      </c>
    </row>
    <row r="1234" spans="1:8" x14ac:dyDescent="0.55000000000000004">
      <c r="A1234" s="2" t="str">
        <f>raw_data!P1230</f>
        <v>Ryan Succop</v>
      </c>
      <c r="B1234">
        <f>raw_data!B1230</f>
        <v>597076</v>
      </c>
      <c r="C1234">
        <f>raw_data!D1230</f>
        <v>34</v>
      </c>
      <c r="D1234" s="6">
        <f t="shared" si="61"/>
        <v>11.56</v>
      </c>
      <c r="E1234" s="6">
        <f t="shared" si="62"/>
        <v>39.304000000000002</v>
      </c>
      <c r="F1234">
        <f>raw_data!E1230</f>
        <v>0</v>
      </c>
      <c r="G1234" s="9">
        <f>_xll.LogisticRegPredict($K$6:$N$6,C1234:E1234)</f>
        <v>0.92303625207275741</v>
      </c>
      <c r="H1234" s="10">
        <f t="shared" si="63"/>
        <v>-2.7691087562182721</v>
      </c>
    </row>
    <row r="1235" spans="1:8" x14ac:dyDescent="0.55000000000000004">
      <c r="A1235" s="2" t="str">
        <f>raw_data!P1231</f>
        <v>Matt Prater</v>
      </c>
      <c r="B1235">
        <f>raw_data!B1231</f>
        <v>597339</v>
      </c>
      <c r="C1235">
        <f>raw_data!D1231</f>
        <v>25</v>
      </c>
      <c r="D1235" s="6">
        <f t="shared" si="61"/>
        <v>6.25</v>
      </c>
      <c r="E1235" s="6">
        <f t="shared" si="62"/>
        <v>15.625</v>
      </c>
      <c r="F1235">
        <f>raw_data!E1231</f>
        <v>1</v>
      </c>
      <c r="G1235" s="9">
        <f>_xll.LogisticRegPredict($K$6:$N$6,C1235:E1235)</f>
        <v>0.98119043215634383</v>
      </c>
      <c r="H1235" s="10">
        <f t="shared" si="63"/>
        <v>5.6428703530968516E-2</v>
      </c>
    </row>
    <row r="1236" spans="1:8" x14ac:dyDescent="0.55000000000000004">
      <c r="A1236" s="2" t="str">
        <f>raw_data!P1232</f>
        <v>Matt Prater</v>
      </c>
      <c r="B1236">
        <f>raw_data!B1232</f>
        <v>597391</v>
      </c>
      <c r="C1236">
        <f>raw_data!D1232</f>
        <v>64</v>
      </c>
      <c r="D1236" s="6">
        <f t="shared" si="61"/>
        <v>40.96</v>
      </c>
      <c r="E1236" s="6">
        <f t="shared" si="62"/>
        <v>262.14400000000001</v>
      </c>
      <c r="F1236">
        <f>raw_data!E1232</f>
        <v>1</v>
      </c>
      <c r="G1236" s="9">
        <f>_xll.LogisticRegPredict($K$6:$N$6,C1236:E1236)</f>
        <v>0.17749262690797474</v>
      </c>
      <c r="H1236" s="10">
        <f t="shared" si="63"/>
        <v>2.4675221192760759</v>
      </c>
    </row>
    <row r="1237" spans="1:8" x14ac:dyDescent="0.55000000000000004">
      <c r="A1237" s="2" t="str">
        <f>raw_data!P1233</f>
        <v>Matt Prater</v>
      </c>
      <c r="B1237">
        <f>raw_data!B1233</f>
        <v>597436</v>
      </c>
      <c r="C1237">
        <f>raw_data!D1233</f>
        <v>19</v>
      </c>
      <c r="D1237" s="6">
        <f t="shared" si="61"/>
        <v>3.61</v>
      </c>
      <c r="E1237" s="6">
        <f t="shared" si="62"/>
        <v>6.859</v>
      </c>
      <c r="F1237">
        <f>raw_data!E1233</f>
        <v>1</v>
      </c>
      <c r="G1237" s="9">
        <f>_xll.LogisticRegPredict($K$6:$N$6,C1237:E1237)</f>
        <v>0.99623894272315527</v>
      </c>
      <c r="H1237" s="10">
        <f t="shared" si="63"/>
        <v>1.1283171830534178E-2</v>
      </c>
    </row>
    <row r="1238" spans="1:8" x14ac:dyDescent="0.55000000000000004">
      <c r="A1238" s="2" t="str">
        <f>raw_data!P1234</f>
        <v>Greg Zuerlein</v>
      </c>
      <c r="B1238">
        <f>raw_data!B1234</f>
        <v>597494</v>
      </c>
      <c r="C1238">
        <f>raw_data!D1234</f>
        <v>44</v>
      </c>
      <c r="D1238" s="6">
        <f t="shared" si="61"/>
        <v>19.36</v>
      </c>
      <c r="E1238" s="6">
        <f t="shared" si="62"/>
        <v>85.183999999999997</v>
      </c>
      <c r="F1238">
        <f>raw_data!E1234</f>
        <v>1</v>
      </c>
      <c r="G1238" s="9">
        <f>_xll.LogisticRegPredict($K$6:$N$6,C1238:E1238)</f>
        <v>0.82282083961744801</v>
      </c>
      <c r="H1238" s="10">
        <f t="shared" si="63"/>
        <v>0.53153748114765598</v>
      </c>
    </row>
    <row r="1239" spans="1:8" x14ac:dyDescent="0.55000000000000004">
      <c r="A1239" s="2" t="str">
        <f>raw_data!P1235</f>
        <v>Nick Novak</v>
      </c>
      <c r="B1239">
        <f>raw_data!B1235</f>
        <v>597672</v>
      </c>
      <c r="C1239">
        <f>raw_data!D1235</f>
        <v>36</v>
      </c>
      <c r="D1239" s="6">
        <f t="shared" si="61"/>
        <v>12.96</v>
      </c>
      <c r="E1239" s="6">
        <f t="shared" si="62"/>
        <v>46.655999999999999</v>
      </c>
      <c r="F1239">
        <f>raw_data!E1235</f>
        <v>1</v>
      </c>
      <c r="G1239" s="9">
        <f>_xll.LogisticRegPredict($K$6:$N$6,C1239:E1239)</f>
        <v>0.90568067149313347</v>
      </c>
      <c r="H1239" s="10">
        <f t="shared" si="63"/>
        <v>0.28295798552059959</v>
      </c>
    </row>
    <row r="1240" spans="1:8" x14ac:dyDescent="0.55000000000000004">
      <c r="A1240" s="2" t="str">
        <f>raw_data!P1236</f>
        <v>Nick Novak</v>
      </c>
      <c r="B1240">
        <f>raw_data!B1236</f>
        <v>597759</v>
      </c>
      <c r="C1240">
        <f>raw_data!D1236</f>
        <v>27</v>
      </c>
      <c r="D1240" s="6">
        <f t="shared" si="61"/>
        <v>7.29</v>
      </c>
      <c r="E1240" s="6">
        <f t="shared" si="62"/>
        <v>19.683</v>
      </c>
      <c r="F1240">
        <f>raw_data!E1236</f>
        <v>1</v>
      </c>
      <c r="G1240" s="9">
        <f>_xll.LogisticRegPredict($K$6:$N$6,C1240:E1240)</f>
        <v>0.97189679828854314</v>
      </c>
      <c r="H1240" s="10">
        <f t="shared" si="63"/>
        <v>8.430960513437058E-2</v>
      </c>
    </row>
    <row r="1241" spans="1:8" x14ac:dyDescent="0.55000000000000004">
      <c r="A1241" s="2" t="str">
        <f>raw_data!P1237</f>
        <v>Nick Novak</v>
      </c>
      <c r="B1241">
        <f>raw_data!B1237</f>
        <v>597774</v>
      </c>
      <c r="C1241">
        <f>raw_data!D1237</f>
        <v>43</v>
      </c>
      <c r="D1241" s="6">
        <f t="shared" si="61"/>
        <v>18.489999999999998</v>
      </c>
      <c r="E1241" s="6">
        <f t="shared" si="62"/>
        <v>79.507000000000005</v>
      </c>
      <c r="F1241">
        <f>raw_data!E1237</f>
        <v>1</v>
      </c>
      <c r="G1241" s="9">
        <f>_xll.LogisticRegPredict($K$6:$N$6,C1241:E1241)</f>
        <v>0.83494682270577036</v>
      </c>
      <c r="H1241" s="10">
        <f t="shared" si="63"/>
        <v>0.49515953188268891</v>
      </c>
    </row>
    <row r="1242" spans="1:8" x14ac:dyDescent="0.55000000000000004">
      <c r="A1242" s="2" t="str">
        <f>raw_data!P1238</f>
        <v>Phil Dawson</v>
      </c>
      <c r="B1242">
        <f>raw_data!B1238</f>
        <v>597812</v>
      </c>
      <c r="C1242">
        <f>raw_data!D1238</f>
        <v>23</v>
      </c>
      <c r="D1242" s="6">
        <f t="shared" si="61"/>
        <v>5.29</v>
      </c>
      <c r="E1242" s="6">
        <f t="shared" si="62"/>
        <v>12.167</v>
      </c>
      <c r="F1242">
        <f>raw_data!E1238</f>
        <v>1</v>
      </c>
      <c r="G1242" s="9">
        <f>_xll.LogisticRegPredict($K$6:$N$6,C1242:E1242)</f>
        <v>0.98818119233177382</v>
      </c>
      <c r="H1242" s="10">
        <f t="shared" si="63"/>
        <v>3.545642300467855E-2</v>
      </c>
    </row>
    <row r="1243" spans="1:8" x14ac:dyDescent="0.55000000000000004">
      <c r="A1243" s="2" t="str">
        <f>raw_data!P1239</f>
        <v>Phil Dawson</v>
      </c>
      <c r="B1243">
        <f>raw_data!B1239</f>
        <v>597823</v>
      </c>
      <c r="C1243">
        <f>raw_data!D1239</f>
        <v>48</v>
      </c>
      <c r="D1243" s="6">
        <f t="shared" si="61"/>
        <v>23.04</v>
      </c>
      <c r="E1243" s="6">
        <f t="shared" si="62"/>
        <v>110.592</v>
      </c>
      <c r="F1243">
        <f>raw_data!E1239</f>
        <v>1</v>
      </c>
      <c r="G1243" s="9">
        <f>_xll.LogisticRegPredict($K$6:$N$6,C1243:E1243)</f>
        <v>0.76393554820371656</v>
      </c>
      <c r="H1243" s="10">
        <f t="shared" si="63"/>
        <v>0.70819335538885031</v>
      </c>
    </row>
    <row r="1244" spans="1:8" x14ac:dyDescent="0.55000000000000004">
      <c r="A1244" s="2" t="str">
        <f>raw_data!P1240</f>
        <v>Phil Dawson</v>
      </c>
      <c r="B1244">
        <f>raw_data!B1240</f>
        <v>597845</v>
      </c>
      <c r="C1244">
        <f>raw_data!D1240</f>
        <v>52</v>
      </c>
      <c r="D1244" s="6">
        <f t="shared" si="61"/>
        <v>27.04</v>
      </c>
      <c r="E1244" s="6">
        <f t="shared" si="62"/>
        <v>140.608</v>
      </c>
      <c r="F1244">
        <f>raw_data!E1240</f>
        <v>1</v>
      </c>
      <c r="G1244" s="9">
        <f>_xll.LogisticRegPredict($K$6:$N$6,C1244:E1244)</f>
        <v>0.67734194225472255</v>
      </c>
      <c r="H1244" s="10">
        <f t="shared" si="63"/>
        <v>0.96797417323583235</v>
      </c>
    </row>
    <row r="1245" spans="1:8" x14ac:dyDescent="0.55000000000000004">
      <c r="A1245" s="2" t="str">
        <f>raw_data!P1241</f>
        <v>Steven Hauschka</v>
      </c>
      <c r="B1245">
        <f>raw_data!B1241</f>
        <v>597922</v>
      </c>
      <c r="C1245">
        <f>raw_data!D1241</f>
        <v>31</v>
      </c>
      <c r="D1245" s="6">
        <f t="shared" si="61"/>
        <v>9.61</v>
      </c>
      <c r="E1245" s="6">
        <f t="shared" si="62"/>
        <v>29.791</v>
      </c>
      <c r="F1245">
        <f>raw_data!E1241</f>
        <v>1</v>
      </c>
      <c r="G1245" s="9">
        <f>_xll.LogisticRegPredict($K$6:$N$6,C1245:E1245)</f>
        <v>0.94665523862595491</v>
      </c>
      <c r="H1245" s="10">
        <f t="shared" si="63"/>
        <v>0.16003428412213527</v>
      </c>
    </row>
    <row r="1246" spans="1:8" x14ac:dyDescent="0.55000000000000004">
      <c r="A1246" s="2" t="str">
        <f>raw_data!P1242</f>
        <v>Phil Dawson</v>
      </c>
      <c r="B1246">
        <f>raw_data!B1242</f>
        <v>597934</v>
      </c>
      <c r="C1246">
        <f>raw_data!D1242</f>
        <v>22</v>
      </c>
      <c r="D1246" s="6">
        <f t="shared" si="61"/>
        <v>4.84</v>
      </c>
      <c r="E1246" s="6">
        <f t="shared" si="62"/>
        <v>10.648</v>
      </c>
      <c r="F1246">
        <f>raw_data!E1242</f>
        <v>1</v>
      </c>
      <c r="G1246" s="9">
        <f>_xll.LogisticRegPredict($K$6:$N$6,C1246:E1246)</f>
        <v>0.99086960695748283</v>
      </c>
      <c r="H1246" s="10">
        <f t="shared" si="63"/>
        <v>2.7391179127551513E-2</v>
      </c>
    </row>
    <row r="1247" spans="1:8" x14ac:dyDescent="0.55000000000000004">
      <c r="A1247" s="2" t="str">
        <f>raw_data!P1243</f>
        <v>Graham Gano</v>
      </c>
      <c r="B1247">
        <f>raw_data!B1243</f>
        <v>597951</v>
      </c>
      <c r="C1247">
        <f>raw_data!D1243</f>
        <v>45</v>
      </c>
      <c r="D1247" s="6">
        <f t="shared" si="61"/>
        <v>20.25</v>
      </c>
      <c r="E1247" s="6">
        <f t="shared" si="62"/>
        <v>91.125</v>
      </c>
      <c r="F1247">
        <f>raw_data!E1243</f>
        <v>1</v>
      </c>
      <c r="G1247" s="9">
        <f>_xll.LogisticRegPredict($K$6:$N$6,C1247:E1247)</f>
        <v>0.80984417765171401</v>
      </c>
      <c r="H1247" s="10">
        <f t="shared" si="63"/>
        <v>0.57046746704485796</v>
      </c>
    </row>
    <row r="1248" spans="1:8" x14ac:dyDescent="0.55000000000000004">
      <c r="A1248" s="2" t="str">
        <f>raw_data!P1244</f>
        <v>Graham Gano</v>
      </c>
      <c r="B1248">
        <f>raw_data!B1244</f>
        <v>597965</v>
      </c>
      <c r="C1248">
        <f>raw_data!D1244</f>
        <v>24</v>
      </c>
      <c r="D1248" s="6">
        <f t="shared" si="61"/>
        <v>5.76</v>
      </c>
      <c r="E1248" s="6">
        <f t="shared" si="62"/>
        <v>13.824</v>
      </c>
      <c r="F1248">
        <f>raw_data!E1244</f>
        <v>1</v>
      </c>
      <c r="G1248" s="9">
        <f>_xll.LogisticRegPredict($K$6:$N$6,C1248:E1248)</f>
        <v>0.9849656288415376</v>
      </c>
      <c r="H1248" s="10">
        <f t="shared" si="63"/>
        <v>4.5103113475387202E-2</v>
      </c>
    </row>
    <row r="1249" spans="1:8" x14ac:dyDescent="0.55000000000000004">
      <c r="A1249" s="2" t="str">
        <f>raw_data!P1245</f>
        <v>Graham Gano</v>
      </c>
      <c r="B1249">
        <f>raw_data!B1245</f>
        <v>598027</v>
      </c>
      <c r="C1249">
        <f>raw_data!D1245</f>
        <v>49</v>
      </c>
      <c r="D1249" s="6">
        <f t="shared" si="61"/>
        <v>24.01</v>
      </c>
      <c r="E1249" s="6">
        <f t="shared" si="62"/>
        <v>117.649</v>
      </c>
      <c r="F1249">
        <f>raw_data!E1245</f>
        <v>0</v>
      </c>
      <c r="G1249" s="9">
        <f>_xll.LogisticRegPredict($K$6:$N$6,C1249:E1249)</f>
        <v>0.74555207708184601</v>
      </c>
      <c r="H1249" s="10">
        <f t="shared" si="63"/>
        <v>-2.2366562312455383</v>
      </c>
    </row>
    <row r="1250" spans="1:8" x14ac:dyDescent="0.55000000000000004">
      <c r="A1250" s="2" t="str">
        <f>raw_data!P1246</f>
        <v>Robbie Gould</v>
      </c>
      <c r="B1250">
        <f>raw_data!B1246</f>
        <v>598161</v>
      </c>
      <c r="C1250">
        <f>raw_data!D1246</f>
        <v>27</v>
      </c>
      <c r="D1250" s="6">
        <f t="shared" si="61"/>
        <v>7.29</v>
      </c>
      <c r="E1250" s="6">
        <f t="shared" si="62"/>
        <v>19.683</v>
      </c>
      <c r="F1250">
        <f>raw_data!E1246</f>
        <v>1</v>
      </c>
      <c r="G1250" s="9">
        <f>_xll.LogisticRegPredict($K$6:$N$6,C1250:E1250)</f>
        <v>0.97189679828854314</v>
      </c>
      <c r="H1250" s="10">
        <f t="shared" si="63"/>
        <v>8.430960513437058E-2</v>
      </c>
    </row>
    <row r="1251" spans="1:8" x14ac:dyDescent="0.55000000000000004">
      <c r="A1251" s="2" t="str">
        <f>raw_data!P1247</f>
        <v>Robbie Gould</v>
      </c>
      <c r="B1251">
        <f>raw_data!B1247</f>
        <v>598183</v>
      </c>
      <c r="C1251">
        <f>raw_data!D1247</f>
        <v>34</v>
      </c>
      <c r="D1251" s="6">
        <f t="shared" si="61"/>
        <v>11.56</v>
      </c>
      <c r="E1251" s="6">
        <f t="shared" si="62"/>
        <v>39.304000000000002</v>
      </c>
      <c r="F1251">
        <f>raw_data!E1247</f>
        <v>1</v>
      </c>
      <c r="G1251" s="9">
        <f>_xll.LogisticRegPredict($K$6:$N$6,C1251:E1251)</f>
        <v>0.92303625207275741</v>
      </c>
      <c r="H1251" s="10">
        <f t="shared" si="63"/>
        <v>0.23089124378172776</v>
      </c>
    </row>
    <row r="1252" spans="1:8" x14ac:dyDescent="0.55000000000000004">
      <c r="A1252" s="2" t="str">
        <f>raw_data!P1248</f>
        <v>Robbie Gould</v>
      </c>
      <c r="B1252">
        <f>raw_data!B1248</f>
        <v>598236</v>
      </c>
      <c r="C1252">
        <f>raw_data!D1248</f>
        <v>23</v>
      </c>
      <c r="D1252" s="6">
        <f t="shared" si="61"/>
        <v>5.29</v>
      </c>
      <c r="E1252" s="6">
        <f t="shared" si="62"/>
        <v>12.167</v>
      </c>
      <c r="F1252">
        <f>raw_data!E1248</f>
        <v>1</v>
      </c>
      <c r="G1252" s="9">
        <f>_xll.LogisticRegPredict($K$6:$N$6,C1252:E1252)</f>
        <v>0.98818119233177382</v>
      </c>
      <c r="H1252" s="10">
        <f t="shared" si="63"/>
        <v>3.545642300467855E-2</v>
      </c>
    </row>
    <row r="1253" spans="1:8" x14ac:dyDescent="0.55000000000000004">
      <c r="A1253" s="2" t="str">
        <f>raw_data!P1249</f>
        <v>Nick Novak</v>
      </c>
      <c r="B1253">
        <f>raw_data!B1249</f>
        <v>598274</v>
      </c>
      <c r="C1253">
        <f>raw_data!D1249</f>
        <v>38</v>
      </c>
      <c r="D1253" s="6">
        <f t="shared" si="61"/>
        <v>14.44</v>
      </c>
      <c r="E1253" s="6">
        <f t="shared" si="62"/>
        <v>54.872</v>
      </c>
      <c r="F1253">
        <f>raw_data!E1249</f>
        <v>1</v>
      </c>
      <c r="G1253" s="9">
        <f>_xll.LogisticRegPredict($K$6:$N$6,C1253:E1253)</f>
        <v>0.88723424358983494</v>
      </c>
      <c r="H1253" s="10">
        <f t="shared" si="63"/>
        <v>0.33829726923049519</v>
      </c>
    </row>
    <row r="1254" spans="1:8" x14ac:dyDescent="0.55000000000000004">
      <c r="A1254" s="2" t="str">
        <f>raw_data!P1250</f>
        <v>Matt Prater</v>
      </c>
      <c r="B1254">
        <f>raw_data!B1250</f>
        <v>598285</v>
      </c>
      <c r="C1254">
        <f>raw_data!D1250</f>
        <v>32</v>
      </c>
      <c r="D1254" s="6">
        <f t="shared" si="61"/>
        <v>10.24</v>
      </c>
      <c r="E1254" s="6">
        <f t="shared" si="62"/>
        <v>32.768000000000001</v>
      </c>
      <c r="F1254">
        <f>raw_data!E1250</f>
        <v>1</v>
      </c>
      <c r="G1254" s="9">
        <f>_xll.LogisticRegPredict($K$6:$N$6,C1254:E1254)</f>
        <v>0.93915405983915345</v>
      </c>
      <c r="H1254" s="10">
        <f t="shared" si="63"/>
        <v>0.18253782048253964</v>
      </c>
    </row>
    <row r="1255" spans="1:8" x14ac:dyDescent="0.55000000000000004">
      <c r="A1255" s="2" t="str">
        <f>raw_data!P1251</f>
        <v>Nick Novak</v>
      </c>
      <c r="B1255">
        <f>raw_data!B1251</f>
        <v>598392</v>
      </c>
      <c r="C1255">
        <f>raw_data!D1251</f>
        <v>35</v>
      </c>
      <c r="D1255" s="6">
        <f t="shared" si="61"/>
        <v>12.25</v>
      </c>
      <c r="E1255" s="6">
        <f t="shared" si="62"/>
        <v>42.875</v>
      </c>
      <c r="F1255">
        <f>raw_data!E1251</f>
        <v>1</v>
      </c>
      <c r="G1255" s="9">
        <f>_xll.LogisticRegPredict($K$6:$N$6,C1255:E1255)</f>
        <v>0.91449904045845565</v>
      </c>
      <c r="H1255" s="10">
        <f t="shared" si="63"/>
        <v>0.25650287862463306</v>
      </c>
    </row>
    <row r="1256" spans="1:8" x14ac:dyDescent="0.55000000000000004">
      <c r="A1256" s="2" t="str">
        <f>raw_data!P1252</f>
        <v>Matt Prater</v>
      </c>
      <c r="B1256">
        <f>raw_data!B1252</f>
        <v>598404</v>
      </c>
      <c r="C1256">
        <f>raw_data!D1252</f>
        <v>42</v>
      </c>
      <c r="D1256" s="6">
        <f t="shared" si="61"/>
        <v>17.64</v>
      </c>
      <c r="E1256" s="6">
        <f t="shared" si="62"/>
        <v>74.087999999999994</v>
      </c>
      <c r="F1256">
        <f>raw_data!E1252</f>
        <v>1</v>
      </c>
      <c r="G1256" s="9">
        <f>_xll.LogisticRegPredict($K$6:$N$6,C1256:E1256)</f>
        <v>0.84637169883876284</v>
      </c>
      <c r="H1256" s="10">
        <f t="shared" si="63"/>
        <v>0.46088490348371147</v>
      </c>
    </row>
    <row r="1257" spans="1:8" x14ac:dyDescent="0.55000000000000004">
      <c r="A1257" s="2" t="str">
        <f>raw_data!P1253</f>
        <v>Robbie Gould</v>
      </c>
      <c r="B1257">
        <f>raw_data!B1253</f>
        <v>598437</v>
      </c>
      <c r="C1257">
        <f>raw_data!D1253</f>
        <v>23</v>
      </c>
      <c r="D1257" s="6">
        <f t="shared" si="61"/>
        <v>5.29</v>
      </c>
      <c r="E1257" s="6">
        <f t="shared" si="62"/>
        <v>12.167</v>
      </c>
      <c r="F1257">
        <f>raw_data!E1253</f>
        <v>1</v>
      </c>
      <c r="G1257" s="9">
        <f>_xll.LogisticRegPredict($K$6:$N$6,C1257:E1257)</f>
        <v>0.98818119233177382</v>
      </c>
      <c r="H1257" s="10">
        <f t="shared" si="63"/>
        <v>3.545642300467855E-2</v>
      </c>
    </row>
    <row r="1258" spans="1:8" x14ac:dyDescent="0.55000000000000004">
      <c r="A1258" s="2" t="str">
        <f>raw_data!P1254</f>
        <v>Randy Bullock</v>
      </c>
      <c r="B1258">
        <f>raw_data!B1254</f>
        <v>598605</v>
      </c>
      <c r="C1258">
        <f>raw_data!D1254</f>
        <v>49</v>
      </c>
      <c r="D1258" s="6">
        <f t="shared" si="61"/>
        <v>24.01</v>
      </c>
      <c r="E1258" s="6">
        <f t="shared" si="62"/>
        <v>117.649</v>
      </c>
      <c r="F1258">
        <f>raw_data!E1254</f>
        <v>1</v>
      </c>
      <c r="G1258" s="9">
        <f>_xll.LogisticRegPredict($K$6:$N$6,C1258:E1258)</f>
        <v>0.74555207708184601</v>
      </c>
      <c r="H1258" s="10">
        <f t="shared" si="63"/>
        <v>0.76334376875446197</v>
      </c>
    </row>
    <row r="1259" spans="1:8" x14ac:dyDescent="0.55000000000000004">
      <c r="A1259" s="2" t="str">
        <f>raw_data!P1255</f>
        <v>Adam Vinatieri</v>
      </c>
      <c r="B1259">
        <f>raw_data!B1255</f>
        <v>598619</v>
      </c>
      <c r="C1259">
        <f>raw_data!D1255</f>
        <v>37</v>
      </c>
      <c r="D1259" s="6">
        <f t="shared" si="61"/>
        <v>13.69</v>
      </c>
      <c r="E1259" s="6">
        <f t="shared" si="62"/>
        <v>50.652999999999999</v>
      </c>
      <c r="F1259">
        <f>raw_data!E1255</f>
        <v>1</v>
      </c>
      <c r="G1259" s="9">
        <f>_xll.LogisticRegPredict($K$6:$N$6,C1259:E1259)</f>
        <v>0.89659349743661332</v>
      </c>
      <c r="H1259" s="10">
        <f t="shared" si="63"/>
        <v>0.31021950769016005</v>
      </c>
    </row>
    <row r="1260" spans="1:8" x14ac:dyDescent="0.55000000000000004">
      <c r="A1260" s="2" t="str">
        <f>raw_data!P1256</f>
        <v>Adam Vinatieri</v>
      </c>
      <c r="B1260">
        <f>raw_data!B1256</f>
        <v>598652</v>
      </c>
      <c r="C1260">
        <f>raw_data!D1256</f>
        <v>43</v>
      </c>
      <c r="D1260" s="6">
        <f t="shared" si="61"/>
        <v>18.489999999999998</v>
      </c>
      <c r="E1260" s="6">
        <f t="shared" si="62"/>
        <v>79.507000000000005</v>
      </c>
      <c r="F1260">
        <f>raw_data!E1256</f>
        <v>1</v>
      </c>
      <c r="G1260" s="9">
        <f>_xll.LogisticRegPredict($K$6:$N$6,C1260:E1260)</f>
        <v>0.83494682270577036</v>
      </c>
      <c r="H1260" s="10">
        <f t="shared" si="63"/>
        <v>0.49515953188268891</v>
      </c>
    </row>
    <row r="1261" spans="1:8" x14ac:dyDescent="0.55000000000000004">
      <c r="A1261" s="2" t="str">
        <f>raw_data!P1257</f>
        <v>Adam Vinatieri</v>
      </c>
      <c r="B1261">
        <f>raw_data!B1257</f>
        <v>598672</v>
      </c>
      <c r="C1261">
        <f>raw_data!D1257</f>
        <v>40</v>
      </c>
      <c r="D1261" s="6">
        <f t="shared" si="61"/>
        <v>16</v>
      </c>
      <c r="E1261" s="6">
        <f t="shared" si="62"/>
        <v>64</v>
      </c>
      <c r="F1261">
        <f>raw_data!E1257</f>
        <v>1</v>
      </c>
      <c r="G1261" s="9">
        <f>_xll.LogisticRegPredict($K$6:$N$6,C1261:E1261)</f>
        <v>0.86759768383346503</v>
      </c>
      <c r="H1261" s="10">
        <f t="shared" si="63"/>
        <v>0.39720694849960492</v>
      </c>
    </row>
    <row r="1262" spans="1:8" x14ac:dyDescent="0.55000000000000004">
      <c r="A1262" s="2" t="str">
        <f>raw_data!P1258</f>
        <v>Dan Carpenter</v>
      </c>
      <c r="B1262">
        <f>raw_data!B1258</f>
        <v>598751</v>
      </c>
      <c r="C1262">
        <f>raw_data!D1258</f>
        <v>42</v>
      </c>
      <c r="D1262" s="6">
        <f t="shared" si="61"/>
        <v>17.64</v>
      </c>
      <c r="E1262" s="6">
        <f t="shared" si="62"/>
        <v>74.087999999999994</v>
      </c>
      <c r="F1262">
        <f>raw_data!E1258</f>
        <v>1</v>
      </c>
      <c r="G1262" s="9">
        <f>_xll.LogisticRegPredict($K$6:$N$6,C1262:E1262)</f>
        <v>0.84637169883876284</v>
      </c>
      <c r="H1262" s="10">
        <f t="shared" si="63"/>
        <v>0.46088490348371147</v>
      </c>
    </row>
    <row r="1263" spans="1:8" x14ac:dyDescent="0.55000000000000004">
      <c r="A1263" s="2" t="str">
        <f>raw_data!P1259</f>
        <v>Dan Carpenter</v>
      </c>
      <c r="B1263">
        <f>raw_data!B1259</f>
        <v>598780</v>
      </c>
      <c r="C1263">
        <f>raw_data!D1259</f>
        <v>54</v>
      </c>
      <c r="D1263" s="6">
        <f t="shared" si="61"/>
        <v>29.16</v>
      </c>
      <c r="E1263" s="6">
        <f t="shared" si="62"/>
        <v>157.464</v>
      </c>
      <c r="F1263">
        <f>raw_data!E1259</f>
        <v>0</v>
      </c>
      <c r="G1263" s="9">
        <f>_xll.LogisticRegPredict($K$6:$N$6,C1263:E1263)</f>
        <v>0.61804097697438753</v>
      </c>
      <c r="H1263" s="10">
        <f t="shared" si="63"/>
        <v>-1.8541229309231626</v>
      </c>
    </row>
    <row r="1264" spans="1:8" x14ac:dyDescent="0.55000000000000004">
      <c r="A1264" s="2" t="str">
        <f>raw_data!P1260</f>
        <v>Dan Carpenter</v>
      </c>
      <c r="B1264">
        <f>raw_data!B1260</f>
        <v>598838</v>
      </c>
      <c r="C1264">
        <f>raw_data!D1260</f>
        <v>40</v>
      </c>
      <c r="D1264" s="6">
        <f t="shared" si="61"/>
        <v>16</v>
      </c>
      <c r="E1264" s="6">
        <f t="shared" si="62"/>
        <v>64</v>
      </c>
      <c r="F1264">
        <f>raw_data!E1260</f>
        <v>1</v>
      </c>
      <c r="G1264" s="9">
        <f>_xll.LogisticRegPredict($K$6:$N$6,C1264:E1264)</f>
        <v>0.86759768383346503</v>
      </c>
      <c r="H1264" s="10">
        <f t="shared" si="63"/>
        <v>0.39720694849960492</v>
      </c>
    </row>
    <row r="1265" spans="1:8" x14ac:dyDescent="0.55000000000000004">
      <c r="A1265" s="2" t="str">
        <f>raw_data!P1261</f>
        <v>Matt Bryant</v>
      </c>
      <c r="B1265">
        <f>raw_data!B1261</f>
        <v>598973</v>
      </c>
      <c r="C1265">
        <f>raw_data!D1261</f>
        <v>20</v>
      </c>
      <c r="D1265" s="6">
        <f t="shared" si="61"/>
        <v>4</v>
      </c>
      <c r="E1265" s="6">
        <f t="shared" si="62"/>
        <v>8</v>
      </c>
      <c r="F1265">
        <f>raw_data!E1261</f>
        <v>1</v>
      </c>
      <c r="G1265" s="9">
        <f>_xll.LogisticRegPredict($K$6:$N$6,C1265:E1265)</f>
        <v>0.99484528801342198</v>
      </c>
      <c r="H1265" s="10">
        <f t="shared" si="63"/>
        <v>1.546413595973406E-2</v>
      </c>
    </row>
    <row r="1266" spans="1:8" x14ac:dyDescent="0.55000000000000004">
      <c r="A1266" s="2" t="str">
        <f>raw_data!P1262</f>
        <v>Kai Forbath</v>
      </c>
      <c r="B1266">
        <f>raw_data!B1262</f>
        <v>599006</v>
      </c>
      <c r="C1266">
        <f>raw_data!D1262</f>
        <v>33</v>
      </c>
      <c r="D1266" s="6">
        <f t="shared" si="61"/>
        <v>10.89</v>
      </c>
      <c r="E1266" s="6">
        <f t="shared" si="62"/>
        <v>35.936999999999998</v>
      </c>
      <c r="F1266">
        <f>raw_data!E1262</f>
        <v>1</v>
      </c>
      <c r="G1266" s="9">
        <f>_xll.LogisticRegPredict($K$6:$N$6,C1266:E1266)</f>
        <v>0.93126663945047139</v>
      </c>
      <c r="H1266" s="10">
        <f t="shared" si="63"/>
        <v>0.20620008164858583</v>
      </c>
    </row>
    <row r="1267" spans="1:8" x14ac:dyDescent="0.55000000000000004">
      <c r="A1267" s="2" t="str">
        <f>raw_data!P1263</f>
        <v>Kai Forbath</v>
      </c>
      <c r="B1267">
        <f>raw_data!B1263</f>
        <v>599013</v>
      </c>
      <c r="C1267">
        <f>raw_data!D1263</f>
        <v>37</v>
      </c>
      <c r="D1267" s="6">
        <f t="shared" si="61"/>
        <v>13.69</v>
      </c>
      <c r="E1267" s="6">
        <f t="shared" si="62"/>
        <v>50.652999999999999</v>
      </c>
      <c r="F1267">
        <f>raw_data!E1263</f>
        <v>1</v>
      </c>
      <c r="G1267" s="9">
        <f>_xll.LogisticRegPredict($K$6:$N$6,C1267:E1267)</f>
        <v>0.89659349743661332</v>
      </c>
      <c r="H1267" s="10">
        <f t="shared" si="63"/>
        <v>0.31021950769016005</v>
      </c>
    </row>
    <row r="1268" spans="1:8" x14ac:dyDescent="0.55000000000000004">
      <c r="A1268" s="2" t="str">
        <f>raw_data!P1264</f>
        <v>Matt Bryant</v>
      </c>
      <c r="B1268">
        <f>raw_data!B1264</f>
        <v>599076</v>
      </c>
      <c r="C1268">
        <f>raw_data!D1264</f>
        <v>51</v>
      </c>
      <c r="D1268" s="6">
        <f t="shared" si="61"/>
        <v>26.01</v>
      </c>
      <c r="E1268" s="6">
        <f t="shared" si="62"/>
        <v>132.65100000000001</v>
      </c>
      <c r="F1268">
        <f>raw_data!E1264</f>
        <v>1</v>
      </c>
      <c r="G1268" s="9">
        <f>_xll.LogisticRegPredict($K$6:$N$6,C1268:E1268)</f>
        <v>0.70255321843410967</v>
      </c>
      <c r="H1268" s="10">
        <f t="shared" si="63"/>
        <v>0.89234034469767098</v>
      </c>
    </row>
    <row r="1269" spans="1:8" x14ac:dyDescent="0.55000000000000004">
      <c r="A1269" s="2" t="str">
        <f>raw_data!P1265</f>
        <v>Stephen Gostkowski</v>
      </c>
      <c r="B1269">
        <f>raw_data!B1265</f>
        <v>599120</v>
      </c>
      <c r="C1269">
        <f>raw_data!D1265</f>
        <v>22</v>
      </c>
      <c r="D1269" s="6">
        <f t="shared" si="61"/>
        <v>4.84</v>
      </c>
      <c r="E1269" s="6">
        <f t="shared" si="62"/>
        <v>10.648</v>
      </c>
      <c r="F1269">
        <f>raw_data!E1265</f>
        <v>1</v>
      </c>
      <c r="G1269" s="9">
        <f>_xll.LogisticRegPredict($K$6:$N$6,C1269:E1269)</f>
        <v>0.99086960695748283</v>
      </c>
      <c r="H1269" s="10">
        <f t="shared" si="63"/>
        <v>2.7391179127551513E-2</v>
      </c>
    </row>
    <row r="1270" spans="1:8" x14ac:dyDescent="0.55000000000000004">
      <c r="A1270" s="2" t="str">
        <f>raw_data!P1266</f>
        <v>Stephen Gostkowski</v>
      </c>
      <c r="B1270">
        <f>raw_data!B1266</f>
        <v>599183</v>
      </c>
      <c r="C1270">
        <f>raw_data!D1266</f>
        <v>48</v>
      </c>
      <c r="D1270" s="6">
        <f t="shared" si="61"/>
        <v>23.04</v>
      </c>
      <c r="E1270" s="6">
        <f t="shared" si="62"/>
        <v>110.592</v>
      </c>
      <c r="F1270">
        <f>raw_data!E1266</f>
        <v>0</v>
      </c>
      <c r="G1270" s="9">
        <f>_xll.LogisticRegPredict($K$6:$N$6,C1270:E1270)</f>
        <v>0.76393554820371656</v>
      </c>
      <c r="H1270" s="10">
        <f t="shared" si="63"/>
        <v>-2.2918066446111496</v>
      </c>
    </row>
    <row r="1271" spans="1:8" x14ac:dyDescent="0.55000000000000004">
      <c r="A1271" s="2" t="str">
        <f>raw_data!P1267</f>
        <v>Caleb Sturgis</v>
      </c>
      <c r="B1271">
        <f>raw_data!B1267</f>
        <v>599191</v>
      </c>
      <c r="C1271">
        <f>raw_data!D1267</f>
        <v>32</v>
      </c>
      <c r="D1271" s="6">
        <f t="shared" si="61"/>
        <v>10.24</v>
      </c>
      <c r="E1271" s="6">
        <f t="shared" si="62"/>
        <v>32.768000000000001</v>
      </c>
      <c r="F1271">
        <f>raw_data!E1267</f>
        <v>1</v>
      </c>
      <c r="G1271" s="9">
        <f>_xll.LogisticRegPredict($K$6:$N$6,C1271:E1271)</f>
        <v>0.93915405983915345</v>
      </c>
      <c r="H1271" s="10">
        <f t="shared" si="63"/>
        <v>0.18253782048253964</v>
      </c>
    </row>
    <row r="1272" spans="1:8" x14ac:dyDescent="0.55000000000000004">
      <c r="A1272" s="2" t="str">
        <f>raw_data!P1268</f>
        <v>Stephen Gostkowski</v>
      </c>
      <c r="B1272">
        <f>raw_data!B1268</f>
        <v>599227</v>
      </c>
      <c r="C1272">
        <f>raw_data!D1268</f>
        <v>23</v>
      </c>
      <c r="D1272" s="6">
        <f t="shared" si="61"/>
        <v>5.29</v>
      </c>
      <c r="E1272" s="6">
        <f t="shared" si="62"/>
        <v>12.167</v>
      </c>
      <c r="F1272">
        <f>raw_data!E1268</f>
        <v>1</v>
      </c>
      <c r="G1272" s="9">
        <f>_xll.LogisticRegPredict($K$6:$N$6,C1272:E1272)</f>
        <v>0.98818119233177382</v>
      </c>
      <c r="H1272" s="10">
        <f t="shared" si="63"/>
        <v>3.545642300467855E-2</v>
      </c>
    </row>
    <row r="1273" spans="1:8" x14ac:dyDescent="0.55000000000000004">
      <c r="A1273" s="2" t="str">
        <f>raw_data!P1269</f>
        <v>Phil Dawson</v>
      </c>
      <c r="B1273">
        <f>raw_data!B1269</f>
        <v>599321</v>
      </c>
      <c r="C1273">
        <f>raw_data!D1269</f>
        <v>47</v>
      </c>
      <c r="D1273" s="6">
        <f t="shared" si="61"/>
        <v>22.09</v>
      </c>
      <c r="E1273" s="6">
        <f t="shared" si="62"/>
        <v>103.82299999999999</v>
      </c>
      <c r="F1273">
        <f>raw_data!E1269</f>
        <v>1</v>
      </c>
      <c r="G1273" s="9">
        <f>_xll.LogisticRegPredict($K$6:$N$6,C1273:E1273)</f>
        <v>0.78061493371299373</v>
      </c>
      <c r="H1273" s="10">
        <f t="shared" si="63"/>
        <v>0.65815519886101881</v>
      </c>
    </row>
    <row r="1274" spans="1:8" x14ac:dyDescent="0.55000000000000004">
      <c r="A1274" s="2" t="str">
        <f>raw_data!P1270</f>
        <v>Phil Dawson</v>
      </c>
      <c r="B1274">
        <f>raw_data!B1270</f>
        <v>599367</v>
      </c>
      <c r="C1274">
        <f>raw_data!D1270</f>
        <v>43</v>
      </c>
      <c r="D1274" s="6">
        <f t="shared" si="61"/>
        <v>18.489999999999998</v>
      </c>
      <c r="E1274" s="6">
        <f t="shared" si="62"/>
        <v>79.507000000000005</v>
      </c>
      <c r="F1274">
        <f>raw_data!E1270</f>
        <v>1</v>
      </c>
      <c r="G1274" s="9">
        <f>_xll.LogisticRegPredict($K$6:$N$6,C1274:E1274)</f>
        <v>0.83494682270577036</v>
      </c>
      <c r="H1274" s="10">
        <f t="shared" si="63"/>
        <v>0.49515953188268891</v>
      </c>
    </row>
    <row r="1275" spans="1:8" x14ac:dyDescent="0.55000000000000004">
      <c r="A1275" s="2" t="str">
        <f>raw_data!P1271</f>
        <v>Phil Dawson</v>
      </c>
      <c r="B1275">
        <f>raw_data!B1271</f>
        <v>599407</v>
      </c>
      <c r="C1275">
        <f>raw_data!D1271</f>
        <v>21</v>
      </c>
      <c r="D1275" s="6">
        <f t="shared" si="61"/>
        <v>4.41</v>
      </c>
      <c r="E1275" s="6">
        <f t="shared" si="62"/>
        <v>9.2609999999999992</v>
      </c>
      <c r="F1275">
        <f>raw_data!E1271</f>
        <v>1</v>
      </c>
      <c r="G1275" s="9">
        <f>_xll.LogisticRegPredict($K$6:$N$6,C1275:E1275)</f>
        <v>0.9930740038941116</v>
      </c>
      <c r="H1275" s="10">
        <f t="shared" si="63"/>
        <v>2.0777988317665197E-2</v>
      </c>
    </row>
    <row r="1276" spans="1:8" x14ac:dyDescent="0.55000000000000004">
      <c r="A1276" s="2" t="str">
        <f>raw_data!P1272</f>
        <v>Phil Dawson</v>
      </c>
      <c r="B1276">
        <f>raw_data!B1272</f>
        <v>599418</v>
      </c>
      <c r="C1276">
        <f>raw_data!D1272</f>
        <v>35</v>
      </c>
      <c r="D1276" s="6">
        <f t="shared" si="61"/>
        <v>12.25</v>
      </c>
      <c r="E1276" s="6">
        <f t="shared" si="62"/>
        <v>42.875</v>
      </c>
      <c r="F1276">
        <f>raw_data!E1272</f>
        <v>1</v>
      </c>
      <c r="G1276" s="9">
        <f>_xll.LogisticRegPredict($K$6:$N$6,C1276:E1276)</f>
        <v>0.91449904045845565</v>
      </c>
      <c r="H1276" s="10">
        <f t="shared" si="63"/>
        <v>0.25650287862463306</v>
      </c>
    </row>
    <row r="1277" spans="1:8" x14ac:dyDescent="0.55000000000000004">
      <c r="A1277" s="2" t="str">
        <f>raw_data!P1273</f>
        <v>Steven Hauschka</v>
      </c>
      <c r="B1277">
        <f>raw_data!B1273</f>
        <v>599443</v>
      </c>
      <c r="C1277">
        <f>raw_data!D1273</f>
        <v>49</v>
      </c>
      <c r="D1277" s="6">
        <f t="shared" si="61"/>
        <v>24.01</v>
      </c>
      <c r="E1277" s="6">
        <f t="shared" si="62"/>
        <v>117.649</v>
      </c>
      <c r="F1277">
        <f>raw_data!E1273</f>
        <v>1</v>
      </c>
      <c r="G1277" s="9">
        <f>_xll.LogisticRegPredict($K$6:$N$6,C1277:E1277)</f>
        <v>0.74555207708184601</v>
      </c>
      <c r="H1277" s="10">
        <f t="shared" si="63"/>
        <v>0.76334376875446197</v>
      </c>
    </row>
    <row r="1278" spans="1:8" x14ac:dyDescent="0.55000000000000004">
      <c r="A1278" s="2" t="str">
        <f>raw_data!P1274</f>
        <v>Steven Hauschka</v>
      </c>
      <c r="B1278">
        <f>raw_data!B1274</f>
        <v>599504</v>
      </c>
      <c r="C1278">
        <f>raw_data!D1274</f>
        <v>44</v>
      </c>
      <c r="D1278" s="6">
        <f t="shared" si="61"/>
        <v>19.36</v>
      </c>
      <c r="E1278" s="6">
        <f t="shared" si="62"/>
        <v>85.183999999999997</v>
      </c>
      <c r="F1278">
        <f>raw_data!E1274</f>
        <v>1</v>
      </c>
      <c r="G1278" s="9">
        <f>_xll.LogisticRegPredict($K$6:$N$6,C1278:E1278)</f>
        <v>0.82282083961744801</v>
      </c>
      <c r="H1278" s="10">
        <f t="shared" si="63"/>
        <v>0.53153748114765598</v>
      </c>
    </row>
    <row r="1279" spans="1:8" x14ac:dyDescent="0.55000000000000004">
      <c r="A1279" s="2" t="str">
        <f>raw_data!P1275</f>
        <v>Steven Hauschka</v>
      </c>
      <c r="B1279">
        <f>raw_data!B1275</f>
        <v>599521</v>
      </c>
      <c r="C1279">
        <f>raw_data!D1275</f>
        <v>24</v>
      </c>
      <c r="D1279" s="6">
        <f t="shared" si="61"/>
        <v>5.76</v>
      </c>
      <c r="E1279" s="6">
        <f t="shared" si="62"/>
        <v>13.824</v>
      </c>
      <c r="F1279">
        <f>raw_data!E1275</f>
        <v>1</v>
      </c>
      <c r="G1279" s="9">
        <f>_xll.LogisticRegPredict($K$6:$N$6,C1279:E1279)</f>
        <v>0.9849656288415376</v>
      </c>
      <c r="H1279" s="10">
        <f t="shared" si="63"/>
        <v>4.5103113475387202E-2</v>
      </c>
    </row>
    <row r="1280" spans="1:8" x14ac:dyDescent="0.55000000000000004">
      <c r="A1280" s="2" t="str">
        <f>raw_data!P1276</f>
        <v>Greg Zuerlein</v>
      </c>
      <c r="B1280">
        <f>raw_data!B1276</f>
        <v>599620</v>
      </c>
      <c r="C1280">
        <f>raw_data!D1276</f>
        <v>31</v>
      </c>
      <c r="D1280" s="6">
        <f t="shared" si="61"/>
        <v>9.61</v>
      </c>
      <c r="E1280" s="6">
        <f t="shared" si="62"/>
        <v>29.791</v>
      </c>
      <c r="F1280">
        <f>raw_data!E1276</f>
        <v>1</v>
      </c>
      <c r="G1280" s="9">
        <f>_xll.LogisticRegPredict($K$6:$N$6,C1280:E1280)</f>
        <v>0.94665523862595491</v>
      </c>
      <c r="H1280" s="10">
        <f t="shared" si="63"/>
        <v>0.16003428412213527</v>
      </c>
    </row>
    <row r="1281" spans="1:8" x14ac:dyDescent="0.55000000000000004">
      <c r="A1281" s="2" t="str">
        <f>raw_data!P1277</f>
        <v>Greg Zuerlein</v>
      </c>
      <c r="B1281">
        <f>raw_data!B1277</f>
        <v>599696</v>
      </c>
      <c r="C1281">
        <f>raw_data!D1277</f>
        <v>35</v>
      </c>
      <c r="D1281" s="6">
        <f t="shared" si="61"/>
        <v>12.25</v>
      </c>
      <c r="E1281" s="6">
        <f t="shared" si="62"/>
        <v>42.875</v>
      </c>
      <c r="F1281">
        <f>raw_data!E1277</f>
        <v>1</v>
      </c>
      <c r="G1281" s="9">
        <f>_xll.LogisticRegPredict($K$6:$N$6,C1281:E1281)</f>
        <v>0.91449904045845565</v>
      </c>
      <c r="H1281" s="10">
        <f t="shared" si="63"/>
        <v>0.25650287862463306</v>
      </c>
    </row>
    <row r="1282" spans="1:8" x14ac:dyDescent="0.55000000000000004">
      <c r="A1282" s="2" t="str">
        <f>raw_data!P1278</f>
        <v>Blair Walsh</v>
      </c>
      <c r="B1282">
        <f>raw_data!B1278</f>
        <v>599763</v>
      </c>
      <c r="C1282">
        <f>raw_data!D1278</f>
        <v>55</v>
      </c>
      <c r="D1282" s="6">
        <f t="shared" si="61"/>
        <v>30.25</v>
      </c>
      <c r="E1282" s="6">
        <f t="shared" si="62"/>
        <v>166.375</v>
      </c>
      <c r="F1282">
        <f>raw_data!E1278</f>
        <v>0</v>
      </c>
      <c r="G1282" s="9">
        <f>_xll.LogisticRegPredict($K$6:$N$6,C1282:E1282)</f>
        <v>0.58348419351609215</v>
      </c>
      <c r="H1282" s="10">
        <f t="shared" si="63"/>
        <v>-1.7504525805482765</v>
      </c>
    </row>
    <row r="1283" spans="1:8" x14ac:dyDescent="0.55000000000000004">
      <c r="A1283" s="2" t="str">
        <f>raw_data!P1279</f>
        <v>Blair Walsh</v>
      </c>
      <c r="B1283">
        <f>raw_data!B1279</f>
        <v>599794</v>
      </c>
      <c r="C1283">
        <f>raw_data!D1279</f>
        <v>21</v>
      </c>
      <c r="D1283" s="6">
        <f t="shared" si="61"/>
        <v>4.41</v>
      </c>
      <c r="E1283" s="6">
        <f t="shared" si="62"/>
        <v>9.2609999999999992</v>
      </c>
      <c r="F1283">
        <f>raw_data!E1279</f>
        <v>1</v>
      </c>
      <c r="G1283" s="9">
        <f>_xll.LogisticRegPredict($K$6:$N$6,C1283:E1283)</f>
        <v>0.9930740038941116</v>
      </c>
      <c r="H1283" s="10">
        <f t="shared" si="63"/>
        <v>2.0777988317665197E-2</v>
      </c>
    </row>
    <row r="1284" spans="1:8" x14ac:dyDescent="0.55000000000000004">
      <c r="A1284" s="2" t="str">
        <f>raw_data!P1280</f>
        <v>Blair Walsh</v>
      </c>
      <c r="B1284">
        <f>raw_data!B1280</f>
        <v>599865</v>
      </c>
      <c r="C1284">
        <f>raw_data!D1280</f>
        <v>38</v>
      </c>
      <c r="D1284" s="6">
        <f t="shared" si="61"/>
        <v>14.44</v>
      </c>
      <c r="E1284" s="6">
        <f t="shared" si="62"/>
        <v>54.872</v>
      </c>
      <c r="F1284">
        <f>raw_data!E1280</f>
        <v>1</v>
      </c>
      <c r="G1284" s="9">
        <f>_xll.LogisticRegPredict($K$6:$N$6,C1284:E1284)</f>
        <v>0.88723424358983494</v>
      </c>
      <c r="H1284" s="10">
        <f t="shared" si="63"/>
        <v>0.33829726923049519</v>
      </c>
    </row>
    <row r="1285" spans="1:8" x14ac:dyDescent="0.55000000000000004">
      <c r="A1285" s="2" t="str">
        <f>raw_data!P1281</f>
        <v>Graham Gano</v>
      </c>
      <c r="B1285">
        <f>raw_data!B1281</f>
        <v>600148</v>
      </c>
      <c r="C1285">
        <f>raw_data!D1281</f>
        <v>35</v>
      </c>
      <c r="D1285" s="6">
        <f t="shared" si="61"/>
        <v>12.25</v>
      </c>
      <c r="E1285" s="6">
        <f t="shared" si="62"/>
        <v>42.875</v>
      </c>
      <c r="F1285">
        <f>raw_data!E1281</f>
        <v>1</v>
      </c>
      <c r="G1285" s="9">
        <f>_xll.LogisticRegPredict($K$6:$N$6,C1285:E1285)</f>
        <v>0.91449904045845565</v>
      </c>
      <c r="H1285" s="10">
        <f t="shared" si="63"/>
        <v>0.25650287862463306</v>
      </c>
    </row>
    <row r="1286" spans="1:8" x14ac:dyDescent="0.55000000000000004">
      <c r="A1286" s="2" t="str">
        <f>raw_data!P1282</f>
        <v>Nick Folk</v>
      </c>
      <c r="B1286">
        <f>raw_data!B1282</f>
        <v>600159</v>
      </c>
      <c r="C1286">
        <f>raw_data!D1282</f>
        <v>54</v>
      </c>
      <c r="D1286" s="6">
        <f t="shared" si="61"/>
        <v>29.16</v>
      </c>
      <c r="E1286" s="6">
        <f t="shared" si="62"/>
        <v>157.464</v>
      </c>
      <c r="F1286">
        <f>raw_data!E1282</f>
        <v>1</v>
      </c>
      <c r="G1286" s="9">
        <f>_xll.LogisticRegPredict($K$6:$N$6,C1286:E1286)</f>
        <v>0.61804097697438753</v>
      </c>
      <c r="H1286" s="10">
        <f t="shared" si="63"/>
        <v>1.1458770690768374</v>
      </c>
    </row>
    <row r="1287" spans="1:8" x14ac:dyDescent="0.55000000000000004">
      <c r="A1287" s="2" t="str">
        <f>raw_data!P1283</f>
        <v>Graham Gano</v>
      </c>
      <c r="B1287">
        <f>raw_data!B1283</f>
        <v>600175</v>
      </c>
      <c r="C1287">
        <f>raw_data!D1283</f>
        <v>22</v>
      </c>
      <c r="D1287" s="6">
        <f t="shared" ref="D1287:D1350" si="64">C1287^2/100</f>
        <v>4.84</v>
      </c>
      <c r="E1287" s="6">
        <f t="shared" ref="E1287:E1350" si="65">C1287^3/1000</f>
        <v>10.648</v>
      </c>
      <c r="F1287">
        <f>raw_data!E1283</f>
        <v>1</v>
      </c>
      <c r="G1287" s="9">
        <f>_xll.LogisticRegPredict($K$6:$N$6,C1287:E1287)</f>
        <v>0.99086960695748283</v>
      </c>
      <c r="H1287" s="10">
        <f t="shared" ref="H1287:H1350" si="66">(F1287-G1287)*$H$2</f>
        <v>2.7391179127551513E-2</v>
      </c>
    </row>
    <row r="1288" spans="1:8" x14ac:dyDescent="0.55000000000000004">
      <c r="A1288" s="2" t="str">
        <f>raw_data!P1284</f>
        <v>Nick Folk</v>
      </c>
      <c r="B1288">
        <f>raw_data!B1284</f>
        <v>600186</v>
      </c>
      <c r="C1288">
        <f>raw_data!D1284</f>
        <v>33</v>
      </c>
      <c r="D1288" s="6">
        <f t="shared" si="64"/>
        <v>10.89</v>
      </c>
      <c r="E1288" s="6">
        <f t="shared" si="65"/>
        <v>35.936999999999998</v>
      </c>
      <c r="F1288">
        <f>raw_data!E1284</f>
        <v>1</v>
      </c>
      <c r="G1288" s="9">
        <f>_xll.LogisticRegPredict($K$6:$N$6,C1288:E1288)</f>
        <v>0.93126663945047139</v>
      </c>
      <c r="H1288" s="10">
        <f t="shared" si="66"/>
        <v>0.20620008164858583</v>
      </c>
    </row>
    <row r="1289" spans="1:8" x14ac:dyDescent="0.55000000000000004">
      <c r="A1289" s="2" t="str">
        <f>raw_data!P1285</f>
        <v>Graham Gano</v>
      </c>
      <c r="B1289">
        <f>raw_data!B1285</f>
        <v>600200</v>
      </c>
      <c r="C1289">
        <f>raw_data!D1285</f>
        <v>40</v>
      </c>
      <c r="D1289" s="6">
        <f t="shared" si="64"/>
        <v>16</v>
      </c>
      <c r="E1289" s="6">
        <f t="shared" si="65"/>
        <v>64</v>
      </c>
      <c r="F1289">
        <f>raw_data!E1285</f>
        <v>1</v>
      </c>
      <c r="G1289" s="9">
        <f>_xll.LogisticRegPredict($K$6:$N$6,C1289:E1289)</f>
        <v>0.86759768383346503</v>
      </c>
      <c r="H1289" s="10">
        <f t="shared" si="66"/>
        <v>0.39720694849960492</v>
      </c>
    </row>
    <row r="1290" spans="1:8" x14ac:dyDescent="0.55000000000000004">
      <c r="A1290" s="2" t="str">
        <f>raw_data!P1286</f>
        <v>Sebastian Janikowski</v>
      </c>
      <c r="B1290">
        <f>raw_data!B1286</f>
        <v>600293</v>
      </c>
      <c r="C1290">
        <f>raw_data!D1286</f>
        <v>34</v>
      </c>
      <c r="D1290" s="6">
        <f t="shared" si="64"/>
        <v>11.56</v>
      </c>
      <c r="E1290" s="6">
        <f t="shared" si="65"/>
        <v>39.304000000000002</v>
      </c>
      <c r="F1290">
        <f>raw_data!E1286</f>
        <v>1</v>
      </c>
      <c r="G1290" s="9">
        <f>_xll.LogisticRegPredict($K$6:$N$6,C1290:E1290)</f>
        <v>0.92303625207275741</v>
      </c>
      <c r="H1290" s="10">
        <f t="shared" si="66"/>
        <v>0.23089124378172776</v>
      </c>
    </row>
    <row r="1291" spans="1:8" x14ac:dyDescent="0.55000000000000004">
      <c r="A1291" s="2" t="str">
        <f>raw_data!P1287</f>
        <v>Dan Bailey</v>
      </c>
      <c r="B1291">
        <f>raw_data!B1287</f>
        <v>600458</v>
      </c>
      <c r="C1291">
        <f>raw_data!D1287</f>
        <v>47</v>
      </c>
      <c r="D1291" s="6">
        <f t="shared" si="64"/>
        <v>22.09</v>
      </c>
      <c r="E1291" s="6">
        <f t="shared" si="65"/>
        <v>103.82299999999999</v>
      </c>
      <c r="F1291">
        <f>raw_data!E1287</f>
        <v>1</v>
      </c>
      <c r="G1291" s="9">
        <f>_xll.LogisticRegPredict($K$6:$N$6,C1291:E1291)</f>
        <v>0.78061493371299373</v>
      </c>
      <c r="H1291" s="10">
        <f t="shared" si="66"/>
        <v>0.65815519886101881</v>
      </c>
    </row>
    <row r="1292" spans="1:8" x14ac:dyDescent="0.55000000000000004">
      <c r="A1292" s="2" t="str">
        <f>raw_data!P1288</f>
        <v>Mason Crosby</v>
      </c>
      <c r="B1292">
        <f>raw_data!B1288</f>
        <v>600465</v>
      </c>
      <c r="C1292">
        <f>raw_data!D1288</f>
        <v>57</v>
      </c>
      <c r="D1292" s="6">
        <f t="shared" si="64"/>
        <v>32.49</v>
      </c>
      <c r="E1292" s="6">
        <f t="shared" si="65"/>
        <v>185.19300000000001</v>
      </c>
      <c r="F1292">
        <f>raw_data!E1288</f>
        <v>1</v>
      </c>
      <c r="G1292" s="9">
        <f>_xll.LogisticRegPredict($K$6:$N$6,C1292:E1292)</f>
        <v>0.50414164258213612</v>
      </c>
      <c r="H1292" s="10">
        <f t="shared" si="66"/>
        <v>1.4875750722535916</v>
      </c>
    </row>
    <row r="1293" spans="1:8" x14ac:dyDescent="0.55000000000000004">
      <c r="A1293" s="2" t="str">
        <f>raw_data!P1289</f>
        <v>Dan Bailey</v>
      </c>
      <c r="B1293">
        <f>raw_data!B1289</f>
        <v>600473</v>
      </c>
      <c r="C1293">
        <f>raw_data!D1289</f>
        <v>23</v>
      </c>
      <c r="D1293" s="6">
        <f t="shared" si="64"/>
        <v>5.29</v>
      </c>
      <c r="E1293" s="6">
        <f t="shared" si="65"/>
        <v>12.167</v>
      </c>
      <c r="F1293">
        <f>raw_data!E1289</f>
        <v>1</v>
      </c>
      <c r="G1293" s="9">
        <f>_xll.LogisticRegPredict($K$6:$N$6,C1293:E1293)</f>
        <v>0.98818119233177382</v>
      </c>
      <c r="H1293" s="10">
        <f t="shared" si="66"/>
        <v>3.545642300467855E-2</v>
      </c>
    </row>
    <row r="1294" spans="1:8" x14ac:dyDescent="0.55000000000000004">
      <c r="A1294" s="2" t="str">
        <f>raw_data!P1290</f>
        <v>Dan Bailey</v>
      </c>
      <c r="B1294">
        <f>raw_data!B1290</f>
        <v>600513</v>
      </c>
      <c r="C1294">
        <f>raw_data!D1290</f>
        <v>43</v>
      </c>
      <c r="D1294" s="6">
        <f t="shared" si="64"/>
        <v>18.489999999999998</v>
      </c>
      <c r="E1294" s="6">
        <f t="shared" si="65"/>
        <v>79.507000000000005</v>
      </c>
      <c r="F1294">
        <f>raw_data!E1290</f>
        <v>1</v>
      </c>
      <c r="G1294" s="9">
        <f>_xll.LogisticRegPredict($K$6:$N$6,C1294:E1294)</f>
        <v>0.83494682270577036</v>
      </c>
      <c r="H1294" s="10">
        <f t="shared" si="66"/>
        <v>0.49515953188268891</v>
      </c>
    </row>
    <row r="1295" spans="1:8" x14ac:dyDescent="0.55000000000000004">
      <c r="A1295" s="2" t="str">
        <f>raw_data!P1291</f>
        <v>Dan Bailey</v>
      </c>
      <c r="B1295">
        <f>raw_data!B1291</f>
        <v>600522</v>
      </c>
      <c r="C1295">
        <f>raw_data!D1291</f>
        <v>50</v>
      </c>
      <c r="D1295" s="6">
        <f t="shared" si="64"/>
        <v>25</v>
      </c>
      <c r="E1295" s="6">
        <f t="shared" si="65"/>
        <v>125</v>
      </c>
      <c r="F1295">
        <f>raw_data!E1291</f>
        <v>1</v>
      </c>
      <c r="G1295" s="9">
        <f>_xll.LogisticRegPredict($K$6:$N$6,C1295:E1295)</f>
        <v>0.72518914983452587</v>
      </c>
      <c r="H1295" s="10">
        <f t="shared" si="66"/>
        <v>0.82443255049642239</v>
      </c>
    </row>
    <row r="1296" spans="1:8" x14ac:dyDescent="0.55000000000000004">
      <c r="A1296" s="2" t="str">
        <f>raw_data!P1292</f>
        <v>Dan Bailey</v>
      </c>
      <c r="B1296">
        <f>raw_data!B1292</f>
        <v>600562</v>
      </c>
      <c r="C1296">
        <f>raw_data!D1292</f>
        <v>50</v>
      </c>
      <c r="D1296" s="6">
        <f t="shared" si="64"/>
        <v>25</v>
      </c>
      <c r="E1296" s="6">
        <f t="shared" si="65"/>
        <v>125</v>
      </c>
      <c r="F1296">
        <f>raw_data!E1292</f>
        <v>1</v>
      </c>
      <c r="G1296" s="9">
        <f>_xll.LogisticRegPredict($K$6:$N$6,C1296:E1296)</f>
        <v>0.72518914983452587</v>
      </c>
      <c r="H1296" s="10">
        <f t="shared" si="66"/>
        <v>0.82443255049642239</v>
      </c>
    </row>
    <row r="1297" spans="1:8" x14ac:dyDescent="0.55000000000000004">
      <c r="A1297" s="2" t="str">
        <f>raw_data!P1293</f>
        <v>Justin Tucker</v>
      </c>
      <c r="B1297">
        <f>raw_data!B1293</f>
        <v>600836</v>
      </c>
      <c r="C1297">
        <f>raw_data!D1293</f>
        <v>29</v>
      </c>
      <c r="D1297" s="6">
        <f t="shared" si="64"/>
        <v>8.41</v>
      </c>
      <c r="E1297" s="6">
        <f t="shared" si="65"/>
        <v>24.388999999999999</v>
      </c>
      <c r="F1297">
        <f>raw_data!E1293</f>
        <v>1</v>
      </c>
      <c r="G1297" s="9">
        <f>_xll.LogisticRegPredict($K$6:$N$6,C1297:E1297)</f>
        <v>0.96031284629437264</v>
      </c>
      <c r="H1297" s="10">
        <f t="shared" si="66"/>
        <v>0.11906146111688209</v>
      </c>
    </row>
    <row r="1298" spans="1:8" x14ac:dyDescent="0.55000000000000004">
      <c r="A1298" s="2" t="str">
        <f>raw_data!P1294</f>
        <v>Justin Tucker</v>
      </c>
      <c r="B1298">
        <f>raw_data!B1294</f>
        <v>600862</v>
      </c>
      <c r="C1298">
        <f>raw_data!D1294</f>
        <v>24</v>
      </c>
      <c r="D1298" s="6">
        <f t="shared" si="64"/>
        <v>5.76</v>
      </c>
      <c r="E1298" s="6">
        <f t="shared" si="65"/>
        <v>13.824</v>
      </c>
      <c r="F1298">
        <f>raw_data!E1294</f>
        <v>1</v>
      </c>
      <c r="G1298" s="9">
        <f>_xll.LogisticRegPredict($K$6:$N$6,C1298:E1298)</f>
        <v>0.9849656288415376</v>
      </c>
      <c r="H1298" s="10">
        <f t="shared" si="66"/>
        <v>4.5103113475387202E-2</v>
      </c>
    </row>
    <row r="1299" spans="1:8" x14ac:dyDescent="0.55000000000000004">
      <c r="A1299" s="2" t="str">
        <f>raw_data!P1295</f>
        <v>Justin Tucker</v>
      </c>
      <c r="B1299">
        <f>raw_data!B1295</f>
        <v>600877</v>
      </c>
      <c r="C1299">
        <f>raw_data!D1295</f>
        <v>32</v>
      </c>
      <c r="D1299" s="6">
        <f t="shared" si="64"/>
        <v>10.24</v>
      </c>
      <c r="E1299" s="6">
        <f t="shared" si="65"/>
        <v>32.768000000000001</v>
      </c>
      <c r="F1299">
        <f>raw_data!E1295</f>
        <v>1</v>
      </c>
      <c r="G1299" s="9">
        <f>_xll.LogisticRegPredict($K$6:$N$6,C1299:E1299)</f>
        <v>0.93915405983915345</v>
      </c>
      <c r="H1299" s="10">
        <f t="shared" si="66"/>
        <v>0.18253782048253964</v>
      </c>
    </row>
    <row r="1300" spans="1:8" x14ac:dyDescent="0.55000000000000004">
      <c r="A1300" s="2" t="str">
        <f>raw_data!P1296</f>
        <v>Justin Tucker</v>
      </c>
      <c r="B1300">
        <f>raw_data!B1296</f>
        <v>600895</v>
      </c>
      <c r="C1300">
        <f>raw_data!D1296</f>
        <v>49</v>
      </c>
      <c r="D1300" s="6">
        <f t="shared" si="64"/>
        <v>24.01</v>
      </c>
      <c r="E1300" s="6">
        <f t="shared" si="65"/>
        <v>117.649</v>
      </c>
      <c r="F1300">
        <f>raw_data!E1296</f>
        <v>1</v>
      </c>
      <c r="G1300" s="9">
        <f>_xll.LogisticRegPredict($K$6:$N$6,C1300:E1300)</f>
        <v>0.74555207708184601</v>
      </c>
      <c r="H1300" s="10">
        <f t="shared" si="66"/>
        <v>0.76334376875446197</v>
      </c>
    </row>
    <row r="1301" spans="1:8" x14ac:dyDescent="0.55000000000000004">
      <c r="A1301" s="2" t="str">
        <f>raw_data!P1297</f>
        <v>Justin Tucker</v>
      </c>
      <c r="B1301">
        <f>raw_data!B1297</f>
        <v>600932</v>
      </c>
      <c r="C1301">
        <f>raw_data!D1297</f>
        <v>53</v>
      </c>
      <c r="D1301" s="6">
        <f t="shared" si="64"/>
        <v>28.09</v>
      </c>
      <c r="E1301" s="6">
        <f t="shared" si="65"/>
        <v>148.87700000000001</v>
      </c>
      <c r="F1301">
        <f>raw_data!E1297</f>
        <v>1</v>
      </c>
      <c r="G1301" s="9">
        <f>_xll.LogisticRegPredict($K$6:$N$6,C1301:E1301)</f>
        <v>0.64925966264497559</v>
      </c>
      <c r="H1301" s="10">
        <f t="shared" si="66"/>
        <v>1.0522210120650732</v>
      </c>
    </row>
    <row r="1302" spans="1:8" x14ac:dyDescent="0.55000000000000004">
      <c r="A1302" s="2" t="str">
        <f>raw_data!P1298</f>
        <v>Justin Tucker</v>
      </c>
      <c r="B1302">
        <f>raw_data!B1298</f>
        <v>600955</v>
      </c>
      <c r="C1302">
        <f>raw_data!D1298</f>
        <v>61</v>
      </c>
      <c r="D1302" s="6">
        <f t="shared" si="64"/>
        <v>37.21</v>
      </c>
      <c r="E1302" s="6">
        <f t="shared" si="65"/>
        <v>226.98099999999999</v>
      </c>
      <c r="F1302">
        <f>raw_data!E1298</f>
        <v>1</v>
      </c>
      <c r="G1302" s="9">
        <f>_xll.LogisticRegPredict($K$6:$N$6,C1302:E1302)</f>
        <v>0.31489466891138018</v>
      </c>
      <c r="H1302" s="10">
        <f t="shared" si="66"/>
        <v>2.0553159932658596</v>
      </c>
    </row>
    <row r="1303" spans="1:8" x14ac:dyDescent="0.55000000000000004">
      <c r="A1303" s="2" t="str">
        <f>raw_data!P1299</f>
        <v>Dan Carpenter</v>
      </c>
      <c r="B1303">
        <f>raw_data!B1299</f>
        <v>601142</v>
      </c>
      <c r="C1303">
        <f>raw_data!D1299</f>
        <v>45</v>
      </c>
      <c r="D1303" s="6">
        <f t="shared" si="64"/>
        <v>20.25</v>
      </c>
      <c r="E1303" s="6">
        <f t="shared" si="65"/>
        <v>91.125</v>
      </c>
      <c r="F1303">
        <f>raw_data!E1299</f>
        <v>1</v>
      </c>
      <c r="G1303" s="9">
        <f>_xll.LogisticRegPredict($K$6:$N$6,C1303:E1303)</f>
        <v>0.80984417765171401</v>
      </c>
      <c r="H1303" s="10">
        <f t="shared" si="66"/>
        <v>0.57046746704485796</v>
      </c>
    </row>
    <row r="1304" spans="1:8" x14ac:dyDescent="0.55000000000000004">
      <c r="A1304" s="2" t="str">
        <f>raw_data!P1300</f>
        <v>Dan Carpenter</v>
      </c>
      <c r="B1304">
        <f>raw_data!B1300</f>
        <v>601244</v>
      </c>
      <c r="C1304">
        <f>raw_data!D1300</f>
        <v>21</v>
      </c>
      <c r="D1304" s="6">
        <f t="shared" si="64"/>
        <v>4.41</v>
      </c>
      <c r="E1304" s="6">
        <f t="shared" si="65"/>
        <v>9.2609999999999992</v>
      </c>
      <c r="F1304">
        <f>raw_data!E1300</f>
        <v>1</v>
      </c>
      <c r="G1304" s="9">
        <f>_xll.LogisticRegPredict($K$6:$N$6,C1304:E1304)</f>
        <v>0.9930740038941116</v>
      </c>
      <c r="H1304" s="10">
        <f t="shared" si="66"/>
        <v>2.0777988317665197E-2</v>
      </c>
    </row>
    <row r="1305" spans="1:8" x14ac:dyDescent="0.55000000000000004">
      <c r="A1305" s="2" t="str">
        <f>raw_data!P1301</f>
        <v>Dan Carpenter</v>
      </c>
      <c r="B1305">
        <f>raw_data!B1301</f>
        <v>601257</v>
      </c>
      <c r="C1305">
        <f>raw_data!D1301</f>
        <v>22</v>
      </c>
      <c r="D1305" s="6">
        <f t="shared" si="64"/>
        <v>4.84</v>
      </c>
      <c r="E1305" s="6">
        <f t="shared" si="65"/>
        <v>10.648</v>
      </c>
      <c r="F1305">
        <f>raw_data!E1301</f>
        <v>1</v>
      </c>
      <c r="G1305" s="9">
        <f>_xll.LogisticRegPredict($K$6:$N$6,C1305:E1305)</f>
        <v>0.99086960695748283</v>
      </c>
      <c r="H1305" s="10">
        <f t="shared" si="66"/>
        <v>2.7391179127551513E-2</v>
      </c>
    </row>
    <row r="1306" spans="1:8" x14ac:dyDescent="0.55000000000000004">
      <c r="A1306" s="2" t="str">
        <f>raw_data!P1302</f>
        <v>Dan Carpenter</v>
      </c>
      <c r="B1306">
        <f>raw_data!B1302</f>
        <v>601274</v>
      </c>
      <c r="C1306">
        <f>raw_data!D1302</f>
        <v>26</v>
      </c>
      <c r="D1306" s="6">
        <f t="shared" si="64"/>
        <v>6.76</v>
      </c>
      <c r="E1306" s="6">
        <f t="shared" si="65"/>
        <v>17.576000000000001</v>
      </c>
      <c r="F1306">
        <f>raw_data!E1302</f>
        <v>1</v>
      </c>
      <c r="G1306" s="9">
        <f>_xll.LogisticRegPredict($K$6:$N$6,C1306:E1306)</f>
        <v>0.97683598121777537</v>
      </c>
      <c r="H1306" s="10">
        <f t="shared" si="66"/>
        <v>6.9492056346673881E-2</v>
      </c>
    </row>
    <row r="1307" spans="1:8" x14ac:dyDescent="0.55000000000000004">
      <c r="A1307" s="2" t="str">
        <f>raw_data!P1303</f>
        <v>Adam Vinatieri</v>
      </c>
      <c r="B1307">
        <f>raw_data!B1303</f>
        <v>601314</v>
      </c>
      <c r="C1307">
        <f>raw_data!D1303</f>
        <v>34</v>
      </c>
      <c r="D1307" s="6">
        <f t="shared" si="64"/>
        <v>11.56</v>
      </c>
      <c r="E1307" s="6">
        <f t="shared" si="65"/>
        <v>39.304000000000002</v>
      </c>
      <c r="F1307">
        <f>raw_data!E1303</f>
        <v>0</v>
      </c>
      <c r="G1307" s="9">
        <f>_xll.LogisticRegPredict($K$6:$N$6,C1307:E1307)</f>
        <v>0.92303625207275741</v>
      </c>
      <c r="H1307" s="10">
        <f t="shared" si="66"/>
        <v>-2.7691087562182721</v>
      </c>
    </row>
    <row r="1308" spans="1:8" x14ac:dyDescent="0.55000000000000004">
      <c r="A1308" s="2" t="str">
        <f>raw_data!P1304</f>
        <v>Adam Vinatieri</v>
      </c>
      <c r="B1308">
        <f>raw_data!B1304</f>
        <v>601329</v>
      </c>
      <c r="C1308">
        <f>raw_data!D1304</f>
        <v>46</v>
      </c>
      <c r="D1308" s="6">
        <f t="shared" si="64"/>
        <v>21.16</v>
      </c>
      <c r="E1308" s="6">
        <f t="shared" si="65"/>
        <v>97.335999999999999</v>
      </c>
      <c r="F1308">
        <f>raw_data!E1304</f>
        <v>1</v>
      </c>
      <c r="G1308" s="9">
        <f>_xll.LogisticRegPredict($K$6:$N$6,C1308:E1308)</f>
        <v>0.79584231412454631</v>
      </c>
      <c r="H1308" s="10">
        <f t="shared" si="66"/>
        <v>0.61247305762636106</v>
      </c>
    </row>
    <row r="1309" spans="1:8" x14ac:dyDescent="0.55000000000000004">
      <c r="A1309" s="2" t="str">
        <f>raw_data!P1305</f>
        <v>Adam Vinatieri</v>
      </c>
      <c r="B1309">
        <f>raw_data!B1305</f>
        <v>601354</v>
      </c>
      <c r="C1309">
        <f>raw_data!D1305</f>
        <v>45</v>
      </c>
      <c r="D1309" s="6">
        <f t="shared" si="64"/>
        <v>20.25</v>
      </c>
      <c r="E1309" s="6">
        <f t="shared" si="65"/>
        <v>91.125</v>
      </c>
      <c r="F1309">
        <f>raw_data!E1305</f>
        <v>1</v>
      </c>
      <c r="G1309" s="9">
        <f>_xll.LogisticRegPredict($K$6:$N$6,C1309:E1309)</f>
        <v>0.80984417765171401</v>
      </c>
      <c r="H1309" s="10">
        <f t="shared" si="66"/>
        <v>0.57046746704485796</v>
      </c>
    </row>
    <row r="1310" spans="1:8" x14ac:dyDescent="0.55000000000000004">
      <c r="A1310" s="2" t="str">
        <f>raw_data!P1306</f>
        <v>Ryan Succop</v>
      </c>
      <c r="B1310">
        <f>raw_data!B1306</f>
        <v>601366</v>
      </c>
      <c r="C1310">
        <f>raw_data!D1306</f>
        <v>47</v>
      </c>
      <c r="D1310" s="6">
        <f t="shared" si="64"/>
        <v>22.09</v>
      </c>
      <c r="E1310" s="6">
        <f t="shared" si="65"/>
        <v>103.82299999999999</v>
      </c>
      <c r="F1310">
        <f>raw_data!E1306</f>
        <v>0</v>
      </c>
      <c r="G1310" s="9">
        <f>_xll.LogisticRegPredict($K$6:$N$6,C1310:E1310)</f>
        <v>0.78061493371299373</v>
      </c>
      <c r="H1310" s="10">
        <f t="shared" si="66"/>
        <v>-2.341844801138981</v>
      </c>
    </row>
    <row r="1311" spans="1:8" x14ac:dyDescent="0.55000000000000004">
      <c r="A1311" s="2" t="str">
        <f>raw_data!P1307</f>
        <v>Adam Vinatieri</v>
      </c>
      <c r="B1311">
        <f>raw_data!B1307</f>
        <v>601396</v>
      </c>
      <c r="C1311">
        <f>raw_data!D1307</f>
        <v>30</v>
      </c>
      <c r="D1311" s="6">
        <f t="shared" si="64"/>
        <v>9</v>
      </c>
      <c r="E1311" s="6">
        <f t="shared" si="65"/>
        <v>27</v>
      </c>
      <c r="F1311">
        <f>raw_data!E1307</f>
        <v>1</v>
      </c>
      <c r="G1311" s="9">
        <f>_xll.LogisticRegPredict($K$6:$N$6,C1311:E1311)</f>
        <v>0.95372352017838591</v>
      </c>
      <c r="H1311" s="10">
        <f t="shared" si="66"/>
        <v>0.13882943946484227</v>
      </c>
    </row>
    <row r="1312" spans="1:8" x14ac:dyDescent="0.55000000000000004">
      <c r="A1312" s="2" t="str">
        <f>raw_data!P1308</f>
        <v>Nick Folk</v>
      </c>
      <c r="B1312">
        <f>raw_data!B1308</f>
        <v>601530</v>
      </c>
      <c r="C1312">
        <f>raw_data!D1308</f>
        <v>21</v>
      </c>
      <c r="D1312" s="6">
        <f t="shared" si="64"/>
        <v>4.41</v>
      </c>
      <c r="E1312" s="6">
        <f t="shared" si="65"/>
        <v>9.2609999999999992</v>
      </c>
      <c r="F1312">
        <f>raw_data!E1308</f>
        <v>1</v>
      </c>
      <c r="G1312" s="9">
        <f>_xll.LogisticRegPredict($K$6:$N$6,C1312:E1312)</f>
        <v>0.9930740038941116</v>
      </c>
      <c r="H1312" s="10">
        <f t="shared" si="66"/>
        <v>2.0777988317665197E-2</v>
      </c>
    </row>
    <row r="1313" spans="1:8" x14ac:dyDescent="0.55000000000000004">
      <c r="A1313" s="2" t="str">
        <f>raw_data!P1309</f>
        <v>Nick Folk</v>
      </c>
      <c r="B1313">
        <f>raw_data!B1309</f>
        <v>601550</v>
      </c>
      <c r="C1313">
        <f>raw_data!D1309</f>
        <v>49</v>
      </c>
      <c r="D1313" s="6">
        <f t="shared" si="64"/>
        <v>24.01</v>
      </c>
      <c r="E1313" s="6">
        <f t="shared" si="65"/>
        <v>117.649</v>
      </c>
      <c r="F1313">
        <f>raw_data!E1309</f>
        <v>0</v>
      </c>
      <c r="G1313" s="9">
        <f>_xll.LogisticRegPredict($K$6:$N$6,C1313:E1313)</f>
        <v>0.74555207708184601</v>
      </c>
      <c r="H1313" s="10">
        <f t="shared" si="66"/>
        <v>-2.2366562312455383</v>
      </c>
    </row>
    <row r="1314" spans="1:8" x14ac:dyDescent="0.55000000000000004">
      <c r="A1314" s="2" t="str">
        <f>raw_data!P1310</f>
        <v>Matt Prater</v>
      </c>
      <c r="B1314">
        <f>raw_data!B1310</f>
        <v>601627</v>
      </c>
      <c r="C1314">
        <f>raw_data!D1310</f>
        <v>32</v>
      </c>
      <c r="D1314" s="6">
        <f t="shared" si="64"/>
        <v>10.24</v>
      </c>
      <c r="E1314" s="6">
        <f t="shared" si="65"/>
        <v>32.768000000000001</v>
      </c>
      <c r="F1314">
        <f>raw_data!E1310</f>
        <v>1</v>
      </c>
      <c r="G1314" s="9">
        <f>_xll.LogisticRegPredict($K$6:$N$6,C1314:E1314)</f>
        <v>0.93915405983915345</v>
      </c>
      <c r="H1314" s="10">
        <f t="shared" si="66"/>
        <v>0.18253782048253964</v>
      </c>
    </row>
    <row r="1315" spans="1:8" x14ac:dyDescent="0.55000000000000004">
      <c r="A1315" s="2" t="str">
        <f>raw_data!P1311</f>
        <v>Randy Bullock</v>
      </c>
      <c r="B1315">
        <f>raw_data!B1311</f>
        <v>601645</v>
      </c>
      <c r="C1315">
        <f>raw_data!D1311</f>
        <v>45</v>
      </c>
      <c r="D1315" s="6">
        <f t="shared" si="64"/>
        <v>20.25</v>
      </c>
      <c r="E1315" s="6">
        <f t="shared" si="65"/>
        <v>91.125</v>
      </c>
      <c r="F1315">
        <f>raw_data!E1311</f>
        <v>1</v>
      </c>
      <c r="G1315" s="9">
        <f>_xll.LogisticRegPredict($K$6:$N$6,C1315:E1315)</f>
        <v>0.80984417765171401</v>
      </c>
      <c r="H1315" s="10">
        <f t="shared" si="66"/>
        <v>0.57046746704485796</v>
      </c>
    </row>
    <row r="1316" spans="1:8" x14ac:dyDescent="0.55000000000000004">
      <c r="A1316" s="2" t="str">
        <f>raw_data!P1312</f>
        <v>Randy Bullock</v>
      </c>
      <c r="B1316">
        <f>raw_data!B1312</f>
        <v>601672</v>
      </c>
      <c r="C1316">
        <f>raw_data!D1312</f>
        <v>35</v>
      </c>
      <c r="D1316" s="6">
        <f t="shared" si="64"/>
        <v>12.25</v>
      </c>
      <c r="E1316" s="6">
        <f t="shared" si="65"/>
        <v>42.875</v>
      </c>
      <c r="F1316">
        <f>raw_data!E1312</f>
        <v>1</v>
      </c>
      <c r="G1316" s="9">
        <f>_xll.LogisticRegPredict($K$6:$N$6,C1316:E1316)</f>
        <v>0.91449904045845565</v>
      </c>
      <c r="H1316" s="10">
        <f t="shared" si="66"/>
        <v>0.25650287862463306</v>
      </c>
    </row>
    <row r="1317" spans="1:8" x14ac:dyDescent="0.55000000000000004">
      <c r="A1317" s="2" t="str">
        <f>raw_data!P1313</f>
        <v>Matt Prater</v>
      </c>
      <c r="B1317">
        <f>raw_data!B1313</f>
        <v>601688</v>
      </c>
      <c r="C1317">
        <f>raw_data!D1313</f>
        <v>25</v>
      </c>
      <c r="D1317" s="6">
        <f t="shared" si="64"/>
        <v>6.25</v>
      </c>
      <c r="E1317" s="6">
        <f t="shared" si="65"/>
        <v>15.625</v>
      </c>
      <c r="F1317">
        <f>raw_data!E1313</f>
        <v>1</v>
      </c>
      <c r="G1317" s="9">
        <f>_xll.LogisticRegPredict($K$6:$N$6,C1317:E1317)</f>
        <v>0.98119043215634383</v>
      </c>
      <c r="H1317" s="10">
        <f t="shared" si="66"/>
        <v>5.6428703530968516E-2</v>
      </c>
    </row>
    <row r="1318" spans="1:8" x14ac:dyDescent="0.55000000000000004">
      <c r="A1318" s="2" t="str">
        <f>raw_data!P1314</f>
        <v>Matt Prater</v>
      </c>
      <c r="B1318">
        <f>raw_data!B1314</f>
        <v>601697</v>
      </c>
      <c r="C1318">
        <f>raw_data!D1314</f>
        <v>44</v>
      </c>
      <c r="D1318" s="6">
        <f t="shared" si="64"/>
        <v>19.36</v>
      </c>
      <c r="E1318" s="6">
        <f t="shared" si="65"/>
        <v>85.183999999999997</v>
      </c>
      <c r="F1318">
        <f>raw_data!E1314</f>
        <v>1</v>
      </c>
      <c r="G1318" s="9">
        <f>_xll.LogisticRegPredict($K$6:$N$6,C1318:E1318)</f>
        <v>0.82282083961744801</v>
      </c>
      <c r="H1318" s="10">
        <f t="shared" si="66"/>
        <v>0.53153748114765598</v>
      </c>
    </row>
    <row r="1319" spans="1:8" x14ac:dyDescent="0.55000000000000004">
      <c r="A1319" s="2" t="str">
        <f>raw_data!P1315</f>
        <v>Kai Forbath</v>
      </c>
      <c r="B1319">
        <f>raw_data!B1315</f>
        <v>601973</v>
      </c>
      <c r="C1319">
        <f>raw_data!D1315</f>
        <v>36</v>
      </c>
      <c r="D1319" s="6">
        <f t="shared" si="64"/>
        <v>12.96</v>
      </c>
      <c r="E1319" s="6">
        <f t="shared" si="65"/>
        <v>46.655999999999999</v>
      </c>
      <c r="F1319">
        <f>raw_data!E1315</f>
        <v>1</v>
      </c>
      <c r="G1319" s="9">
        <f>_xll.LogisticRegPredict($K$6:$N$6,C1319:E1319)</f>
        <v>0.90568067149313347</v>
      </c>
      <c r="H1319" s="10">
        <f t="shared" si="66"/>
        <v>0.28295798552059959</v>
      </c>
    </row>
    <row r="1320" spans="1:8" x14ac:dyDescent="0.55000000000000004">
      <c r="A1320" s="2" t="str">
        <f>raw_data!P1316</f>
        <v>Kai Forbath</v>
      </c>
      <c r="B1320">
        <f>raw_data!B1316</f>
        <v>601995</v>
      </c>
      <c r="C1320">
        <f>raw_data!D1316</f>
        <v>22</v>
      </c>
      <c r="D1320" s="6">
        <f t="shared" si="64"/>
        <v>4.84</v>
      </c>
      <c r="E1320" s="6">
        <f t="shared" si="65"/>
        <v>10.648</v>
      </c>
      <c r="F1320">
        <f>raw_data!E1316</f>
        <v>1</v>
      </c>
      <c r="G1320" s="9">
        <f>_xll.LogisticRegPredict($K$6:$N$6,C1320:E1320)</f>
        <v>0.99086960695748283</v>
      </c>
      <c r="H1320" s="10">
        <f t="shared" si="66"/>
        <v>2.7391179127551513E-2</v>
      </c>
    </row>
    <row r="1321" spans="1:8" x14ac:dyDescent="0.55000000000000004">
      <c r="A1321" s="2" t="str">
        <f>raw_data!P1317</f>
        <v>Kai Forbath</v>
      </c>
      <c r="B1321">
        <f>raw_data!B1317</f>
        <v>602054</v>
      </c>
      <c r="C1321">
        <f>raw_data!D1317</f>
        <v>47</v>
      </c>
      <c r="D1321" s="6">
        <f t="shared" si="64"/>
        <v>22.09</v>
      </c>
      <c r="E1321" s="6">
        <f t="shared" si="65"/>
        <v>103.82299999999999</v>
      </c>
      <c r="F1321">
        <f>raw_data!E1317</f>
        <v>1</v>
      </c>
      <c r="G1321" s="9">
        <f>_xll.LogisticRegPredict($K$6:$N$6,C1321:E1321)</f>
        <v>0.78061493371299373</v>
      </c>
      <c r="H1321" s="10">
        <f t="shared" si="66"/>
        <v>0.65815519886101881</v>
      </c>
    </row>
    <row r="1322" spans="1:8" x14ac:dyDescent="0.55000000000000004">
      <c r="A1322" s="2" t="str">
        <f>raw_data!P1318</f>
        <v>Dan Bailey</v>
      </c>
      <c r="B1322">
        <f>raw_data!B1318</f>
        <v>602072</v>
      </c>
      <c r="C1322">
        <f>raw_data!D1318</f>
        <v>25</v>
      </c>
      <c r="D1322" s="6">
        <f t="shared" si="64"/>
        <v>6.25</v>
      </c>
      <c r="E1322" s="6">
        <f t="shared" si="65"/>
        <v>15.625</v>
      </c>
      <c r="F1322">
        <f>raw_data!E1318</f>
        <v>1</v>
      </c>
      <c r="G1322" s="9">
        <f>_xll.LogisticRegPredict($K$6:$N$6,C1322:E1322)</f>
        <v>0.98119043215634383</v>
      </c>
      <c r="H1322" s="10">
        <f t="shared" si="66"/>
        <v>5.6428703530968516E-2</v>
      </c>
    </row>
    <row r="1323" spans="1:8" x14ac:dyDescent="0.55000000000000004">
      <c r="A1323" s="2" t="str">
        <f>raw_data!P1319</f>
        <v>Graham Gano</v>
      </c>
      <c r="B1323">
        <f>raw_data!B1319</f>
        <v>602192</v>
      </c>
      <c r="C1323">
        <f>raw_data!D1319</f>
        <v>40</v>
      </c>
      <c r="D1323" s="6">
        <f t="shared" si="64"/>
        <v>16</v>
      </c>
      <c r="E1323" s="6">
        <f t="shared" si="65"/>
        <v>64</v>
      </c>
      <c r="F1323">
        <f>raw_data!E1319</f>
        <v>1</v>
      </c>
      <c r="G1323" s="9">
        <f>_xll.LogisticRegPredict($K$6:$N$6,C1323:E1323)</f>
        <v>0.86759768383346503</v>
      </c>
      <c r="H1323" s="10">
        <f t="shared" si="66"/>
        <v>0.39720694849960492</v>
      </c>
    </row>
    <row r="1324" spans="1:8" x14ac:dyDescent="0.55000000000000004">
      <c r="A1324" s="2" t="str">
        <f>raw_data!P1320</f>
        <v>Greg Zuerlein</v>
      </c>
      <c r="B1324">
        <f>raw_data!B1320</f>
        <v>602354</v>
      </c>
      <c r="C1324">
        <f>raw_data!D1320</f>
        <v>54</v>
      </c>
      <c r="D1324" s="6">
        <f t="shared" si="64"/>
        <v>29.16</v>
      </c>
      <c r="E1324" s="6">
        <f t="shared" si="65"/>
        <v>157.464</v>
      </c>
      <c r="F1324">
        <f>raw_data!E1320</f>
        <v>1</v>
      </c>
      <c r="G1324" s="9">
        <f>_xll.LogisticRegPredict($K$6:$N$6,C1324:E1324)</f>
        <v>0.61804097697438753</v>
      </c>
      <c r="H1324" s="10">
        <f t="shared" si="66"/>
        <v>1.1458770690768374</v>
      </c>
    </row>
    <row r="1325" spans="1:8" x14ac:dyDescent="0.55000000000000004">
      <c r="A1325" s="2" t="str">
        <f>raw_data!P1321</f>
        <v>Greg Zuerlein</v>
      </c>
      <c r="B1325">
        <f>raw_data!B1321</f>
        <v>602371</v>
      </c>
      <c r="C1325">
        <f>raw_data!D1321</f>
        <v>25</v>
      </c>
      <c r="D1325" s="6">
        <f t="shared" si="64"/>
        <v>6.25</v>
      </c>
      <c r="E1325" s="6">
        <f t="shared" si="65"/>
        <v>15.625</v>
      </c>
      <c r="F1325">
        <f>raw_data!E1321</f>
        <v>1</v>
      </c>
      <c r="G1325" s="9">
        <f>_xll.LogisticRegPredict($K$6:$N$6,C1325:E1325)</f>
        <v>0.98119043215634383</v>
      </c>
      <c r="H1325" s="10">
        <f t="shared" si="66"/>
        <v>5.6428703530968516E-2</v>
      </c>
    </row>
    <row r="1326" spans="1:8" x14ac:dyDescent="0.55000000000000004">
      <c r="A1326" s="2" t="str">
        <f>raw_data!P1322</f>
        <v>Greg Zuerlein</v>
      </c>
      <c r="B1326">
        <f>raw_data!B1322</f>
        <v>602386</v>
      </c>
      <c r="C1326">
        <f>raw_data!D1322</f>
        <v>48</v>
      </c>
      <c r="D1326" s="6">
        <f t="shared" si="64"/>
        <v>23.04</v>
      </c>
      <c r="E1326" s="6">
        <f t="shared" si="65"/>
        <v>110.592</v>
      </c>
      <c r="F1326">
        <f>raw_data!E1322</f>
        <v>1</v>
      </c>
      <c r="G1326" s="9">
        <f>_xll.LogisticRegPredict($K$6:$N$6,C1326:E1326)</f>
        <v>0.76393554820371656</v>
      </c>
      <c r="H1326" s="10">
        <f t="shared" si="66"/>
        <v>0.70819335538885031</v>
      </c>
    </row>
    <row r="1327" spans="1:8" x14ac:dyDescent="0.55000000000000004">
      <c r="A1327" s="2" t="str">
        <f>raw_data!P1323</f>
        <v>Josh Brown</v>
      </c>
      <c r="B1327">
        <f>raw_data!B1323</f>
        <v>602427</v>
      </c>
      <c r="C1327">
        <f>raw_data!D1323</f>
        <v>41</v>
      </c>
      <c r="D1327" s="6">
        <f t="shared" si="64"/>
        <v>16.809999999999999</v>
      </c>
      <c r="E1327" s="6">
        <f t="shared" si="65"/>
        <v>68.921000000000006</v>
      </c>
      <c r="F1327">
        <f>raw_data!E1323</f>
        <v>1</v>
      </c>
      <c r="G1327" s="9">
        <f>_xll.LogisticRegPredict($K$6:$N$6,C1327:E1327)</f>
        <v>0.85722109162392568</v>
      </c>
      <c r="H1327" s="10">
        <f t="shared" si="66"/>
        <v>0.42833672512822296</v>
      </c>
    </row>
    <row r="1328" spans="1:8" x14ac:dyDescent="0.55000000000000004">
      <c r="A1328" s="2" t="str">
        <f>raw_data!P1324</f>
        <v>Josh Brown</v>
      </c>
      <c r="B1328">
        <f>raw_data!B1324</f>
        <v>602480</v>
      </c>
      <c r="C1328">
        <f>raw_data!D1324</f>
        <v>52</v>
      </c>
      <c r="D1328" s="6">
        <f t="shared" si="64"/>
        <v>27.04</v>
      </c>
      <c r="E1328" s="6">
        <f t="shared" si="65"/>
        <v>140.608</v>
      </c>
      <c r="F1328">
        <f>raw_data!E1324</f>
        <v>1</v>
      </c>
      <c r="G1328" s="9">
        <f>_xll.LogisticRegPredict($K$6:$N$6,C1328:E1328)</f>
        <v>0.67734194225472255</v>
      </c>
      <c r="H1328" s="10">
        <f t="shared" si="66"/>
        <v>0.96797417323583235</v>
      </c>
    </row>
    <row r="1329" spans="1:8" x14ac:dyDescent="0.55000000000000004">
      <c r="A1329" s="2" t="str">
        <f>raw_data!P1325</f>
        <v>Josh Brown</v>
      </c>
      <c r="B1329">
        <f>raw_data!B1325</f>
        <v>602585</v>
      </c>
      <c r="C1329">
        <f>raw_data!D1325</f>
        <v>45</v>
      </c>
      <c r="D1329" s="6">
        <f t="shared" si="64"/>
        <v>20.25</v>
      </c>
      <c r="E1329" s="6">
        <f t="shared" si="65"/>
        <v>91.125</v>
      </c>
      <c r="F1329">
        <f>raw_data!E1325</f>
        <v>1</v>
      </c>
      <c r="G1329" s="9">
        <f>_xll.LogisticRegPredict($K$6:$N$6,C1329:E1329)</f>
        <v>0.80984417765171401</v>
      </c>
      <c r="H1329" s="10">
        <f t="shared" si="66"/>
        <v>0.57046746704485796</v>
      </c>
    </row>
    <row r="1330" spans="1:8" x14ac:dyDescent="0.55000000000000004">
      <c r="A1330" s="2" t="str">
        <f>raw_data!P1326</f>
        <v>Steven Hauschka</v>
      </c>
      <c r="B1330">
        <f>raw_data!B1326</f>
        <v>602625</v>
      </c>
      <c r="C1330">
        <f>raw_data!D1326</f>
        <v>27</v>
      </c>
      <c r="D1330" s="6">
        <f t="shared" si="64"/>
        <v>7.29</v>
      </c>
      <c r="E1330" s="6">
        <f t="shared" si="65"/>
        <v>19.683</v>
      </c>
      <c r="F1330">
        <f>raw_data!E1326</f>
        <v>1</v>
      </c>
      <c r="G1330" s="9">
        <f>_xll.LogisticRegPredict($K$6:$N$6,C1330:E1330)</f>
        <v>0.97189679828854314</v>
      </c>
      <c r="H1330" s="10">
        <f t="shared" si="66"/>
        <v>8.430960513437058E-2</v>
      </c>
    </row>
    <row r="1331" spans="1:8" x14ac:dyDescent="0.55000000000000004">
      <c r="A1331" s="2" t="str">
        <f>raw_data!P1327</f>
        <v>Steven Hauschka</v>
      </c>
      <c r="B1331">
        <f>raw_data!B1327</f>
        <v>602665</v>
      </c>
      <c r="C1331">
        <f>raw_data!D1327</f>
        <v>24</v>
      </c>
      <c r="D1331" s="6">
        <f t="shared" si="64"/>
        <v>5.76</v>
      </c>
      <c r="E1331" s="6">
        <f t="shared" si="65"/>
        <v>13.824</v>
      </c>
      <c r="F1331">
        <f>raw_data!E1327</f>
        <v>0</v>
      </c>
      <c r="G1331" s="9">
        <f>_xll.LogisticRegPredict($K$6:$N$6,C1331:E1331)</f>
        <v>0.9849656288415376</v>
      </c>
      <c r="H1331" s="10">
        <f t="shared" si="66"/>
        <v>-2.9548968865246126</v>
      </c>
    </row>
    <row r="1332" spans="1:8" x14ac:dyDescent="0.55000000000000004">
      <c r="A1332" s="2" t="str">
        <f>raw_data!P1328</f>
        <v>Mason Crosby</v>
      </c>
      <c r="B1332">
        <f>raw_data!B1328</f>
        <v>602884</v>
      </c>
      <c r="C1332">
        <f>raw_data!D1328</f>
        <v>22</v>
      </c>
      <c r="D1332" s="6">
        <f t="shared" si="64"/>
        <v>4.84</v>
      </c>
      <c r="E1332" s="6">
        <f t="shared" si="65"/>
        <v>10.648</v>
      </c>
      <c r="F1332">
        <f>raw_data!E1328</f>
        <v>1</v>
      </c>
      <c r="G1332" s="9">
        <f>_xll.LogisticRegPredict($K$6:$N$6,C1332:E1332)</f>
        <v>0.99086960695748283</v>
      </c>
      <c r="H1332" s="10">
        <f t="shared" si="66"/>
        <v>2.7391179127551513E-2</v>
      </c>
    </row>
    <row r="1333" spans="1:8" x14ac:dyDescent="0.55000000000000004">
      <c r="A1333" s="2" t="str">
        <f>raw_data!P1329</f>
        <v>Nick Novak</v>
      </c>
      <c r="B1333">
        <f>raw_data!B1329</f>
        <v>602948</v>
      </c>
      <c r="C1333">
        <f>raw_data!D1329</f>
        <v>27</v>
      </c>
      <c r="D1333" s="6">
        <f t="shared" si="64"/>
        <v>7.29</v>
      </c>
      <c r="E1333" s="6">
        <f t="shared" si="65"/>
        <v>19.683</v>
      </c>
      <c r="F1333">
        <f>raw_data!E1329</f>
        <v>1</v>
      </c>
      <c r="G1333" s="9">
        <f>_xll.LogisticRegPredict($K$6:$N$6,C1333:E1333)</f>
        <v>0.97189679828854314</v>
      </c>
      <c r="H1333" s="10">
        <f t="shared" si="66"/>
        <v>8.430960513437058E-2</v>
      </c>
    </row>
    <row r="1334" spans="1:8" x14ac:dyDescent="0.55000000000000004">
      <c r="A1334" s="2" t="str">
        <f>raw_data!P1330</f>
        <v>Sebastian Janikowski</v>
      </c>
      <c r="B1334">
        <f>raw_data!B1330</f>
        <v>602997</v>
      </c>
      <c r="C1334">
        <f>raw_data!D1330</f>
        <v>20</v>
      </c>
      <c r="D1334" s="6">
        <f t="shared" si="64"/>
        <v>4</v>
      </c>
      <c r="E1334" s="6">
        <f t="shared" si="65"/>
        <v>8</v>
      </c>
      <c r="F1334">
        <f>raw_data!E1330</f>
        <v>1</v>
      </c>
      <c r="G1334" s="9">
        <f>_xll.LogisticRegPredict($K$6:$N$6,C1334:E1334)</f>
        <v>0.99484528801342198</v>
      </c>
      <c r="H1334" s="10">
        <f t="shared" si="66"/>
        <v>1.546413595973406E-2</v>
      </c>
    </row>
    <row r="1335" spans="1:8" x14ac:dyDescent="0.55000000000000004">
      <c r="A1335" s="2" t="str">
        <f>raw_data!P1331</f>
        <v>Nick Novak</v>
      </c>
      <c r="B1335">
        <f>raw_data!B1331</f>
        <v>603037</v>
      </c>
      <c r="C1335">
        <f>raw_data!D1331</f>
        <v>48</v>
      </c>
      <c r="D1335" s="6">
        <f t="shared" si="64"/>
        <v>23.04</v>
      </c>
      <c r="E1335" s="6">
        <f t="shared" si="65"/>
        <v>110.592</v>
      </c>
      <c r="F1335">
        <f>raw_data!E1331</f>
        <v>1</v>
      </c>
      <c r="G1335" s="9">
        <f>_xll.LogisticRegPredict($K$6:$N$6,C1335:E1335)</f>
        <v>0.76393554820371656</v>
      </c>
      <c r="H1335" s="10">
        <f t="shared" si="66"/>
        <v>0.70819335538885031</v>
      </c>
    </row>
    <row r="1336" spans="1:8" x14ac:dyDescent="0.55000000000000004">
      <c r="A1336" s="2" t="str">
        <f>raw_data!P1332</f>
        <v>Nick Novak</v>
      </c>
      <c r="B1336">
        <f>raw_data!B1332</f>
        <v>603043</v>
      </c>
      <c r="C1336">
        <f>raw_data!D1332</f>
        <v>28</v>
      </c>
      <c r="D1336" s="6">
        <f t="shared" si="64"/>
        <v>7.84</v>
      </c>
      <c r="E1336" s="6">
        <f t="shared" si="65"/>
        <v>21.952000000000002</v>
      </c>
      <c r="F1336">
        <f>raw_data!E1332</f>
        <v>1</v>
      </c>
      <c r="G1336" s="9">
        <f>_xll.LogisticRegPredict($K$6:$N$6,C1336:E1336)</f>
        <v>0.96638171164652631</v>
      </c>
      <c r="H1336" s="10">
        <f t="shared" si="66"/>
        <v>0.10085486506042107</v>
      </c>
    </row>
    <row r="1337" spans="1:8" x14ac:dyDescent="0.55000000000000004">
      <c r="A1337" s="2" t="str">
        <f>raw_data!P1333</f>
        <v>Sebastian Janikowski</v>
      </c>
      <c r="B1337">
        <f>raw_data!B1333</f>
        <v>603052</v>
      </c>
      <c r="C1337">
        <f>raw_data!D1333</f>
        <v>42</v>
      </c>
      <c r="D1337" s="6">
        <f t="shared" si="64"/>
        <v>17.64</v>
      </c>
      <c r="E1337" s="6">
        <f t="shared" si="65"/>
        <v>74.087999999999994</v>
      </c>
      <c r="F1337">
        <f>raw_data!E1333</f>
        <v>1</v>
      </c>
      <c r="G1337" s="9">
        <f>_xll.LogisticRegPredict($K$6:$N$6,C1337:E1337)</f>
        <v>0.84637169883876284</v>
      </c>
      <c r="H1337" s="10">
        <f t="shared" si="66"/>
        <v>0.46088490348371147</v>
      </c>
    </row>
    <row r="1338" spans="1:8" x14ac:dyDescent="0.55000000000000004">
      <c r="A1338" s="2" t="str">
        <f>raw_data!P1334</f>
        <v>Nick Novak</v>
      </c>
      <c r="B1338">
        <f>raw_data!B1334</f>
        <v>603062</v>
      </c>
      <c r="C1338">
        <f>raw_data!D1334</f>
        <v>33</v>
      </c>
      <c r="D1338" s="6">
        <f t="shared" si="64"/>
        <v>10.89</v>
      </c>
      <c r="E1338" s="6">
        <f t="shared" si="65"/>
        <v>35.936999999999998</v>
      </c>
      <c r="F1338">
        <f>raw_data!E1334</f>
        <v>1</v>
      </c>
      <c r="G1338" s="9">
        <f>_xll.LogisticRegPredict($K$6:$N$6,C1338:E1338)</f>
        <v>0.93126663945047139</v>
      </c>
      <c r="H1338" s="10">
        <f t="shared" si="66"/>
        <v>0.20620008164858583</v>
      </c>
    </row>
    <row r="1339" spans="1:8" x14ac:dyDescent="0.55000000000000004">
      <c r="A1339" s="2" t="str">
        <f>raw_data!P1335</f>
        <v>Stephen Gostkowski</v>
      </c>
      <c r="B1339">
        <f>raw_data!B1335</f>
        <v>603127</v>
      </c>
      <c r="C1339">
        <f>raw_data!D1335</f>
        <v>45</v>
      </c>
      <c r="D1339" s="6">
        <f t="shared" si="64"/>
        <v>20.25</v>
      </c>
      <c r="E1339" s="6">
        <f t="shared" si="65"/>
        <v>91.125</v>
      </c>
      <c r="F1339">
        <f>raw_data!E1335</f>
        <v>1</v>
      </c>
      <c r="G1339" s="9">
        <f>_xll.LogisticRegPredict($K$6:$N$6,C1339:E1339)</f>
        <v>0.80984417765171401</v>
      </c>
      <c r="H1339" s="10">
        <f t="shared" si="66"/>
        <v>0.57046746704485796</v>
      </c>
    </row>
    <row r="1340" spans="1:8" x14ac:dyDescent="0.55000000000000004">
      <c r="A1340" s="2" t="str">
        <f>raw_data!P1336</f>
        <v>Stephen Gostkowski</v>
      </c>
      <c r="B1340">
        <f>raw_data!B1336</f>
        <v>603189</v>
      </c>
      <c r="C1340">
        <f>raw_data!D1336</f>
        <v>42</v>
      </c>
      <c r="D1340" s="6">
        <f t="shared" si="64"/>
        <v>17.64</v>
      </c>
      <c r="E1340" s="6">
        <f t="shared" si="65"/>
        <v>74.087999999999994</v>
      </c>
      <c r="F1340">
        <f>raw_data!E1336</f>
        <v>1</v>
      </c>
      <c r="G1340" s="9">
        <f>_xll.LogisticRegPredict($K$6:$N$6,C1340:E1340)</f>
        <v>0.84637169883876284</v>
      </c>
      <c r="H1340" s="10">
        <f t="shared" si="66"/>
        <v>0.46088490348371147</v>
      </c>
    </row>
    <row r="1341" spans="1:8" x14ac:dyDescent="0.55000000000000004">
      <c r="A1341" s="2" t="str">
        <f>raw_data!P1337</f>
        <v>Justin Tucker</v>
      </c>
      <c r="B1341">
        <f>raw_data!B1337</f>
        <v>603211</v>
      </c>
      <c r="C1341">
        <f>raw_data!D1337</f>
        <v>37</v>
      </c>
      <c r="D1341" s="6">
        <f t="shared" si="64"/>
        <v>13.69</v>
      </c>
      <c r="E1341" s="6">
        <f t="shared" si="65"/>
        <v>50.652999999999999</v>
      </c>
      <c r="F1341">
        <f>raw_data!E1337</f>
        <v>0</v>
      </c>
      <c r="G1341" s="9">
        <f>_xll.LogisticRegPredict($K$6:$N$6,C1341:E1341)</f>
        <v>0.89659349743661332</v>
      </c>
      <c r="H1341" s="10">
        <f t="shared" si="66"/>
        <v>-2.6897804923098398</v>
      </c>
    </row>
    <row r="1342" spans="1:8" x14ac:dyDescent="0.55000000000000004">
      <c r="A1342" s="2" t="str">
        <f>raw_data!P1338</f>
        <v>Robbie Gould</v>
      </c>
      <c r="B1342">
        <f>raw_data!B1338</f>
        <v>603344</v>
      </c>
      <c r="C1342">
        <f>raw_data!D1338</f>
        <v>50</v>
      </c>
      <c r="D1342" s="6">
        <f t="shared" si="64"/>
        <v>25</v>
      </c>
      <c r="E1342" s="6">
        <f t="shared" si="65"/>
        <v>125</v>
      </c>
      <c r="F1342">
        <f>raw_data!E1338</f>
        <v>1</v>
      </c>
      <c r="G1342" s="9">
        <f>_xll.LogisticRegPredict($K$6:$N$6,C1342:E1342)</f>
        <v>0.72518914983452587</v>
      </c>
      <c r="H1342" s="10">
        <f t="shared" si="66"/>
        <v>0.82443255049642239</v>
      </c>
    </row>
    <row r="1343" spans="1:8" x14ac:dyDescent="0.55000000000000004">
      <c r="A1343" s="2" t="str">
        <f>raw_data!P1339</f>
        <v>Phil Dawson</v>
      </c>
      <c r="B1343">
        <f>raw_data!B1339</f>
        <v>603438</v>
      </c>
      <c r="C1343">
        <f>raw_data!D1339</f>
        <v>49</v>
      </c>
      <c r="D1343" s="6">
        <f t="shared" si="64"/>
        <v>24.01</v>
      </c>
      <c r="E1343" s="6">
        <f t="shared" si="65"/>
        <v>117.649</v>
      </c>
      <c r="F1343">
        <f>raw_data!E1339</f>
        <v>1</v>
      </c>
      <c r="G1343" s="9">
        <f>_xll.LogisticRegPredict($K$6:$N$6,C1343:E1343)</f>
        <v>0.74555207708184601</v>
      </c>
      <c r="H1343" s="10">
        <f t="shared" si="66"/>
        <v>0.76334376875446197</v>
      </c>
    </row>
    <row r="1344" spans="1:8" x14ac:dyDescent="0.55000000000000004">
      <c r="A1344" s="2" t="str">
        <f>raw_data!P1340</f>
        <v>Matt Bryant</v>
      </c>
      <c r="B1344">
        <f>raw_data!B1340</f>
        <v>603496</v>
      </c>
      <c r="C1344">
        <f>raw_data!D1340</f>
        <v>35</v>
      </c>
      <c r="D1344" s="6">
        <f t="shared" si="64"/>
        <v>12.25</v>
      </c>
      <c r="E1344" s="6">
        <f t="shared" si="65"/>
        <v>42.875</v>
      </c>
      <c r="F1344">
        <f>raw_data!E1340</f>
        <v>1</v>
      </c>
      <c r="G1344" s="9">
        <f>_xll.LogisticRegPredict($K$6:$N$6,C1344:E1344)</f>
        <v>0.91449904045845565</v>
      </c>
      <c r="H1344" s="10">
        <f t="shared" si="66"/>
        <v>0.25650287862463306</v>
      </c>
    </row>
    <row r="1345" spans="1:8" x14ac:dyDescent="0.55000000000000004">
      <c r="A1345" s="2" t="str">
        <f>raw_data!P1341</f>
        <v>Phil Dawson</v>
      </c>
      <c r="B1345">
        <f>raw_data!B1341</f>
        <v>603524</v>
      </c>
      <c r="C1345">
        <f>raw_data!D1341</f>
        <v>30</v>
      </c>
      <c r="D1345" s="6">
        <f t="shared" si="64"/>
        <v>9</v>
      </c>
      <c r="E1345" s="6">
        <f t="shared" si="65"/>
        <v>27</v>
      </c>
      <c r="F1345">
        <f>raw_data!E1341</f>
        <v>1</v>
      </c>
      <c r="G1345" s="9">
        <f>_xll.LogisticRegPredict($K$6:$N$6,C1345:E1345)</f>
        <v>0.95372352017838591</v>
      </c>
      <c r="H1345" s="10">
        <f t="shared" si="66"/>
        <v>0.13882943946484227</v>
      </c>
    </row>
    <row r="1346" spans="1:8" x14ac:dyDescent="0.55000000000000004">
      <c r="A1346" s="2" t="str">
        <f>raw_data!P1342</f>
        <v>Matt Bryant</v>
      </c>
      <c r="B1346">
        <f>raw_data!B1342</f>
        <v>603634</v>
      </c>
      <c r="C1346">
        <f>raw_data!D1342</f>
        <v>42</v>
      </c>
      <c r="D1346" s="6">
        <f t="shared" si="64"/>
        <v>17.64</v>
      </c>
      <c r="E1346" s="6">
        <f t="shared" si="65"/>
        <v>74.087999999999994</v>
      </c>
      <c r="F1346">
        <f>raw_data!E1342</f>
        <v>1</v>
      </c>
      <c r="G1346" s="9">
        <f>_xll.LogisticRegPredict($K$6:$N$6,C1346:E1346)</f>
        <v>0.84637169883876284</v>
      </c>
      <c r="H1346" s="10">
        <f t="shared" si="66"/>
        <v>0.46088490348371147</v>
      </c>
    </row>
    <row r="1347" spans="1:8" x14ac:dyDescent="0.55000000000000004">
      <c r="A1347" s="2" t="str">
        <f>raw_data!P1343</f>
        <v>Matt Bryant</v>
      </c>
      <c r="B1347">
        <f>raw_data!B1343</f>
        <v>603720</v>
      </c>
      <c r="C1347">
        <f>raw_data!D1343</f>
        <v>37</v>
      </c>
      <c r="D1347" s="6">
        <f t="shared" si="64"/>
        <v>13.69</v>
      </c>
      <c r="E1347" s="6">
        <f t="shared" si="65"/>
        <v>50.652999999999999</v>
      </c>
      <c r="F1347">
        <f>raw_data!E1343</f>
        <v>1</v>
      </c>
      <c r="G1347" s="9">
        <f>_xll.LogisticRegPredict($K$6:$N$6,C1347:E1347)</f>
        <v>0.89659349743661332</v>
      </c>
      <c r="H1347" s="10">
        <f t="shared" si="66"/>
        <v>0.31021950769016005</v>
      </c>
    </row>
    <row r="1348" spans="1:8" x14ac:dyDescent="0.55000000000000004">
      <c r="A1348" s="2" t="str">
        <f>raw_data!P1344</f>
        <v>Nick Folk</v>
      </c>
      <c r="B1348">
        <f>raw_data!B1344</f>
        <v>603871</v>
      </c>
      <c r="C1348">
        <f>raw_data!D1344</f>
        <v>35</v>
      </c>
      <c r="D1348" s="6">
        <f t="shared" si="64"/>
        <v>12.25</v>
      </c>
      <c r="E1348" s="6">
        <f t="shared" si="65"/>
        <v>42.875</v>
      </c>
      <c r="F1348">
        <f>raw_data!E1344</f>
        <v>0</v>
      </c>
      <c r="G1348" s="9">
        <f>_xll.LogisticRegPredict($K$6:$N$6,C1348:E1348)</f>
        <v>0.91449904045845565</v>
      </c>
      <c r="H1348" s="10">
        <f t="shared" si="66"/>
        <v>-2.7434971213753672</v>
      </c>
    </row>
    <row r="1349" spans="1:8" x14ac:dyDescent="0.55000000000000004">
      <c r="A1349" s="2" t="str">
        <f>raw_data!P1345</f>
        <v>Nick Folk</v>
      </c>
      <c r="B1349">
        <f>raw_data!B1345</f>
        <v>603886</v>
      </c>
      <c r="C1349">
        <f>raw_data!D1345</f>
        <v>35</v>
      </c>
      <c r="D1349" s="6">
        <f t="shared" si="64"/>
        <v>12.25</v>
      </c>
      <c r="E1349" s="6">
        <f t="shared" si="65"/>
        <v>42.875</v>
      </c>
      <c r="F1349">
        <f>raw_data!E1345</f>
        <v>1</v>
      </c>
      <c r="G1349" s="9">
        <f>_xll.LogisticRegPredict($K$6:$N$6,C1349:E1349)</f>
        <v>0.91449904045845565</v>
      </c>
      <c r="H1349" s="10">
        <f t="shared" si="66"/>
        <v>0.25650287862463306</v>
      </c>
    </row>
    <row r="1350" spans="1:8" x14ac:dyDescent="0.55000000000000004">
      <c r="A1350" s="2" t="str">
        <f>raw_data!P1346</f>
        <v>Nick Folk</v>
      </c>
      <c r="B1350">
        <f>raw_data!B1346</f>
        <v>603892</v>
      </c>
      <c r="C1350">
        <f>raw_data!D1346</f>
        <v>26</v>
      </c>
      <c r="D1350" s="6">
        <f t="shared" si="64"/>
        <v>6.76</v>
      </c>
      <c r="E1350" s="6">
        <f t="shared" si="65"/>
        <v>17.576000000000001</v>
      </c>
      <c r="F1350">
        <f>raw_data!E1346</f>
        <v>1</v>
      </c>
      <c r="G1350" s="9">
        <f>_xll.LogisticRegPredict($K$6:$N$6,C1350:E1350)</f>
        <v>0.97683598121777537</v>
      </c>
      <c r="H1350" s="10">
        <f t="shared" si="66"/>
        <v>6.9492056346673881E-2</v>
      </c>
    </row>
    <row r="1351" spans="1:8" x14ac:dyDescent="0.55000000000000004">
      <c r="A1351" s="2" t="str">
        <f>raw_data!P1347</f>
        <v>Justin Tucker</v>
      </c>
      <c r="B1351">
        <f>raw_data!B1347</f>
        <v>603911</v>
      </c>
      <c r="C1351">
        <f>raw_data!D1347</f>
        <v>38</v>
      </c>
      <c r="D1351" s="6">
        <f t="shared" ref="D1351:D1414" si="67">C1351^2/100</f>
        <v>14.44</v>
      </c>
      <c r="E1351" s="6">
        <f t="shared" ref="E1351:E1414" si="68">C1351^3/1000</f>
        <v>54.872</v>
      </c>
      <c r="F1351">
        <f>raw_data!E1347</f>
        <v>1</v>
      </c>
      <c r="G1351" s="9">
        <f>_xll.LogisticRegPredict($K$6:$N$6,C1351:E1351)</f>
        <v>0.88723424358983494</v>
      </c>
      <c r="H1351" s="10">
        <f t="shared" ref="H1351:H1414" si="69">(F1351-G1351)*$H$2</f>
        <v>0.33829726923049519</v>
      </c>
    </row>
    <row r="1352" spans="1:8" x14ac:dyDescent="0.55000000000000004">
      <c r="A1352" s="2" t="str">
        <f>raw_data!P1348</f>
        <v>Justin Tucker</v>
      </c>
      <c r="B1352">
        <f>raw_data!B1348</f>
        <v>603933</v>
      </c>
      <c r="C1352">
        <f>raw_data!D1348</f>
        <v>22</v>
      </c>
      <c r="D1352" s="6">
        <f t="shared" si="67"/>
        <v>4.84</v>
      </c>
      <c r="E1352" s="6">
        <f t="shared" si="68"/>
        <v>10.648</v>
      </c>
      <c r="F1352">
        <f>raw_data!E1348</f>
        <v>1</v>
      </c>
      <c r="G1352" s="9">
        <f>_xll.LogisticRegPredict($K$6:$N$6,C1352:E1352)</f>
        <v>0.99086960695748283</v>
      </c>
      <c r="H1352" s="10">
        <f t="shared" si="69"/>
        <v>2.7391179127551513E-2</v>
      </c>
    </row>
    <row r="1353" spans="1:8" x14ac:dyDescent="0.55000000000000004">
      <c r="A1353" s="2" t="str">
        <f>raw_data!P1349</f>
        <v>Mike Nugent</v>
      </c>
      <c r="B1353">
        <f>raw_data!B1349</f>
        <v>603965</v>
      </c>
      <c r="C1353">
        <f>raw_data!D1349</f>
        <v>39</v>
      </c>
      <c r="D1353" s="6">
        <f t="shared" si="67"/>
        <v>15.21</v>
      </c>
      <c r="E1353" s="6">
        <f t="shared" si="68"/>
        <v>59.319000000000003</v>
      </c>
      <c r="F1353">
        <f>raw_data!E1349</f>
        <v>1</v>
      </c>
      <c r="G1353" s="9">
        <f>_xll.LogisticRegPredict($K$6:$N$6,C1353:E1353)</f>
        <v>0.87758217935367611</v>
      </c>
      <c r="H1353" s="10">
        <f t="shared" si="69"/>
        <v>0.36725346193897168</v>
      </c>
    </row>
    <row r="1354" spans="1:8" x14ac:dyDescent="0.55000000000000004">
      <c r="A1354" s="2" t="str">
        <f>raw_data!P1350</f>
        <v>Justin Tucker</v>
      </c>
      <c r="B1354">
        <f>raw_data!B1350</f>
        <v>604004</v>
      </c>
      <c r="C1354">
        <f>raw_data!D1350</f>
        <v>34</v>
      </c>
      <c r="D1354" s="6">
        <f t="shared" si="67"/>
        <v>11.56</v>
      </c>
      <c r="E1354" s="6">
        <f t="shared" si="68"/>
        <v>39.304000000000002</v>
      </c>
      <c r="F1354">
        <f>raw_data!E1350</f>
        <v>1</v>
      </c>
      <c r="G1354" s="9">
        <f>_xll.LogisticRegPredict($K$6:$N$6,C1354:E1354)</f>
        <v>0.92303625207275741</v>
      </c>
      <c r="H1354" s="10">
        <f t="shared" si="69"/>
        <v>0.23089124378172776</v>
      </c>
    </row>
    <row r="1355" spans="1:8" x14ac:dyDescent="0.55000000000000004">
      <c r="A1355" s="2" t="str">
        <f>raw_data!P1351</f>
        <v>Mike Nugent</v>
      </c>
      <c r="B1355">
        <f>raw_data!B1351</f>
        <v>604039</v>
      </c>
      <c r="C1355">
        <f>raw_data!D1351</f>
        <v>38</v>
      </c>
      <c r="D1355" s="6">
        <f t="shared" si="67"/>
        <v>14.44</v>
      </c>
      <c r="E1355" s="6">
        <f t="shared" si="68"/>
        <v>54.872</v>
      </c>
      <c r="F1355">
        <f>raw_data!E1351</f>
        <v>1</v>
      </c>
      <c r="G1355" s="9">
        <f>_xll.LogisticRegPredict($K$6:$N$6,C1355:E1355)</f>
        <v>0.88723424358983494</v>
      </c>
      <c r="H1355" s="10">
        <f t="shared" si="69"/>
        <v>0.33829726923049519</v>
      </c>
    </row>
    <row r="1356" spans="1:8" x14ac:dyDescent="0.55000000000000004">
      <c r="A1356" s="2" t="str">
        <f>raw_data!P1352</f>
        <v>Adam Vinatieri</v>
      </c>
      <c r="B1356">
        <f>raw_data!B1352</f>
        <v>604273</v>
      </c>
      <c r="C1356">
        <f>raw_data!D1352</f>
        <v>23</v>
      </c>
      <c r="D1356" s="6">
        <f t="shared" si="67"/>
        <v>5.29</v>
      </c>
      <c r="E1356" s="6">
        <f t="shared" si="68"/>
        <v>12.167</v>
      </c>
      <c r="F1356">
        <f>raw_data!E1352</f>
        <v>1</v>
      </c>
      <c r="G1356" s="9">
        <f>_xll.LogisticRegPredict($K$6:$N$6,C1356:E1356)</f>
        <v>0.98818119233177382</v>
      </c>
      <c r="H1356" s="10">
        <f t="shared" si="69"/>
        <v>3.545642300467855E-2</v>
      </c>
    </row>
    <row r="1357" spans="1:8" x14ac:dyDescent="0.55000000000000004">
      <c r="A1357" s="2" t="str">
        <f>raw_data!P1353</f>
        <v>Adam Vinatieri</v>
      </c>
      <c r="B1357">
        <f>raw_data!B1353</f>
        <v>604321</v>
      </c>
      <c r="C1357">
        <f>raw_data!D1353</f>
        <v>26</v>
      </c>
      <c r="D1357" s="6">
        <f t="shared" si="67"/>
        <v>6.76</v>
      </c>
      <c r="E1357" s="6">
        <f t="shared" si="68"/>
        <v>17.576000000000001</v>
      </c>
      <c r="F1357">
        <f>raw_data!E1353</f>
        <v>1</v>
      </c>
      <c r="G1357" s="9">
        <f>_xll.LogisticRegPredict($K$6:$N$6,C1357:E1357)</f>
        <v>0.97683598121777537</v>
      </c>
      <c r="H1357" s="10">
        <f t="shared" si="69"/>
        <v>6.9492056346673881E-2</v>
      </c>
    </row>
    <row r="1358" spans="1:8" x14ac:dyDescent="0.55000000000000004">
      <c r="A1358" s="2" t="str">
        <f>raw_data!P1354</f>
        <v>Adam Vinatieri</v>
      </c>
      <c r="B1358">
        <f>raw_data!B1354</f>
        <v>604372</v>
      </c>
      <c r="C1358">
        <f>raw_data!D1354</f>
        <v>39</v>
      </c>
      <c r="D1358" s="6">
        <f t="shared" si="67"/>
        <v>15.21</v>
      </c>
      <c r="E1358" s="6">
        <f t="shared" si="68"/>
        <v>59.319000000000003</v>
      </c>
      <c r="F1358">
        <f>raw_data!E1354</f>
        <v>1</v>
      </c>
      <c r="G1358" s="9">
        <f>_xll.LogisticRegPredict($K$6:$N$6,C1358:E1358)</f>
        <v>0.87758217935367611</v>
      </c>
      <c r="H1358" s="10">
        <f t="shared" si="69"/>
        <v>0.36725346193897168</v>
      </c>
    </row>
    <row r="1359" spans="1:8" x14ac:dyDescent="0.55000000000000004">
      <c r="A1359" s="2" t="str">
        <f>raw_data!P1355</f>
        <v>Randy Bullock</v>
      </c>
      <c r="B1359">
        <f>raw_data!B1355</f>
        <v>604542</v>
      </c>
      <c r="C1359">
        <f>raw_data!D1355</f>
        <v>19</v>
      </c>
      <c r="D1359" s="6">
        <f t="shared" si="67"/>
        <v>3.61</v>
      </c>
      <c r="E1359" s="6">
        <f t="shared" si="68"/>
        <v>6.859</v>
      </c>
      <c r="F1359">
        <f>raw_data!E1355</f>
        <v>1</v>
      </c>
      <c r="G1359" s="9">
        <f>_xll.LogisticRegPredict($K$6:$N$6,C1359:E1359)</f>
        <v>0.99623894272315527</v>
      </c>
      <c r="H1359" s="10">
        <f t="shared" si="69"/>
        <v>1.1283171830534178E-2</v>
      </c>
    </row>
    <row r="1360" spans="1:8" x14ac:dyDescent="0.55000000000000004">
      <c r="A1360" s="2" t="str">
        <f>raw_data!P1356</f>
        <v>Josh Brown</v>
      </c>
      <c r="B1360">
        <f>raw_data!B1356</f>
        <v>604744</v>
      </c>
      <c r="C1360">
        <f>raw_data!D1356</f>
        <v>50</v>
      </c>
      <c r="D1360" s="6">
        <f t="shared" si="67"/>
        <v>25</v>
      </c>
      <c r="E1360" s="6">
        <f t="shared" si="68"/>
        <v>125</v>
      </c>
      <c r="F1360">
        <f>raw_data!E1356</f>
        <v>0</v>
      </c>
      <c r="G1360" s="9">
        <f>_xll.LogisticRegPredict($K$6:$N$6,C1360:E1360)</f>
        <v>0.72518914983452587</v>
      </c>
      <c r="H1360" s="10">
        <f t="shared" si="69"/>
        <v>-2.1755674495035775</v>
      </c>
    </row>
    <row r="1361" spans="1:8" x14ac:dyDescent="0.55000000000000004">
      <c r="A1361" s="2" t="str">
        <f>raw_data!P1357</f>
        <v>Kai Forbath</v>
      </c>
      <c r="B1361">
        <f>raw_data!B1357</f>
        <v>604755</v>
      </c>
      <c r="C1361">
        <f>raw_data!D1357</f>
        <v>31</v>
      </c>
      <c r="D1361" s="6">
        <f t="shared" si="67"/>
        <v>9.61</v>
      </c>
      <c r="E1361" s="6">
        <f t="shared" si="68"/>
        <v>29.791</v>
      </c>
      <c r="F1361">
        <f>raw_data!E1357</f>
        <v>1</v>
      </c>
      <c r="G1361" s="9">
        <f>_xll.LogisticRegPredict($K$6:$N$6,C1361:E1361)</f>
        <v>0.94665523862595491</v>
      </c>
      <c r="H1361" s="10">
        <f t="shared" si="69"/>
        <v>0.16003428412213527</v>
      </c>
    </row>
    <row r="1362" spans="1:8" x14ac:dyDescent="0.55000000000000004">
      <c r="A1362" s="2" t="str">
        <f>raw_data!P1358</f>
        <v>Josh Brown</v>
      </c>
      <c r="B1362">
        <f>raw_data!B1358</f>
        <v>604776</v>
      </c>
      <c r="C1362">
        <f>raw_data!D1358</f>
        <v>34</v>
      </c>
      <c r="D1362" s="6">
        <f t="shared" si="67"/>
        <v>11.56</v>
      </c>
      <c r="E1362" s="6">
        <f t="shared" si="68"/>
        <v>39.304000000000002</v>
      </c>
      <c r="F1362">
        <f>raw_data!E1358</f>
        <v>1</v>
      </c>
      <c r="G1362" s="9">
        <f>_xll.LogisticRegPredict($K$6:$N$6,C1362:E1362)</f>
        <v>0.92303625207275741</v>
      </c>
      <c r="H1362" s="10">
        <f t="shared" si="69"/>
        <v>0.23089124378172776</v>
      </c>
    </row>
    <row r="1363" spans="1:8" x14ac:dyDescent="0.55000000000000004">
      <c r="A1363" s="2" t="str">
        <f>raw_data!P1359</f>
        <v>Kai Forbath</v>
      </c>
      <c r="B1363">
        <f>raw_data!B1359</f>
        <v>604788</v>
      </c>
      <c r="C1363">
        <f>raw_data!D1359</f>
        <v>49</v>
      </c>
      <c r="D1363" s="6">
        <f t="shared" si="67"/>
        <v>24.01</v>
      </c>
      <c r="E1363" s="6">
        <f t="shared" si="68"/>
        <v>117.649</v>
      </c>
      <c r="F1363">
        <f>raw_data!E1359</f>
        <v>1</v>
      </c>
      <c r="G1363" s="9">
        <f>_xll.LogisticRegPredict($K$6:$N$6,C1363:E1363)</f>
        <v>0.74555207708184601</v>
      </c>
      <c r="H1363" s="10">
        <f t="shared" si="69"/>
        <v>0.76334376875446197</v>
      </c>
    </row>
    <row r="1364" spans="1:8" x14ac:dyDescent="0.55000000000000004">
      <c r="A1364" s="2" t="str">
        <f>raw_data!P1360</f>
        <v>Josh Brown</v>
      </c>
      <c r="B1364">
        <f>raw_data!B1360</f>
        <v>604849</v>
      </c>
      <c r="C1364">
        <f>raw_data!D1360</f>
        <v>38</v>
      </c>
      <c r="D1364" s="6">
        <f t="shared" si="67"/>
        <v>14.44</v>
      </c>
      <c r="E1364" s="6">
        <f t="shared" si="68"/>
        <v>54.872</v>
      </c>
      <c r="F1364">
        <f>raw_data!E1360</f>
        <v>1</v>
      </c>
      <c r="G1364" s="9">
        <f>_xll.LogisticRegPredict($K$6:$N$6,C1364:E1364)</f>
        <v>0.88723424358983494</v>
      </c>
      <c r="H1364" s="10">
        <f t="shared" si="69"/>
        <v>0.33829726923049519</v>
      </c>
    </row>
    <row r="1365" spans="1:8" x14ac:dyDescent="0.55000000000000004">
      <c r="A1365" s="2" t="str">
        <f>raw_data!P1361</f>
        <v>Mason Crosby</v>
      </c>
      <c r="B1365">
        <f>raw_data!B1361</f>
        <v>604927</v>
      </c>
      <c r="C1365">
        <f>raw_data!D1361</f>
        <v>33</v>
      </c>
      <c r="D1365" s="6">
        <f t="shared" si="67"/>
        <v>10.89</v>
      </c>
      <c r="E1365" s="6">
        <f t="shared" si="68"/>
        <v>35.936999999999998</v>
      </c>
      <c r="F1365">
        <f>raw_data!E1361</f>
        <v>1</v>
      </c>
      <c r="G1365" s="9">
        <f>_xll.LogisticRegPredict($K$6:$N$6,C1365:E1365)</f>
        <v>0.93126663945047139</v>
      </c>
      <c r="H1365" s="10">
        <f t="shared" si="69"/>
        <v>0.20620008164858583</v>
      </c>
    </row>
    <row r="1366" spans="1:8" x14ac:dyDescent="0.55000000000000004">
      <c r="A1366" s="2" t="str">
        <f>raw_data!P1362</f>
        <v>Mason Crosby</v>
      </c>
      <c r="B1366">
        <f>raw_data!B1362</f>
        <v>604951</v>
      </c>
      <c r="C1366">
        <f>raw_data!D1362</f>
        <v>27</v>
      </c>
      <c r="D1366" s="6">
        <f t="shared" si="67"/>
        <v>7.29</v>
      </c>
      <c r="E1366" s="6">
        <f t="shared" si="68"/>
        <v>19.683</v>
      </c>
      <c r="F1366">
        <f>raw_data!E1362</f>
        <v>1</v>
      </c>
      <c r="G1366" s="9">
        <f>_xll.LogisticRegPredict($K$6:$N$6,C1366:E1366)</f>
        <v>0.97189679828854314</v>
      </c>
      <c r="H1366" s="10">
        <f t="shared" si="69"/>
        <v>8.430960513437058E-2</v>
      </c>
    </row>
    <row r="1367" spans="1:8" x14ac:dyDescent="0.55000000000000004">
      <c r="A1367" s="2" t="str">
        <f>raw_data!P1363</f>
        <v>Stephen Gostkowski</v>
      </c>
      <c r="B1367">
        <f>raw_data!B1363</f>
        <v>605048</v>
      </c>
      <c r="C1367">
        <f>raw_data!D1363</f>
        <v>43</v>
      </c>
      <c r="D1367" s="6">
        <f t="shared" si="67"/>
        <v>18.489999999999998</v>
      </c>
      <c r="E1367" s="6">
        <f t="shared" si="68"/>
        <v>79.507000000000005</v>
      </c>
      <c r="F1367">
        <f>raw_data!E1363</f>
        <v>1</v>
      </c>
      <c r="G1367" s="9">
        <f>_xll.LogisticRegPredict($K$6:$N$6,C1367:E1367)</f>
        <v>0.83494682270577036</v>
      </c>
      <c r="H1367" s="10">
        <f t="shared" si="69"/>
        <v>0.49515953188268891</v>
      </c>
    </row>
    <row r="1368" spans="1:8" x14ac:dyDescent="0.55000000000000004">
      <c r="A1368" s="2" t="str">
        <f>raw_data!P1364</f>
        <v>Dan Carpenter</v>
      </c>
      <c r="B1368">
        <f>raw_data!B1364</f>
        <v>605058</v>
      </c>
      <c r="C1368">
        <f>raw_data!D1364</f>
        <v>51</v>
      </c>
      <c r="D1368" s="6">
        <f t="shared" si="67"/>
        <v>26.01</v>
      </c>
      <c r="E1368" s="6">
        <f t="shared" si="68"/>
        <v>132.65100000000001</v>
      </c>
      <c r="F1368">
        <f>raw_data!E1364</f>
        <v>1</v>
      </c>
      <c r="G1368" s="9">
        <f>_xll.LogisticRegPredict($K$6:$N$6,C1368:E1368)</f>
        <v>0.70255321843410967</v>
      </c>
      <c r="H1368" s="10">
        <f t="shared" si="69"/>
        <v>0.89234034469767098</v>
      </c>
    </row>
    <row r="1369" spans="1:8" x14ac:dyDescent="0.55000000000000004">
      <c r="A1369" s="2" t="str">
        <f>raw_data!P1365</f>
        <v>Stephen Gostkowski</v>
      </c>
      <c r="B1369">
        <f>raw_data!B1365</f>
        <v>605069</v>
      </c>
      <c r="C1369">
        <f>raw_data!D1365</f>
        <v>35</v>
      </c>
      <c r="D1369" s="6">
        <f t="shared" si="67"/>
        <v>12.25</v>
      </c>
      <c r="E1369" s="6">
        <f t="shared" si="68"/>
        <v>42.875</v>
      </c>
      <c r="F1369">
        <f>raw_data!E1365</f>
        <v>1</v>
      </c>
      <c r="G1369" s="9">
        <f>_xll.LogisticRegPredict($K$6:$N$6,C1369:E1369)</f>
        <v>0.91449904045845565</v>
      </c>
      <c r="H1369" s="10">
        <f t="shared" si="69"/>
        <v>0.25650287862463306</v>
      </c>
    </row>
    <row r="1370" spans="1:8" x14ac:dyDescent="0.55000000000000004">
      <c r="A1370" s="2" t="str">
        <f>raw_data!P1366</f>
        <v>Stephen Gostkowski</v>
      </c>
      <c r="B1370">
        <f>raw_data!B1366</f>
        <v>605116</v>
      </c>
      <c r="C1370">
        <f>raw_data!D1366</f>
        <v>29</v>
      </c>
      <c r="D1370" s="6">
        <f t="shared" si="67"/>
        <v>8.41</v>
      </c>
      <c r="E1370" s="6">
        <f t="shared" si="68"/>
        <v>24.388999999999999</v>
      </c>
      <c r="F1370">
        <f>raw_data!E1366</f>
        <v>1</v>
      </c>
      <c r="G1370" s="9">
        <f>_xll.LogisticRegPredict($K$6:$N$6,C1370:E1370)</f>
        <v>0.96031284629437264</v>
      </c>
      <c r="H1370" s="10">
        <f t="shared" si="69"/>
        <v>0.11906146111688209</v>
      </c>
    </row>
    <row r="1371" spans="1:8" x14ac:dyDescent="0.55000000000000004">
      <c r="A1371" s="2" t="str">
        <f>raw_data!P1367</f>
        <v>Stephen Gostkowski</v>
      </c>
      <c r="B1371">
        <f>raw_data!B1367</f>
        <v>605177</v>
      </c>
      <c r="C1371">
        <f>raw_data!D1367</f>
        <v>35</v>
      </c>
      <c r="D1371" s="6">
        <f t="shared" si="67"/>
        <v>12.25</v>
      </c>
      <c r="E1371" s="6">
        <f t="shared" si="68"/>
        <v>42.875</v>
      </c>
      <c r="F1371">
        <f>raw_data!E1367</f>
        <v>1</v>
      </c>
      <c r="G1371" s="9">
        <f>_xll.LogisticRegPredict($K$6:$N$6,C1371:E1371)</f>
        <v>0.91449904045845565</v>
      </c>
      <c r="H1371" s="10">
        <f t="shared" si="69"/>
        <v>0.25650287862463306</v>
      </c>
    </row>
    <row r="1372" spans="1:8" x14ac:dyDescent="0.55000000000000004">
      <c r="A1372" s="2" t="str">
        <f>raw_data!P1368</f>
        <v>Dan Carpenter</v>
      </c>
      <c r="B1372">
        <f>raw_data!B1368</f>
        <v>605195</v>
      </c>
      <c r="C1372">
        <f>raw_data!D1368</f>
        <v>37</v>
      </c>
      <c r="D1372" s="6">
        <f t="shared" si="67"/>
        <v>13.69</v>
      </c>
      <c r="E1372" s="6">
        <f t="shared" si="68"/>
        <v>50.652999999999999</v>
      </c>
      <c r="F1372">
        <f>raw_data!E1368</f>
        <v>1</v>
      </c>
      <c r="G1372" s="9">
        <f>_xll.LogisticRegPredict($K$6:$N$6,C1372:E1372)</f>
        <v>0.89659349743661332</v>
      </c>
      <c r="H1372" s="10">
        <f t="shared" si="69"/>
        <v>0.31021950769016005</v>
      </c>
    </row>
    <row r="1373" spans="1:8" x14ac:dyDescent="0.55000000000000004">
      <c r="A1373" s="2" t="str">
        <f>raw_data!P1369</f>
        <v>Steven Hauschka</v>
      </c>
      <c r="B1373">
        <f>raw_data!B1369</f>
        <v>605422</v>
      </c>
      <c r="C1373">
        <f>raw_data!D1369</f>
        <v>28</v>
      </c>
      <c r="D1373" s="6">
        <f t="shared" si="67"/>
        <v>7.84</v>
      </c>
      <c r="E1373" s="6">
        <f t="shared" si="68"/>
        <v>21.952000000000002</v>
      </c>
      <c r="F1373">
        <f>raw_data!E1369</f>
        <v>1</v>
      </c>
      <c r="G1373" s="9">
        <f>_xll.LogisticRegPredict($K$6:$N$6,C1373:E1373)</f>
        <v>0.96638171164652631</v>
      </c>
      <c r="H1373" s="10">
        <f t="shared" si="69"/>
        <v>0.10085486506042107</v>
      </c>
    </row>
    <row r="1374" spans="1:8" x14ac:dyDescent="0.55000000000000004">
      <c r="A1374" s="2" t="str">
        <f>raw_data!P1370</f>
        <v>Steven Hauschka</v>
      </c>
      <c r="B1374">
        <f>raw_data!B1370</f>
        <v>605445</v>
      </c>
      <c r="C1374">
        <f>raw_data!D1370</f>
        <v>35</v>
      </c>
      <c r="D1374" s="6">
        <f t="shared" si="67"/>
        <v>12.25</v>
      </c>
      <c r="E1374" s="6">
        <f t="shared" si="68"/>
        <v>42.875</v>
      </c>
      <c r="F1374">
        <f>raw_data!E1370</f>
        <v>1</v>
      </c>
      <c r="G1374" s="9">
        <f>_xll.LogisticRegPredict($K$6:$N$6,C1374:E1374)</f>
        <v>0.91449904045845565</v>
      </c>
      <c r="H1374" s="10">
        <f t="shared" si="69"/>
        <v>0.25650287862463306</v>
      </c>
    </row>
    <row r="1375" spans="1:8" x14ac:dyDescent="0.55000000000000004">
      <c r="A1375" s="2" t="str">
        <f>raw_data!P1371</f>
        <v>Greg Zuerlein</v>
      </c>
      <c r="B1375">
        <f>raw_data!B1371</f>
        <v>605463</v>
      </c>
      <c r="C1375">
        <f>raw_data!D1371</f>
        <v>36</v>
      </c>
      <c r="D1375" s="6">
        <f t="shared" si="67"/>
        <v>12.96</v>
      </c>
      <c r="E1375" s="6">
        <f t="shared" si="68"/>
        <v>46.655999999999999</v>
      </c>
      <c r="F1375">
        <f>raw_data!E1371</f>
        <v>1</v>
      </c>
      <c r="G1375" s="9">
        <f>_xll.LogisticRegPredict($K$6:$N$6,C1375:E1375)</f>
        <v>0.90568067149313347</v>
      </c>
      <c r="H1375" s="10">
        <f t="shared" si="69"/>
        <v>0.28295798552059959</v>
      </c>
    </row>
    <row r="1376" spans="1:8" x14ac:dyDescent="0.55000000000000004">
      <c r="A1376" s="2" t="str">
        <f>raw_data!P1372</f>
        <v>Matt Prater</v>
      </c>
      <c r="B1376">
        <f>raw_data!B1372</f>
        <v>605568</v>
      </c>
      <c r="C1376">
        <f>raw_data!D1372</f>
        <v>34</v>
      </c>
      <c r="D1376" s="6">
        <f t="shared" si="67"/>
        <v>11.56</v>
      </c>
      <c r="E1376" s="6">
        <f t="shared" si="68"/>
        <v>39.304000000000002</v>
      </c>
      <c r="F1376">
        <f>raw_data!E1372</f>
        <v>1</v>
      </c>
      <c r="G1376" s="9">
        <f>_xll.LogisticRegPredict($K$6:$N$6,C1376:E1376)</f>
        <v>0.92303625207275741</v>
      </c>
      <c r="H1376" s="10">
        <f t="shared" si="69"/>
        <v>0.23089124378172776</v>
      </c>
    </row>
    <row r="1377" spans="1:8" x14ac:dyDescent="0.55000000000000004">
      <c r="A1377" s="2" t="str">
        <f>raw_data!P1373</f>
        <v>Sebastian Janikowski</v>
      </c>
      <c r="B1377">
        <f>raw_data!B1373</f>
        <v>605618</v>
      </c>
      <c r="C1377">
        <f>raw_data!D1373</f>
        <v>42</v>
      </c>
      <c r="D1377" s="6">
        <f t="shared" si="67"/>
        <v>17.64</v>
      </c>
      <c r="E1377" s="6">
        <f t="shared" si="68"/>
        <v>74.087999999999994</v>
      </c>
      <c r="F1377">
        <f>raw_data!E1373</f>
        <v>0</v>
      </c>
      <c r="G1377" s="9">
        <f>_xll.LogisticRegPredict($K$6:$N$6,C1377:E1377)</f>
        <v>0.84637169883876284</v>
      </c>
      <c r="H1377" s="10">
        <f t="shared" si="69"/>
        <v>-2.5391150965162885</v>
      </c>
    </row>
    <row r="1378" spans="1:8" x14ac:dyDescent="0.55000000000000004">
      <c r="A1378" s="2" t="str">
        <f>raw_data!P1374</f>
        <v>Matt Prater</v>
      </c>
      <c r="B1378">
        <f>raw_data!B1374</f>
        <v>605662</v>
      </c>
      <c r="C1378">
        <f>raw_data!D1374</f>
        <v>54</v>
      </c>
      <c r="D1378" s="6">
        <f t="shared" si="67"/>
        <v>29.16</v>
      </c>
      <c r="E1378" s="6">
        <f t="shared" si="68"/>
        <v>157.464</v>
      </c>
      <c r="F1378">
        <f>raw_data!E1374</f>
        <v>1</v>
      </c>
      <c r="G1378" s="9">
        <f>_xll.LogisticRegPredict($K$6:$N$6,C1378:E1378)</f>
        <v>0.61804097697438753</v>
      </c>
      <c r="H1378" s="10">
        <f t="shared" si="69"/>
        <v>1.1458770690768374</v>
      </c>
    </row>
    <row r="1379" spans="1:8" x14ac:dyDescent="0.55000000000000004">
      <c r="A1379" s="2" t="str">
        <f>raw_data!P1375</f>
        <v>Ryan Succop</v>
      </c>
      <c r="B1379">
        <f>raw_data!B1375</f>
        <v>605787</v>
      </c>
      <c r="C1379">
        <f>raw_data!D1375</f>
        <v>46</v>
      </c>
      <c r="D1379" s="6">
        <f t="shared" si="67"/>
        <v>21.16</v>
      </c>
      <c r="E1379" s="6">
        <f t="shared" si="68"/>
        <v>97.335999999999999</v>
      </c>
      <c r="F1379">
        <f>raw_data!E1375</f>
        <v>1</v>
      </c>
      <c r="G1379" s="9">
        <f>_xll.LogisticRegPredict($K$6:$N$6,C1379:E1379)</f>
        <v>0.79584231412454631</v>
      </c>
      <c r="H1379" s="10">
        <f t="shared" si="69"/>
        <v>0.61247305762636106</v>
      </c>
    </row>
    <row r="1380" spans="1:8" x14ac:dyDescent="0.55000000000000004">
      <c r="A1380" s="2" t="str">
        <f>raw_data!P1376</f>
        <v>Nick Novak</v>
      </c>
      <c r="B1380">
        <f>raw_data!B1376</f>
        <v>605830</v>
      </c>
      <c r="C1380">
        <f>raw_data!D1376</f>
        <v>22</v>
      </c>
      <c r="D1380" s="6">
        <f t="shared" si="67"/>
        <v>4.84</v>
      </c>
      <c r="E1380" s="6">
        <f t="shared" si="68"/>
        <v>10.648</v>
      </c>
      <c r="F1380">
        <f>raw_data!E1376</f>
        <v>1</v>
      </c>
      <c r="G1380" s="9">
        <f>_xll.LogisticRegPredict($K$6:$N$6,C1380:E1380)</f>
        <v>0.99086960695748283</v>
      </c>
      <c r="H1380" s="10">
        <f t="shared" si="69"/>
        <v>2.7391179127551513E-2</v>
      </c>
    </row>
    <row r="1381" spans="1:8" x14ac:dyDescent="0.55000000000000004">
      <c r="A1381" s="2" t="str">
        <f>raw_data!P1377</f>
        <v>Ryan Succop</v>
      </c>
      <c r="B1381">
        <f>raw_data!B1377</f>
        <v>605841</v>
      </c>
      <c r="C1381">
        <f>raw_data!D1377</f>
        <v>41</v>
      </c>
      <c r="D1381" s="6">
        <f t="shared" si="67"/>
        <v>16.809999999999999</v>
      </c>
      <c r="E1381" s="6">
        <f t="shared" si="68"/>
        <v>68.921000000000006</v>
      </c>
      <c r="F1381">
        <f>raw_data!E1377</f>
        <v>0</v>
      </c>
      <c r="G1381" s="9">
        <f>_xll.LogisticRegPredict($K$6:$N$6,C1381:E1381)</f>
        <v>0.85722109162392568</v>
      </c>
      <c r="H1381" s="10">
        <f t="shared" si="69"/>
        <v>-2.5716632748717769</v>
      </c>
    </row>
    <row r="1382" spans="1:8" x14ac:dyDescent="0.55000000000000004">
      <c r="A1382" s="2" t="str">
        <f>raw_data!P1378</f>
        <v>Nick Novak</v>
      </c>
      <c r="B1382">
        <f>raw_data!B1378</f>
        <v>605860</v>
      </c>
      <c r="C1382">
        <f>raw_data!D1378</f>
        <v>36</v>
      </c>
      <c r="D1382" s="6">
        <f t="shared" si="67"/>
        <v>12.96</v>
      </c>
      <c r="E1382" s="6">
        <f t="shared" si="68"/>
        <v>46.655999999999999</v>
      </c>
      <c r="F1382">
        <f>raw_data!E1378</f>
        <v>1</v>
      </c>
      <c r="G1382" s="9">
        <f>_xll.LogisticRegPredict($K$6:$N$6,C1382:E1382)</f>
        <v>0.90568067149313347</v>
      </c>
      <c r="H1382" s="10">
        <f t="shared" si="69"/>
        <v>0.28295798552059959</v>
      </c>
    </row>
    <row r="1383" spans="1:8" x14ac:dyDescent="0.55000000000000004">
      <c r="A1383" s="2" t="str">
        <f>raw_data!P1379</f>
        <v>Phil Dawson</v>
      </c>
      <c r="B1383">
        <f>raw_data!B1379</f>
        <v>605882</v>
      </c>
      <c r="C1383">
        <f>raw_data!D1379</f>
        <v>27</v>
      </c>
      <c r="D1383" s="6">
        <f t="shared" si="67"/>
        <v>7.29</v>
      </c>
      <c r="E1383" s="6">
        <f t="shared" si="68"/>
        <v>19.683</v>
      </c>
      <c r="F1383">
        <f>raw_data!E1379</f>
        <v>1</v>
      </c>
      <c r="G1383" s="9">
        <f>_xll.LogisticRegPredict($K$6:$N$6,C1383:E1383)</f>
        <v>0.97189679828854314</v>
      </c>
      <c r="H1383" s="10">
        <f t="shared" si="69"/>
        <v>8.430960513437058E-2</v>
      </c>
    </row>
    <row r="1384" spans="1:8" x14ac:dyDescent="0.55000000000000004">
      <c r="A1384" s="2" t="str">
        <f>raw_data!P1380</f>
        <v>Phil Dawson</v>
      </c>
      <c r="B1384">
        <f>raw_data!B1380</f>
        <v>605950</v>
      </c>
      <c r="C1384">
        <f>raw_data!D1380</f>
        <v>24</v>
      </c>
      <c r="D1384" s="6">
        <f t="shared" si="67"/>
        <v>5.76</v>
      </c>
      <c r="E1384" s="6">
        <f t="shared" si="68"/>
        <v>13.824</v>
      </c>
      <c r="F1384">
        <f>raw_data!E1380</f>
        <v>0</v>
      </c>
      <c r="G1384" s="9">
        <f>_xll.LogisticRegPredict($K$6:$N$6,C1384:E1384)</f>
        <v>0.9849656288415376</v>
      </c>
      <c r="H1384" s="10">
        <f t="shared" si="69"/>
        <v>-2.9548968865246126</v>
      </c>
    </row>
    <row r="1385" spans="1:8" x14ac:dyDescent="0.55000000000000004">
      <c r="A1385" s="2" t="str">
        <f>raw_data!P1381</f>
        <v>Phil Dawson</v>
      </c>
      <c r="B1385">
        <f>raw_data!B1381</f>
        <v>606021</v>
      </c>
      <c r="C1385">
        <f>raw_data!D1381</f>
        <v>56</v>
      </c>
      <c r="D1385" s="6">
        <f t="shared" si="67"/>
        <v>31.36</v>
      </c>
      <c r="E1385" s="6">
        <f t="shared" si="68"/>
        <v>175.61600000000001</v>
      </c>
      <c r="F1385">
        <f>raw_data!E1381</f>
        <v>1</v>
      </c>
      <c r="G1385" s="9">
        <f>_xll.LogisticRegPredict($K$6:$N$6,C1385:E1385)</f>
        <v>0.54549540948809794</v>
      </c>
      <c r="H1385" s="10">
        <f t="shared" si="69"/>
        <v>1.3635137715357062</v>
      </c>
    </row>
    <row r="1386" spans="1:8" x14ac:dyDescent="0.55000000000000004">
      <c r="A1386" s="2" t="str">
        <f>raw_data!P1382</f>
        <v>Phil Dawson</v>
      </c>
      <c r="B1386">
        <f>raw_data!B1382</f>
        <v>606036</v>
      </c>
      <c r="C1386">
        <f>raw_data!D1382</f>
        <v>40</v>
      </c>
      <c r="D1386" s="6">
        <f t="shared" si="67"/>
        <v>16</v>
      </c>
      <c r="E1386" s="6">
        <f t="shared" si="68"/>
        <v>64</v>
      </c>
      <c r="F1386">
        <f>raw_data!E1382</f>
        <v>1</v>
      </c>
      <c r="G1386" s="9">
        <f>_xll.LogisticRegPredict($K$6:$N$6,C1386:E1386)</f>
        <v>0.86759768383346503</v>
      </c>
      <c r="H1386" s="10">
        <f t="shared" si="69"/>
        <v>0.39720694849960492</v>
      </c>
    </row>
    <row r="1387" spans="1:8" x14ac:dyDescent="0.55000000000000004">
      <c r="A1387" s="2" t="str">
        <f>raw_data!P1383</f>
        <v>Dan Bailey</v>
      </c>
      <c r="B1387">
        <f>raw_data!B1383</f>
        <v>606117</v>
      </c>
      <c r="C1387">
        <f>raw_data!D1383</f>
        <v>44</v>
      </c>
      <c r="D1387" s="6">
        <f t="shared" si="67"/>
        <v>19.36</v>
      </c>
      <c r="E1387" s="6">
        <f t="shared" si="68"/>
        <v>85.183999999999997</v>
      </c>
      <c r="F1387">
        <f>raw_data!E1383</f>
        <v>1</v>
      </c>
      <c r="G1387" s="9">
        <f>_xll.LogisticRegPredict($K$6:$N$6,C1387:E1387)</f>
        <v>0.82282083961744801</v>
      </c>
      <c r="H1387" s="10">
        <f t="shared" si="69"/>
        <v>0.53153748114765598</v>
      </c>
    </row>
    <row r="1388" spans="1:8" x14ac:dyDescent="0.55000000000000004">
      <c r="A1388" s="2" t="str">
        <f>raw_data!P1384</f>
        <v>Dan Bailey</v>
      </c>
      <c r="B1388">
        <f>raw_data!B1384</f>
        <v>606134</v>
      </c>
      <c r="C1388">
        <f>raw_data!D1384</f>
        <v>43</v>
      </c>
      <c r="D1388" s="6">
        <f t="shared" si="67"/>
        <v>18.489999999999998</v>
      </c>
      <c r="E1388" s="6">
        <f t="shared" si="68"/>
        <v>79.507000000000005</v>
      </c>
      <c r="F1388">
        <f>raw_data!E1384</f>
        <v>1</v>
      </c>
      <c r="G1388" s="9">
        <f>_xll.LogisticRegPredict($K$6:$N$6,C1388:E1388)</f>
        <v>0.83494682270577036</v>
      </c>
      <c r="H1388" s="10">
        <f t="shared" si="69"/>
        <v>0.49515953188268891</v>
      </c>
    </row>
    <row r="1389" spans="1:8" x14ac:dyDescent="0.55000000000000004">
      <c r="A1389" s="2" t="str">
        <f>raw_data!P1385</f>
        <v>Dan Bailey</v>
      </c>
      <c r="B1389">
        <f>raw_data!B1385</f>
        <v>606143</v>
      </c>
      <c r="C1389">
        <f>raw_data!D1385</f>
        <v>36</v>
      </c>
      <c r="D1389" s="6">
        <f t="shared" si="67"/>
        <v>12.96</v>
      </c>
      <c r="E1389" s="6">
        <f t="shared" si="68"/>
        <v>46.655999999999999</v>
      </c>
      <c r="F1389">
        <f>raw_data!E1385</f>
        <v>1</v>
      </c>
      <c r="G1389" s="9">
        <f>_xll.LogisticRegPredict($K$6:$N$6,C1389:E1389)</f>
        <v>0.90568067149313347</v>
      </c>
      <c r="H1389" s="10">
        <f t="shared" si="69"/>
        <v>0.28295798552059959</v>
      </c>
    </row>
    <row r="1390" spans="1:8" x14ac:dyDescent="0.55000000000000004">
      <c r="A1390" s="2" t="str">
        <f>raw_data!P1386</f>
        <v>Ryan Succop</v>
      </c>
      <c r="B1390">
        <f>raw_data!B1386</f>
        <v>606233</v>
      </c>
      <c r="C1390">
        <f>raw_data!D1386</f>
        <v>19</v>
      </c>
      <c r="D1390" s="6">
        <f t="shared" si="67"/>
        <v>3.61</v>
      </c>
      <c r="E1390" s="6">
        <f t="shared" si="68"/>
        <v>6.859</v>
      </c>
      <c r="F1390">
        <f>raw_data!E1386</f>
        <v>1</v>
      </c>
      <c r="G1390" s="9">
        <f>_xll.LogisticRegPredict($K$6:$N$6,C1390:E1390)</f>
        <v>0.99623894272315527</v>
      </c>
      <c r="H1390" s="10">
        <f t="shared" si="69"/>
        <v>1.1283171830534178E-2</v>
      </c>
    </row>
    <row r="1391" spans="1:8" x14ac:dyDescent="0.55000000000000004">
      <c r="A1391" s="2" t="str">
        <f>raw_data!P1387</f>
        <v>Adam Vinatieri</v>
      </c>
      <c r="B1391">
        <f>raw_data!B1387</f>
        <v>606261</v>
      </c>
      <c r="C1391">
        <f>raw_data!D1387</f>
        <v>37</v>
      </c>
      <c r="D1391" s="6">
        <f t="shared" si="67"/>
        <v>13.69</v>
      </c>
      <c r="E1391" s="6">
        <f t="shared" si="68"/>
        <v>50.652999999999999</v>
      </c>
      <c r="F1391">
        <f>raw_data!E1387</f>
        <v>1</v>
      </c>
      <c r="G1391" s="9">
        <f>_xll.LogisticRegPredict($K$6:$N$6,C1391:E1391)</f>
        <v>0.89659349743661332</v>
      </c>
      <c r="H1391" s="10">
        <f t="shared" si="69"/>
        <v>0.31021950769016005</v>
      </c>
    </row>
    <row r="1392" spans="1:8" x14ac:dyDescent="0.55000000000000004">
      <c r="A1392" s="2" t="str">
        <f>raw_data!P1388</f>
        <v>Ryan Succop</v>
      </c>
      <c r="B1392">
        <f>raw_data!B1388</f>
        <v>606326</v>
      </c>
      <c r="C1392">
        <f>raw_data!D1388</f>
        <v>42</v>
      </c>
      <c r="D1392" s="6">
        <f t="shared" si="67"/>
        <v>17.64</v>
      </c>
      <c r="E1392" s="6">
        <f t="shared" si="68"/>
        <v>74.087999999999994</v>
      </c>
      <c r="F1392">
        <f>raw_data!E1388</f>
        <v>1</v>
      </c>
      <c r="G1392" s="9">
        <f>_xll.LogisticRegPredict($K$6:$N$6,C1392:E1392)</f>
        <v>0.84637169883876284</v>
      </c>
      <c r="H1392" s="10">
        <f t="shared" si="69"/>
        <v>0.46088490348371147</v>
      </c>
    </row>
    <row r="1393" spans="1:8" x14ac:dyDescent="0.55000000000000004">
      <c r="A1393" s="2" t="str">
        <f>raw_data!P1389</f>
        <v>Ryan Succop</v>
      </c>
      <c r="B1393">
        <f>raw_data!B1389</f>
        <v>606368</v>
      </c>
      <c r="C1393">
        <f>raw_data!D1389</f>
        <v>43</v>
      </c>
      <c r="D1393" s="6">
        <f t="shared" si="67"/>
        <v>18.489999999999998</v>
      </c>
      <c r="E1393" s="6">
        <f t="shared" si="68"/>
        <v>79.507000000000005</v>
      </c>
      <c r="F1393">
        <f>raw_data!E1389</f>
        <v>1</v>
      </c>
      <c r="G1393" s="9">
        <f>_xll.LogisticRegPredict($K$6:$N$6,C1393:E1393)</f>
        <v>0.83494682270577036</v>
      </c>
      <c r="H1393" s="10">
        <f t="shared" si="69"/>
        <v>0.49515953188268891</v>
      </c>
    </row>
    <row r="1394" spans="1:8" x14ac:dyDescent="0.55000000000000004">
      <c r="A1394" s="2" t="str">
        <f>raw_data!P1390</f>
        <v>Mike Nugent</v>
      </c>
      <c r="B1394">
        <f>raw_data!B1390</f>
        <v>606619</v>
      </c>
      <c r="C1394">
        <f>raw_data!D1390</f>
        <v>46</v>
      </c>
      <c r="D1394" s="6">
        <f t="shared" si="67"/>
        <v>21.16</v>
      </c>
      <c r="E1394" s="6">
        <f t="shared" si="68"/>
        <v>97.335999999999999</v>
      </c>
      <c r="F1394">
        <f>raw_data!E1390</f>
        <v>1</v>
      </c>
      <c r="G1394" s="9">
        <f>_xll.LogisticRegPredict($K$6:$N$6,C1394:E1394)</f>
        <v>0.79584231412454631</v>
      </c>
      <c r="H1394" s="10">
        <f t="shared" si="69"/>
        <v>0.61247305762636106</v>
      </c>
    </row>
    <row r="1395" spans="1:8" x14ac:dyDescent="0.55000000000000004">
      <c r="A1395" s="2" t="str">
        <f>raw_data!P1391</f>
        <v>Nick Novak</v>
      </c>
      <c r="B1395">
        <f>raw_data!B1391</f>
        <v>606649</v>
      </c>
      <c r="C1395">
        <f>raw_data!D1391</f>
        <v>25</v>
      </c>
      <c r="D1395" s="6">
        <f t="shared" si="67"/>
        <v>6.25</v>
      </c>
      <c r="E1395" s="6">
        <f t="shared" si="68"/>
        <v>15.625</v>
      </c>
      <c r="F1395">
        <f>raw_data!E1391</f>
        <v>1</v>
      </c>
      <c r="G1395" s="9">
        <f>_xll.LogisticRegPredict($K$6:$N$6,C1395:E1395)</f>
        <v>0.98119043215634383</v>
      </c>
      <c r="H1395" s="10">
        <f t="shared" si="69"/>
        <v>5.6428703530968516E-2</v>
      </c>
    </row>
    <row r="1396" spans="1:8" x14ac:dyDescent="0.55000000000000004">
      <c r="A1396" s="2" t="str">
        <f>raw_data!P1392</f>
        <v>Nick Novak</v>
      </c>
      <c r="B1396">
        <f>raw_data!B1392</f>
        <v>606659</v>
      </c>
      <c r="C1396">
        <f>raw_data!D1392</f>
        <v>23</v>
      </c>
      <c r="D1396" s="6">
        <f t="shared" si="67"/>
        <v>5.29</v>
      </c>
      <c r="E1396" s="6">
        <f t="shared" si="68"/>
        <v>12.167</v>
      </c>
      <c r="F1396">
        <f>raw_data!E1392</f>
        <v>1</v>
      </c>
      <c r="G1396" s="9">
        <f>_xll.LogisticRegPredict($K$6:$N$6,C1396:E1396)</f>
        <v>0.98818119233177382</v>
      </c>
      <c r="H1396" s="10">
        <f t="shared" si="69"/>
        <v>3.545642300467855E-2</v>
      </c>
    </row>
    <row r="1397" spans="1:8" x14ac:dyDescent="0.55000000000000004">
      <c r="A1397" s="2" t="str">
        <f>raw_data!P1393</f>
        <v>Phil Dawson</v>
      </c>
      <c r="B1397">
        <f>raw_data!B1393</f>
        <v>606729</v>
      </c>
      <c r="C1397">
        <f>raw_data!D1393</f>
        <v>22</v>
      </c>
      <c r="D1397" s="6">
        <f t="shared" si="67"/>
        <v>4.84</v>
      </c>
      <c r="E1397" s="6">
        <f t="shared" si="68"/>
        <v>10.648</v>
      </c>
      <c r="F1397">
        <f>raw_data!E1393</f>
        <v>1</v>
      </c>
      <c r="G1397" s="9">
        <f>_xll.LogisticRegPredict($K$6:$N$6,C1397:E1397)</f>
        <v>0.99086960695748283</v>
      </c>
      <c r="H1397" s="10">
        <f t="shared" si="69"/>
        <v>2.7391179127551513E-2</v>
      </c>
    </row>
    <row r="1398" spans="1:8" x14ac:dyDescent="0.55000000000000004">
      <c r="A1398" s="2" t="str">
        <f>raw_data!P1394</f>
        <v>Phil Dawson</v>
      </c>
      <c r="B1398">
        <f>raw_data!B1394</f>
        <v>606746</v>
      </c>
      <c r="C1398">
        <f>raw_data!D1394</f>
        <v>25</v>
      </c>
      <c r="D1398" s="6">
        <f t="shared" si="67"/>
        <v>6.25</v>
      </c>
      <c r="E1398" s="6">
        <f t="shared" si="68"/>
        <v>15.625</v>
      </c>
      <c r="F1398">
        <f>raw_data!E1394</f>
        <v>1</v>
      </c>
      <c r="G1398" s="9">
        <f>_xll.LogisticRegPredict($K$6:$N$6,C1398:E1398)</f>
        <v>0.98119043215634383</v>
      </c>
      <c r="H1398" s="10">
        <f t="shared" si="69"/>
        <v>5.6428703530968516E-2</v>
      </c>
    </row>
    <row r="1399" spans="1:8" x14ac:dyDescent="0.55000000000000004">
      <c r="A1399" s="2" t="str">
        <f>raw_data!P1395</f>
        <v>Mason Crosby</v>
      </c>
      <c r="B1399">
        <f>raw_data!B1395</f>
        <v>606790</v>
      </c>
      <c r="C1399">
        <f>raw_data!D1395</f>
        <v>34</v>
      </c>
      <c r="D1399" s="6">
        <f t="shared" si="67"/>
        <v>11.56</v>
      </c>
      <c r="E1399" s="6">
        <f t="shared" si="68"/>
        <v>39.304000000000002</v>
      </c>
      <c r="F1399">
        <f>raw_data!E1395</f>
        <v>1</v>
      </c>
      <c r="G1399" s="9">
        <f>_xll.LogisticRegPredict($K$6:$N$6,C1399:E1399)</f>
        <v>0.92303625207275741</v>
      </c>
      <c r="H1399" s="10">
        <f t="shared" si="69"/>
        <v>0.23089124378172776</v>
      </c>
    </row>
    <row r="1400" spans="1:8" x14ac:dyDescent="0.55000000000000004">
      <c r="A1400" s="2" t="str">
        <f>raw_data!P1396</f>
        <v>Mason Crosby</v>
      </c>
      <c r="B1400">
        <f>raw_data!B1396</f>
        <v>606851</v>
      </c>
      <c r="C1400">
        <f>raw_data!D1396</f>
        <v>24</v>
      </c>
      <c r="D1400" s="6">
        <f t="shared" si="67"/>
        <v>5.76</v>
      </c>
      <c r="E1400" s="6">
        <f t="shared" si="68"/>
        <v>13.824</v>
      </c>
      <c r="F1400">
        <f>raw_data!E1396</f>
        <v>1</v>
      </c>
      <c r="G1400" s="9">
        <f>_xll.LogisticRegPredict($K$6:$N$6,C1400:E1400)</f>
        <v>0.9849656288415376</v>
      </c>
      <c r="H1400" s="10">
        <f t="shared" si="69"/>
        <v>4.5103113475387202E-2</v>
      </c>
    </row>
    <row r="1401" spans="1:8" x14ac:dyDescent="0.55000000000000004">
      <c r="A1401" s="2" t="str">
        <f>raw_data!P1397</f>
        <v>Phil Dawson</v>
      </c>
      <c r="B1401">
        <f>raw_data!B1397</f>
        <v>606866</v>
      </c>
      <c r="C1401">
        <f>raw_data!D1397</f>
        <v>33</v>
      </c>
      <c r="D1401" s="6">
        <f t="shared" si="67"/>
        <v>10.89</v>
      </c>
      <c r="E1401" s="6">
        <f t="shared" si="68"/>
        <v>35.936999999999998</v>
      </c>
      <c r="F1401">
        <f>raw_data!E1397</f>
        <v>1</v>
      </c>
      <c r="G1401" s="9">
        <f>_xll.LogisticRegPredict($K$6:$N$6,C1401:E1401)</f>
        <v>0.93126663945047139</v>
      </c>
      <c r="H1401" s="10">
        <f t="shared" si="69"/>
        <v>0.20620008164858583</v>
      </c>
    </row>
    <row r="1402" spans="1:8" x14ac:dyDescent="0.55000000000000004">
      <c r="A1402" s="2" t="str">
        <f>raw_data!P1398</f>
        <v>Steven Hauschka</v>
      </c>
      <c r="B1402">
        <f>raw_data!B1398</f>
        <v>606878</v>
      </c>
      <c r="C1402">
        <f>raw_data!D1398</f>
        <v>38</v>
      </c>
      <c r="D1402" s="6">
        <f t="shared" si="67"/>
        <v>14.44</v>
      </c>
      <c r="E1402" s="6">
        <f t="shared" si="68"/>
        <v>54.872</v>
      </c>
      <c r="F1402">
        <f>raw_data!E1398</f>
        <v>1</v>
      </c>
      <c r="G1402" s="9">
        <f>_xll.LogisticRegPredict($K$6:$N$6,C1402:E1402)</f>
        <v>0.88723424358983494</v>
      </c>
      <c r="H1402" s="10">
        <f t="shared" si="69"/>
        <v>0.33829726923049519</v>
      </c>
    </row>
    <row r="1403" spans="1:8" x14ac:dyDescent="0.55000000000000004">
      <c r="A1403" s="2" t="str">
        <f>raw_data!P1399</f>
        <v>Steven Hauschka</v>
      </c>
      <c r="B1403">
        <f>raw_data!B1399</f>
        <v>606897</v>
      </c>
      <c r="C1403">
        <f>raw_data!D1399</f>
        <v>49</v>
      </c>
      <c r="D1403" s="6">
        <f t="shared" si="67"/>
        <v>24.01</v>
      </c>
      <c r="E1403" s="6">
        <f t="shared" si="68"/>
        <v>117.649</v>
      </c>
      <c r="F1403">
        <f>raw_data!E1399</f>
        <v>1</v>
      </c>
      <c r="G1403" s="9">
        <f>_xll.LogisticRegPredict($K$6:$N$6,C1403:E1403)</f>
        <v>0.74555207708184601</v>
      </c>
      <c r="H1403" s="10">
        <f t="shared" si="69"/>
        <v>0.76334376875446197</v>
      </c>
    </row>
    <row r="1404" spans="1:8" x14ac:dyDescent="0.55000000000000004">
      <c r="A1404" s="2" t="str">
        <f>raw_data!P1400</f>
        <v>Steven Hauschka</v>
      </c>
      <c r="B1404">
        <f>raw_data!B1400</f>
        <v>606936</v>
      </c>
      <c r="C1404">
        <f>raw_data!D1400</f>
        <v>26</v>
      </c>
      <c r="D1404" s="6">
        <f t="shared" si="67"/>
        <v>6.76</v>
      </c>
      <c r="E1404" s="6">
        <f t="shared" si="68"/>
        <v>17.576000000000001</v>
      </c>
      <c r="F1404">
        <f>raw_data!E1400</f>
        <v>1</v>
      </c>
      <c r="G1404" s="9">
        <f>_xll.LogisticRegPredict($K$6:$N$6,C1404:E1404)</f>
        <v>0.97683598121777537</v>
      </c>
      <c r="H1404" s="10">
        <f t="shared" si="69"/>
        <v>6.9492056346673881E-2</v>
      </c>
    </row>
    <row r="1405" spans="1:8" x14ac:dyDescent="0.55000000000000004">
      <c r="A1405" s="2" t="str">
        <f>raw_data!P1401</f>
        <v>Adam Vinatieri</v>
      </c>
      <c r="B1405">
        <f>raw_data!B1401</f>
        <v>607097</v>
      </c>
      <c r="C1405">
        <f>raw_data!D1401</f>
        <v>36</v>
      </c>
      <c r="D1405" s="6">
        <f t="shared" si="67"/>
        <v>12.96</v>
      </c>
      <c r="E1405" s="6">
        <f t="shared" si="68"/>
        <v>46.655999999999999</v>
      </c>
      <c r="F1405">
        <f>raw_data!E1401</f>
        <v>1</v>
      </c>
      <c r="G1405" s="9">
        <f>_xll.LogisticRegPredict($K$6:$N$6,C1405:E1405)</f>
        <v>0.90568067149313347</v>
      </c>
      <c r="H1405" s="10">
        <f t="shared" si="69"/>
        <v>0.28295798552059959</v>
      </c>
    </row>
    <row r="1406" spans="1:8" x14ac:dyDescent="0.55000000000000004">
      <c r="A1406" s="2" t="str">
        <f>raw_data!P1402</f>
        <v>Adam Vinatieri</v>
      </c>
      <c r="B1406">
        <f>raw_data!B1402</f>
        <v>607130</v>
      </c>
      <c r="C1406">
        <f>raw_data!D1402</f>
        <v>21</v>
      </c>
      <c r="D1406" s="6">
        <f t="shared" si="67"/>
        <v>4.41</v>
      </c>
      <c r="E1406" s="6">
        <f t="shared" si="68"/>
        <v>9.2609999999999992</v>
      </c>
      <c r="F1406">
        <f>raw_data!E1402</f>
        <v>1</v>
      </c>
      <c r="G1406" s="9">
        <f>_xll.LogisticRegPredict($K$6:$N$6,C1406:E1406)</f>
        <v>0.9930740038941116</v>
      </c>
      <c r="H1406" s="10">
        <f t="shared" si="69"/>
        <v>2.0777988317665197E-2</v>
      </c>
    </row>
    <row r="1407" spans="1:8" x14ac:dyDescent="0.55000000000000004">
      <c r="A1407" s="2" t="str">
        <f>raw_data!P1403</f>
        <v>Phil Dawson</v>
      </c>
      <c r="B1407">
        <f>raw_data!B1403</f>
        <v>607219</v>
      </c>
      <c r="C1407">
        <f>raw_data!D1403</f>
        <v>49</v>
      </c>
      <c r="D1407" s="6">
        <f t="shared" si="67"/>
        <v>24.01</v>
      </c>
      <c r="E1407" s="6">
        <f t="shared" si="68"/>
        <v>117.649</v>
      </c>
      <c r="F1407">
        <f>raw_data!E1403</f>
        <v>1</v>
      </c>
      <c r="G1407" s="9">
        <f>_xll.LogisticRegPredict($K$6:$N$6,C1407:E1407)</f>
        <v>0.74555207708184601</v>
      </c>
      <c r="H1407" s="10">
        <f t="shared" si="69"/>
        <v>0.76334376875446197</v>
      </c>
    </row>
    <row r="1408" spans="1:8" x14ac:dyDescent="0.55000000000000004">
      <c r="A1408" s="2" t="str">
        <f>raw_data!P1404</f>
        <v>Phil Dawson</v>
      </c>
      <c r="B1408">
        <f>raw_data!B1404</f>
        <v>607232</v>
      </c>
      <c r="C1408">
        <f>raw_data!D1404</f>
        <v>33</v>
      </c>
      <c r="D1408" s="6">
        <f t="shared" si="67"/>
        <v>10.89</v>
      </c>
      <c r="E1408" s="6">
        <f t="shared" si="68"/>
        <v>35.936999999999998</v>
      </c>
      <c r="F1408">
        <f>raw_data!E1404</f>
        <v>1</v>
      </c>
      <c r="G1408" s="9">
        <f>_xll.LogisticRegPredict($K$6:$N$6,C1408:E1408)</f>
        <v>0.93126663945047139</v>
      </c>
      <c r="H1408" s="10">
        <f t="shared" si="69"/>
        <v>0.20620008164858583</v>
      </c>
    </row>
    <row r="1409" spans="1:8" x14ac:dyDescent="0.55000000000000004">
      <c r="A1409" s="2" t="str">
        <f>raw_data!P1405</f>
        <v>Graham Gano</v>
      </c>
      <c r="B1409">
        <f>raw_data!B1405</f>
        <v>607268</v>
      </c>
      <c r="C1409">
        <f>raw_data!D1405</f>
        <v>24</v>
      </c>
      <c r="D1409" s="6">
        <f t="shared" si="67"/>
        <v>5.76</v>
      </c>
      <c r="E1409" s="6">
        <f t="shared" si="68"/>
        <v>13.824</v>
      </c>
      <c r="F1409">
        <f>raw_data!E1405</f>
        <v>1</v>
      </c>
      <c r="G1409" s="9">
        <f>_xll.LogisticRegPredict($K$6:$N$6,C1409:E1409)</f>
        <v>0.9849656288415376</v>
      </c>
      <c r="H1409" s="10">
        <f t="shared" si="69"/>
        <v>4.5103113475387202E-2</v>
      </c>
    </row>
    <row r="1410" spans="1:8" x14ac:dyDescent="0.55000000000000004">
      <c r="A1410" s="2" t="str">
        <f>raw_data!P1406</f>
        <v>Phil Dawson</v>
      </c>
      <c r="B1410">
        <f>raw_data!B1406</f>
        <v>607328</v>
      </c>
      <c r="C1410">
        <f>raw_data!D1406</f>
        <v>34</v>
      </c>
      <c r="D1410" s="6">
        <f t="shared" si="67"/>
        <v>11.56</v>
      </c>
      <c r="E1410" s="6">
        <f t="shared" si="68"/>
        <v>39.304000000000002</v>
      </c>
      <c r="F1410">
        <f>raw_data!E1406</f>
        <v>1</v>
      </c>
      <c r="G1410" s="9">
        <f>_xll.LogisticRegPredict($K$6:$N$6,C1410:E1410)</f>
        <v>0.92303625207275741</v>
      </c>
      <c r="H1410" s="10">
        <f t="shared" si="69"/>
        <v>0.23089124378172776</v>
      </c>
    </row>
    <row r="1411" spans="1:8" x14ac:dyDescent="0.55000000000000004">
      <c r="A1411" s="2" t="str">
        <f>raw_data!P1407</f>
        <v>Nick Novak</v>
      </c>
      <c r="B1411">
        <f>raw_data!B1407</f>
        <v>607393</v>
      </c>
      <c r="C1411">
        <f>raw_data!D1407</f>
        <v>53</v>
      </c>
      <c r="D1411" s="6">
        <f t="shared" si="67"/>
        <v>28.09</v>
      </c>
      <c r="E1411" s="6">
        <f t="shared" si="68"/>
        <v>148.87700000000001</v>
      </c>
      <c r="F1411">
        <f>raw_data!E1407</f>
        <v>0</v>
      </c>
      <c r="G1411" s="9">
        <f>_xll.LogisticRegPredict($K$6:$N$6,C1411:E1411)</f>
        <v>0.64925966264497559</v>
      </c>
      <c r="H1411" s="10">
        <f t="shared" si="69"/>
        <v>-1.9477789879349268</v>
      </c>
    </row>
    <row r="1412" spans="1:8" x14ac:dyDescent="0.55000000000000004">
      <c r="A1412" s="2" t="str">
        <f>raw_data!P1408</f>
        <v>Matt Prater</v>
      </c>
      <c r="B1412">
        <f>raw_data!B1408</f>
        <v>607436</v>
      </c>
      <c r="C1412">
        <f>raw_data!D1408</f>
        <v>45</v>
      </c>
      <c r="D1412" s="6">
        <f t="shared" si="67"/>
        <v>20.25</v>
      </c>
      <c r="E1412" s="6">
        <f t="shared" si="68"/>
        <v>91.125</v>
      </c>
      <c r="F1412">
        <f>raw_data!E1408</f>
        <v>1</v>
      </c>
      <c r="G1412" s="9">
        <f>_xll.LogisticRegPredict($K$6:$N$6,C1412:E1412)</f>
        <v>0.80984417765171401</v>
      </c>
      <c r="H1412" s="10">
        <f t="shared" si="69"/>
        <v>0.57046746704485796</v>
      </c>
    </row>
    <row r="1413" spans="1:8" x14ac:dyDescent="0.55000000000000004">
      <c r="A1413" s="2" t="str">
        <f>raw_data!P1409</f>
        <v>Matt Prater</v>
      </c>
      <c r="B1413">
        <f>raw_data!B1409</f>
        <v>607455</v>
      </c>
      <c r="C1413">
        <f>raw_data!D1409</f>
        <v>47</v>
      </c>
      <c r="D1413" s="6">
        <f t="shared" si="67"/>
        <v>22.09</v>
      </c>
      <c r="E1413" s="6">
        <f t="shared" si="68"/>
        <v>103.82299999999999</v>
      </c>
      <c r="F1413">
        <f>raw_data!E1409</f>
        <v>0</v>
      </c>
      <c r="G1413" s="9">
        <f>_xll.LogisticRegPredict($K$6:$N$6,C1413:E1413)</f>
        <v>0.78061493371299373</v>
      </c>
      <c r="H1413" s="10">
        <f t="shared" si="69"/>
        <v>-2.341844801138981</v>
      </c>
    </row>
    <row r="1414" spans="1:8" x14ac:dyDescent="0.55000000000000004">
      <c r="A1414" s="2" t="str">
        <f>raw_data!P1410</f>
        <v>Nick Novak</v>
      </c>
      <c r="B1414">
        <f>raw_data!B1410</f>
        <v>607493</v>
      </c>
      <c r="C1414">
        <f>raw_data!D1410</f>
        <v>30</v>
      </c>
      <c r="D1414" s="6">
        <f t="shared" si="67"/>
        <v>9</v>
      </c>
      <c r="E1414" s="6">
        <f t="shared" si="68"/>
        <v>27</v>
      </c>
      <c r="F1414">
        <f>raw_data!E1410</f>
        <v>1</v>
      </c>
      <c r="G1414" s="9">
        <f>_xll.LogisticRegPredict($K$6:$N$6,C1414:E1414)</f>
        <v>0.95372352017838591</v>
      </c>
      <c r="H1414" s="10">
        <f t="shared" si="69"/>
        <v>0.13882943946484227</v>
      </c>
    </row>
    <row r="1415" spans="1:8" x14ac:dyDescent="0.55000000000000004">
      <c r="A1415" s="2" t="str">
        <f>raw_data!P1411</f>
        <v>Matt Prater</v>
      </c>
      <c r="B1415">
        <f>raw_data!B1411</f>
        <v>607532</v>
      </c>
      <c r="C1415">
        <f>raw_data!D1411</f>
        <v>27</v>
      </c>
      <c r="D1415" s="6">
        <f t="shared" ref="D1415:D1478" si="70">C1415^2/100</f>
        <v>7.29</v>
      </c>
      <c r="E1415" s="6">
        <f t="shared" ref="E1415:E1478" si="71">C1415^3/1000</f>
        <v>19.683</v>
      </c>
      <c r="F1415">
        <f>raw_data!E1411</f>
        <v>1</v>
      </c>
      <c r="G1415" s="9">
        <f>_xll.LogisticRegPredict($K$6:$N$6,C1415:E1415)</f>
        <v>0.97189679828854314</v>
      </c>
      <c r="H1415" s="10">
        <f t="shared" ref="H1415:H1478" si="72">(F1415-G1415)*$H$2</f>
        <v>8.430960513437058E-2</v>
      </c>
    </row>
    <row r="1416" spans="1:8" x14ac:dyDescent="0.55000000000000004">
      <c r="A1416" s="2" t="str">
        <f>raw_data!P1412</f>
        <v>Stephen Gostkowski</v>
      </c>
      <c r="B1416">
        <f>raw_data!B1412</f>
        <v>607569</v>
      </c>
      <c r="C1416">
        <f>raw_data!D1412</f>
        <v>47</v>
      </c>
      <c r="D1416" s="6">
        <f t="shared" si="70"/>
        <v>22.09</v>
      </c>
      <c r="E1416" s="6">
        <f t="shared" si="71"/>
        <v>103.82299999999999</v>
      </c>
      <c r="F1416">
        <f>raw_data!E1412</f>
        <v>1</v>
      </c>
      <c r="G1416" s="9">
        <f>_xll.LogisticRegPredict($K$6:$N$6,C1416:E1416)</f>
        <v>0.78061493371299373</v>
      </c>
      <c r="H1416" s="10">
        <f t="shared" si="72"/>
        <v>0.65815519886101881</v>
      </c>
    </row>
    <row r="1417" spans="1:8" x14ac:dyDescent="0.55000000000000004">
      <c r="A1417" s="2" t="str">
        <f>raw_data!P1413</f>
        <v>Matt Prater</v>
      </c>
      <c r="B1417">
        <f>raw_data!B1413</f>
        <v>607579</v>
      </c>
      <c r="C1417">
        <f>raw_data!D1413</f>
        <v>35</v>
      </c>
      <c r="D1417" s="6">
        <f t="shared" si="70"/>
        <v>12.25</v>
      </c>
      <c r="E1417" s="6">
        <f t="shared" si="71"/>
        <v>42.875</v>
      </c>
      <c r="F1417">
        <f>raw_data!E1413</f>
        <v>1</v>
      </c>
      <c r="G1417" s="9">
        <f>_xll.LogisticRegPredict($K$6:$N$6,C1417:E1417)</f>
        <v>0.91449904045845565</v>
      </c>
      <c r="H1417" s="10">
        <f t="shared" si="72"/>
        <v>0.25650287862463306</v>
      </c>
    </row>
    <row r="1418" spans="1:8" x14ac:dyDescent="0.55000000000000004">
      <c r="A1418" s="2" t="str">
        <f>raw_data!P1414</f>
        <v>Matt Prater</v>
      </c>
      <c r="B1418">
        <f>raw_data!B1414</f>
        <v>607625</v>
      </c>
      <c r="C1418">
        <f>raw_data!D1414</f>
        <v>19</v>
      </c>
      <c r="D1418" s="6">
        <f t="shared" si="70"/>
        <v>3.61</v>
      </c>
      <c r="E1418" s="6">
        <f t="shared" si="71"/>
        <v>6.859</v>
      </c>
      <c r="F1418">
        <f>raw_data!E1414</f>
        <v>1</v>
      </c>
      <c r="G1418" s="9">
        <f>_xll.LogisticRegPredict($K$6:$N$6,C1418:E1418)</f>
        <v>0.99623894272315527</v>
      </c>
      <c r="H1418" s="10">
        <f t="shared" si="72"/>
        <v>1.1283171830534178E-2</v>
      </c>
    </row>
    <row r="1419" spans="1:8" x14ac:dyDescent="0.55000000000000004">
      <c r="A1419" s="2" t="str">
        <f>raw_data!P1415</f>
        <v>Matt Prater</v>
      </c>
      <c r="B1419">
        <f>raw_data!B1415</f>
        <v>607643</v>
      </c>
      <c r="C1419">
        <f>raw_data!D1415</f>
        <v>54</v>
      </c>
      <c r="D1419" s="6">
        <f t="shared" si="70"/>
        <v>29.16</v>
      </c>
      <c r="E1419" s="6">
        <f t="shared" si="71"/>
        <v>157.464</v>
      </c>
      <c r="F1419">
        <f>raw_data!E1415</f>
        <v>1</v>
      </c>
      <c r="G1419" s="9">
        <f>_xll.LogisticRegPredict($K$6:$N$6,C1419:E1419)</f>
        <v>0.61804097697438753</v>
      </c>
      <c r="H1419" s="10">
        <f t="shared" si="72"/>
        <v>1.1458770690768374</v>
      </c>
    </row>
    <row r="1420" spans="1:8" x14ac:dyDescent="0.55000000000000004">
      <c r="A1420" s="2" t="str">
        <f>raw_data!P1416</f>
        <v>Phil Dawson</v>
      </c>
      <c r="B1420">
        <f>raw_data!B1416</f>
        <v>607669</v>
      </c>
      <c r="C1420">
        <f>raw_data!D1416</f>
        <v>25</v>
      </c>
      <c r="D1420" s="6">
        <f t="shared" si="70"/>
        <v>6.25</v>
      </c>
      <c r="E1420" s="6">
        <f t="shared" si="71"/>
        <v>15.625</v>
      </c>
      <c r="F1420">
        <f>raw_data!E1416</f>
        <v>1</v>
      </c>
      <c r="G1420" s="9">
        <f>_xll.LogisticRegPredict($K$6:$N$6,C1420:E1420)</f>
        <v>0.98119043215634383</v>
      </c>
      <c r="H1420" s="10">
        <f t="shared" si="72"/>
        <v>5.6428703530968516E-2</v>
      </c>
    </row>
    <row r="1421" spans="1:8" x14ac:dyDescent="0.55000000000000004">
      <c r="A1421" s="2" t="str">
        <f>raw_data!P1417</f>
        <v>Steven Hauschka</v>
      </c>
      <c r="B1421">
        <f>raw_data!B1417</f>
        <v>607715</v>
      </c>
      <c r="C1421">
        <f>raw_data!D1417</f>
        <v>32</v>
      </c>
      <c r="D1421" s="6">
        <f t="shared" si="70"/>
        <v>10.24</v>
      </c>
      <c r="E1421" s="6">
        <f t="shared" si="71"/>
        <v>32.768000000000001</v>
      </c>
      <c r="F1421">
        <f>raw_data!E1417</f>
        <v>1</v>
      </c>
      <c r="G1421" s="9">
        <f>_xll.LogisticRegPredict($K$6:$N$6,C1421:E1421)</f>
        <v>0.93915405983915345</v>
      </c>
      <c r="H1421" s="10">
        <f t="shared" si="72"/>
        <v>0.18253782048253964</v>
      </c>
    </row>
    <row r="1422" spans="1:8" x14ac:dyDescent="0.55000000000000004">
      <c r="A1422" s="2" t="str">
        <f>raw_data!P1418</f>
        <v>Steven Hauschka</v>
      </c>
      <c r="B1422">
        <f>raw_data!B1418</f>
        <v>607759</v>
      </c>
      <c r="C1422">
        <f>raw_data!D1418</f>
        <v>40</v>
      </c>
      <c r="D1422" s="6">
        <f t="shared" si="70"/>
        <v>16</v>
      </c>
      <c r="E1422" s="6">
        <f t="shared" si="71"/>
        <v>64</v>
      </c>
      <c r="F1422">
        <f>raw_data!E1418</f>
        <v>1</v>
      </c>
      <c r="G1422" s="9">
        <f>_xll.LogisticRegPredict($K$6:$N$6,C1422:E1422)</f>
        <v>0.86759768383346503</v>
      </c>
      <c r="H1422" s="10">
        <f t="shared" si="72"/>
        <v>0.39720694849960492</v>
      </c>
    </row>
    <row r="1423" spans="1:8" x14ac:dyDescent="0.55000000000000004">
      <c r="A1423" s="2" t="str">
        <f>raw_data!P1419</f>
        <v>Steven Hauschka</v>
      </c>
      <c r="B1423">
        <f>raw_data!B1419</f>
        <v>607796</v>
      </c>
      <c r="C1423">
        <f>raw_data!D1419</f>
        <v>47</v>
      </c>
      <c r="D1423" s="6">
        <f t="shared" si="70"/>
        <v>22.09</v>
      </c>
      <c r="E1423" s="6">
        <f t="shared" si="71"/>
        <v>103.82299999999999</v>
      </c>
      <c r="F1423">
        <f>raw_data!E1419</f>
        <v>1</v>
      </c>
      <c r="G1423" s="9">
        <f>_xll.LogisticRegPredict($K$6:$N$6,C1423:E1423)</f>
        <v>0.78061493371299373</v>
      </c>
      <c r="H1423" s="10">
        <f t="shared" si="72"/>
        <v>0.65815519886101881</v>
      </c>
    </row>
    <row r="1424" spans="1:8" x14ac:dyDescent="0.55000000000000004">
      <c r="A1424" s="2" t="str">
        <f>raw_data!P1420</f>
        <v>Steven Hauschka</v>
      </c>
      <c r="B1424">
        <f>raw_data!B1420</f>
        <v>607823</v>
      </c>
      <c r="C1424">
        <f>raw_data!D1420</f>
        <v>31</v>
      </c>
      <c r="D1424" s="6">
        <f t="shared" si="70"/>
        <v>9.61</v>
      </c>
      <c r="E1424" s="6">
        <f t="shared" si="71"/>
        <v>29.791</v>
      </c>
      <c r="F1424">
        <f>raw_data!E1420</f>
        <v>1</v>
      </c>
      <c r="G1424" s="9">
        <f>_xll.LogisticRegPredict($K$6:$N$6,C1424:E1424)</f>
        <v>0.94665523862595491</v>
      </c>
      <c r="H1424" s="10">
        <f t="shared" si="72"/>
        <v>0.16003428412213527</v>
      </c>
    </row>
    <row r="1425" spans="1:8" x14ac:dyDescent="0.55000000000000004">
      <c r="A1425" s="2" t="str">
        <f>raw_data!P1421</f>
        <v>Steven Hauschka</v>
      </c>
      <c r="B1425">
        <f>raw_data!B1421</f>
        <v>607842</v>
      </c>
      <c r="C1425">
        <f>raw_data!D1421</f>
        <v>33</v>
      </c>
      <c r="D1425" s="6">
        <f t="shared" si="70"/>
        <v>10.89</v>
      </c>
      <c r="E1425" s="6">
        <f t="shared" si="71"/>
        <v>35.936999999999998</v>
      </c>
      <c r="F1425">
        <f>raw_data!E1421</f>
        <v>1</v>
      </c>
      <c r="G1425" s="9">
        <f>_xll.LogisticRegPredict($K$6:$N$6,C1425:E1425)</f>
        <v>0.93126663945047139</v>
      </c>
      <c r="H1425" s="10">
        <f t="shared" si="72"/>
        <v>0.20620008164858583</v>
      </c>
    </row>
    <row r="1426" spans="1:8" x14ac:dyDescent="0.55000000000000004">
      <c r="A1426" s="2" t="str">
        <f>raw_data!P1422</f>
        <v>Steven Hauschka</v>
      </c>
      <c r="B1426">
        <f>raw_data!B1422</f>
        <v>607983</v>
      </c>
      <c r="C1426">
        <f>raw_data!D1422</f>
        <v>35</v>
      </c>
      <c r="D1426" s="6">
        <f t="shared" si="70"/>
        <v>12.25</v>
      </c>
      <c r="E1426" s="6">
        <f t="shared" si="71"/>
        <v>42.875</v>
      </c>
      <c r="F1426">
        <f>raw_data!E1422</f>
        <v>1</v>
      </c>
      <c r="G1426" s="9">
        <f>_xll.LogisticRegPredict($K$6:$N$6,C1426:E1426)</f>
        <v>0.91449904045845565</v>
      </c>
      <c r="H1426" s="10">
        <f t="shared" si="72"/>
        <v>0.25650287862463306</v>
      </c>
    </row>
    <row r="1427" spans="1:8" x14ac:dyDescent="0.55000000000000004">
      <c r="A1427" s="2" t="str">
        <f>raw_data!P1423</f>
        <v>Mason Crosby</v>
      </c>
      <c r="B1427">
        <f>raw_data!B1423</f>
        <v>608019</v>
      </c>
      <c r="C1427">
        <f>raw_data!D1423</f>
        <v>23</v>
      </c>
      <c r="D1427" s="6">
        <f t="shared" si="70"/>
        <v>5.29</v>
      </c>
      <c r="E1427" s="6">
        <f t="shared" si="71"/>
        <v>12.167</v>
      </c>
      <c r="F1427">
        <f>raw_data!E1423</f>
        <v>1</v>
      </c>
      <c r="G1427" s="9">
        <f>_xll.LogisticRegPredict($K$6:$N$6,C1427:E1427)</f>
        <v>0.98818119233177382</v>
      </c>
      <c r="H1427" s="10">
        <f t="shared" si="72"/>
        <v>3.545642300467855E-2</v>
      </c>
    </row>
    <row r="1428" spans="1:8" x14ac:dyDescent="0.55000000000000004">
      <c r="A1428" s="2" t="str">
        <f>raw_data!P1424</f>
        <v>Steven Hauschka</v>
      </c>
      <c r="B1428">
        <f>raw_data!B1424</f>
        <v>608056</v>
      </c>
      <c r="C1428">
        <f>raw_data!D1424</f>
        <v>20</v>
      </c>
      <c r="D1428" s="6">
        <f t="shared" si="70"/>
        <v>4</v>
      </c>
      <c r="E1428" s="6">
        <f t="shared" si="71"/>
        <v>8</v>
      </c>
      <c r="F1428">
        <f>raw_data!E1424</f>
        <v>1</v>
      </c>
      <c r="G1428" s="9">
        <f>_xll.LogisticRegPredict($K$6:$N$6,C1428:E1428)</f>
        <v>0.99484528801342198</v>
      </c>
      <c r="H1428" s="10">
        <f t="shared" si="72"/>
        <v>1.546413595973406E-2</v>
      </c>
    </row>
    <row r="1429" spans="1:8" x14ac:dyDescent="0.55000000000000004">
      <c r="A1429" s="2" t="str">
        <f>raw_data!P1425</f>
        <v>Matt Bryant</v>
      </c>
      <c r="B1429">
        <f>raw_data!B1425</f>
        <v>608204</v>
      </c>
      <c r="C1429">
        <f>raw_data!D1425</f>
        <v>40</v>
      </c>
      <c r="D1429" s="6">
        <f t="shared" si="70"/>
        <v>16</v>
      </c>
      <c r="E1429" s="6">
        <f t="shared" si="71"/>
        <v>64</v>
      </c>
      <c r="F1429">
        <f>raw_data!E1425</f>
        <v>1</v>
      </c>
      <c r="G1429" s="9">
        <f>_xll.LogisticRegPredict($K$6:$N$6,C1429:E1429)</f>
        <v>0.86759768383346503</v>
      </c>
      <c r="H1429" s="10">
        <f t="shared" si="72"/>
        <v>0.39720694849960492</v>
      </c>
    </row>
    <row r="1430" spans="1:8" x14ac:dyDescent="0.55000000000000004">
      <c r="A1430" s="2" t="str">
        <f>raw_data!P1426</f>
        <v>Matt Bryant</v>
      </c>
      <c r="B1430">
        <f>raw_data!B1426</f>
        <v>608297</v>
      </c>
      <c r="C1430">
        <f>raw_data!D1426</f>
        <v>51</v>
      </c>
      <c r="D1430" s="6">
        <f t="shared" si="70"/>
        <v>26.01</v>
      </c>
      <c r="E1430" s="6">
        <f t="shared" si="71"/>
        <v>132.65100000000001</v>
      </c>
      <c r="F1430">
        <f>raw_data!E1426</f>
        <v>1</v>
      </c>
      <c r="G1430" s="9">
        <f>_xll.LogisticRegPredict($K$6:$N$6,C1430:E1430)</f>
        <v>0.70255321843410967</v>
      </c>
      <c r="H1430" s="10">
        <f t="shared" si="72"/>
        <v>0.89234034469767098</v>
      </c>
    </row>
    <row r="1431" spans="1:8" x14ac:dyDescent="0.55000000000000004">
      <c r="A1431" s="2" t="str">
        <f>raw_data!P1427</f>
        <v>Matt Bryant</v>
      </c>
      <c r="B1431">
        <f>raw_data!B1427</f>
        <v>608304</v>
      </c>
      <c r="C1431">
        <f>raw_data!D1427</f>
        <v>52</v>
      </c>
      <c r="D1431" s="6">
        <f t="shared" si="70"/>
        <v>27.04</v>
      </c>
      <c r="E1431" s="6">
        <f t="shared" si="71"/>
        <v>140.608</v>
      </c>
      <c r="F1431">
        <f>raw_data!E1427</f>
        <v>1</v>
      </c>
      <c r="G1431" s="9">
        <f>_xll.LogisticRegPredict($K$6:$N$6,C1431:E1431)</f>
        <v>0.67734194225472255</v>
      </c>
      <c r="H1431" s="10">
        <f t="shared" si="72"/>
        <v>0.96797417323583235</v>
      </c>
    </row>
    <row r="1432" spans="1:8" x14ac:dyDescent="0.55000000000000004">
      <c r="A1432" s="2" t="str">
        <f>raw_data!P1428</f>
        <v>Dan Carpenter</v>
      </c>
      <c r="B1432">
        <f>raw_data!B1428</f>
        <v>608353</v>
      </c>
      <c r="C1432">
        <f>raw_data!D1428</f>
        <v>50</v>
      </c>
      <c r="D1432" s="6">
        <f t="shared" si="70"/>
        <v>25</v>
      </c>
      <c r="E1432" s="6">
        <f t="shared" si="71"/>
        <v>125</v>
      </c>
      <c r="F1432">
        <f>raw_data!E1428</f>
        <v>1</v>
      </c>
      <c r="G1432" s="9">
        <f>_xll.LogisticRegPredict($K$6:$N$6,C1432:E1432)</f>
        <v>0.72518914983452587</v>
      </c>
      <c r="H1432" s="10">
        <f t="shared" si="72"/>
        <v>0.82443255049642239</v>
      </c>
    </row>
    <row r="1433" spans="1:8" x14ac:dyDescent="0.55000000000000004">
      <c r="A1433" s="2" t="str">
        <f>raw_data!P1429</f>
        <v>Robbie Gould</v>
      </c>
      <c r="B1433">
        <f>raw_data!B1429</f>
        <v>608389</v>
      </c>
      <c r="C1433">
        <f>raw_data!D1429</f>
        <v>41</v>
      </c>
      <c r="D1433" s="6">
        <f t="shared" si="70"/>
        <v>16.809999999999999</v>
      </c>
      <c r="E1433" s="6">
        <f t="shared" si="71"/>
        <v>68.921000000000006</v>
      </c>
      <c r="F1433">
        <f>raw_data!E1429</f>
        <v>1</v>
      </c>
      <c r="G1433" s="9">
        <f>_xll.LogisticRegPredict($K$6:$N$6,C1433:E1433)</f>
        <v>0.85722109162392568</v>
      </c>
      <c r="H1433" s="10">
        <f t="shared" si="72"/>
        <v>0.42833672512822296</v>
      </c>
    </row>
    <row r="1434" spans="1:8" x14ac:dyDescent="0.55000000000000004">
      <c r="A1434" s="2" t="str">
        <f>raw_data!P1430</f>
        <v>Dan Carpenter</v>
      </c>
      <c r="B1434">
        <f>raw_data!B1430</f>
        <v>608437</v>
      </c>
      <c r="C1434">
        <f>raw_data!D1430</f>
        <v>33</v>
      </c>
      <c r="D1434" s="6">
        <f t="shared" si="70"/>
        <v>10.89</v>
      </c>
      <c r="E1434" s="6">
        <f t="shared" si="71"/>
        <v>35.936999999999998</v>
      </c>
      <c r="F1434">
        <f>raw_data!E1430</f>
        <v>1</v>
      </c>
      <c r="G1434" s="9">
        <f>_xll.LogisticRegPredict($K$6:$N$6,C1434:E1434)</f>
        <v>0.93126663945047139</v>
      </c>
      <c r="H1434" s="10">
        <f t="shared" si="72"/>
        <v>0.20620008164858583</v>
      </c>
    </row>
    <row r="1435" spans="1:8" x14ac:dyDescent="0.55000000000000004">
      <c r="A1435" s="2" t="str">
        <f>raw_data!P1431</f>
        <v>Robbie Gould</v>
      </c>
      <c r="B1435">
        <f>raw_data!B1431</f>
        <v>608450</v>
      </c>
      <c r="C1435">
        <f>raw_data!D1431</f>
        <v>37</v>
      </c>
      <c r="D1435" s="6">
        <f t="shared" si="70"/>
        <v>13.69</v>
      </c>
      <c r="E1435" s="6">
        <f t="shared" si="71"/>
        <v>50.652999999999999</v>
      </c>
      <c r="F1435">
        <f>raw_data!E1431</f>
        <v>1</v>
      </c>
      <c r="G1435" s="9">
        <f>_xll.LogisticRegPredict($K$6:$N$6,C1435:E1435)</f>
        <v>0.89659349743661332</v>
      </c>
      <c r="H1435" s="10">
        <f t="shared" si="72"/>
        <v>0.31021950769016005</v>
      </c>
    </row>
    <row r="1436" spans="1:8" x14ac:dyDescent="0.55000000000000004">
      <c r="A1436" s="2" t="str">
        <f>raw_data!P1432</f>
        <v>Dan Carpenter</v>
      </c>
      <c r="B1436">
        <f>raw_data!B1432</f>
        <v>608466</v>
      </c>
      <c r="C1436">
        <f>raw_data!D1432</f>
        <v>27</v>
      </c>
      <c r="D1436" s="6">
        <f t="shared" si="70"/>
        <v>7.29</v>
      </c>
      <c r="E1436" s="6">
        <f t="shared" si="71"/>
        <v>19.683</v>
      </c>
      <c r="F1436">
        <f>raw_data!E1432</f>
        <v>1</v>
      </c>
      <c r="G1436" s="9">
        <f>_xll.LogisticRegPredict($K$6:$N$6,C1436:E1436)</f>
        <v>0.97189679828854314</v>
      </c>
      <c r="H1436" s="10">
        <f t="shared" si="72"/>
        <v>8.430960513437058E-2</v>
      </c>
    </row>
    <row r="1437" spans="1:8" x14ac:dyDescent="0.55000000000000004">
      <c r="A1437" s="2" t="str">
        <f>raw_data!P1433</f>
        <v>Cairo Santos</v>
      </c>
      <c r="B1437">
        <f>raw_data!B1433</f>
        <v>608502</v>
      </c>
      <c r="C1437">
        <f>raw_data!D1433</f>
        <v>35</v>
      </c>
      <c r="D1437" s="6">
        <f t="shared" si="70"/>
        <v>12.25</v>
      </c>
      <c r="E1437" s="6">
        <f t="shared" si="71"/>
        <v>42.875</v>
      </c>
      <c r="F1437">
        <f>raw_data!E1433</f>
        <v>1</v>
      </c>
      <c r="G1437" s="9">
        <f>_xll.LogisticRegPredict($K$6:$N$6,C1437:E1437)</f>
        <v>0.91449904045845565</v>
      </c>
      <c r="H1437" s="10">
        <f t="shared" si="72"/>
        <v>0.25650287862463306</v>
      </c>
    </row>
    <row r="1438" spans="1:8" x14ac:dyDescent="0.55000000000000004">
      <c r="A1438" s="2" t="str">
        <f>raw_data!P1434</f>
        <v>Cairo Santos</v>
      </c>
      <c r="B1438">
        <f>raw_data!B1434</f>
        <v>608513</v>
      </c>
      <c r="C1438">
        <f>raw_data!D1434</f>
        <v>48</v>
      </c>
      <c r="D1438" s="6">
        <f t="shared" si="70"/>
        <v>23.04</v>
      </c>
      <c r="E1438" s="6">
        <f t="shared" si="71"/>
        <v>110.592</v>
      </c>
      <c r="F1438">
        <f>raw_data!E1434</f>
        <v>0</v>
      </c>
      <c r="G1438" s="9">
        <f>_xll.LogisticRegPredict($K$6:$N$6,C1438:E1438)</f>
        <v>0.76393554820371656</v>
      </c>
      <c r="H1438" s="10">
        <f t="shared" si="72"/>
        <v>-2.2918066446111496</v>
      </c>
    </row>
    <row r="1439" spans="1:8" x14ac:dyDescent="0.55000000000000004">
      <c r="A1439" s="2" t="str">
        <f>raw_data!P1435</f>
        <v>Ryan Succop</v>
      </c>
      <c r="B1439">
        <f>raw_data!B1435</f>
        <v>608546</v>
      </c>
      <c r="C1439">
        <f>raw_data!D1435</f>
        <v>36</v>
      </c>
      <c r="D1439" s="6">
        <f t="shared" si="70"/>
        <v>12.96</v>
      </c>
      <c r="E1439" s="6">
        <f t="shared" si="71"/>
        <v>46.655999999999999</v>
      </c>
      <c r="F1439">
        <f>raw_data!E1435</f>
        <v>1</v>
      </c>
      <c r="G1439" s="9">
        <f>_xll.LogisticRegPredict($K$6:$N$6,C1439:E1439)</f>
        <v>0.90568067149313347</v>
      </c>
      <c r="H1439" s="10">
        <f t="shared" si="72"/>
        <v>0.28295798552059959</v>
      </c>
    </row>
    <row r="1440" spans="1:8" x14ac:dyDescent="0.55000000000000004">
      <c r="A1440" s="2" t="str">
        <f>raw_data!P1436</f>
        <v>Ryan Succop</v>
      </c>
      <c r="B1440">
        <f>raw_data!B1436</f>
        <v>608579</v>
      </c>
      <c r="C1440">
        <f>raw_data!D1436</f>
        <v>31</v>
      </c>
      <c r="D1440" s="6">
        <f t="shared" si="70"/>
        <v>9.61</v>
      </c>
      <c r="E1440" s="6">
        <f t="shared" si="71"/>
        <v>29.791</v>
      </c>
      <c r="F1440">
        <f>raw_data!E1436</f>
        <v>1</v>
      </c>
      <c r="G1440" s="9">
        <f>_xll.LogisticRegPredict($K$6:$N$6,C1440:E1440)</f>
        <v>0.94665523862595491</v>
      </c>
      <c r="H1440" s="10">
        <f t="shared" si="72"/>
        <v>0.16003428412213527</v>
      </c>
    </row>
    <row r="1441" spans="1:8" x14ac:dyDescent="0.55000000000000004">
      <c r="A1441" s="2" t="str">
        <f>raw_data!P1437</f>
        <v>Ryan Succop</v>
      </c>
      <c r="B1441">
        <f>raw_data!B1437</f>
        <v>608595</v>
      </c>
      <c r="C1441">
        <f>raw_data!D1437</f>
        <v>46</v>
      </c>
      <c r="D1441" s="6">
        <f t="shared" si="70"/>
        <v>21.16</v>
      </c>
      <c r="E1441" s="6">
        <f t="shared" si="71"/>
        <v>97.335999999999999</v>
      </c>
      <c r="F1441">
        <f>raw_data!E1437</f>
        <v>1</v>
      </c>
      <c r="G1441" s="9">
        <f>_xll.LogisticRegPredict($K$6:$N$6,C1441:E1441)</f>
        <v>0.79584231412454631</v>
      </c>
      <c r="H1441" s="10">
        <f t="shared" si="72"/>
        <v>0.61247305762636106</v>
      </c>
    </row>
    <row r="1442" spans="1:8" x14ac:dyDescent="0.55000000000000004">
      <c r="A1442" s="2" t="str">
        <f>raw_data!P1438</f>
        <v>Ryan Succop</v>
      </c>
      <c r="B1442">
        <f>raw_data!B1438</f>
        <v>608622</v>
      </c>
      <c r="C1442">
        <f>raw_data!D1438</f>
        <v>47</v>
      </c>
      <c r="D1442" s="6">
        <f t="shared" si="70"/>
        <v>22.09</v>
      </c>
      <c r="E1442" s="6">
        <f t="shared" si="71"/>
        <v>103.82299999999999</v>
      </c>
      <c r="F1442">
        <f>raw_data!E1438</f>
        <v>1</v>
      </c>
      <c r="G1442" s="9">
        <f>_xll.LogisticRegPredict($K$6:$N$6,C1442:E1442)</f>
        <v>0.78061493371299373</v>
      </c>
      <c r="H1442" s="10">
        <f t="shared" si="72"/>
        <v>0.65815519886101881</v>
      </c>
    </row>
    <row r="1443" spans="1:8" x14ac:dyDescent="0.55000000000000004">
      <c r="A1443" s="2" t="str">
        <f>raw_data!P1439</f>
        <v>Blair Walsh</v>
      </c>
      <c r="B1443">
        <f>raw_data!B1439</f>
        <v>608652</v>
      </c>
      <c r="C1443">
        <f>raw_data!D1439</f>
        <v>52</v>
      </c>
      <c r="D1443" s="6">
        <f t="shared" si="70"/>
        <v>27.04</v>
      </c>
      <c r="E1443" s="6">
        <f t="shared" si="71"/>
        <v>140.608</v>
      </c>
      <c r="F1443">
        <f>raw_data!E1439</f>
        <v>1</v>
      </c>
      <c r="G1443" s="9">
        <f>_xll.LogisticRegPredict($K$6:$N$6,C1443:E1443)</f>
        <v>0.67734194225472255</v>
      </c>
      <c r="H1443" s="10">
        <f t="shared" si="72"/>
        <v>0.96797417323583235</v>
      </c>
    </row>
    <row r="1444" spans="1:8" x14ac:dyDescent="0.55000000000000004">
      <c r="A1444" s="2" t="str">
        <f>raw_data!P1440</f>
        <v>Greg Zuerlein</v>
      </c>
      <c r="B1444">
        <f>raw_data!B1440</f>
        <v>608672</v>
      </c>
      <c r="C1444">
        <f>raw_data!D1440</f>
        <v>50</v>
      </c>
      <c r="D1444" s="6">
        <f t="shared" si="70"/>
        <v>25</v>
      </c>
      <c r="E1444" s="6">
        <f t="shared" si="71"/>
        <v>125</v>
      </c>
      <c r="F1444">
        <f>raw_data!E1440</f>
        <v>0</v>
      </c>
      <c r="G1444" s="9">
        <f>_xll.LogisticRegPredict($K$6:$N$6,C1444:E1444)</f>
        <v>0.72518914983452587</v>
      </c>
      <c r="H1444" s="10">
        <f t="shared" si="72"/>
        <v>-2.1755674495035775</v>
      </c>
    </row>
    <row r="1445" spans="1:8" x14ac:dyDescent="0.55000000000000004">
      <c r="A1445" s="2" t="str">
        <f>raw_data!P1441</f>
        <v>Blair Walsh</v>
      </c>
      <c r="B1445">
        <f>raw_data!B1441</f>
        <v>608677</v>
      </c>
      <c r="C1445">
        <f>raw_data!D1441</f>
        <v>46</v>
      </c>
      <c r="D1445" s="6">
        <f t="shared" si="70"/>
        <v>21.16</v>
      </c>
      <c r="E1445" s="6">
        <f t="shared" si="71"/>
        <v>97.335999999999999</v>
      </c>
      <c r="F1445">
        <f>raw_data!E1441</f>
        <v>1</v>
      </c>
      <c r="G1445" s="9">
        <f>_xll.LogisticRegPredict($K$6:$N$6,C1445:E1445)</f>
        <v>0.79584231412454631</v>
      </c>
      <c r="H1445" s="10">
        <f t="shared" si="72"/>
        <v>0.61247305762636106</v>
      </c>
    </row>
    <row r="1446" spans="1:8" x14ac:dyDescent="0.55000000000000004">
      <c r="A1446" s="2" t="str">
        <f>raw_data!P1442</f>
        <v>Greg Zuerlein</v>
      </c>
      <c r="B1446">
        <f>raw_data!B1442</f>
        <v>608730</v>
      </c>
      <c r="C1446">
        <f>raw_data!D1442</f>
        <v>56</v>
      </c>
      <c r="D1446" s="6">
        <f t="shared" si="70"/>
        <v>31.36</v>
      </c>
      <c r="E1446" s="6">
        <f t="shared" si="71"/>
        <v>175.61600000000001</v>
      </c>
      <c r="F1446">
        <f>raw_data!E1442</f>
        <v>1</v>
      </c>
      <c r="G1446" s="9">
        <f>_xll.LogisticRegPredict($K$6:$N$6,C1446:E1446)</f>
        <v>0.54549540948809794</v>
      </c>
      <c r="H1446" s="10">
        <f t="shared" si="72"/>
        <v>1.3635137715357062</v>
      </c>
    </row>
    <row r="1447" spans="1:8" x14ac:dyDescent="0.55000000000000004">
      <c r="A1447" s="2" t="str">
        <f>raw_data!P1443</f>
        <v>Greg Zuerlein</v>
      </c>
      <c r="B1447">
        <f>raw_data!B1443</f>
        <v>608799</v>
      </c>
      <c r="C1447">
        <f>raw_data!D1443</f>
        <v>46</v>
      </c>
      <c r="D1447" s="6">
        <f t="shared" si="70"/>
        <v>21.16</v>
      </c>
      <c r="E1447" s="6">
        <f t="shared" si="71"/>
        <v>97.335999999999999</v>
      </c>
      <c r="F1447">
        <f>raw_data!E1443</f>
        <v>1</v>
      </c>
      <c r="G1447" s="9">
        <f>_xll.LogisticRegPredict($K$6:$N$6,C1447:E1447)</f>
        <v>0.79584231412454631</v>
      </c>
      <c r="H1447" s="10">
        <f t="shared" si="72"/>
        <v>0.61247305762636106</v>
      </c>
    </row>
    <row r="1448" spans="1:8" x14ac:dyDescent="0.55000000000000004">
      <c r="A1448" s="2" t="str">
        <f>raw_data!P1444</f>
        <v>Stephen Gostkowski</v>
      </c>
      <c r="B1448">
        <f>raw_data!B1444</f>
        <v>608841</v>
      </c>
      <c r="C1448">
        <f>raw_data!D1444</f>
        <v>47</v>
      </c>
      <c r="D1448" s="6">
        <f t="shared" si="70"/>
        <v>22.09</v>
      </c>
      <c r="E1448" s="6">
        <f t="shared" si="71"/>
        <v>103.82299999999999</v>
      </c>
      <c r="F1448">
        <f>raw_data!E1444</f>
        <v>1</v>
      </c>
      <c r="G1448" s="9">
        <f>_xll.LogisticRegPredict($K$6:$N$6,C1448:E1448)</f>
        <v>0.78061493371299373</v>
      </c>
      <c r="H1448" s="10">
        <f t="shared" si="72"/>
        <v>0.65815519886101881</v>
      </c>
    </row>
    <row r="1449" spans="1:8" x14ac:dyDescent="0.55000000000000004">
      <c r="A1449" s="2" t="str">
        <f>raw_data!P1445</f>
        <v>Caleb Sturgis</v>
      </c>
      <c r="B1449">
        <f>raw_data!B1445</f>
        <v>608882</v>
      </c>
      <c r="C1449">
        <f>raw_data!D1445</f>
        <v>38</v>
      </c>
      <c r="D1449" s="6">
        <f t="shared" si="70"/>
        <v>14.44</v>
      </c>
      <c r="E1449" s="6">
        <f t="shared" si="71"/>
        <v>54.872</v>
      </c>
      <c r="F1449">
        <f>raw_data!E1445</f>
        <v>1</v>
      </c>
      <c r="G1449" s="9">
        <f>_xll.LogisticRegPredict($K$6:$N$6,C1449:E1449)</f>
        <v>0.88723424358983494</v>
      </c>
      <c r="H1449" s="10">
        <f t="shared" si="72"/>
        <v>0.33829726923049519</v>
      </c>
    </row>
    <row r="1450" spans="1:8" x14ac:dyDescent="0.55000000000000004">
      <c r="A1450" s="2" t="str">
        <f>raw_data!P1446</f>
        <v>Stephen Gostkowski</v>
      </c>
      <c r="B1450">
        <f>raw_data!B1446</f>
        <v>608893</v>
      </c>
      <c r="C1450">
        <f>raw_data!D1446</f>
        <v>45</v>
      </c>
      <c r="D1450" s="6">
        <f t="shared" si="70"/>
        <v>20.25</v>
      </c>
      <c r="E1450" s="6">
        <f t="shared" si="71"/>
        <v>91.125</v>
      </c>
      <c r="F1450">
        <f>raw_data!E1446</f>
        <v>1</v>
      </c>
      <c r="G1450" s="9">
        <f>_xll.LogisticRegPredict($K$6:$N$6,C1450:E1450)</f>
        <v>0.80984417765171401</v>
      </c>
      <c r="H1450" s="10">
        <f t="shared" si="72"/>
        <v>0.57046746704485796</v>
      </c>
    </row>
    <row r="1451" spans="1:8" x14ac:dyDescent="0.55000000000000004">
      <c r="A1451" s="2" t="str">
        <f>raw_data!P1447</f>
        <v>Caleb Sturgis</v>
      </c>
      <c r="B1451">
        <f>raw_data!B1447</f>
        <v>608907</v>
      </c>
      <c r="C1451">
        <f>raw_data!D1447</f>
        <v>24</v>
      </c>
      <c r="D1451" s="6">
        <f t="shared" si="70"/>
        <v>5.76</v>
      </c>
      <c r="E1451" s="6">
        <f t="shared" si="71"/>
        <v>13.824</v>
      </c>
      <c r="F1451">
        <f>raw_data!E1447</f>
        <v>1</v>
      </c>
      <c r="G1451" s="9">
        <f>_xll.LogisticRegPredict($K$6:$N$6,C1451:E1451)</f>
        <v>0.9849656288415376</v>
      </c>
      <c r="H1451" s="10">
        <f t="shared" si="72"/>
        <v>4.5103113475387202E-2</v>
      </c>
    </row>
    <row r="1452" spans="1:8" x14ac:dyDescent="0.55000000000000004">
      <c r="A1452" s="2" t="str">
        <f>raw_data!P1448</f>
        <v>Caleb Sturgis</v>
      </c>
      <c r="B1452">
        <f>raw_data!B1448</f>
        <v>608933</v>
      </c>
      <c r="C1452">
        <f>raw_data!D1448</f>
        <v>22</v>
      </c>
      <c r="D1452" s="6">
        <f t="shared" si="70"/>
        <v>4.84</v>
      </c>
      <c r="E1452" s="6">
        <f t="shared" si="71"/>
        <v>10.648</v>
      </c>
      <c r="F1452">
        <f>raw_data!E1448</f>
        <v>1</v>
      </c>
      <c r="G1452" s="9">
        <f>_xll.LogisticRegPredict($K$6:$N$6,C1452:E1452)</f>
        <v>0.99086960695748283</v>
      </c>
      <c r="H1452" s="10">
        <f t="shared" si="72"/>
        <v>2.7391179127551513E-2</v>
      </c>
    </row>
    <row r="1453" spans="1:8" x14ac:dyDescent="0.55000000000000004">
      <c r="A1453" s="2" t="str">
        <f>raw_data!P1449</f>
        <v>Caleb Sturgis</v>
      </c>
      <c r="B1453">
        <f>raw_data!B1449</f>
        <v>608981</v>
      </c>
      <c r="C1453">
        <f>raw_data!D1449</f>
        <v>27</v>
      </c>
      <c r="D1453" s="6">
        <f t="shared" si="70"/>
        <v>7.29</v>
      </c>
      <c r="E1453" s="6">
        <f t="shared" si="71"/>
        <v>19.683</v>
      </c>
      <c r="F1453">
        <f>raw_data!E1449</f>
        <v>1</v>
      </c>
      <c r="G1453" s="9">
        <f>_xll.LogisticRegPredict($K$6:$N$6,C1453:E1453)</f>
        <v>0.97189679828854314</v>
      </c>
      <c r="H1453" s="10">
        <f t="shared" si="72"/>
        <v>8.430960513437058E-2</v>
      </c>
    </row>
    <row r="1454" spans="1:8" x14ac:dyDescent="0.55000000000000004">
      <c r="A1454" s="2" t="str">
        <f>raw_data!P1450</f>
        <v>Nick Folk</v>
      </c>
      <c r="B1454">
        <f>raw_data!B1450</f>
        <v>609012</v>
      </c>
      <c r="C1454">
        <f>raw_data!D1450</f>
        <v>45</v>
      </c>
      <c r="D1454" s="6">
        <f t="shared" si="70"/>
        <v>20.25</v>
      </c>
      <c r="E1454" s="6">
        <f t="shared" si="71"/>
        <v>91.125</v>
      </c>
      <c r="F1454">
        <f>raw_data!E1450</f>
        <v>1</v>
      </c>
      <c r="G1454" s="9">
        <f>_xll.LogisticRegPredict($K$6:$N$6,C1454:E1454)</f>
        <v>0.80984417765171401</v>
      </c>
      <c r="H1454" s="10">
        <f t="shared" si="72"/>
        <v>0.57046746704485796</v>
      </c>
    </row>
    <row r="1455" spans="1:8" x14ac:dyDescent="0.55000000000000004">
      <c r="A1455" s="2" t="str">
        <f>raw_data!P1451</f>
        <v>Nick Folk</v>
      </c>
      <c r="B1455">
        <f>raw_data!B1451</f>
        <v>609102</v>
      </c>
      <c r="C1455">
        <f>raw_data!D1451</f>
        <v>42</v>
      </c>
      <c r="D1455" s="6">
        <f t="shared" si="70"/>
        <v>17.64</v>
      </c>
      <c r="E1455" s="6">
        <f t="shared" si="71"/>
        <v>74.087999999999994</v>
      </c>
      <c r="F1455">
        <f>raw_data!E1451</f>
        <v>1</v>
      </c>
      <c r="G1455" s="9">
        <f>_xll.LogisticRegPredict($K$6:$N$6,C1455:E1455)</f>
        <v>0.84637169883876284</v>
      </c>
      <c r="H1455" s="10">
        <f t="shared" si="72"/>
        <v>0.46088490348371147</v>
      </c>
    </row>
    <row r="1456" spans="1:8" x14ac:dyDescent="0.55000000000000004">
      <c r="A1456" s="2" t="str">
        <f>raw_data!P1452</f>
        <v>Cody Parkey</v>
      </c>
      <c r="B1456">
        <f>raw_data!B1452</f>
        <v>609317</v>
      </c>
      <c r="C1456">
        <f>raw_data!D1452</f>
        <v>51</v>
      </c>
      <c r="D1456" s="6">
        <f t="shared" si="70"/>
        <v>26.01</v>
      </c>
      <c r="E1456" s="6">
        <f t="shared" si="71"/>
        <v>132.65100000000001</v>
      </c>
      <c r="F1456">
        <f>raw_data!E1452</f>
        <v>1</v>
      </c>
      <c r="G1456" s="9">
        <f>_xll.LogisticRegPredict($K$6:$N$6,C1456:E1456)</f>
        <v>0.70255321843410967</v>
      </c>
      <c r="H1456" s="10">
        <f t="shared" si="72"/>
        <v>0.89234034469767098</v>
      </c>
    </row>
    <row r="1457" spans="1:8" x14ac:dyDescent="0.55000000000000004">
      <c r="A1457" s="2" t="str">
        <f>raw_data!P1453</f>
        <v>Cody Parkey</v>
      </c>
      <c r="B1457">
        <f>raw_data!B1453</f>
        <v>609342</v>
      </c>
      <c r="C1457">
        <f>raw_data!D1453</f>
        <v>28</v>
      </c>
      <c r="D1457" s="6">
        <f t="shared" si="70"/>
        <v>7.84</v>
      </c>
      <c r="E1457" s="6">
        <f t="shared" si="71"/>
        <v>21.952000000000002</v>
      </c>
      <c r="F1457">
        <f>raw_data!E1453</f>
        <v>1</v>
      </c>
      <c r="G1457" s="9">
        <f>_xll.LogisticRegPredict($K$6:$N$6,C1457:E1457)</f>
        <v>0.96638171164652631</v>
      </c>
      <c r="H1457" s="10">
        <f t="shared" si="72"/>
        <v>0.10085486506042107</v>
      </c>
    </row>
    <row r="1458" spans="1:8" x14ac:dyDescent="0.55000000000000004">
      <c r="A1458" s="2" t="str">
        <f>raw_data!P1454</f>
        <v>Mike Nugent</v>
      </c>
      <c r="B1458">
        <f>raw_data!B1454</f>
        <v>609544</v>
      </c>
      <c r="C1458">
        <f>raw_data!D1454</f>
        <v>49</v>
      </c>
      <c r="D1458" s="6">
        <f t="shared" si="70"/>
        <v>24.01</v>
      </c>
      <c r="E1458" s="6">
        <f t="shared" si="71"/>
        <v>117.649</v>
      </c>
      <c r="F1458">
        <f>raw_data!E1454</f>
        <v>1</v>
      </c>
      <c r="G1458" s="9">
        <f>_xll.LogisticRegPredict($K$6:$N$6,C1458:E1458)</f>
        <v>0.74555207708184601</v>
      </c>
      <c r="H1458" s="10">
        <f t="shared" si="72"/>
        <v>0.76334376875446197</v>
      </c>
    </row>
    <row r="1459" spans="1:8" x14ac:dyDescent="0.55000000000000004">
      <c r="A1459" s="2" t="str">
        <f>raw_data!P1455</f>
        <v>Mike Nugent</v>
      </c>
      <c r="B1459">
        <f>raw_data!B1455</f>
        <v>609568</v>
      </c>
      <c r="C1459">
        <f>raw_data!D1455</f>
        <v>22</v>
      </c>
      <c r="D1459" s="6">
        <f t="shared" si="70"/>
        <v>4.84</v>
      </c>
      <c r="E1459" s="6">
        <f t="shared" si="71"/>
        <v>10.648</v>
      </c>
      <c r="F1459">
        <f>raw_data!E1455</f>
        <v>1</v>
      </c>
      <c r="G1459" s="9">
        <f>_xll.LogisticRegPredict($K$6:$N$6,C1459:E1459)</f>
        <v>0.99086960695748283</v>
      </c>
      <c r="H1459" s="10">
        <f t="shared" si="72"/>
        <v>2.7391179127551513E-2</v>
      </c>
    </row>
    <row r="1460" spans="1:8" x14ac:dyDescent="0.55000000000000004">
      <c r="A1460" s="2" t="str">
        <f>raw_data!P1456</f>
        <v>Mike Nugent</v>
      </c>
      <c r="B1460">
        <f>raw_data!B1456</f>
        <v>609584</v>
      </c>
      <c r="C1460">
        <f>raw_data!D1456</f>
        <v>28</v>
      </c>
      <c r="D1460" s="6">
        <f t="shared" si="70"/>
        <v>7.84</v>
      </c>
      <c r="E1460" s="6">
        <f t="shared" si="71"/>
        <v>21.952000000000002</v>
      </c>
      <c r="F1460">
        <f>raw_data!E1456</f>
        <v>1</v>
      </c>
      <c r="G1460" s="9">
        <f>_xll.LogisticRegPredict($K$6:$N$6,C1460:E1460)</f>
        <v>0.96638171164652631</v>
      </c>
      <c r="H1460" s="10">
        <f t="shared" si="72"/>
        <v>0.10085486506042107</v>
      </c>
    </row>
    <row r="1461" spans="1:8" x14ac:dyDescent="0.55000000000000004">
      <c r="A1461" s="2" t="str">
        <f>raw_data!P1457</f>
        <v>Justin Tucker</v>
      </c>
      <c r="B1461">
        <f>raw_data!B1457</f>
        <v>609594</v>
      </c>
      <c r="C1461">
        <f>raw_data!D1457</f>
        <v>55</v>
      </c>
      <c r="D1461" s="6">
        <f t="shared" si="70"/>
        <v>30.25</v>
      </c>
      <c r="E1461" s="6">
        <f t="shared" si="71"/>
        <v>166.375</v>
      </c>
      <c r="F1461">
        <f>raw_data!E1457</f>
        <v>0</v>
      </c>
      <c r="G1461" s="9">
        <f>_xll.LogisticRegPredict($K$6:$N$6,C1461:E1461)</f>
        <v>0.58348419351609215</v>
      </c>
      <c r="H1461" s="10">
        <f t="shared" si="72"/>
        <v>-1.7504525805482765</v>
      </c>
    </row>
    <row r="1462" spans="1:8" x14ac:dyDescent="0.55000000000000004">
      <c r="A1462" s="2" t="str">
        <f>raw_data!P1458</f>
        <v>Mike Nugent</v>
      </c>
      <c r="B1462">
        <f>raw_data!B1458</f>
        <v>609602</v>
      </c>
      <c r="C1462">
        <f>raw_data!D1458</f>
        <v>46</v>
      </c>
      <c r="D1462" s="6">
        <f t="shared" si="70"/>
        <v>21.16</v>
      </c>
      <c r="E1462" s="6">
        <f t="shared" si="71"/>
        <v>97.335999999999999</v>
      </c>
      <c r="F1462">
        <f>raw_data!E1458</f>
        <v>1</v>
      </c>
      <c r="G1462" s="9">
        <f>_xll.LogisticRegPredict($K$6:$N$6,C1462:E1462)</f>
        <v>0.79584231412454631</v>
      </c>
      <c r="H1462" s="10">
        <f t="shared" si="72"/>
        <v>0.61247305762636106</v>
      </c>
    </row>
    <row r="1463" spans="1:8" x14ac:dyDescent="0.55000000000000004">
      <c r="A1463" s="2" t="str">
        <f>raw_data!P1459</f>
        <v>Mike Nugent</v>
      </c>
      <c r="B1463">
        <f>raw_data!B1459</f>
        <v>609609</v>
      </c>
      <c r="C1463">
        <f>raw_data!D1459</f>
        <v>38</v>
      </c>
      <c r="D1463" s="6">
        <f t="shared" si="70"/>
        <v>14.44</v>
      </c>
      <c r="E1463" s="6">
        <f t="shared" si="71"/>
        <v>54.872</v>
      </c>
      <c r="F1463">
        <f>raw_data!E1459</f>
        <v>1</v>
      </c>
      <c r="G1463" s="9">
        <f>_xll.LogisticRegPredict($K$6:$N$6,C1463:E1463)</f>
        <v>0.88723424358983494</v>
      </c>
      <c r="H1463" s="10">
        <f t="shared" si="72"/>
        <v>0.33829726923049519</v>
      </c>
    </row>
    <row r="1464" spans="1:8" x14ac:dyDescent="0.55000000000000004">
      <c r="A1464" s="2" t="str">
        <f>raw_data!P1460</f>
        <v>Mike Nugent</v>
      </c>
      <c r="B1464">
        <f>raw_data!B1460</f>
        <v>609641</v>
      </c>
      <c r="C1464">
        <f>raw_data!D1460</f>
        <v>45</v>
      </c>
      <c r="D1464" s="6">
        <f t="shared" si="70"/>
        <v>20.25</v>
      </c>
      <c r="E1464" s="6">
        <f t="shared" si="71"/>
        <v>91.125</v>
      </c>
      <c r="F1464">
        <f>raw_data!E1460</f>
        <v>0</v>
      </c>
      <c r="G1464" s="9">
        <f>_xll.LogisticRegPredict($K$6:$N$6,C1464:E1464)</f>
        <v>0.80984417765171401</v>
      </c>
      <c r="H1464" s="10">
        <f t="shared" si="72"/>
        <v>-2.4295325329551423</v>
      </c>
    </row>
    <row r="1465" spans="1:8" x14ac:dyDescent="0.55000000000000004">
      <c r="A1465" s="2" t="str">
        <f>raw_data!P1461</f>
        <v>Justin Tucker</v>
      </c>
      <c r="B1465">
        <f>raw_data!B1461</f>
        <v>609680</v>
      </c>
      <c r="C1465">
        <f>raw_data!D1461</f>
        <v>38</v>
      </c>
      <c r="D1465" s="6">
        <f t="shared" si="70"/>
        <v>14.44</v>
      </c>
      <c r="E1465" s="6">
        <f t="shared" si="71"/>
        <v>54.872</v>
      </c>
      <c r="F1465">
        <f>raw_data!E1461</f>
        <v>1</v>
      </c>
      <c r="G1465" s="9">
        <f>_xll.LogisticRegPredict($K$6:$N$6,C1465:E1465)</f>
        <v>0.88723424358983494</v>
      </c>
      <c r="H1465" s="10">
        <f t="shared" si="72"/>
        <v>0.33829726923049519</v>
      </c>
    </row>
    <row r="1466" spans="1:8" x14ac:dyDescent="0.55000000000000004">
      <c r="A1466" s="2" t="str">
        <f>raw_data!P1462</f>
        <v>Randy Bullock</v>
      </c>
      <c r="B1466">
        <f>raw_data!B1462</f>
        <v>609854</v>
      </c>
      <c r="C1466">
        <f>raw_data!D1462</f>
        <v>42</v>
      </c>
      <c r="D1466" s="6">
        <f t="shared" si="70"/>
        <v>17.64</v>
      </c>
      <c r="E1466" s="6">
        <f t="shared" si="71"/>
        <v>74.087999999999994</v>
      </c>
      <c r="F1466">
        <f>raw_data!E1462</f>
        <v>1</v>
      </c>
      <c r="G1466" s="9">
        <f>_xll.LogisticRegPredict($K$6:$N$6,C1466:E1466)</f>
        <v>0.84637169883876284</v>
      </c>
      <c r="H1466" s="10">
        <f t="shared" si="72"/>
        <v>0.46088490348371147</v>
      </c>
    </row>
    <row r="1467" spans="1:8" x14ac:dyDescent="0.55000000000000004">
      <c r="A1467" s="2" t="str">
        <f>raw_data!P1463</f>
        <v>Dan Bailey</v>
      </c>
      <c r="B1467">
        <f>raw_data!B1463</f>
        <v>609883</v>
      </c>
      <c r="C1467">
        <f>raw_data!D1463</f>
        <v>29</v>
      </c>
      <c r="D1467" s="6">
        <f t="shared" si="70"/>
        <v>8.41</v>
      </c>
      <c r="E1467" s="6">
        <f t="shared" si="71"/>
        <v>24.388999999999999</v>
      </c>
      <c r="F1467">
        <f>raw_data!E1463</f>
        <v>1</v>
      </c>
      <c r="G1467" s="9">
        <f>_xll.LogisticRegPredict($K$6:$N$6,C1467:E1467)</f>
        <v>0.96031284629437264</v>
      </c>
      <c r="H1467" s="10">
        <f t="shared" si="72"/>
        <v>0.11906146111688209</v>
      </c>
    </row>
    <row r="1468" spans="1:8" x14ac:dyDescent="0.55000000000000004">
      <c r="A1468" s="2" t="str">
        <f>raw_data!P1464</f>
        <v>Phil Dawson</v>
      </c>
      <c r="B1468">
        <f>raw_data!B1464</f>
        <v>609999</v>
      </c>
      <c r="C1468">
        <f>raw_data!D1464</f>
        <v>37</v>
      </c>
      <c r="D1468" s="6">
        <f t="shared" si="70"/>
        <v>13.69</v>
      </c>
      <c r="E1468" s="6">
        <f t="shared" si="71"/>
        <v>50.652999999999999</v>
      </c>
      <c r="F1468">
        <f>raw_data!E1464</f>
        <v>0</v>
      </c>
      <c r="G1468" s="9">
        <f>_xll.LogisticRegPredict($K$6:$N$6,C1468:E1468)</f>
        <v>0.89659349743661332</v>
      </c>
      <c r="H1468" s="10">
        <f t="shared" si="72"/>
        <v>-2.6897804923098398</v>
      </c>
    </row>
    <row r="1469" spans="1:8" x14ac:dyDescent="0.55000000000000004">
      <c r="A1469" s="2" t="str">
        <f>raw_data!P1465</f>
        <v>Graham Gano</v>
      </c>
      <c r="B1469">
        <f>raw_data!B1465</f>
        <v>610087</v>
      </c>
      <c r="C1469">
        <f>raw_data!D1465</f>
        <v>28</v>
      </c>
      <c r="D1469" s="6">
        <f t="shared" si="70"/>
        <v>7.84</v>
      </c>
      <c r="E1469" s="6">
        <f t="shared" si="71"/>
        <v>21.952000000000002</v>
      </c>
      <c r="F1469">
        <f>raw_data!E1465</f>
        <v>1</v>
      </c>
      <c r="G1469" s="9">
        <f>_xll.LogisticRegPredict($K$6:$N$6,C1469:E1469)</f>
        <v>0.96638171164652631</v>
      </c>
      <c r="H1469" s="10">
        <f t="shared" si="72"/>
        <v>0.10085486506042107</v>
      </c>
    </row>
    <row r="1470" spans="1:8" x14ac:dyDescent="0.55000000000000004">
      <c r="A1470" s="2" t="str">
        <f>raw_data!P1466</f>
        <v>Graham Gano</v>
      </c>
      <c r="B1470">
        <f>raw_data!B1466</f>
        <v>610132</v>
      </c>
      <c r="C1470">
        <f>raw_data!D1466</f>
        <v>48</v>
      </c>
      <c r="D1470" s="6">
        <f t="shared" si="70"/>
        <v>23.04</v>
      </c>
      <c r="E1470" s="6">
        <f t="shared" si="71"/>
        <v>110.592</v>
      </c>
      <c r="F1470">
        <f>raw_data!E1466</f>
        <v>0</v>
      </c>
      <c r="G1470" s="9">
        <f>_xll.LogisticRegPredict($K$6:$N$6,C1470:E1470)</f>
        <v>0.76393554820371656</v>
      </c>
      <c r="H1470" s="10">
        <f t="shared" si="72"/>
        <v>-2.2918066446111496</v>
      </c>
    </row>
    <row r="1471" spans="1:8" x14ac:dyDescent="0.55000000000000004">
      <c r="A1471" s="2" t="str">
        <f>raw_data!P1467</f>
        <v>Graham Gano</v>
      </c>
      <c r="B1471">
        <f>raw_data!B1467</f>
        <v>610168</v>
      </c>
      <c r="C1471">
        <f>raw_data!D1467</f>
        <v>33</v>
      </c>
      <c r="D1471" s="6">
        <f t="shared" si="70"/>
        <v>10.89</v>
      </c>
      <c r="E1471" s="6">
        <f t="shared" si="71"/>
        <v>35.936999999999998</v>
      </c>
      <c r="F1471">
        <f>raw_data!E1467</f>
        <v>1</v>
      </c>
      <c r="G1471" s="9">
        <f>_xll.LogisticRegPredict($K$6:$N$6,C1471:E1471)</f>
        <v>0.93126663945047139</v>
      </c>
      <c r="H1471" s="10">
        <f t="shared" si="72"/>
        <v>0.20620008164858583</v>
      </c>
    </row>
    <row r="1472" spans="1:8" x14ac:dyDescent="0.55000000000000004">
      <c r="A1472" s="2" t="str">
        <f>raw_data!P1468</f>
        <v>Brandon McManus</v>
      </c>
      <c r="B1472">
        <f>raw_data!B1468</f>
        <v>610199</v>
      </c>
      <c r="C1472">
        <f>raw_data!D1468</f>
        <v>21</v>
      </c>
      <c r="D1472" s="6">
        <f t="shared" si="70"/>
        <v>4.41</v>
      </c>
      <c r="E1472" s="6">
        <f t="shared" si="71"/>
        <v>9.2609999999999992</v>
      </c>
      <c r="F1472">
        <f>raw_data!E1468</f>
        <v>1</v>
      </c>
      <c r="G1472" s="9">
        <f>_xll.LogisticRegPredict($K$6:$N$6,C1472:E1472)</f>
        <v>0.9930740038941116</v>
      </c>
      <c r="H1472" s="10">
        <f t="shared" si="72"/>
        <v>2.0777988317665197E-2</v>
      </c>
    </row>
    <row r="1473" spans="1:8" x14ac:dyDescent="0.55000000000000004">
      <c r="A1473" s="2" t="str">
        <f>raw_data!P1469</f>
        <v>Adam Vinatieri</v>
      </c>
      <c r="B1473">
        <f>raw_data!B1469</f>
        <v>610292</v>
      </c>
      <c r="C1473">
        <f>raw_data!D1469</f>
        <v>25</v>
      </c>
      <c r="D1473" s="6">
        <f t="shared" si="70"/>
        <v>6.25</v>
      </c>
      <c r="E1473" s="6">
        <f t="shared" si="71"/>
        <v>15.625</v>
      </c>
      <c r="F1473">
        <f>raw_data!E1469</f>
        <v>1</v>
      </c>
      <c r="G1473" s="9">
        <f>_xll.LogisticRegPredict($K$6:$N$6,C1473:E1473)</f>
        <v>0.98119043215634383</v>
      </c>
      <c r="H1473" s="10">
        <f t="shared" si="72"/>
        <v>5.6428703530968516E-2</v>
      </c>
    </row>
    <row r="1474" spans="1:8" x14ac:dyDescent="0.55000000000000004">
      <c r="A1474" s="2" t="str">
        <f>raw_data!P1470</f>
        <v>Chandler Catanzaro</v>
      </c>
      <c r="B1474">
        <f>raw_data!B1470</f>
        <v>610559</v>
      </c>
      <c r="C1474">
        <f>raw_data!D1470</f>
        <v>22</v>
      </c>
      <c r="D1474" s="6">
        <f t="shared" si="70"/>
        <v>4.84</v>
      </c>
      <c r="E1474" s="6">
        <f t="shared" si="71"/>
        <v>10.648</v>
      </c>
      <c r="F1474">
        <f>raw_data!E1470</f>
        <v>1</v>
      </c>
      <c r="G1474" s="9">
        <f>_xll.LogisticRegPredict($K$6:$N$6,C1474:E1474)</f>
        <v>0.99086960695748283</v>
      </c>
      <c r="H1474" s="10">
        <f t="shared" si="72"/>
        <v>2.7391179127551513E-2</v>
      </c>
    </row>
    <row r="1475" spans="1:8" x14ac:dyDescent="0.55000000000000004">
      <c r="A1475" s="2" t="str">
        <f>raw_data!P1471</f>
        <v>Nick Novak</v>
      </c>
      <c r="B1475">
        <f>raw_data!B1471</f>
        <v>610576</v>
      </c>
      <c r="C1475">
        <f>raw_data!D1471</f>
        <v>36</v>
      </c>
      <c r="D1475" s="6">
        <f t="shared" si="70"/>
        <v>12.96</v>
      </c>
      <c r="E1475" s="6">
        <f t="shared" si="71"/>
        <v>46.655999999999999</v>
      </c>
      <c r="F1475">
        <f>raw_data!E1471</f>
        <v>1</v>
      </c>
      <c r="G1475" s="9">
        <f>_xll.LogisticRegPredict($K$6:$N$6,C1475:E1475)</f>
        <v>0.90568067149313347</v>
      </c>
      <c r="H1475" s="10">
        <f t="shared" si="72"/>
        <v>0.28295798552059959</v>
      </c>
    </row>
    <row r="1476" spans="1:8" x14ac:dyDescent="0.55000000000000004">
      <c r="A1476" s="2" t="str">
        <f>raw_data!P1472</f>
        <v>Chandler Catanzaro</v>
      </c>
      <c r="B1476">
        <f>raw_data!B1472</f>
        <v>610594</v>
      </c>
      <c r="C1476">
        <f>raw_data!D1472</f>
        <v>44</v>
      </c>
      <c r="D1476" s="6">
        <f t="shared" si="70"/>
        <v>19.36</v>
      </c>
      <c r="E1476" s="6">
        <f t="shared" si="71"/>
        <v>85.183999999999997</v>
      </c>
      <c r="F1476">
        <f>raw_data!E1472</f>
        <v>1</v>
      </c>
      <c r="G1476" s="9">
        <f>_xll.LogisticRegPredict($K$6:$N$6,C1476:E1476)</f>
        <v>0.82282083961744801</v>
      </c>
      <c r="H1476" s="10">
        <f t="shared" si="72"/>
        <v>0.53153748114765598</v>
      </c>
    </row>
    <row r="1477" spans="1:8" x14ac:dyDescent="0.55000000000000004">
      <c r="A1477" s="2" t="str">
        <f>raw_data!P1473</f>
        <v>Justin Tucker</v>
      </c>
      <c r="B1477">
        <f>raw_data!B1473</f>
        <v>610720</v>
      </c>
      <c r="C1477">
        <f>raw_data!D1473</f>
        <v>30</v>
      </c>
      <c r="D1477" s="6">
        <f t="shared" si="70"/>
        <v>9</v>
      </c>
      <c r="E1477" s="6">
        <f t="shared" si="71"/>
        <v>27</v>
      </c>
      <c r="F1477">
        <f>raw_data!E1473</f>
        <v>1</v>
      </c>
      <c r="G1477" s="9">
        <f>_xll.LogisticRegPredict($K$6:$N$6,C1477:E1477)</f>
        <v>0.95372352017838591</v>
      </c>
      <c r="H1477" s="10">
        <f t="shared" si="72"/>
        <v>0.13882943946484227</v>
      </c>
    </row>
    <row r="1478" spans="1:8" x14ac:dyDescent="0.55000000000000004">
      <c r="A1478" s="2" t="str">
        <f>raw_data!P1474</f>
        <v>Justin Tucker</v>
      </c>
      <c r="B1478">
        <f>raw_data!B1474</f>
        <v>610789</v>
      </c>
      <c r="C1478">
        <f>raw_data!D1474</f>
        <v>23</v>
      </c>
      <c r="D1478" s="6">
        <f t="shared" si="70"/>
        <v>5.29</v>
      </c>
      <c r="E1478" s="6">
        <f t="shared" si="71"/>
        <v>12.167</v>
      </c>
      <c r="F1478">
        <f>raw_data!E1474</f>
        <v>1</v>
      </c>
      <c r="G1478" s="9">
        <f>_xll.LogisticRegPredict($K$6:$N$6,C1478:E1478)</f>
        <v>0.98818119233177382</v>
      </c>
      <c r="H1478" s="10">
        <f t="shared" si="72"/>
        <v>3.545642300467855E-2</v>
      </c>
    </row>
    <row r="1479" spans="1:8" x14ac:dyDescent="0.55000000000000004">
      <c r="A1479" s="2" t="str">
        <f>raw_data!P1475</f>
        <v>Justin Tucker</v>
      </c>
      <c r="B1479">
        <f>raw_data!B1475</f>
        <v>610797</v>
      </c>
      <c r="C1479">
        <f>raw_data!D1475</f>
        <v>22</v>
      </c>
      <c r="D1479" s="6">
        <f t="shared" ref="D1479:D1542" si="73">C1479^2/100</f>
        <v>4.84</v>
      </c>
      <c r="E1479" s="6">
        <f t="shared" ref="E1479:E1542" si="74">C1479^3/1000</f>
        <v>10.648</v>
      </c>
      <c r="F1479">
        <f>raw_data!E1475</f>
        <v>1</v>
      </c>
      <c r="G1479" s="9">
        <f>_xll.LogisticRegPredict($K$6:$N$6,C1479:E1479)</f>
        <v>0.99086960695748283</v>
      </c>
      <c r="H1479" s="10">
        <f t="shared" ref="H1479:H1542" si="75">(F1479-G1479)*$H$2</f>
        <v>2.7391179127551513E-2</v>
      </c>
    </row>
    <row r="1480" spans="1:8" x14ac:dyDescent="0.55000000000000004">
      <c r="A1480" s="2" t="str">
        <f>raw_data!P1476</f>
        <v>Justin Tucker</v>
      </c>
      <c r="B1480">
        <f>raw_data!B1476</f>
        <v>610815</v>
      </c>
      <c r="C1480">
        <f>raw_data!D1476</f>
        <v>20</v>
      </c>
      <c r="D1480" s="6">
        <f t="shared" si="73"/>
        <v>4</v>
      </c>
      <c r="E1480" s="6">
        <f t="shared" si="74"/>
        <v>8</v>
      </c>
      <c r="F1480">
        <f>raw_data!E1476</f>
        <v>1</v>
      </c>
      <c r="G1480" s="9">
        <f>_xll.LogisticRegPredict($K$6:$N$6,C1480:E1480)</f>
        <v>0.99484528801342198</v>
      </c>
      <c r="H1480" s="10">
        <f t="shared" si="75"/>
        <v>1.546413595973406E-2</v>
      </c>
    </row>
    <row r="1481" spans="1:8" x14ac:dyDescent="0.55000000000000004">
      <c r="A1481" s="2" t="str">
        <f>raw_data!P1477</f>
        <v>Dan Carpenter</v>
      </c>
      <c r="B1481">
        <f>raw_data!B1477</f>
        <v>610852</v>
      </c>
      <c r="C1481">
        <f>raw_data!D1477</f>
        <v>27</v>
      </c>
      <c r="D1481" s="6">
        <f t="shared" si="73"/>
        <v>7.29</v>
      </c>
      <c r="E1481" s="6">
        <f t="shared" si="74"/>
        <v>19.683</v>
      </c>
      <c r="F1481">
        <f>raw_data!E1477</f>
        <v>1</v>
      </c>
      <c r="G1481" s="9">
        <f>_xll.LogisticRegPredict($K$6:$N$6,C1481:E1481)</f>
        <v>0.97189679828854314</v>
      </c>
      <c r="H1481" s="10">
        <f t="shared" si="75"/>
        <v>8.430960513437058E-2</v>
      </c>
    </row>
    <row r="1482" spans="1:8" x14ac:dyDescent="0.55000000000000004">
      <c r="A1482" s="2" t="str">
        <f>raw_data!P1478</f>
        <v>Dan Carpenter</v>
      </c>
      <c r="B1482">
        <f>raw_data!B1478</f>
        <v>610865</v>
      </c>
      <c r="C1482">
        <f>raw_data!D1478</f>
        <v>27</v>
      </c>
      <c r="D1482" s="6">
        <f t="shared" si="73"/>
        <v>7.29</v>
      </c>
      <c r="E1482" s="6">
        <f t="shared" si="74"/>
        <v>19.683</v>
      </c>
      <c r="F1482">
        <f>raw_data!E1478</f>
        <v>1</v>
      </c>
      <c r="G1482" s="9">
        <f>_xll.LogisticRegPredict($K$6:$N$6,C1482:E1482)</f>
        <v>0.97189679828854314</v>
      </c>
      <c r="H1482" s="10">
        <f t="shared" si="75"/>
        <v>8.430960513437058E-2</v>
      </c>
    </row>
    <row r="1483" spans="1:8" x14ac:dyDescent="0.55000000000000004">
      <c r="A1483" s="2" t="str">
        <f>raw_data!P1479</f>
        <v>Dan Carpenter</v>
      </c>
      <c r="B1483">
        <f>raw_data!B1479</f>
        <v>610877</v>
      </c>
      <c r="C1483">
        <f>raw_data!D1479</f>
        <v>31</v>
      </c>
      <c r="D1483" s="6">
        <f t="shared" si="73"/>
        <v>9.61</v>
      </c>
      <c r="E1483" s="6">
        <f t="shared" si="74"/>
        <v>29.791</v>
      </c>
      <c r="F1483">
        <f>raw_data!E1479</f>
        <v>1</v>
      </c>
      <c r="G1483" s="9">
        <f>_xll.LogisticRegPredict($K$6:$N$6,C1483:E1483)</f>
        <v>0.94665523862595491</v>
      </c>
      <c r="H1483" s="10">
        <f t="shared" si="75"/>
        <v>0.16003428412213527</v>
      </c>
    </row>
    <row r="1484" spans="1:8" x14ac:dyDescent="0.55000000000000004">
      <c r="A1484" s="2" t="str">
        <f>raw_data!P1480</f>
        <v>Caleb Sturgis</v>
      </c>
      <c r="B1484">
        <f>raw_data!B1480</f>
        <v>610921</v>
      </c>
      <c r="C1484">
        <f>raw_data!D1480</f>
        <v>34</v>
      </c>
      <c r="D1484" s="6">
        <f t="shared" si="73"/>
        <v>11.56</v>
      </c>
      <c r="E1484" s="6">
        <f t="shared" si="74"/>
        <v>39.304000000000002</v>
      </c>
      <c r="F1484">
        <f>raw_data!E1480</f>
        <v>1</v>
      </c>
      <c r="G1484" s="9">
        <f>_xll.LogisticRegPredict($K$6:$N$6,C1484:E1484)</f>
        <v>0.92303625207275741</v>
      </c>
      <c r="H1484" s="10">
        <f t="shared" si="75"/>
        <v>0.23089124378172776</v>
      </c>
    </row>
    <row r="1485" spans="1:8" x14ac:dyDescent="0.55000000000000004">
      <c r="A1485" s="2" t="str">
        <f>raw_data!P1481</f>
        <v>Dan Carpenter</v>
      </c>
      <c r="B1485">
        <f>raw_data!B1481</f>
        <v>610962</v>
      </c>
      <c r="C1485">
        <f>raw_data!D1481</f>
        <v>32</v>
      </c>
      <c r="D1485" s="6">
        <f t="shared" si="73"/>
        <v>10.24</v>
      </c>
      <c r="E1485" s="6">
        <f t="shared" si="74"/>
        <v>32.768000000000001</v>
      </c>
      <c r="F1485">
        <f>raw_data!E1481</f>
        <v>1</v>
      </c>
      <c r="G1485" s="9">
        <f>_xll.LogisticRegPredict($K$6:$N$6,C1485:E1485)</f>
        <v>0.93915405983915345</v>
      </c>
      <c r="H1485" s="10">
        <f t="shared" si="75"/>
        <v>0.18253782048253964</v>
      </c>
    </row>
    <row r="1486" spans="1:8" x14ac:dyDescent="0.55000000000000004">
      <c r="A1486" s="2" t="str">
        <f>raw_data!P1482</f>
        <v>Dan Carpenter</v>
      </c>
      <c r="B1486">
        <f>raw_data!B1482</f>
        <v>610980</v>
      </c>
      <c r="C1486">
        <f>raw_data!D1482</f>
        <v>31</v>
      </c>
      <c r="D1486" s="6">
        <f t="shared" si="73"/>
        <v>9.61</v>
      </c>
      <c r="E1486" s="6">
        <f t="shared" si="74"/>
        <v>29.791</v>
      </c>
      <c r="F1486">
        <f>raw_data!E1482</f>
        <v>0</v>
      </c>
      <c r="G1486" s="9">
        <f>_xll.LogisticRegPredict($K$6:$N$6,C1486:E1486)</f>
        <v>0.94665523862595491</v>
      </c>
      <c r="H1486" s="10">
        <f t="shared" si="75"/>
        <v>-2.8399657158778648</v>
      </c>
    </row>
    <row r="1487" spans="1:8" x14ac:dyDescent="0.55000000000000004">
      <c r="A1487" s="2" t="str">
        <f>raw_data!P1483</f>
        <v>Dan Carpenter</v>
      </c>
      <c r="B1487">
        <f>raw_data!B1483</f>
        <v>610988</v>
      </c>
      <c r="C1487">
        <f>raw_data!D1483</f>
        <v>38</v>
      </c>
      <c r="D1487" s="6">
        <f t="shared" si="73"/>
        <v>14.44</v>
      </c>
      <c r="E1487" s="6">
        <f t="shared" si="74"/>
        <v>54.872</v>
      </c>
      <c r="F1487">
        <f>raw_data!E1483</f>
        <v>1</v>
      </c>
      <c r="G1487" s="9">
        <f>_xll.LogisticRegPredict($K$6:$N$6,C1487:E1487)</f>
        <v>0.88723424358983494</v>
      </c>
      <c r="H1487" s="10">
        <f t="shared" si="75"/>
        <v>0.33829726923049519</v>
      </c>
    </row>
    <row r="1488" spans="1:8" x14ac:dyDescent="0.55000000000000004">
      <c r="A1488" s="2" t="str">
        <f>raw_data!P1484</f>
        <v>Mike Nugent</v>
      </c>
      <c r="B1488">
        <f>raw_data!B1484</f>
        <v>611021</v>
      </c>
      <c r="C1488">
        <f>raw_data!D1484</f>
        <v>31</v>
      </c>
      <c r="D1488" s="6">
        <f t="shared" si="73"/>
        <v>9.61</v>
      </c>
      <c r="E1488" s="6">
        <f t="shared" si="74"/>
        <v>29.791</v>
      </c>
      <c r="F1488">
        <f>raw_data!E1484</f>
        <v>1</v>
      </c>
      <c r="G1488" s="9">
        <f>_xll.LogisticRegPredict($K$6:$N$6,C1488:E1488)</f>
        <v>0.94665523862595491</v>
      </c>
      <c r="H1488" s="10">
        <f t="shared" si="75"/>
        <v>0.16003428412213527</v>
      </c>
    </row>
    <row r="1489" spans="1:8" x14ac:dyDescent="0.55000000000000004">
      <c r="A1489" s="2" t="str">
        <f>raw_data!P1485</f>
        <v>Matt Bryant</v>
      </c>
      <c r="B1489">
        <f>raw_data!B1485</f>
        <v>611032</v>
      </c>
      <c r="C1489">
        <f>raw_data!D1485</f>
        <v>46</v>
      </c>
      <c r="D1489" s="6">
        <f t="shared" si="73"/>
        <v>21.16</v>
      </c>
      <c r="E1489" s="6">
        <f t="shared" si="74"/>
        <v>97.335999999999999</v>
      </c>
      <c r="F1489">
        <f>raw_data!E1485</f>
        <v>1</v>
      </c>
      <c r="G1489" s="9">
        <f>_xll.LogisticRegPredict($K$6:$N$6,C1489:E1489)</f>
        <v>0.79584231412454631</v>
      </c>
      <c r="H1489" s="10">
        <f t="shared" si="75"/>
        <v>0.61247305762636106</v>
      </c>
    </row>
    <row r="1490" spans="1:8" x14ac:dyDescent="0.55000000000000004">
      <c r="A1490" s="2" t="str">
        <f>raw_data!P1486</f>
        <v>Mike Nugent</v>
      </c>
      <c r="B1490">
        <f>raw_data!B1486</f>
        <v>611038</v>
      </c>
      <c r="C1490">
        <f>raw_data!D1486</f>
        <v>38</v>
      </c>
      <c r="D1490" s="6">
        <f t="shared" si="73"/>
        <v>14.44</v>
      </c>
      <c r="E1490" s="6">
        <f t="shared" si="74"/>
        <v>54.872</v>
      </c>
      <c r="F1490">
        <f>raw_data!E1486</f>
        <v>0</v>
      </c>
      <c r="G1490" s="9">
        <f>_xll.LogisticRegPredict($K$6:$N$6,C1490:E1490)</f>
        <v>0.88723424358983494</v>
      </c>
      <c r="H1490" s="10">
        <f t="shared" si="75"/>
        <v>-2.6617027307695049</v>
      </c>
    </row>
    <row r="1491" spans="1:8" x14ac:dyDescent="0.55000000000000004">
      <c r="A1491" s="2" t="str">
        <f>raw_data!P1487</f>
        <v>Mike Nugent</v>
      </c>
      <c r="B1491">
        <f>raw_data!B1487</f>
        <v>611051</v>
      </c>
      <c r="C1491">
        <f>raw_data!D1487</f>
        <v>49</v>
      </c>
      <c r="D1491" s="6">
        <f t="shared" si="73"/>
        <v>24.01</v>
      </c>
      <c r="E1491" s="6">
        <f t="shared" si="74"/>
        <v>117.649</v>
      </c>
      <c r="F1491">
        <f>raw_data!E1487</f>
        <v>0</v>
      </c>
      <c r="G1491" s="9">
        <f>_xll.LogisticRegPredict($K$6:$N$6,C1491:E1491)</f>
        <v>0.74555207708184601</v>
      </c>
      <c r="H1491" s="10">
        <f t="shared" si="75"/>
        <v>-2.2366562312455383</v>
      </c>
    </row>
    <row r="1492" spans="1:8" x14ac:dyDescent="0.55000000000000004">
      <c r="A1492" s="2" t="str">
        <f>raw_data!P1488</f>
        <v>Mike Nugent</v>
      </c>
      <c r="B1492">
        <f>raw_data!B1488</f>
        <v>611082</v>
      </c>
      <c r="C1492">
        <f>raw_data!D1488</f>
        <v>55</v>
      </c>
      <c r="D1492" s="6">
        <f t="shared" si="73"/>
        <v>30.25</v>
      </c>
      <c r="E1492" s="6">
        <f t="shared" si="74"/>
        <v>166.375</v>
      </c>
      <c r="F1492">
        <f>raw_data!E1488</f>
        <v>0</v>
      </c>
      <c r="G1492" s="9">
        <f>_xll.LogisticRegPredict($K$6:$N$6,C1492:E1492)</f>
        <v>0.58348419351609215</v>
      </c>
      <c r="H1492" s="10">
        <f t="shared" si="75"/>
        <v>-1.7504525805482765</v>
      </c>
    </row>
    <row r="1493" spans="1:8" x14ac:dyDescent="0.55000000000000004">
      <c r="A1493" s="2" t="str">
        <f>raw_data!P1489</f>
        <v>Dan Bailey</v>
      </c>
      <c r="B1493">
        <f>raw_data!B1489</f>
        <v>611381</v>
      </c>
      <c r="C1493">
        <f>raw_data!D1489</f>
        <v>48</v>
      </c>
      <c r="D1493" s="6">
        <f t="shared" si="73"/>
        <v>23.04</v>
      </c>
      <c r="E1493" s="6">
        <f t="shared" si="74"/>
        <v>110.592</v>
      </c>
      <c r="F1493">
        <f>raw_data!E1489</f>
        <v>1</v>
      </c>
      <c r="G1493" s="9">
        <f>_xll.LogisticRegPredict($K$6:$N$6,C1493:E1493)</f>
        <v>0.76393554820371656</v>
      </c>
      <c r="H1493" s="10">
        <f t="shared" si="75"/>
        <v>0.70819335538885031</v>
      </c>
    </row>
    <row r="1494" spans="1:8" x14ac:dyDescent="0.55000000000000004">
      <c r="A1494" s="2" t="str">
        <f>raw_data!P1490</f>
        <v>Dan Bailey</v>
      </c>
      <c r="B1494">
        <f>raw_data!B1490</f>
        <v>611419</v>
      </c>
      <c r="C1494">
        <f>raw_data!D1490</f>
        <v>44</v>
      </c>
      <c r="D1494" s="6">
        <f t="shared" si="73"/>
        <v>19.36</v>
      </c>
      <c r="E1494" s="6">
        <f t="shared" si="74"/>
        <v>85.183999999999997</v>
      </c>
      <c r="F1494">
        <f>raw_data!E1490</f>
        <v>1</v>
      </c>
      <c r="G1494" s="9">
        <f>_xll.LogisticRegPredict($K$6:$N$6,C1494:E1494)</f>
        <v>0.82282083961744801</v>
      </c>
      <c r="H1494" s="10">
        <f t="shared" si="75"/>
        <v>0.53153748114765598</v>
      </c>
    </row>
    <row r="1495" spans="1:8" x14ac:dyDescent="0.55000000000000004">
      <c r="A1495" s="2" t="str">
        <f>raw_data!P1491</f>
        <v>Dan Bailey</v>
      </c>
      <c r="B1495">
        <f>raw_data!B1491</f>
        <v>611428</v>
      </c>
      <c r="C1495">
        <f>raw_data!D1491</f>
        <v>51</v>
      </c>
      <c r="D1495" s="6">
        <f t="shared" si="73"/>
        <v>26.01</v>
      </c>
      <c r="E1495" s="6">
        <f t="shared" si="74"/>
        <v>132.65100000000001</v>
      </c>
      <c r="F1495">
        <f>raw_data!E1491</f>
        <v>1</v>
      </c>
      <c r="G1495" s="9">
        <f>_xll.LogisticRegPredict($K$6:$N$6,C1495:E1495)</f>
        <v>0.70255321843410967</v>
      </c>
      <c r="H1495" s="10">
        <f t="shared" si="75"/>
        <v>0.89234034469767098</v>
      </c>
    </row>
    <row r="1496" spans="1:8" x14ac:dyDescent="0.55000000000000004">
      <c r="A1496" s="2" t="str">
        <f>raw_data!P1492</f>
        <v>Ryan Succop</v>
      </c>
      <c r="B1496">
        <f>raw_data!B1492</f>
        <v>611439</v>
      </c>
      <c r="C1496">
        <f>raw_data!D1492</f>
        <v>47</v>
      </c>
      <c r="D1496" s="6">
        <f t="shared" si="73"/>
        <v>22.09</v>
      </c>
      <c r="E1496" s="6">
        <f t="shared" si="74"/>
        <v>103.82299999999999</v>
      </c>
      <c r="F1496">
        <f>raw_data!E1492</f>
        <v>1</v>
      </c>
      <c r="G1496" s="9">
        <f>_xll.LogisticRegPredict($K$6:$N$6,C1496:E1496)</f>
        <v>0.78061493371299373</v>
      </c>
      <c r="H1496" s="10">
        <f t="shared" si="75"/>
        <v>0.65815519886101881</v>
      </c>
    </row>
    <row r="1497" spans="1:8" x14ac:dyDescent="0.55000000000000004">
      <c r="A1497" s="2" t="str">
        <f>raw_data!P1493</f>
        <v>Dan Bailey</v>
      </c>
      <c r="B1497">
        <f>raw_data!B1493</f>
        <v>611484</v>
      </c>
      <c r="C1497">
        <f>raw_data!D1493</f>
        <v>48</v>
      </c>
      <c r="D1497" s="6">
        <f t="shared" si="73"/>
        <v>23.04</v>
      </c>
      <c r="E1497" s="6">
        <f t="shared" si="74"/>
        <v>110.592</v>
      </c>
      <c r="F1497">
        <f>raw_data!E1493</f>
        <v>1</v>
      </c>
      <c r="G1497" s="9">
        <f>_xll.LogisticRegPredict($K$6:$N$6,C1497:E1497)</f>
        <v>0.76393554820371656</v>
      </c>
      <c r="H1497" s="10">
        <f t="shared" si="75"/>
        <v>0.70819335538885031</v>
      </c>
    </row>
    <row r="1498" spans="1:8" x14ac:dyDescent="0.55000000000000004">
      <c r="A1498" s="2" t="str">
        <f>raw_data!P1494</f>
        <v>Stephen Gostkowski</v>
      </c>
      <c r="B1498">
        <f>raw_data!B1494</f>
        <v>611548</v>
      </c>
      <c r="C1498">
        <f>raw_data!D1494</f>
        <v>48</v>
      </c>
      <c r="D1498" s="6">
        <f t="shared" si="73"/>
        <v>23.04</v>
      </c>
      <c r="E1498" s="6">
        <f t="shared" si="74"/>
        <v>110.592</v>
      </c>
      <c r="F1498">
        <f>raw_data!E1494</f>
        <v>1</v>
      </c>
      <c r="G1498" s="9">
        <f>_xll.LogisticRegPredict($K$6:$N$6,C1498:E1498)</f>
        <v>0.76393554820371656</v>
      </c>
      <c r="H1498" s="10">
        <f t="shared" si="75"/>
        <v>0.70819335538885031</v>
      </c>
    </row>
    <row r="1499" spans="1:8" x14ac:dyDescent="0.55000000000000004">
      <c r="A1499" s="2" t="str">
        <f>raw_data!P1495</f>
        <v>Blair Walsh</v>
      </c>
      <c r="B1499">
        <f>raw_data!B1495</f>
        <v>611590</v>
      </c>
      <c r="C1499">
        <f>raw_data!D1495</f>
        <v>48</v>
      </c>
      <c r="D1499" s="6">
        <f t="shared" si="73"/>
        <v>23.04</v>
      </c>
      <c r="E1499" s="6">
        <f t="shared" si="74"/>
        <v>110.592</v>
      </c>
      <c r="F1499">
        <f>raw_data!E1495</f>
        <v>0</v>
      </c>
      <c r="G1499" s="9">
        <f>_xll.LogisticRegPredict($K$6:$N$6,C1499:E1499)</f>
        <v>0.76393554820371656</v>
      </c>
      <c r="H1499" s="10">
        <f t="shared" si="75"/>
        <v>-2.2918066446111496</v>
      </c>
    </row>
    <row r="1500" spans="1:8" x14ac:dyDescent="0.55000000000000004">
      <c r="A1500" s="2" t="str">
        <f>raw_data!P1496</f>
        <v>Stephen Gostkowski</v>
      </c>
      <c r="B1500">
        <f>raw_data!B1496</f>
        <v>611613</v>
      </c>
      <c r="C1500">
        <f>raw_data!D1496</f>
        <v>47</v>
      </c>
      <c r="D1500" s="6">
        <f t="shared" si="73"/>
        <v>22.09</v>
      </c>
      <c r="E1500" s="6">
        <f t="shared" si="74"/>
        <v>103.82299999999999</v>
      </c>
      <c r="F1500">
        <f>raw_data!E1496</f>
        <v>1</v>
      </c>
      <c r="G1500" s="9">
        <f>_xll.LogisticRegPredict($K$6:$N$6,C1500:E1500)</f>
        <v>0.78061493371299373</v>
      </c>
      <c r="H1500" s="10">
        <f t="shared" si="75"/>
        <v>0.65815519886101881</v>
      </c>
    </row>
    <row r="1501" spans="1:8" x14ac:dyDescent="0.55000000000000004">
      <c r="A1501" s="2" t="str">
        <f>raw_data!P1497</f>
        <v>Stephen Gostkowski</v>
      </c>
      <c r="B1501">
        <f>raw_data!B1497</f>
        <v>611634</v>
      </c>
      <c r="C1501">
        <f>raw_data!D1497</f>
        <v>27</v>
      </c>
      <c r="D1501" s="6">
        <f t="shared" si="73"/>
        <v>7.29</v>
      </c>
      <c r="E1501" s="6">
        <f t="shared" si="74"/>
        <v>19.683</v>
      </c>
      <c r="F1501">
        <f>raw_data!E1497</f>
        <v>1</v>
      </c>
      <c r="G1501" s="9">
        <f>_xll.LogisticRegPredict($K$6:$N$6,C1501:E1501)</f>
        <v>0.97189679828854314</v>
      </c>
      <c r="H1501" s="10">
        <f t="shared" si="75"/>
        <v>8.430960513437058E-2</v>
      </c>
    </row>
    <row r="1502" spans="1:8" x14ac:dyDescent="0.55000000000000004">
      <c r="A1502" s="2" t="str">
        <f>raw_data!P1498</f>
        <v>Chandler Catanzaro</v>
      </c>
      <c r="B1502">
        <f>raw_data!B1498</f>
        <v>611709</v>
      </c>
      <c r="C1502">
        <f>raw_data!D1498</f>
        <v>49</v>
      </c>
      <c r="D1502" s="6">
        <f t="shared" si="73"/>
        <v>24.01</v>
      </c>
      <c r="E1502" s="6">
        <f t="shared" si="74"/>
        <v>117.649</v>
      </c>
      <c r="F1502">
        <f>raw_data!E1498</f>
        <v>1</v>
      </c>
      <c r="G1502" s="9">
        <f>_xll.LogisticRegPredict($K$6:$N$6,C1502:E1502)</f>
        <v>0.74555207708184601</v>
      </c>
      <c r="H1502" s="10">
        <f t="shared" si="75"/>
        <v>0.76334376875446197</v>
      </c>
    </row>
    <row r="1503" spans="1:8" x14ac:dyDescent="0.55000000000000004">
      <c r="A1503" s="2" t="str">
        <f>raw_data!P1499</f>
        <v>Chandler Catanzaro</v>
      </c>
      <c r="B1503">
        <f>raw_data!B1499</f>
        <v>611796</v>
      </c>
      <c r="C1503">
        <f>raw_data!D1499</f>
        <v>37</v>
      </c>
      <c r="D1503" s="6">
        <f t="shared" si="73"/>
        <v>13.69</v>
      </c>
      <c r="E1503" s="6">
        <f t="shared" si="74"/>
        <v>50.652999999999999</v>
      </c>
      <c r="F1503">
        <f>raw_data!E1499</f>
        <v>1</v>
      </c>
      <c r="G1503" s="9">
        <f>_xll.LogisticRegPredict($K$6:$N$6,C1503:E1503)</f>
        <v>0.89659349743661332</v>
      </c>
      <c r="H1503" s="10">
        <f t="shared" si="75"/>
        <v>0.31021950769016005</v>
      </c>
    </row>
    <row r="1504" spans="1:8" x14ac:dyDescent="0.55000000000000004">
      <c r="A1504" s="2" t="str">
        <f>raw_data!P1500</f>
        <v>Chandler Catanzaro</v>
      </c>
      <c r="B1504">
        <f>raw_data!B1500</f>
        <v>611807</v>
      </c>
      <c r="C1504">
        <f>raw_data!D1500</f>
        <v>32</v>
      </c>
      <c r="D1504" s="6">
        <f t="shared" si="73"/>
        <v>10.24</v>
      </c>
      <c r="E1504" s="6">
        <f t="shared" si="74"/>
        <v>32.768000000000001</v>
      </c>
      <c r="F1504">
        <f>raw_data!E1500</f>
        <v>1</v>
      </c>
      <c r="G1504" s="9">
        <f>_xll.LogisticRegPredict($K$6:$N$6,C1504:E1504)</f>
        <v>0.93915405983915345</v>
      </c>
      <c r="H1504" s="10">
        <f t="shared" si="75"/>
        <v>0.18253782048253964</v>
      </c>
    </row>
    <row r="1505" spans="1:8" x14ac:dyDescent="0.55000000000000004">
      <c r="A1505" s="2" t="str">
        <f>raw_data!P1501</f>
        <v>Chandler Catanzaro</v>
      </c>
      <c r="B1505">
        <f>raw_data!B1501</f>
        <v>611835</v>
      </c>
      <c r="C1505">
        <f>raw_data!D1501</f>
        <v>33</v>
      </c>
      <c r="D1505" s="6">
        <f t="shared" si="73"/>
        <v>10.89</v>
      </c>
      <c r="E1505" s="6">
        <f t="shared" si="74"/>
        <v>35.936999999999998</v>
      </c>
      <c r="F1505">
        <f>raw_data!E1501</f>
        <v>1</v>
      </c>
      <c r="G1505" s="9">
        <f>_xll.LogisticRegPredict($K$6:$N$6,C1505:E1505)</f>
        <v>0.93126663945047139</v>
      </c>
      <c r="H1505" s="10">
        <f t="shared" si="75"/>
        <v>0.20620008164858583</v>
      </c>
    </row>
    <row r="1506" spans="1:8" x14ac:dyDescent="0.55000000000000004">
      <c r="A1506" s="2" t="str">
        <f>raw_data!P1502</f>
        <v>Kai Forbath</v>
      </c>
      <c r="B1506">
        <f>raw_data!B1502</f>
        <v>611947</v>
      </c>
      <c r="C1506">
        <f>raw_data!D1502</f>
        <v>36</v>
      </c>
      <c r="D1506" s="6">
        <f t="shared" si="73"/>
        <v>12.96</v>
      </c>
      <c r="E1506" s="6">
        <f t="shared" si="74"/>
        <v>46.655999999999999</v>
      </c>
      <c r="F1506">
        <f>raw_data!E1502</f>
        <v>1</v>
      </c>
      <c r="G1506" s="9">
        <f>_xll.LogisticRegPredict($K$6:$N$6,C1506:E1506)</f>
        <v>0.90568067149313347</v>
      </c>
      <c r="H1506" s="10">
        <f t="shared" si="75"/>
        <v>0.28295798552059959</v>
      </c>
    </row>
    <row r="1507" spans="1:8" x14ac:dyDescent="0.55000000000000004">
      <c r="A1507" s="2" t="str">
        <f>raw_data!P1503</f>
        <v>Kai Forbath</v>
      </c>
      <c r="B1507">
        <f>raw_data!B1503</f>
        <v>611985</v>
      </c>
      <c r="C1507">
        <f>raw_data!D1503</f>
        <v>42</v>
      </c>
      <c r="D1507" s="6">
        <f t="shared" si="73"/>
        <v>17.64</v>
      </c>
      <c r="E1507" s="6">
        <f t="shared" si="74"/>
        <v>74.087999999999994</v>
      </c>
      <c r="F1507">
        <f>raw_data!E1503</f>
        <v>1</v>
      </c>
      <c r="G1507" s="9">
        <f>_xll.LogisticRegPredict($K$6:$N$6,C1507:E1507)</f>
        <v>0.84637169883876284</v>
      </c>
      <c r="H1507" s="10">
        <f t="shared" si="75"/>
        <v>0.46088490348371147</v>
      </c>
    </row>
    <row r="1508" spans="1:8" x14ac:dyDescent="0.55000000000000004">
      <c r="A1508" s="2" t="str">
        <f>raw_data!P1504</f>
        <v>Graham Gano</v>
      </c>
      <c r="B1508">
        <f>raw_data!B1504</f>
        <v>612066</v>
      </c>
      <c r="C1508">
        <f>raw_data!D1504</f>
        <v>29</v>
      </c>
      <c r="D1508" s="6">
        <f t="shared" si="73"/>
        <v>8.41</v>
      </c>
      <c r="E1508" s="6">
        <f t="shared" si="74"/>
        <v>24.388999999999999</v>
      </c>
      <c r="F1508">
        <f>raw_data!E1504</f>
        <v>1</v>
      </c>
      <c r="G1508" s="9">
        <f>_xll.LogisticRegPredict($K$6:$N$6,C1508:E1508)</f>
        <v>0.96031284629437264</v>
      </c>
      <c r="H1508" s="10">
        <f t="shared" si="75"/>
        <v>0.11906146111688209</v>
      </c>
    </row>
    <row r="1509" spans="1:8" x14ac:dyDescent="0.55000000000000004">
      <c r="A1509" s="2" t="str">
        <f>raw_data!P1505</f>
        <v>Graham Gano</v>
      </c>
      <c r="B1509">
        <f>raw_data!B1505</f>
        <v>612083</v>
      </c>
      <c r="C1509">
        <f>raw_data!D1505</f>
        <v>53</v>
      </c>
      <c r="D1509" s="6">
        <f t="shared" si="73"/>
        <v>28.09</v>
      </c>
      <c r="E1509" s="6">
        <f t="shared" si="74"/>
        <v>148.87700000000001</v>
      </c>
      <c r="F1509">
        <f>raw_data!E1505</f>
        <v>1</v>
      </c>
      <c r="G1509" s="9">
        <f>_xll.LogisticRegPredict($K$6:$N$6,C1509:E1509)</f>
        <v>0.64925966264497559</v>
      </c>
      <c r="H1509" s="10">
        <f t="shared" si="75"/>
        <v>1.0522210120650732</v>
      </c>
    </row>
    <row r="1510" spans="1:8" x14ac:dyDescent="0.55000000000000004">
      <c r="A1510" s="2" t="str">
        <f>raw_data!P1506</f>
        <v>Graham Gano</v>
      </c>
      <c r="B1510">
        <f>raw_data!B1506</f>
        <v>612156</v>
      </c>
      <c r="C1510">
        <f>raw_data!D1506</f>
        <v>38</v>
      </c>
      <c r="D1510" s="6">
        <f t="shared" si="73"/>
        <v>14.44</v>
      </c>
      <c r="E1510" s="6">
        <f t="shared" si="74"/>
        <v>54.872</v>
      </c>
      <c r="F1510">
        <f>raw_data!E1506</f>
        <v>1</v>
      </c>
      <c r="G1510" s="9">
        <f>_xll.LogisticRegPredict($K$6:$N$6,C1510:E1510)</f>
        <v>0.88723424358983494</v>
      </c>
      <c r="H1510" s="10">
        <f t="shared" si="75"/>
        <v>0.33829726923049519</v>
      </c>
    </row>
    <row r="1511" spans="1:8" x14ac:dyDescent="0.55000000000000004">
      <c r="A1511" s="2" t="str">
        <f>raw_data!P1507</f>
        <v>Nick Novak</v>
      </c>
      <c r="B1511">
        <f>raw_data!B1507</f>
        <v>612202</v>
      </c>
      <c r="C1511">
        <f>raw_data!D1507</f>
        <v>50</v>
      </c>
      <c r="D1511" s="6">
        <f t="shared" si="73"/>
        <v>25</v>
      </c>
      <c r="E1511" s="6">
        <f t="shared" si="74"/>
        <v>125</v>
      </c>
      <c r="F1511">
        <f>raw_data!E1507</f>
        <v>1</v>
      </c>
      <c r="G1511" s="9">
        <f>_xll.LogisticRegPredict($K$6:$N$6,C1511:E1511)</f>
        <v>0.72518914983452587</v>
      </c>
      <c r="H1511" s="10">
        <f t="shared" si="75"/>
        <v>0.82443255049642239</v>
      </c>
    </row>
    <row r="1512" spans="1:8" x14ac:dyDescent="0.55000000000000004">
      <c r="A1512" s="2" t="str">
        <f>raw_data!P1508</f>
        <v>Nick Novak</v>
      </c>
      <c r="B1512">
        <f>raw_data!B1508</f>
        <v>612236</v>
      </c>
      <c r="C1512">
        <f>raw_data!D1508</f>
        <v>43</v>
      </c>
      <c r="D1512" s="6">
        <f t="shared" si="73"/>
        <v>18.489999999999998</v>
      </c>
      <c r="E1512" s="6">
        <f t="shared" si="74"/>
        <v>79.507000000000005</v>
      </c>
      <c r="F1512">
        <f>raw_data!E1508</f>
        <v>1</v>
      </c>
      <c r="G1512" s="9">
        <f>_xll.LogisticRegPredict($K$6:$N$6,C1512:E1512)</f>
        <v>0.83494682270577036</v>
      </c>
      <c r="H1512" s="10">
        <f t="shared" si="75"/>
        <v>0.49515953188268891</v>
      </c>
    </row>
    <row r="1513" spans="1:8" x14ac:dyDescent="0.55000000000000004">
      <c r="A1513" s="2" t="str">
        <f>raw_data!P1509</f>
        <v>Nick Novak</v>
      </c>
      <c r="B1513">
        <f>raw_data!B1509</f>
        <v>612328</v>
      </c>
      <c r="C1513">
        <f>raw_data!D1509</f>
        <v>28</v>
      </c>
      <c r="D1513" s="6">
        <f t="shared" si="73"/>
        <v>7.84</v>
      </c>
      <c r="E1513" s="6">
        <f t="shared" si="74"/>
        <v>21.952000000000002</v>
      </c>
      <c r="F1513">
        <f>raw_data!E1509</f>
        <v>1</v>
      </c>
      <c r="G1513" s="9">
        <f>_xll.LogisticRegPredict($K$6:$N$6,C1513:E1513)</f>
        <v>0.96638171164652631</v>
      </c>
      <c r="H1513" s="10">
        <f t="shared" si="75"/>
        <v>0.10085486506042107</v>
      </c>
    </row>
    <row r="1514" spans="1:8" x14ac:dyDescent="0.55000000000000004">
      <c r="A1514" s="2" t="str">
        <f>raw_data!P1510</f>
        <v>Greg Zuerlein</v>
      </c>
      <c r="B1514">
        <f>raw_data!B1510</f>
        <v>612396</v>
      </c>
      <c r="C1514">
        <f>raw_data!D1510</f>
        <v>36</v>
      </c>
      <c r="D1514" s="6">
        <f t="shared" si="73"/>
        <v>12.96</v>
      </c>
      <c r="E1514" s="6">
        <f t="shared" si="74"/>
        <v>46.655999999999999</v>
      </c>
      <c r="F1514">
        <f>raw_data!E1510</f>
        <v>1</v>
      </c>
      <c r="G1514" s="9">
        <f>_xll.LogisticRegPredict($K$6:$N$6,C1514:E1514)</f>
        <v>0.90568067149313347</v>
      </c>
      <c r="H1514" s="10">
        <f t="shared" si="75"/>
        <v>0.28295798552059959</v>
      </c>
    </row>
    <row r="1515" spans="1:8" x14ac:dyDescent="0.55000000000000004">
      <c r="A1515" s="2" t="str">
        <f>raw_data!P1511</f>
        <v>Greg Zuerlein</v>
      </c>
      <c r="B1515">
        <f>raw_data!B1511</f>
        <v>612430</v>
      </c>
      <c r="C1515">
        <f>raw_data!D1511</f>
        <v>35</v>
      </c>
      <c r="D1515" s="6">
        <f t="shared" si="73"/>
        <v>12.25</v>
      </c>
      <c r="E1515" s="6">
        <f t="shared" si="74"/>
        <v>42.875</v>
      </c>
      <c r="F1515">
        <f>raw_data!E1511</f>
        <v>1</v>
      </c>
      <c r="G1515" s="9">
        <f>_xll.LogisticRegPredict($K$6:$N$6,C1515:E1515)</f>
        <v>0.91449904045845565</v>
      </c>
      <c r="H1515" s="10">
        <f t="shared" si="75"/>
        <v>0.25650287862463306</v>
      </c>
    </row>
    <row r="1516" spans="1:8" x14ac:dyDescent="0.55000000000000004">
      <c r="A1516" s="2" t="str">
        <f>raw_data!P1512</f>
        <v>Greg Zuerlein</v>
      </c>
      <c r="B1516">
        <f>raw_data!B1512</f>
        <v>612447</v>
      </c>
      <c r="C1516">
        <f>raw_data!D1512</f>
        <v>46</v>
      </c>
      <c r="D1516" s="6">
        <f t="shared" si="73"/>
        <v>21.16</v>
      </c>
      <c r="E1516" s="6">
        <f t="shared" si="74"/>
        <v>97.335999999999999</v>
      </c>
      <c r="F1516">
        <f>raw_data!E1512</f>
        <v>1</v>
      </c>
      <c r="G1516" s="9">
        <f>_xll.LogisticRegPredict($K$6:$N$6,C1516:E1516)</f>
        <v>0.79584231412454631</v>
      </c>
      <c r="H1516" s="10">
        <f t="shared" si="75"/>
        <v>0.61247305762636106</v>
      </c>
    </row>
    <row r="1517" spans="1:8" x14ac:dyDescent="0.55000000000000004">
      <c r="A1517" s="2" t="str">
        <f>raw_data!P1513</f>
        <v>Greg Zuerlein</v>
      </c>
      <c r="B1517">
        <f>raw_data!B1513</f>
        <v>612470</v>
      </c>
      <c r="C1517">
        <f>raw_data!D1513</f>
        <v>38</v>
      </c>
      <c r="D1517" s="6">
        <f t="shared" si="73"/>
        <v>14.44</v>
      </c>
      <c r="E1517" s="6">
        <f t="shared" si="74"/>
        <v>54.872</v>
      </c>
      <c r="F1517">
        <f>raw_data!E1513</f>
        <v>1</v>
      </c>
      <c r="G1517" s="9">
        <f>_xll.LogisticRegPredict($K$6:$N$6,C1517:E1517)</f>
        <v>0.88723424358983494</v>
      </c>
      <c r="H1517" s="10">
        <f t="shared" si="75"/>
        <v>0.33829726923049519</v>
      </c>
    </row>
    <row r="1518" spans="1:8" x14ac:dyDescent="0.55000000000000004">
      <c r="A1518" s="2" t="str">
        <f>raw_data!P1514</f>
        <v>Cairo Santos</v>
      </c>
      <c r="B1518">
        <f>raw_data!B1514</f>
        <v>612506</v>
      </c>
      <c r="C1518">
        <f>raw_data!D1514</f>
        <v>45</v>
      </c>
      <c r="D1518" s="6">
        <f t="shared" si="73"/>
        <v>20.25</v>
      </c>
      <c r="E1518" s="6">
        <f t="shared" si="74"/>
        <v>91.125</v>
      </c>
      <c r="F1518">
        <f>raw_data!E1514</f>
        <v>1</v>
      </c>
      <c r="G1518" s="9">
        <f>_xll.LogisticRegPredict($K$6:$N$6,C1518:E1518)</f>
        <v>0.80984417765171401</v>
      </c>
      <c r="H1518" s="10">
        <f t="shared" si="75"/>
        <v>0.57046746704485796</v>
      </c>
    </row>
    <row r="1519" spans="1:8" x14ac:dyDescent="0.55000000000000004">
      <c r="A1519" s="2" t="str">
        <f>raw_data!P1515</f>
        <v>Cairo Santos</v>
      </c>
      <c r="B1519">
        <f>raw_data!B1515</f>
        <v>612582</v>
      </c>
      <c r="C1519">
        <f>raw_data!D1515</f>
        <v>37</v>
      </c>
      <c r="D1519" s="6">
        <f t="shared" si="73"/>
        <v>13.69</v>
      </c>
      <c r="E1519" s="6">
        <f t="shared" si="74"/>
        <v>50.652999999999999</v>
      </c>
      <c r="F1519">
        <f>raw_data!E1515</f>
        <v>0</v>
      </c>
      <c r="G1519" s="9">
        <f>_xll.LogisticRegPredict($K$6:$N$6,C1519:E1519)</f>
        <v>0.89659349743661332</v>
      </c>
      <c r="H1519" s="10">
        <f t="shared" si="75"/>
        <v>-2.6897804923098398</v>
      </c>
    </row>
    <row r="1520" spans="1:8" x14ac:dyDescent="0.55000000000000004">
      <c r="A1520" s="2" t="str">
        <f>raw_data!P1516</f>
        <v>Brandon McManus</v>
      </c>
      <c r="B1520">
        <f>raw_data!B1516</f>
        <v>612618</v>
      </c>
      <c r="C1520">
        <f>raw_data!D1516</f>
        <v>20</v>
      </c>
      <c r="D1520" s="6">
        <f t="shared" si="73"/>
        <v>4</v>
      </c>
      <c r="E1520" s="6">
        <f t="shared" si="74"/>
        <v>8</v>
      </c>
      <c r="F1520">
        <f>raw_data!E1516</f>
        <v>1</v>
      </c>
      <c r="G1520" s="9">
        <f>_xll.LogisticRegPredict($K$6:$N$6,C1520:E1520)</f>
        <v>0.99484528801342198</v>
      </c>
      <c r="H1520" s="10">
        <f t="shared" si="75"/>
        <v>1.546413595973406E-2</v>
      </c>
    </row>
    <row r="1521" spans="1:8" x14ac:dyDescent="0.55000000000000004">
      <c r="A1521" s="2" t="str">
        <f>raw_data!P1517</f>
        <v>Mason Crosby</v>
      </c>
      <c r="B1521">
        <f>raw_data!B1517</f>
        <v>612667</v>
      </c>
      <c r="C1521">
        <f>raw_data!D1517</f>
        <v>31</v>
      </c>
      <c r="D1521" s="6">
        <f t="shared" si="73"/>
        <v>9.61</v>
      </c>
      <c r="E1521" s="6">
        <f t="shared" si="74"/>
        <v>29.791</v>
      </c>
      <c r="F1521">
        <f>raw_data!E1517</f>
        <v>1</v>
      </c>
      <c r="G1521" s="9">
        <f>_xll.LogisticRegPredict($K$6:$N$6,C1521:E1521)</f>
        <v>0.94665523862595491</v>
      </c>
      <c r="H1521" s="10">
        <f t="shared" si="75"/>
        <v>0.16003428412213527</v>
      </c>
    </row>
    <row r="1522" spans="1:8" x14ac:dyDescent="0.55000000000000004">
      <c r="A1522" s="2" t="str">
        <f>raw_data!P1518</f>
        <v>Mason Crosby</v>
      </c>
      <c r="B1522">
        <f>raw_data!B1518</f>
        <v>612702</v>
      </c>
      <c r="C1522">
        <f>raw_data!D1518</f>
        <v>20</v>
      </c>
      <c r="D1522" s="6">
        <f t="shared" si="73"/>
        <v>4</v>
      </c>
      <c r="E1522" s="6">
        <f t="shared" si="74"/>
        <v>8</v>
      </c>
      <c r="F1522">
        <f>raw_data!E1518</f>
        <v>1</v>
      </c>
      <c r="G1522" s="9">
        <f>_xll.LogisticRegPredict($K$6:$N$6,C1522:E1522)</f>
        <v>0.99484528801342198</v>
      </c>
      <c r="H1522" s="10">
        <f t="shared" si="75"/>
        <v>1.546413595973406E-2</v>
      </c>
    </row>
    <row r="1523" spans="1:8" x14ac:dyDescent="0.55000000000000004">
      <c r="A1523" s="2" t="str">
        <f>raw_data!P1519</f>
        <v>Mason Crosby</v>
      </c>
      <c r="B1523">
        <f>raw_data!B1519</f>
        <v>612712</v>
      </c>
      <c r="C1523">
        <f>raw_data!D1519</f>
        <v>55</v>
      </c>
      <c r="D1523" s="6">
        <f t="shared" si="73"/>
        <v>30.25</v>
      </c>
      <c r="E1523" s="6">
        <f t="shared" si="74"/>
        <v>166.375</v>
      </c>
      <c r="F1523">
        <f>raw_data!E1519</f>
        <v>1</v>
      </c>
      <c r="G1523" s="9">
        <f>_xll.LogisticRegPredict($K$6:$N$6,C1523:E1523)</f>
        <v>0.58348419351609215</v>
      </c>
      <c r="H1523" s="10">
        <f t="shared" si="75"/>
        <v>1.2495474194517235</v>
      </c>
    </row>
    <row r="1524" spans="1:8" x14ac:dyDescent="0.55000000000000004">
      <c r="A1524" s="2" t="str">
        <f>raw_data!P1520</f>
        <v>Nick Folk</v>
      </c>
      <c r="B1524">
        <f>raw_data!B1520</f>
        <v>612764</v>
      </c>
      <c r="C1524">
        <f>raw_data!D1520</f>
        <v>52</v>
      </c>
      <c r="D1524" s="6">
        <f t="shared" si="73"/>
        <v>27.04</v>
      </c>
      <c r="E1524" s="6">
        <f t="shared" si="74"/>
        <v>140.608</v>
      </c>
      <c r="F1524">
        <f>raw_data!E1520</f>
        <v>1</v>
      </c>
      <c r="G1524" s="9">
        <f>_xll.LogisticRegPredict($K$6:$N$6,C1524:E1524)</f>
        <v>0.67734194225472255</v>
      </c>
      <c r="H1524" s="10">
        <f t="shared" si="75"/>
        <v>0.96797417323583235</v>
      </c>
    </row>
    <row r="1525" spans="1:8" x14ac:dyDescent="0.55000000000000004">
      <c r="A1525" s="2" t="str">
        <f>raw_data!P1521</f>
        <v>Randy Bullock</v>
      </c>
      <c r="B1525">
        <f>raw_data!B1521</f>
        <v>612854</v>
      </c>
      <c r="C1525">
        <f>raw_data!D1521</f>
        <v>33</v>
      </c>
      <c r="D1525" s="6">
        <f t="shared" si="73"/>
        <v>10.89</v>
      </c>
      <c r="E1525" s="6">
        <f t="shared" si="74"/>
        <v>35.936999999999998</v>
      </c>
      <c r="F1525">
        <f>raw_data!E1521</f>
        <v>1</v>
      </c>
      <c r="G1525" s="9">
        <f>_xll.LogisticRegPredict($K$6:$N$6,C1525:E1525)</f>
        <v>0.93126663945047139</v>
      </c>
      <c r="H1525" s="10">
        <f t="shared" si="75"/>
        <v>0.20620008164858583</v>
      </c>
    </row>
    <row r="1526" spans="1:8" x14ac:dyDescent="0.55000000000000004">
      <c r="A1526" s="2" t="str">
        <f>raw_data!P1522</f>
        <v>Randy Bullock</v>
      </c>
      <c r="B1526">
        <f>raw_data!B1522</f>
        <v>612916</v>
      </c>
      <c r="C1526">
        <f>raw_data!D1522</f>
        <v>39</v>
      </c>
      <c r="D1526" s="6">
        <f t="shared" si="73"/>
        <v>15.21</v>
      </c>
      <c r="E1526" s="6">
        <f t="shared" si="74"/>
        <v>59.319000000000003</v>
      </c>
      <c r="F1526">
        <f>raw_data!E1522</f>
        <v>1</v>
      </c>
      <c r="G1526" s="9">
        <f>_xll.LogisticRegPredict($K$6:$N$6,C1526:E1526)</f>
        <v>0.87758217935367611</v>
      </c>
      <c r="H1526" s="10">
        <f t="shared" si="75"/>
        <v>0.36725346193897168</v>
      </c>
    </row>
    <row r="1527" spans="1:8" x14ac:dyDescent="0.55000000000000004">
      <c r="A1527" s="2" t="str">
        <f>raw_data!P1523</f>
        <v>Randy Bullock</v>
      </c>
      <c r="B1527">
        <f>raw_data!B1523</f>
        <v>612944</v>
      </c>
      <c r="C1527">
        <f>raw_data!D1523</f>
        <v>46</v>
      </c>
      <c r="D1527" s="6">
        <f t="shared" si="73"/>
        <v>21.16</v>
      </c>
      <c r="E1527" s="6">
        <f t="shared" si="74"/>
        <v>97.335999999999999</v>
      </c>
      <c r="F1527">
        <f>raw_data!E1523</f>
        <v>1</v>
      </c>
      <c r="G1527" s="9">
        <f>_xll.LogisticRegPredict($K$6:$N$6,C1527:E1527)</f>
        <v>0.79584231412454631</v>
      </c>
      <c r="H1527" s="10">
        <f t="shared" si="75"/>
        <v>0.61247305762636106</v>
      </c>
    </row>
    <row r="1528" spans="1:8" x14ac:dyDescent="0.55000000000000004">
      <c r="A1528" s="2" t="str">
        <f>raw_data!P1524</f>
        <v>Randy Bullock</v>
      </c>
      <c r="B1528">
        <f>raw_data!B1524</f>
        <v>612952</v>
      </c>
      <c r="C1528">
        <f>raw_data!D1524</f>
        <v>27</v>
      </c>
      <c r="D1528" s="6">
        <f t="shared" si="73"/>
        <v>7.29</v>
      </c>
      <c r="E1528" s="6">
        <f t="shared" si="74"/>
        <v>19.683</v>
      </c>
      <c r="F1528">
        <f>raw_data!E1524</f>
        <v>0</v>
      </c>
      <c r="G1528" s="9">
        <f>_xll.LogisticRegPredict($K$6:$N$6,C1528:E1528)</f>
        <v>0.97189679828854314</v>
      </c>
      <c r="H1528" s="10">
        <f t="shared" si="75"/>
        <v>-2.9156903948656296</v>
      </c>
    </row>
    <row r="1529" spans="1:8" x14ac:dyDescent="0.55000000000000004">
      <c r="A1529" s="2" t="str">
        <f>raw_data!P1525</f>
        <v>Phil Dawson</v>
      </c>
      <c r="B1529">
        <f>raw_data!B1525</f>
        <v>613004</v>
      </c>
      <c r="C1529">
        <f>raw_data!D1525</f>
        <v>27</v>
      </c>
      <c r="D1529" s="6">
        <f t="shared" si="73"/>
        <v>7.29</v>
      </c>
      <c r="E1529" s="6">
        <f t="shared" si="74"/>
        <v>19.683</v>
      </c>
      <c r="F1529">
        <f>raw_data!E1525</f>
        <v>1</v>
      </c>
      <c r="G1529" s="9">
        <f>_xll.LogisticRegPredict($K$6:$N$6,C1529:E1529)</f>
        <v>0.97189679828854314</v>
      </c>
      <c r="H1529" s="10">
        <f t="shared" si="75"/>
        <v>8.430960513437058E-2</v>
      </c>
    </row>
    <row r="1530" spans="1:8" x14ac:dyDescent="0.55000000000000004">
      <c r="A1530" s="2" t="str">
        <f>raw_data!P1526</f>
        <v>Phil Dawson</v>
      </c>
      <c r="B1530">
        <f>raw_data!B1526</f>
        <v>613077</v>
      </c>
      <c r="C1530">
        <f>raw_data!D1526</f>
        <v>24</v>
      </c>
      <c r="D1530" s="6">
        <f t="shared" si="73"/>
        <v>5.76</v>
      </c>
      <c r="E1530" s="6">
        <f t="shared" si="74"/>
        <v>13.824</v>
      </c>
      <c r="F1530">
        <f>raw_data!E1526</f>
        <v>1</v>
      </c>
      <c r="G1530" s="9">
        <f>_xll.LogisticRegPredict($K$6:$N$6,C1530:E1530)</f>
        <v>0.9849656288415376</v>
      </c>
      <c r="H1530" s="10">
        <f t="shared" si="75"/>
        <v>4.5103113475387202E-2</v>
      </c>
    </row>
    <row r="1531" spans="1:8" x14ac:dyDescent="0.55000000000000004">
      <c r="A1531" s="2" t="str">
        <f>raw_data!P1527</f>
        <v>Cody Parkey</v>
      </c>
      <c r="B1531">
        <f>raw_data!B1527</f>
        <v>613147</v>
      </c>
      <c r="C1531">
        <f>raw_data!D1527</f>
        <v>31</v>
      </c>
      <c r="D1531" s="6">
        <f t="shared" si="73"/>
        <v>9.61</v>
      </c>
      <c r="E1531" s="6">
        <f t="shared" si="74"/>
        <v>29.791</v>
      </c>
      <c r="F1531">
        <f>raw_data!E1527</f>
        <v>1</v>
      </c>
      <c r="G1531" s="9">
        <f>_xll.LogisticRegPredict($K$6:$N$6,C1531:E1531)</f>
        <v>0.94665523862595491</v>
      </c>
      <c r="H1531" s="10">
        <f t="shared" si="75"/>
        <v>0.16003428412213527</v>
      </c>
    </row>
    <row r="1532" spans="1:8" x14ac:dyDescent="0.55000000000000004">
      <c r="A1532" s="2" t="str">
        <f>raw_data!P1528</f>
        <v>Cody Parkey</v>
      </c>
      <c r="B1532">
        <f>raw_data!B1528</f>
        <v>613164</v>
      </c>
      <c r="C1532">
        <f>raw_data!D1528</f>
        <v>38</v>
      </c>
      <c r="D1532" s="6">
        <f t="shared" si="73"/>
        <v>14.44</v>
      </c>
      <c r="E1532" s="6">
        <f t="shared" si="74"/>
        <v>54.872</v>
      </c>
      <c r="F1532">
        <f>raw_data!E1528</f>
        <v>0</v>
      </c>
      <c r="G1532" s="9">
        <f>_xll.LogisticRegPredict($K$6:$N$6,C1532:E1532)</f>
        <v>0.88723424358983494</v>
      </c>
      <c r="H1532" s="10">
        <f t="shared" si="75"/>
        <v>-2.6617027307695049</v>
      </c>
    </row>
    <row r="1533" spans="1:8" x14ac:dyDescent="0.55000000000000004">
      <c r="A1533" s="2" t="str">
        <f>raw_data!P1529</f>
        <v>Adam Vinatieri</v>
      </c>
      <c r="B1533">
        <f>raw_data!B1529</f>
        <v>613177</v>
      </c>
      <c r="C1533">
        <f>raw_data!D1529</f>
        <v>46</v>
      </c>
      <c r="D1533" s="6">
        <f t="shared" si="73"/>
        <v>21.16</v>
      </c>
      <c r="E1533" s="6">
        <f t="shared" si="74"/>
        <v>97.335999999999999</v>
      </c>
      <c r="F1533">
        <f>raw_data!E1529</f>
        <v>1</v>
      </c>
      <c r="G1533" s="9">
        <f>_xll.LogisticRegPredict($K$6:$N$6,C1533:E1533)</f>
        <v>0.79584231412454631</v>
      </c>
      <c r="H1533" s="10">
        <f t="shared" si="75"/>
        <v>0.61247305762636106</v>
      </c>
    </row>
    <row r="1534" spans="1:8" x14ac:dyDescent="0.55000000000000004">
      <c r="A1534" s="2" t="str">
        <f>raw_data!P1530</f>
        <v>Cody Parkey</v>
      </c>
      <c r="B1534">
        <f>raw_data!B1530</f>
        <v>613202</v>
      </c>
      <c r="C1534">
        <f>raw_data!D1530</f>
        <v>23</v>
      </c>
      <c r="D1534" s="6">
        <f t="shared" si="73"/>
        <v>5.29</v>
      </c>
      <c r="E1534" s="6">
        <f t="shared" si="74"/>
        <v>12.167</v>
      </c>
      <c r="F1534">
        <f>raw_data!E1530</f>
        <v>1</v>
      </c>
      <c r="G1534" s="9">
        <f>_xll.LogisticRegPredict($K$6:$N$6,C1534:E1534)</f>
        <v>0.98818119233177382</v>
      </c>
      <c r="H1534" s="10">
        <f t="shared" si="75"/>
        <v>3.545642300467855E-2</v>
      </c>
    </row>
    <row r="1535" spans="1:8" x14ac:dyDescent="0.55000000000000004">
      <c r="A1535" s="2" t="str">
        <f>raw_data!P1531</f>
        <v>Adam Vinatieri</v>
      </c>
      <c r="B1535">
        <f>raw_data!B1531</f>
        <v>613246</v>
      </c>
      <c r="C1535">
        <f>raw_data!D1531</f>
        <v>27</v>
      </c>
      <c r="D1535" s="6">
        <f t="shared" si="73"/>
        <v>7.29</v>
      </c>
      <c r="E1535" s="6">
        <f t="shared" si="74"/>
        <v>19.683</v>
      </c>
      <c r="F1535">
        <f>raw_data!E1531</f>
        <v>1</v>
      </c>
      <c r="G1535" s="9">
        <f>_xll.LogisticRegPredict($K$6:$N$6,C1535:E1535)</f>
        <v>0.97189679828854314</v>
      </c>
      <c r="H1535" s="10">
        <f t="shared" si="75"/>
        <v>8.430960513437058E-2</v>
      </c>
    </row>
    <row r="1536" spans="1:8" x14ac:dyDescent="0.55000000000000004">
      <c r="A1536" s="2" t="str">
        <f>raw_data!P1532</f>
        <v>Cody Parkey</v>
      </c>
      <c r="B1536">
        <f>raw_data!B1532</f>
        <v>613308</v>
      </c>
      <c r="C1536">
        <f>raw_data!D1532</f>
        <v>36</v>
      </c>
      <c r="D1536" s="6">
        <f t="shared" si="73"/>
        <v>12.96</v>
      </c>
      <c r="E1536" s="6">
        <f t="shared" si="74"/>
        <v>46.655999999999999</v>
      </c>
      <c r="F1536">
        <f>raw_data!E1532</f>
        <v>1</v>
      </c>
      <c r="G1536" s="9">
        <f>_xll.LogisticRegPredict($K$6:$N$6,C1536:E1536)</f>
        <v>0.90568067149313347</v>
      </c>
      <c r="H1536" s="10">
        <f t="shared" si="75"/>
        <v>0.28295798552059959</v>
      </c>
    </row>
    <row r="1537" spans="1:8" x14ac:dyDescent="0.55000000000000004">
      <c r="A1537" s="2" t="str">
        <f>raw_data!P1533</f>
        <v>Matt Bryant</v>
      </c>
      <c r="B1537">
        <f>raw_data!B1533</f>
        <v>613395</v>
      </c>
      <c r="C1537">
        <f>raw_data!D1533</f>
        <v>59</v>
      </c>
      <c r="D1537" s="6">
        <f t="shared" si="73"/>
        <v>34.81</v>
      </c>
      <c r="E1537" s="6">
        <f t="shared" si="74"/>
        <v>205.37899999999999</v>
      </c>
      <c r="F1537">
        <f>raw_data!E1533</f>
        <v>0</v>
      </c>
      <c r="G1537" s="9">
        <f>_xll.LogisticRegPredict($K$6:$N$6,C1537:E1537)</f>
        <v>0.41274492338562074</v>
      </c>
      <c r="H1537" s="10">
        <f t="shared" si="75"/>
        <v>-1.2382347701568621</v>
      </c>
    </row>
    <row r="1538" spans="1:8" x14ac:dyDescent="0.55000000000000004">
      <c r="A1538" s="2" t="str">
        <f>raw_data!P1534</f>
        <v>Nick Novak</v>
      </c>
      <c r="B1538">
        <f>raw_data!B1534</f>
        <v>613520</v>
      </c>
      <c r="C1538">
        <f>raw_data!D1534</f>
        <v>19</v>
      </c>
      <c r="D1538" s="6">
        <f t="shared" si="73"/>
        <v>3.61</v>
      </c>
      <c r="E1538" s="6">
        <f t="shared" si="74"/>
        <v>6.859</v>
      </c>
      <c r="F1538">
        <f>raw_data!E1534</f>
        <v>1</v>
      </c>
      <c r="G1538" s="9">
        <f>_xll.LogisticRegPredict($K$6:$N$6,C1538:E1538)</f>
        <v>0.99623894272315527</v>
      </c>
      <c r="H1538" s="10">
        <f t="shared" si="75"/>
        <v>1.1283171830534178E-2</v>
      </c>
    </row>
    <row r="1539" spans="1:8" x14ac:dyDescent="0.55000000000000004">
      <c r="A1539" s="2" t="str">
        <f>raw_data!P1535</f>
        <v>Dan Carpenter</v>
      </c>
      <c r="B1539">
        <f>raw_data!B1535</f>
        <v>613540</v>
      </c>
      <c r="C1539">
        <f>raw_data!D1535</f>
        <v>45</v>
      </c>
      <c r="D1539" s="6">
        <f t="shared" si="73"/>
        <v>20.25</v>
      </c>
      <c r="E1539" s="6">
        <f t="shared" si="74"/>
        <v>91.125</v>
      </c>
      <c r="F1539">
        <f>raw_data!E1535</f>
        <v>1</v>
      </c>
      <c r="G1539" s="9">
        <f>_xll.LogisticRegPredict($K$6:$N$6,C1539:E1539)</f>
        <v>0.80984417765171401</v>
      </c>
      <c r="H1539" s="10">
        <f t="shared" si="75"/>
        <v>0.57046746704485796</v>
      </c>
    </row>
    <row r="1540" spans="1:8" x14ac:dyDescent="0.55000000000000004">
      <c r="A1540" s="2" t="str">
        <f>raw_data!P1536</f>
        <v>Nick Novak</v>
      </c>
      <c r="B1540">
        <f>raw_data!B1536</f>
        <v>613548</v>
      </c>
      <c r="C1540">
        <f>raw_data!D1536</f>
        <v>37</v>
      </c>
      <c r="D1540" s="6">
        <f t="shared" si="73"/>
        <v>13.69</v>
      </c>
      <c r="E1540" s="6">
        <f t="shared" si="74"/>
        <v>50.652999999999999</v>
      </c>
      <c r="F1540">
        <f>raw_data!E1536</f>
        <v>1</v>
      </c>
      <c r="G1540" s="9">
        <f>_xll.LogisticRegPredict($K$6:$N$6,C1540:E1540)</f>
        <v>0.89659349743661332</v>
      </c>
      <c r="H1540" s="10">
        <f t="shared" si="75"/>
        <v>0.31021950769016005</v>
      </c>
    </row>
    <row r="1541" spans="1:8" x14ac:dyDescent="0.55000000000000004">
      <c r="A1541" s="2" t="str">
        <f>raw_data!P1537</f>
        <v>Ryan Succop</v>
      </c>
      <c r="B1541">
        <f>raw_data!B1537</f>
        <v>613649</v>
      </c>
      <c r="C1541">
        <f>raw_data!D1537</f>
        <v>40</v>
      </c>
      <c r="D1541" s="6">
        <f t="shared" si="73"/>
        <v>16</v>
      </c>
      <c r="E1541" s="6">
        <f t="shared" si="74"/>
        <v>64</v>
      </c>
      <c r="F1541">
        <f>raw_data!E1537</f>
        <v>0</v>
      </c>
      <c r="G1541" s="9">
        <f>_xll.LogisticRegPredict($K$6:$N$6,C1541:E1541)</f>
        <v>0.86759768383346503</v>
      </c>
      <c r="H1541" s="10">
        <f t="shared" si="75"/>
        <v>-2.6027930515003952</v>
      </c>
    </row>
    <row r="1542" spans="1:8" x14ac:dyDescent="0.55000000000000004">
      <c r="A1542" s="2" t="str">
        <f>raw_data!P1538</f>
        <v>Mike Nugent</v>
      </c>
      <c r="B1542">
        <f>raw_data!B1538</f>
        <v>613659</v>
      </c>
      <c r="C1542">
        <f>raw_data!D1538</f>
        <v>29</v>
      </c>
      <c r="D1542" s="6">
        <f t="shared" si="73"/>
        <v>8.41</v>
      </c>
      <c r="E1542" s="6">
        <f t="shared" si="74"/>
        <v>24.388999999999999</v>
      </c>
      <c r="F1542">
        <f>raw_data!E1538</f>
        <v>1</v>
      </c>
      <c r="G1542" s="9">
        <f>_xll.LogisticRegPredict($K$6:$N$6,C1542:E1542)</f>
        <v>0.96031284629437264</v>
      </c>
      <c r="H1542" s="10">
        <f t="shared" si="75"/>
        <v>0.11906146111688209</v>
      </c>
    </row>
    <row r="1543" spans="1:8" x14ac:dyDescent="0.55000000000000004">
      <c r="A1543" s="2" t="str">
        <f>raw_data!P1539</f>
        <v>Ryan Succop</v>
      </c>
      <c r="B1543">
        <f>raw_data!B1539</f>
        <v>613681</v>
      </c>
      <c r="C1543">
        <f>raw_data!D1539</f>
        <v>44</v>
      </c>
      <c r="D1543" s="6">
        <f t="shared" ref="D1543:D1606" si="76">C1543^2/100</f>
        <v>19.36</v>
      </c>
      <c r="E1543" s="6">
        <f t="shared" ref="E1543:E1606" si="77">C1543^3/1000</f>
        <v>85.183999999999997</v>
      </c>
      <c r="F1543">
        <f>raw_data!E1539</f>
        <v>0</v>
      </c>
      <c r="G1543" s="9">
        <f>_xll.LogisticRegPredict($K$6:$N$6,C1543:E1543)</f>
        <v>0.82282083961744801</v>
      </c>
      <c r="H1543" s="10">
        <f t="shared" ref="H1543:H1606" si="78">(F1543-G1543)*$H$2</f>
        <v>-2.4684625188523439</v>
      </c>
    </row>
    <row r="1544" spans="1:8" x14ac:dyDescent="0.55000000000000004">
      <c r="A1544" s="2" t="str">
        <f>raw_data!P1540</f>
        <v>Justin Tucker</v>
      </c>
      <c r="B1544">
        <f>raw_data!B1540</f>
        <v>613811</v>
      </c>
      <c r="C1544">
        <f>raw_data!D1540</f>
        <v>38</v>
      </c>
      <c r="D1544" s="6">
        <f t="shared" si="76"/>
        <v>14.44</v>
      </c>
      <c r="E1544" s="6">
        <f t="shared" si="77"/>
        <v>54.872</v>
      </c>
      <c r="F1544">
        <f>raw_data!E1540</f>
        <v>1</v>
      </c>
      <c r="G1544" s="9">
        <f>_xll.LogisticRegPredict($K$6:$N$6,C1544:E1544)</f>
        <v>0.88723424358983494</v>
      </c>
      <c r="H1544" s="10">
        <f t="shared" si="78"/>
        <v>0.33829726923049519</v>
      </c>
    </row>
    <row r="1545" spans="1:8" x14ac:dyDescent="0.55000000000000004">
      <c r="A1545" s="2" t="str">
        <f>raw_data!P1541</f>
        <v>Justin Tucker</v>
      </c>
      <c r="B1545">
        <f>raw_data!B1541</f>
        <v>613934</v>
      </c>
      <c r="C1545">
        <f>raw_data!D1541</f>
        <v>21</v>
      </c>
      <c r="D1545" s="6">
        <f t="shared" si="76"/>
        <v>4.41</v>
      </c>
      <c r="E1545" s="6">
        <f t="shared" si="77"/>
        <v>9.2609999999999992</v>
      </c>
      <c r="F1545">
        <f>raw_data!E1541</f>
        <v>1</v>
      </c>
      <c r="G1545" s="9">
        <f>_xll.LogisticRegPredict($K$6:$N$6,C1545:E1545)</f>
        <v>0.9930740038941116</v>
      </c>
      <c r="H1545" s="10">
        <f t="shared" si="78"/>
        <v>2.0777988317665197E-2</v>
      </c>
    </row>
    <row r="1546" spans="1:8" x14ac:dyDescent="0.55000000000000004">
      <c r="A1546" s="2" t="str">
        <f>raw_data!P1542</f>
        <v>Justin Tucker</v>
      </c>
      <c r="B1546">
        <f>raw_data!B1542</f>
        <v>613955</v>
      </c>
      <c r="C1546">
        <f>raw_data!D1542</f>
        <v>32</v>
      </c>
      <c r="D1546" s="6">
        <f t="shared" si="76"/>
        <v>10.24</v>
      </c>
      <c r="E1546" s="6">
        <f t="shared" si="77"/>
        <v>32.768000000000001</v>
      </c>
      <c r="F1546">
        <f>raw_data!E1542</f>
        <v>1</v>
      </c>
      <c r="G1546" s="9">
        <f>_xll.LogisticRegPredict($K$6:$N$6,C1546:E1546)</f>
        <v>0.93915405983915345</v>
      </c>
      <c r="H1546" s="10">
        <f t="shared" si="78"/>
        <v>0.18253782048253964</v>
      </c>
    </row>
    <row r="1547" spans="1:8" x14ac:dyDescent="0.55000000000000004">
      <c r="A1547" s="2" t="str">
        <f>raw_data!P1543</f>
        <v>Dan Bailey</v>
      </c>
      <c r="B1547">
        <f>raw_data!B1543</f>
        <v>614183</v>
      </c>
      <c r="C1547">
        <f>raw_data!D1543</f>
        <v>29</v>
      </c>
      <c r="D1547" s="6">
        <f t="shared" si="76"/>
        <v>8.41</v>
      </c>
      <c r="E1547" s="6">
        <f t="shared" si="77"/>
        <v>24.388999999999999</v>
      </c>
      <c r="F1547">
        <f>raw_data!E1543</f>
        <v>1</v>
      </c>
      <c r="G1547" s="9">
        <f>_xll.LogisticRegPredict($K$6:$N$6,C1547:E1547)</f>
        <v>0.96031284629437264</v>
      </c>
      <c r="H1547" s="10">
        <f t="shared" si="78"/>
        <v>0.11906146111688209</v>
      </c>
    </row>
    <row r="1548" spans="1:8" x14ac:dyDescent="0.55000000000000004">
      <c r="A1548" s="2" t="str">
        <f>raw_data!P1544</f>
        <v>Dan Bailey</v>
      </c>
      <c r="B1548">
        <f>raw_data!B1544</f>
        <v>614210</v>
      </c>
      <c r="C1548">
        <f>raw_data!D1544</f>
        <v>40</v>
      </c>
      <c r="D1548" s="6">
        <f t="shared" si="76"/>
        <v>16</v>
      </c>
      <c r="E1548" s="6">
        <f t="shared" si="77"/>
        <v>64</v>
      </c>
      <c r="F1548">
        <f>raw_data!E1544</f>
        <v>1</v>
      </c>
      <c r="G1548" s="9">
        <f>_xll.LogisticRegPredict($K$6:$N$6,C1548:E1548)</f>
        <v>0.86759768383346503</v>
      </c>
      <c r="H1548" s="10">
        <f t="shared" si="78"/>
        <v>0.39720694849960492</v>
      </c>
    </row>
    <row r="1549" spans="1:8" x14ac:dyDescent="0.55000000000000004">
      <c r="A1549" s="2" t="str">
        <f>raw_data!P1545</f>
        <v>Greg Zuerlein</v>
      </c>
      <c r="B1549">
        <f>raw_data!B1545</f>
        <v>614220</v>
      </c>
      <c r="C1549">
        <f>raw_data!D1545</f>
        <v>28</v>
      </c>
      <c r="D1549" s="6">
        <f t="shared" si="76"/>
        <v>7.84</v>
      </c>
      <c r="E1549" s="6">
        <f t="shared" si="77"/>
        <v>21.952000000000002</v>
      </c>
      <c r="F1549">
        <f>raw_data!E1545</f>
        <v>1</v>
      </c>
      <c r="G1549" s="9">
        <f>_xll.LogisticRegPredict($K$6:$N$6,C1549:E1549)</f>
        <v>0.96638171164652631</v>
      </c>
      <c r="H1549" s="10">
        <f t="shared" si="78"/>
        <v>0.10085486506042107</v>
      </c>
    </row>
    <row r="1550" spans="1:8" x14ac:dyDescent="0.55000000000000004">
      <c r="A1550" s="2" t="str">
        <f>raw_data!P1546</f>
        <v>Sebastian Janikowski</v>
      </c>
      <c r="B1550">
        <f>raw_data!B1546</f>
        <v>614290</v>
      </c>
      <c r="C1550">
        <f>raw_data!D1546</f>
        <v>49</v>
      </c>
      <c r="D1550" s="6">
        <f t="shared" si="76"/>
        <v>24.01</v>
      </c>
      <c r="E1550" s="6">
        <f t="shared" si="77"/>
        <v>117.649</v>
      </c>
      <c r="F1550">
        <f>raw_data!E1546</f>
        <v>1</v>
      </c>
      <c r="G1550" s="9">
        <f>_xll.LogisticRegPredict($K$6:$N$6,C1550:E1550)</f>
        <v>0.74555207708184601</v>
      </c>
      <c r="H1550" s="10">
        <f t="shared" si="78"/>
        <v>0.76334376875446197</v>
      </c>
    </row>
    <row r="1551" spans="1:8" x14ac:dyDescent="0.55000000000000004">
      <c r="A1551" s="2" t="str">
        <f>raw_data!P1547</f>
        <v>Stephen Gostkowski</v>
      </c>
      <c r="B1551">
        <f>raw_data!B1547</f>
        <v>614342</v>
      </c>
      <c r="C1551">
        <f>raw_data!D1547</f>
        <v>21</v>
      </c>
      <c r="D1551" s="6">
        <f t="shared" si="76"/>
        <v>4.41</v>
      </c>
      <c r="E1551" s="6">
        <f t="shared" si="77"/>
        <v>9.2609999999999992</v>
      </c>
      <c r="F1551">
        <f>raw_data!E1547</f>
        <v>1</v>
      </c>
      <c r="G1551" s="9">
        <f>_xll.LogisticRegPredict($K$6:$N$6,C1551:E1551)</f>
        <v>0.9930740038941116</v>
      </c>
      <c r="H1551" s="10">
        <f t="shared" si="78"/>
        <v>2.0777988317665197E-2</v>
      </c>
    </row>
    <row r="1552" spans="1:8" x14ac:dyDescent="0.55000000000000004">
      <c r="A1552" s="2" t="str">
        <f>raw_data!P1548</f>
        <v>Sebastian Janikowski</v>
      </c>
      <c r="B1552">
        <f>raw_data!B1548</f>
        <v>614356</v>
      </c>
      <c r="C1552">
        <f>raw_data!D1548</f>
        <v>37</v>
      </c>
      <c r="D1552" s="6">
        <f t="shared" si="76"/>
        <v>13.69</v>
      </c>
      <c r="E1552" s="6">
        <f t="shared" si="77"/>
        <v>50.652999999999999</v>
      </c>
      <c r="F1552">
        <f>raw_data!E1548</f>
        <v>1</v>
      </c>
      <c r="G1552" s="9">
        <f>_xll.LogisticRegPredict($K$6:$N$6,C1552:E1552)</f>
        <v>0.89659349743661332</v>
      </c>
      <c r="H1552" s="10">
        <f t="shared" si="78"/>
        <v>0.31021950769016005</v>
      </c>
    </row>
    <row r="1553" spans="1:8" x14ac:dyDescent="0.55000000000000004">
      <c r="A1553" s="2" t="str">
        <f>raw_data!P1549</f>
        <v>Sebastian Janikowski</v>
      </c>
      <c r="B1553">
        <f>raw_data!B1549</f>
        <v>614376</v>
      </c>
      <c r="C1553">
        <f>raw_data!D1549</f>
        <v>47</v>
      </c>
      <c r="D1553" s="6">
        <f t="shared" si="76"/>
        <v>22.09</v>
      </c>
      <c r="E1553" s="6">
        <f t="shared" si="77"/>
        <v>103.82299999999999</v>
      </c>
      <c r="F1553">
        <f>raw_data!E1549</f>
        <v>1</v>
      </c>
      <c r="G1553" s="9">
        <f>_xll.LogisticRegPredict($K$6:$N$6,C1553:E1553)</f>
        <v>0.78061493371299373</v>
      </c>
      <c r="H1553" s="10">
        <f t="shared" si="78"/>
        <v>0.65815519886101881</v>
      </c>
    </row>
    <row r="1554" spans="1:8" x14ac:dyDescent="0.55000000000000004">
      <c r="A1554" s="2" t="str">
        <f>raw_data!P1550</f>
        <v>Stephen Gostkowski</v>
      </c>
      <c r="B1554">
        <f>raw_data!B1550</f>
        <v>614388</v>
      </c>
      <c r="C1554">
        <f>raw_data!D1550</f>
        <v>20</v>
      </c>
      <c r="D1554" s="6">
        <f t="shared" si="76"/>
        <v>4</v>
      </c>
      <c r="E1554" s="6">
        <f t="shared" si="77"/>
        <v>8</v>
      </c>
      <c r="F1554">
        <f>raw_data!E1550</f>
        <v>1</v>
      </c>
      <c r="G1554" s="9">
        <f>_xll.LogisticRegPredict($K$6:$N$6,C1554:E1554)</f>
        <v>0.99484528801342198</v>
      </c>
      <c r="H1554" s="10">
        <f t="shared" si="78"/>
        <v>1.546413595973406E-2</v>
      </c>
    </row>
    <row r="1555" spans="1:8" x14ac:dyDescent="0.55000000000000004">
      <c r="A1555" s="2" t="str">
        <f>raw_data!P1551</f>
        <v>Stephen Gostkowski</v>
      </c>
      <c r="B1555">
        <f>raw_data!B1551</f>
        <v>614406</v>
      </c>
      <c r="C1555">
        <f>raw_data!D1551</f>
        <v>36</v>
      </c>
      <c r="D1555" s="6">
        <f t="shared" si="76"/>
        <v>12.96</v>
      </c>
      <c r="E1555" s="6">
        <f t="shared" si="77"/>
        <v>46.655999999999999</v>
      </c>
      <c r="F1555">
        <f>raw_data!E1551</f>
        <v>1</v>
      </c>
      <c r="G1555" s="9">
        <f>_xll.LogisticRegPredict($K$6:$N$6,C1555:E1555)</f>
        <v>0.90568067149313347</v>
      </c>
      <c r="H1555" s="10">
        <f t="shared" si="78"/>
        <v>0.28295798552059959</v>
      </c>
    </row>
    <row r="1556" spans="1:8" x14ac:dyDescent="0.55000000000000004">
      <c r="A1556" s="2" t="str">
        <f>raw_data!P1552</f>
        <v>Blair Walsh</v>
      </c>
      <c r="B1556">
        <f>raw_data!B1552</f>
        <v>614468</v>
      </c>
      <c r="C1556">
        <f>raw_data!D1552</f>
        <v>25</v>
      </c>
      <c r="D1556" s="6">
        <f t="shared" si="76"/>
        <v>6.25</v>
      </c>
      <c r="E1556" s="6">
        <f t="shared" si="77"/>
        <v>15.625</v>
      </c>
      <c r="F1556">
        <f>raw_data!E1552</f>
        <v>1</v>
      </c>
      <c r="G1556" s="9">
        <f>_xll.LogisticRegPredict($K$6:$N$6,C1556:E1556)</f>
        <v>0.98119043215634383</v>
      </c>
      <c r="H1556" s="10">
        <f t="shared" si="78"/>
        <v>5.6428703530968516E-2</v>
      </c>
    </row>
    <row r="1557" spans="1:8" x14ac:dyDescent="0.55000000000000004">
      <c r="A1557" s="2" t="str">
        <f>raw_data!P1553</f>
        <v>Blair Walsh</v>
      </c>
      <c r="B1557">
        <f>raw_data!B1553</f>
        <v>614484</v>
      </c>
      <c r="C1557">
        <f>raw_data!D1553</f>
        <v>30</v>
      </c>
      <c r="D1557" s="6">
        <f t="shared" si="76"/>
        <v>9</v>
      </c>
      <c r="E1557" s="6">
        <f t="shared" si="77"/>
        <v>27</v>
      </c>
      <c r="F1557">
        <f>raw_data!E1553</f>
        <v>1</v>
      </c>
      <c r="G1557" s="9">
        <f>_xll.LogisticRegPredict($K$6:$N$6,C1557:E1557)</f>
        <v>0.95372352017838591</v>
      </c>
      <c r="H1557" s="10">
        <f t="shared" si="78"/>
        <v>0.13882943946484227</v>
      </c>
    </row>
    <row r="1558" spans="1:8" x14ac:dyDescent="0.55000000000000004">
      <c r="A1558" s="2" t="str">
        <f>raw_data!P1554</f>
        <v>Blair Walsh</v>
      </c>
      <c r="B1558">
        <f>raw_data!B1554</f>
        <v>614518</v>
      </c>
      <c r="C1558">
        <f>raw_data!D1554</f>
        <v>40</v>
      </c>
      <c r="D1558" s="6">
        <f t="shared" si="76"/>
        <v>16</v>
      </c>
      <c r="E1558" s="6">
        <f t="shared" si="77"/>
        <v>64</v>
      </c>
      <c r="F1558">
        <f>raw_data!E1554</f>
        <v>1</v>
      </c>
      <c r="G1558" s="9">
        <f>_xll.LogisticRegPredict($K$6:$N$6,C1558:E1558)</f>
        <v>0.86759768383346503</v>
      </c>
      <c r="H1558" s="10">
        <f t="shared" si="78"/>
        <v>0.39720694849960492</v>
      </c>
    </row>
    <row r="1559" spans="1:8" x14ac:dyDescent="0.55000000000000004">
      <c r="A1559" s="2" t="str">
        <f>raw_data!P1555</f>
        <v>Josh Brown</v>
      </c>
      <c r="B1559">
        <f>raw_data!B1555</f>
        <v>614672</v>
      </c>
      <c r="C1559">
        <f>raw_data!D1555</f>
        <v>39</v>
      </c>
      <c r="D1559" s="6">
        <f t="shared" si="76"/>
        <v>15.21</v>
      </c>
      <c r="E1559" s="6">
        <f t="shared" si="77"/>
        <v>59.319000000000003</v>
      </c>
      <c r="F1559">
        <f>raw_data!E1555</f>
        <v>1</v>
      </c>
      <c r="G1559" s="9">
        <f>_xll.LogisticRegPredict($K$6:$N$6,C1559:E1559)</f>
        <v>0.87758217935367611</v>
      </c>
      <c r="H1559" s="10">
        <f t="shared" si="78"/>
        <v>0.36725346193897168</v>
      </c>
    </row>
    <row r="1560" spans="1:8" x14ac:dyDescent="0.55000000000000004">
      <c r="A1560" s="2" t="str">
        <f>raw_data!P1556</f>
        <v>Randy Bullock</v>
      </c>
      <c r="B1560">
        <f>raw_data!B1556</f>
        <v>614683</v>
      </c>
      <c r="C1560">
        <f>raw_data!D1556</f>
        <v>27</v>
      </c>
      <c r="D1560" s="6">
        <f t="shared" si="76"/>
        <v>7.29</v>
      </c>
      <c r="E1560" s="6">
        <f t="shared" si="77"/>
        <v>19.683</v>
      </c>
      <c r="F1560">
        <f>raw_data!E1556</f>
        <v>1</v>
      </c>
      <c r="G1560" s="9">
        <f>_xll.LogisticRegPredict($K$6:$N$6,C1560:E1560)</f>
        <v>0.97189679828854314</v>
      </c>
      <c r="H1560" s="10">
        <f t="shared" si="78"/>
        <v>8.430960513437058E-2</v>
      </c>
    </row>
    <row r="1561" spans="1:8" x14ac:dyDescent="0.55000000000000004">
      <c r="A1561" s="2" t="str">
        <f>raw_data!P1557</f>
        <v>Josh Brown</v>
      </c>
      <c r="B1561">
        <f>raw_data!B1557</f>
        <v>614706</v>
      </c>
      <c r="C1561">
        <f>raw_data!D1557</f>
        <v>29</v>
      </c>
      <c r="D1561" s="6">
        <f t="shared" si="76"/>
        <v>8.41</v>
      </c>
      <c r="E1561" s="6">
        <f t="shared" si="77"/>
        <v>24.388999999999999</v>
      </c>
      <c r="F1561">
        <f>raw_data!E1557</f>
        <v>1</v>
      </c>
      <c r="G1561" s="9">
        <f>_xll.LogisticRegPredict($K$6:$N$6,C1561:E1561)</f>
        <v>0.96031284629437264</v>
      </c>
      <c r="H1561" s="10">
        <f t="shared" si="78"/>
        <v>0.11906146111688209</v>
      </c>
    </row>
    <row r="1562" spans="1:8" x14ac:dyDescent="0.55000000000000004">
      <c r="A1562" s="2" t="str">
        <f>raw_data!P1558</f>
        <v>Josh Brown</v>
      </c>
      <c r="B1562">
        <f>raw_data!B1558</f>
        <v>614724</v>
      </c>
      <c r="C1562">
        <f>raw_data!D1558</f>
        <v>31</v>
      </c>
      <c r="D1562" s="6">
        <f t="shared" si="76"/>
        <v>9.61</v>
      </c>
      <c r="E1562" s="6">
        <f t="shared" si="77"/>
        <v>29.791</v>
      </c>
      <c r="F1562">
        <f>raw_data!E1558</f>
        <v>1</v>
      </c>
      <c r="G1562" s="9">
        <f>_xll.LogisticRegPredict($K$6:$N$6,C1562:E1562)</f>
        <v>0.94665523862595491</v>
      </c>
      <c r="H1562" s="10">
        <f t="shared" si="78"/>
        <v>0.16003428412213527</v>
      </c>
    </row>
    <row r="1563" spans="1:8" x14ac:dyDescent="0.55000000000000004">
      <c r="A1563" s="2" t="str">
        <f>raw_data!P1559</f>
        <v>Kai Forbath</v>
      </c>
      <c r="B1563">
        <f>raw_data!B1559</f>
        <v>614801</v>
      </c>
      <c r="C1563">
        <f>raw_data!D1559</f>
        <v>49</v>
      </c>
      <c r="D1563" s="6">
        <f t="shared" si="76"/>
        <v>24.01</v>
      </c>
      <c r="E1563" s="6">
        <f t="shared" si="77"/>
        <v>117.649</v>
      </c>
      <c r="F1563">
        <f>raw_data!E1559</f>
        <v>1</v>
      </c>
      <c r="G1563" s="9">
        <f>_xll.LogisticRegPredict($K$6:$N$6,C1563:E1563)</f>
        <v>0.74555207708184601</v>
      </c>
      <c r="H1563" s="10">
        <f t="shared" si="78"/>
        <v>0.76334376875446197</v>
      </c>
    </row>
    <row r="1564" spans="1:8" x14ac:dyDescent="0.55000000000000004">
      <c r="A1564" s="2" t="str">
        <f>raw_data!P1560</f>
        <v>Kai Forbath</v>
      </c>
      <c r="B1564">
        <f>raw_data!B1560</f>
        <v>614825</v>
      </c>
      <c r="C1564">
        <f>raw_data!D1560</f>
        <v>44</v>
      </c>
      <c r="D1564" s="6">
        <f t="shared" si="76"/>
        <v>19.36</v>
      </c>
      <c r="E1564" s="6">
        <f t="shared" si="77"/>
        <v>85.183999999999997</v>
      </c>
      <c r="F1564">
        <f>raw_data!E1560</f>
        <v>1</v>
      </c>
      <c r="G1564" s="9">
        <f>_xll.LogisticRegPredict($K$6:$N$6,C1564:E1564)</f>
        <v>0.82282083961744801</v>
      </c>
      <c r="H1564" s="10">
        <f t="shared" si="78"/>
        <v>0.53153748114765598</v>
      </c>
    </row>
    <row r="1565" spans="1:8" x14ac:dyDescent="0.55000000000000004">
      <c r="A1565" s="2" t="str">
        <f>raw_data!P1561</f>
        <v>Cody Parkey</v>
      </c>
      <c r="B1565">
        <f>raw_data!B1561</f>
        <v>614847</v>
      </c>
      <c r="C1565">
        <f>raw_data!D1561</f>
        <v>38</v>
      </c>
      <c r="D1565" s="6">
        <f t="shared" si="76"/>
        <v>14.44</v>
      </c>
      <c r="E1565" s="6">
        <f t="shared" si="77"/>
        <v>54.872</v>
      </c>
      <c r="F1565">
        <f>raw_data!E1561</f>
        <v>1</v>
      </c>
      <c r="G1565" s="9">
        <f>_xll.LogisticRegPredict($K$6:$N$6,C1565:E1565)</f>
        <v>0.88723424358983494</v>
      </c>
      <c r="H1565" s="10">
        <f t="shared" si="78"/>
        <v>0.33829726923049519</v>
      </c>
    </row>
    <row r="1566" spans="1:8" x14ac:dyDescent="0.55000000000000004">
      <c r="A1566" s="2" t="str">
        <f>raw_data!P1562</f>
        <v>Cody Parkey</v>
      </c>
      <c r="B1566">
        <f>raw_data!B1562</f>
        <v>614862</v>
      </c>
      <c r="C1566">
        <f>raw_data!D1562</f>
        <v>33</v>
      </c>
      <c r="D1566" s="6">
        <f t="shared" si="76"/>
        <v>10.89</v>
      </c>
      <c r="E1566" s="6">
        <f t="shared" si="77"/>
        <v>35.936999999999998</v>
      </c>
      <c r="F1566">
        <f>raw_data!E1562</f>
        <v>1</v>
      </c>
      <c r="G1566" s="9">
        <f>_xll.LogisticRegPredict($K$6:$N$6,C1566:E1566)</f>
        <v>0.93126663945047139</v>
      </c>
      <c r="H1566" s="10">
        <f t="shared" si="78"/>
        <v>0.20620008164858583</v>
      </c>
    </row>
    <row r="1567" spans="1:8" x14ac:dyDescent="0.55000000000000004">
      <c r="A1567" s="2" t="str">
        <f>raw_data!P1563</f>
        <v>Kai Forbath</v>
      </c>
      <c r="B1567">
        <f>raw_data!B1563</f>
        <v>614903</v>
      </c>
      <c r="C1567">
        <f>raw_data!D1563</f>
        <v>33</v>
      </c>
      <c r="D1567" s="6">
        <f t="shared" si="76"/>
        <v>10.89</v>
      </c>
      <c r="E1567" s="6">
        <f t="shared" si="77"/>
        <v>35.936999999999998</v>
      </c>
      <c r="F1567">
        <f>raw_data!E1563</f>
        <v>0</v>
      </c>
      <c r="G1567" s="9">
        <f>_xll.LogisticRegPredict($K$6:$N$6,C1567:E1567)</f>
        <v>0.93126663945047139</v>
      </c>
      <c r="H1567" s="10">
        <f t="shared" si="78"/>
        <v>-2.7937999183514144</v>
      </c>
    </row>
    <row r="1568" spans="1:8" x14ac:dyDescent="0.55000000000000004">
      <c r="A1568" s="2" t="str">
        <f>raw_data!P1564</f>
        <v>Cody Parkey</v>
      </c>
      <c r="B1568">
        <f>raw_data!B1564</f>
        <v>614919</v>
      </c>
      <c r="C1568">
        <f>raw_data!D1564</f>
        <v>51</v>
      </c>
      <c r="D1568" s="6">
        <f t="shared" si="76"/>
        <v>26.01</v>
      </c>
      <c r="E1568" s="6">
        <f t="shared" si="77"/>
        <v>132.65100000000001</v>
      </c>
      <c r="F1568">
        <f>raw_data!E1564</f>
        <v>1</v>
      </c>
      <c r="G1568" s="9">
        <f>_xll.LogisticRegPredict($K$6:$N$6,C1568:E1568)</f>
        <v>0.70255321843410967</v>
      </c>
      <c r="H1568" s="10">
        <f t="shared" si="78"/>
        <v>0.89234034469767098</v>
      </c>
    </row>
    <row r="1569" spans="1:8" x14ac:dyDescent="0.55000000000000004">
      <c r="A1569" s="2" t="str">
        <f>raw_data!P1565</f>
        <v>Adam Vinatieri</v>
      </c>
      <c r="B1569">
        <f>raw_data!B1565</f>
        <v>614953</v>
      </c>
      <c r="C1569">
        <f>raw_data!D1565</f>
        <v>48</v>
      </c>
      <c r="D1569" s="6">
        <f t="shared" si="76"/>
        <v>23.04</v>
      </c>
      <c r="E1569" s="6">
        <f t="shared" si="77"/>
        <v>110.592</v>
      </c>
      <c r="F1569">
        <f>raw_data!E1565</f>
        <v>1</v>
      </c>
      <c r="G1569" s="9">
        <f>_xll.LogisticRegPredict($K$6:$N$6,C1569:E1569)</f>
        <v>0.76393554820371656</v>
      </c>
      <c r="H1569" s="10">
        <f t="shared" si="78"/>
        <v>0.70819335538885031</v>
      </c>
    </row>
    <row r="1570" spans="1:8" x14ac:dyDescent="0.55000000000000004">
      <c r="A1570" s="2" t="str">
        <f>raw_data!P1566</f>
        <v>Adam Vinatieri</v>
      </c>
      <c r="B1570">
        <f>raw_data!B1566</f>
        <v>614993</v>
      </c>
      <c r="C1570">
        <f>raw_data!D1566</f>
        <v>43</v>
      </c>
      <c r="D1570" s="6">
        <f t="shared" si="76"/>
        <v>18.489999999999998</v>
      </c>
      <c r="E1570" s="6">
        <f t="shared" si="77"/>
        <v>79.507000000000005</v>
      </c>
      <c r="F1570">
        <f>raw_data!E1566</f>
        <v>1</v>
      </c>
      <c r="G1570" s="9">
        <f>_xll.LogisticRegPredict($K$6:$N$6,C1570:E1570)</f>
        <v>0.83494682270577036</v>
      </c>
      <c r="H1570" s="10">
        <f t="shared" si="78"/>
        <v>0.49515953188268891</v>
      </c>
    </row>
    <row r="1571" spans="1:8" x14ac:dyDescent="0.55000000000000004">
      <c r="A1571" s="2" t="str">
        <f>raw_data!P1567</f>
        <v>Adam Vinatieri</v>
      </c>
      <c r="B1571">
        <f>raw_data!B1567</f>
        <v>615011</v>
      </c>
      <c r="C1571">
        <f>raw_data!D1567</f>
        <v>25</v>
      </c>
      <c r="D1571" s="6">
        <f t="shared" si="76"/>
        <v>6.25</v>
      </c>
      <c r="E1571" s="6">
        <f t="shared" si="77"/>
        <v>15.625</v>
      </c>
      <c r="F1571">
        <f>raw_data!E1567</f>
        <v>1</v>
      </c>
      <c r="G1571" s="9">
        <f>_xll.LogisticRegPredict($K$6:$N$6,C1571:E1571)</f>
        <v>0.98119043215634383</v>
      </c>
      <c r="H1571" s="10">
        <f t="shared" si="78"/>
        <v>5.6428703530968516E-2</v>
      </c>
    </row>
    <row r="1572" spans="1:8" x14ac:dyDescent="0.55000000000000004">
      <c r="A1572" s="2" t="str">
        <f>raw_data!P1568</f>
        <v>Chandler Catanzaro</v>
      </c>
      <c r="B1572">
        <f>raw_data!B1568</f>
        <v>615116</v>
      </c>
      <c r="C1572">
        <f>raw_data!D1568</f>
        <v>51</v>
      </c>
      <c r="D1572" s="6">
        <f t="shared" si="76"/>
        <v>26.01</v>
      </c>
      <c r="E1572" s="6">
        <f t="shared" si="77"/>
        <v>132.65100000000001</v>
      </c>
      <c r="F1572">
        <f>raw_data!E1568</f>
        <v>1</v>
      </c>
      <c r="G1572" s="9">
        <f>_xll.LogisticRegPredict($K$6:$N$6,C1572:E1572)</f>
        <v>0.70255321843410967</v>
      </c>
      <c r="H1572" s="10">
        <f t="shared" si="78"/>
        <v>0.89234034469767098</v>
      </c>
    </row>
    <row r="1573" spans="1:8" x14ac:dyDescent="0.55000000000000004">
      <c r="A1573" s="2" t="str">
        <f>raw_data!P1569</f>
        <v>Chandler Catanzaro</v>
      </c>
      <c r="B1573">
        <f>raw_data!B1569</f>
        <v>615150</v>
      </c>
      <c r="C1573">
        <f>raw_data!D1569</f>
        <v>32</v>
      </c>
      <c r="D1573" s="6">
        <f t="shared" si="76"/>
        <v>10.24</v>
      </c>
      <c r="E1573" s="6">
        <f t="shared" si="77"/>
        <v>32.768000000000001</v>
      </c>
      <c r="F1573">
        <f>raw_data!E1569</f>
        <v>1</v>
      </c>
      <c r="G1573" s="9">
        <f>_xll.LogisticRegPredict($K$6:$N$6,C1573:E1573)</f>
        <v>0.93915405983915345</v>
      </c>
      <c r="H1573" s="10">
        <f t="shared" si="78"/>
        <v>0.18253782048253964</v>
      </c>
    </row>
    <row r="1574" spans="1:8" x14ac:dyDescent="0.55000000000000004">
      <c r="A1574" s="2" t="str">
        <f>raw_data!P1570</f>
        <v>Phil Dawson</v>
      </c>
      <c r="B1574">
        <f>raw_data!B1570</f>
        <v>615228</v>
      </c>
      <c r="C1574">
        <f>raw_data!D1570</f>
        <v>45</v>
      </c>
      <c r="D1574" s="6">
        <f t="shared" si="76"/>
        <v>20.25</v>
      </c>
      <c r="E1574" s="6">
        <f t="shared" si="77"/>
        <v>91.125</v>
      </c>
      <c r="F1574">
        <f>raw_data!E1570</f>
        <v>0</v>
      </c>
      <c r="G1574" s="9">
        <f>_xll.LogisticRegPredict($K$6:$N$6,C1574:E1574)</f>
        <v>0.80984417765171401</v>
      </c>
      <c r="H1574" s="10">
        <f t="shared" si="78"/>
        <v>-2.4295325329551423</v>
      </c>
    </row>
    <row r="1575" spans="1:8" x14ac:dyDescent="0.55000000000000004">
      <c r="A1575" s="2" t="str">
        <f>raw_data!P1571</f>
        <v>Chandler Catanzaro</v>
      </c>
      <c r="B1575">
        <f>raw_data!B1571</f>
        <v>615260</v>
      </c>
      <c r="C1575">
        <f>raw_data!D1571</f>
        <v>35</v>
      </c>
      <c r="D1575" s="6">
        <f t="shared" si="76"/>
        <v>12.25</v>
      </c>
      <c r="E1575" s="6">
        <f t="shared" si="77"/>
        <v>42.875</v>
      </c>
      <c r="F1575">
        <f>raw_data!E1571</f>
        <v>1</v>
      </c>
      <c r="G1575" s="9">
        <f>_xll.LogisticRegPredict($K$6:$N$6,C1575:E1575)</f>
        <v>0.91449904045845565</v>
      </c>
      <c r="H1575" s="10">
        <f t="shared" si="78"/>
        <v>0.25650287862463306</v>
      </c>
    </row>
    <row r="1576" spans="1:8" x14ac:dyDescent="0.55000000000000004">
      <c r="A1576" s="2" t="str">
        <f>raw_data!P1572</f>
        <v>Caleb Sturgis</v>
      </c>
      <c r="B1576">
        <f>raw_data!B1572</f>
        <v>615311</v>
      </c>
      <c r="C1576">
        <f>raw_data!D1572</f>
        <v>48</v>
      </c>
      <c r="D1576" s="6">
        <f t="shared" si="76"/>
        <v>23.04</v>
      </c>
      <c r="E1576" s="6">
        <f t="shared" si="77"/>
        <v>110.592</v>
      </c>
      <c r="F1576">
        <f>raw_data!E1572</f>
        <v>0</v>
      </c>
      <c r="G1576" s="9">
        <f>_xll.LogisticRegPredict($K$6:$N$6,C1576:E1576)</f>
        <v>0.76393554820371656</v>
      </c>
      <c r="H1576" s="10">
        <f t="shared" si="78"/>
        <v>-2.2918066446111496</v>
      </c>
    </row>
    <row r="1577" spans="1:8" x14ac:dyDescent="0.55000000000000004">
      <c r="A1577" s="2" t="str">
        <f>raw_data!P1573</f>
        <v>Caleb Sturgis</v>
      </c>
      <c r="B1577">
        <f>raw_data!B1573</f>
        <v>615343</v>
      </c>
      <c r="C1577">
        <f>raw_data!D1573</f>
        <v>22</v>
      </c>
      <c r="D1577" s="6">
        <f t="shared" si="76"/>
        <v>4.84</v>
      </c>
      <c r="E1577" s="6">
        <f t="shared" si="77"/>
        <v>10.648</v>
      </c>
      <c r="F1577">
        <f>raw_data!E1573</f>
        <v>1</v>
      </c>
      <c r="G1577" s="9">
        <f>_xll.LogisticRegPredict($K$6:$N$6,C1577:E1577)</f>
        <v>0.99086960695748283</v>
      </c>
      <c r="H1577" s="10">
        <f t="shared" si="78"/>
        <v>2.7391179127551513E-2</v>
      </c>
    </row>
    <row r="1578" spans="1:8" x14ac:dyDescent="0.55000000000000004">
      <c r="A1578" s="2" t="str">
        <f>raw_data!P1574</f>
        <v>Caleb Sturgis</v>
      </c>
      <c r="B1578">
        <f>raw_data!B1574</f>
        <v>615370</v>
      </c>
      <c r="C1578">
        <f>raw_data!D1574</f>
        <v>51</v>
      </c>
      <c r="D1578" s="6">
        <f t="shared" si="76"/>
        <v>26.01</v>
      </c>
      <c r="E1578" s="6">
        <f t="shared" si="77"/>
        <v>132.65100000000001</v>
      </c>
      <c r="F1578">
        <f>raw_data!E1574</f>
        <v>1</v>
      </c>
      <c r="G1578" s="9">
        <f>_xll.LogisticRegPredict($K$6:$N$6,C1578:E1578)</f>
        <v>0.70255321843410967</v>
      </c>
      <c r="H1578" s="10">
        <f t="shared" si="78"/>
        <v>0.89234034469767098</v>
      </c>
    </row>
    <row r="1579" spans="1:8" x14ac:dyDescent="0.55000000000000004">
      <c r="A1579" s="2" t="str">
        <f>raw_data!P1575</f>
        <v>Steven Hauschka</v>
      </c>
      <c r="B1579">
        <f>raw_data!B1575</f>
        <v>615447</v>
      </c>
      <c r="C1579">
        <f>raw_data!D1575</f>
        <v>20</v>
      </c>
      <c r="D1579" s="6">
        <f t="shared" si="76"/>
        <v>4</v>
      </c>
      <c r="E1579" s="6">
        <f t="shared" si="77"/>
        <v>8</v>
      </c>
      <c r="F1579">
        <f>raw_data!E1575</f>
        <v>1</v>
      </c>
      <c r="G1579" s="9">
        <f>_xll.LogisticRegPredict($K$6:$N$6,C1579:E1579)</f>
        <v>0.99484528801342198</v>
      </c>
      <c r="H1579" s="10">
        <f t="shared" si="78"/>
        <v>1.546413595973406E-2</v>
      </c>
    </row>
    <row r="1580" spans="1:8" x14ac:dyDescent="0.55000000000000004">
      <c r="A1580" s="2" t="str">
        <f>raw_data!P1576</f>
        <v>Brandon McManus</v>
      </c>
      <c r="B1580">
        <f>raw_data!B1576</f>
        <v>615464</v>
      </c>
      <c r="C1580">
        <f>raw_data!D1576</f>
        <v>24</v>
      </c>
      <c r="D1580" s="6">
        <f t="shared" si="76"/>
        <v>5.76</v>
      </c>
      <c r="E1580" s="6">
        <f t="shared" si="77"/>
        <v>13.824</v>
      </c>
      <c r="F1580">
        <f>raw_data!E1576</f>
        <v>1</v>
      </c>
      <c r="G1580" s="9">
        <f>_xll.LogisticRegPredict($K$6:$N$6,C1580:E1580)</f>
        <v>0.9849656288415376</v>
      </c>
      <c r="H1580" s="10">
        <f t="shared" si="78"/>
        <v>4.5103113475387202E-2</v>
      </c>
    </row>
    <row r="1581" spans="1:8" x14ac:dyDescent="0.55000000000000004">
      <c r="A1581" s="2" t="str">
        <f>raw_data!P1577</f>
        <v>Steven Hauschka</v>
      </c>
      <c r="B1581">
        <f>raw_data!B1577</f>
        <v>615550</v>
      </c>
      <c r="C1581">
        <f>raw_data!D1577</f>
        <v>46</v>
      </c>
      <c r="D1581" s="6">
        <f t="shared" si="76"/>
        <v>21.16</v>
      </c>
      <c r="E1581" s="6">
        <f t="shared" si="77"/>
        <v>97.335999999999999</v>
      </c>
      <c r="F1581">
        <f>raw_data!E1577</f>
        <v>0</v>
      </c>
      <c r="G1581" s="9">
        <f>_xll.LogisticRegPredict($K$6:$N$6,C1581:E1581)</f>
        <v>0.79584231412454631</v>
      </c>
      <c r="H1581" s="10">
        <f t="shared" si="78"/>
        <v>-2.3875269423736389</v>
      </c>
    </row>
    <row r="1582" spans="1:8" x14ac:dyDescent="0.55000000000000004">
      <c r="A1582" s="2" t="str">
        <f>raw_data!P1578</f>
        <v>Steven Hauschka</v>
      </c>
      <c r="B1582">
        <f>raw_data!B1578</f>
        <v>615599</v>
      </c>
      <c r="C1582">
        <f>raw_data!D1578</f>
        <v>28</v>
      </c>
      <c r="D1582" s="6">
        <f t="shared" si="76"/>
        <v>7.84</v>
      </c>
      <c r="E1582" s="6">
        <f t="shared" si="77"/>
        <v>21.952000000000002</v>
      </c>
      <c r="F1582">
        <f>raw_data!E1578</f>
        <v>1</v>
      </c>
      <c r="G1582" s="9">
        <f>_xll.LogisticRegPredict($K$6:$N$6,C1582:E1582)</f>
        <v>0.96638171164652631</v>
      </c>
      <c r="H1582" s="10">
        <f t="shared" si="78"/>
        <v>0.10085486506042107</v>
      </c>
    </row>
    <row r="1583" spans="1:8" x14ac:dyDescent="0.55000000000000004">
      <c r="A1583" s="2" t="str">
        <f>raw_data!P1579</f>
        <v>Graham Gano</v>
      </c>
      <c r="B1583">
        <f>raw_data!B1579</f>
        <v>615644</v>
      </c>
      <c r="C1583">
        <f>raw_data!D1579</f>
        <v>40</v>
      </c>
      <c r="D1583" s="6">
        <f t="shared" si="76"/>
        <v>16</v>
      </c>
      <c r="E1583" s="6">
        <f t="shared" si="77"/>
        <v>64</v>
      </c>
      <c r="F1583">
        <f>raw_data!E1579</f>
        <v>1</v>
      </c>
      <c r="G1583" s="9">
        <f>_xll.LogisticRegPredict($K$6:$N$6,C1583:E1583)</f>
        <v>0.86759768383346503</v>
      </c>
      <c r="H1583" s="10">
        <f t="shared" si="78"/>
        <v>0.39720694849960492</v>
      </c>
    </row>
    <row r="1584" spans="1:8" x14ac:dyDescent="0.55000000000000004">
      <c r="A1584" s="2" t="str">
        <f>raw_data!P1580</f>
        <v>Graham Gano</v>
      </c>
      <c r="B1584">
        <f>raw_data!B1580</f>
        <v>615732</v>
      </c>
      <c r="C1584">
        <f>raw_data!D1580</f>
        <v>40</v>
      </c>
      <c r="D1584" s="6">
        <f t="shared" si="76"/>
        <v>16</v>
      </c>
      <c r="E1584" s="6">
        <f t="shared" si="77"/>
        <v>64</v>
      </c>
      <c r="F1584">
        <f>raw_data!E1580</f>
        <v>1</v>
      </c>
      <c r="G1584" s="9">
        <f>_xll.LogisticRegPredict($K$6:$N$6,C1584:E1584)</f>
        <v>0.86759768383346503</v>
      </c>
      <c r="H1584" s="10">
        <f t="shared" si="78"/>
        <v>0.39720694849960492</v>
      </c>
    </row>
    <row r="1585" spans="1:8" x14ac:dyDescent="0.55000000000000004">
      <c r="A1585" s="2" t="str">
        <f>raw_data!P1581</f>
        <v>Nick Folk</v>
      </c>
      <c r="B1585">
        <f>raw_data!B1581</f>
        <v>615821</v>
      </c>
      <c r="C1585">
        <f>raw_data!D1581</f>
        <v>43</v>
      </c>
      <c r="D1585" s="6">
        <f t="shared" si="76"/>
        <v>18.489999999999998</v>
      </c>
      <c r="E1585" s="6">
        <f t="shared" si="77"/>
        <v>79.507000000000005</v>
      </c>
      <c r="F1585">
        <f>raw_data!E1581</f>
        <v>1</v>
      </c>
      <c r="G1585" s="9">
        <f>_xll.LogisticRegPredict($K$6:$N$6,C1585:E1585)</f>
        <v>0.83494682270577036</v>
      </c>
      <c r="H1585" s="10">
        <f t="shared" si="78"/>
        <v>0.49515953188268891</v>
      </c>
    </row>
    <row r="1586" spans="1:8" x14ac:dyDescent="0.55000000000000004">
      <c r="A1586" s="2" t="str">
        <f>raw_data!P1582</f>
        <v>Robbie Gould</v>
      </c>
      <c r="B1586">
        <f>raw_data!B1582</f>
        <v>615838</v>
      </c>
      <c r="C1586">
        <f>raw_data!D1582</f>
        <v>24</v>
      </c>
      <c r="D1586" s="6">
        <f t="shared" si="76"/>
        <v>5.76</v>
      </c>
      <c r="E1586" s="6">
        <f t="shared" si="77"/>
        <v>13.824</v>
      </c>
      <c r="F1586">
        <f>raw_data!E1582</f>
        <v>1</v>
      </c>
      <c r="G1586" s="9">
        <f>_xll.LogisticRegPredict($K$6:$N$6,C1586:E1586)</f>
        <v>0.9849656288415376</v>
      </c>
      <c r="H1586" s="10">
        <f t="shared" si="78"/>
        <v>4.5103113475387202E-2</v>
      </c>
    </row>
    <row r="1587" spans="1:8" x14ac:dyDescent="0.55000000000000004">
      <c r="A1587" s="2" t="str">
        <f>raw_data!P1583</f>
        <v>Nick Folk</v>
      </c>
      <c r="B1587">
        <f>raw_data!B1583</f>
        <v>615847</v>
      </c>
      <c r="C1587">
        <f>raw_data!D1583</f>
        <v>28</v>
      </c>
      <c r="D1587" s="6">
        <f t="shared" si="76"/>
        <v>7.84</v>
      </c>
      <c r="E1587" s="6">
        <f t="shared" si="77"/>
        <v>21.952000000000002</v>
      </c>
      <c r="F1587">
        <f>raw_data!E1583</f>
        <v>1</v>
      </c>
      <c r="G1587" s="9">
        <f>_xll.LogisticRegPredict($K$6:$N$6,C1587:E1587)</f>
        <v>0.96638171164652631</v>
      </c>
      <c r="H1587" s="10">
        <f t="shared" si="78"/>
        <v>0.10085486506042107</v>
      </c>
    </row>
    <row r="1588" spans="1:8" x14ac:dyDescent="0.55000000000000004">
      <c r="A1588" s="2" t="str">
        <f>raw_data!P1584</f>
        <v>Nick Folk</v>
      </c>
      <c r="B1588">
        <f>raw_data!B1584</f>
        <v>615914</v>
      </c>
      <c r="C1588">
        <f>raw_data!D1584</f>
        <v>22</v>
      </c>
      <c r="D1588" s="6">
        <f t="shared" si="76"/>
        <v>4.84</v>
      </c>
      <c r="E1588" s="6">
        <f t="shared" si="77"/>
        <v>10.648</v>
      </c>
      <c r="F1588">
        <f>raw_data!E1584</f>
        <v>1</v>
      </c>
      <c r="G1588" s="9">
        <f>_xll.LogisticRegPredict($K$6:$N$6,C1588:E1588)</f>
        <v>0.99086960695748283</v>
      </c>
      <c r="H1588" s="10">
        <f t="shared" si="78"/>
        <v>2.7391179127551513E-2</v>
      </c>
    </row>
    <row r="1589" spans="1:8" x14ac:dyDescent="0.55000000000000004">
      <c r="A1589" s="2" t="str">
        <f>raw_data!P1585</f>
        <v>Nick Folk</v>
      </c>
      <c r="B1589">
        <f>raw_data!B1585</f>
        <v>615930</v>
      </c>
      <c r="C1589">
        <f>raw_data!D1585</f>
        <v>42</v>
      </c>
      <c r="D1589" s="6">
        <f t="shared" si="76"/>
        <v>17.64</v>
      </c>
      <c r="E1589" s="6">
        <f t="shared" si="77"/>
        <v>74.087999999999994</v>
      </c>
      <c r="F1589">
        <f>raw_data!E1585</f>
        <v>1</v>
      </c>
      <c r="G1589" s="9">
        <f>_xll.LogisticRegPredict($K$6:$N$6,C1589:E1589)</f>
        <v>0.84637169883876284</v>
      </c>
      <c r="H1589" s="10">
        <f t="shared" si="78"/>
        <v>0.46088490348371147</v>
      </c>
    </row>
    <row r="1590" spans="1:8" x14ac:dyDescent="0.55000000000000004">
      <c r="A1590" s="2" t="str">
        <f>raw_data!P1586</f>
        <v>Robbie Gould</v>
      </c>
      <c r="B1590">
        <f>raw_data!B1586</f>
        <v>615943</v>
      </c>
      <c r="C1590">
        <f>raw_data!D1586</f>
        <v>45</v>
      </c>
      <c r="D1590" s="6">
        <f t="shared" si="76"/>
        <v>20.25</v>
      </c>
      <c r="E1590" s="6">
        <f t="shared" si="77"/>
        <v>91.125</v>
      </c>
      <c r="F1590">
        <f>raw_data!E1586</f>
        <v>1</v>
      </c>
      <c r="G1590" s="9">
        <f>_xll.LogisticRegPredict($K$6:$N$6,C1590:E1590)</f>
        <v>0.80984417765171401</v>
      </c>
      <c r="H1590" s="10">
        <f t="shared" si="78"/>
        <v>0.57046746704485796</v>
      </c>
    </row>
    <row r="1591" spans="1:8" x14ac:dyDescent="0.55000000000000004">
      <c r="A1591" s="2" t="str">
        <f>raw_data!P1587</f>
        <v>Josh Brown</v>
      </c>
      <c r="B1591">
        <f>raw_data!B1587</f>
        <v>616044</v>
      </c>
      <c r="C1591">
        <f>raw_data!D1587</f>
        <v>29</v>
      </c>
      <c r="D1591" s="6">
        <f t="shared" si="76"/>
        <v>8.41</v>
      </c>
      <c r="E1591" s="6">
        <f t="shared" si="77"/>
        <v>24.388999999999999</v>
      </c>
      <c r="F1591">
        <f>raw_data!E1587</f>
        <v>1</v>
      </c>
      <c r="G1591" s="9">
        <f>_xll.LogisticRegPredict($K$6:$N$6,C1591:E1591)</f>
        <v>0.96031284629437264</v>
      </c>
      <c r="H1591" s="10">
        <f t="shared" si="78"/>
        <v>0.11906146111688209</v>
      </c>
    </row>
    <row r="1592" spans="1:8" x14ac:dyDescent="0.55000000000000004">
      <c r="A1592" s="2" t="str">
        <f>raw_data!P1588</f>
        <v>Robbie Gould</v>
      </c>
      <c r="B1592">
        <f>raw_data!B1588</f>
        <v>616170</v>
      </c>
      <c r="C1592">
        <f>raw_data!D1588</f>
        <v>23</v>
      </c>
      <c r="D1592" s="6">
        <f t="shared" si="76"/>
        <v>5.29</v>
      </c>
      <c r="E1592" s="6">
        <f t="shared" si="77"/>
        <v>12.167</v>
      </c>
      <c r="F1592">
        <f>raw_data!E1588</f>
        <v>1</v>
      </c>
      <c r="G1592" s="9">
        <f>_xll.LogisticRegPredict($K$6:$N$6,C1592:E1592)</f>
        <v>0.98818119233177382</v>
      </c>
      <c r="H1592" s="10">
        <f t="shared" si="78"/>
        <v>3.545642300467855E-2</v>
      </c>
    </row>
    <row r="1593" spans="1:8" x14ac:dyDescent="0.55000000000000004">
      <c r="A1593" s="2" t="str">
        <f>raw_data!P1589</f>
        <v>Mason Crosby</v>
      </c>
      <c r="B1593">
        <f>raw_data!B1589</f>
        <v>616225</v>
      </c>
      <c r="C1593">
        <f>raw_data!D1589</f>
        <v>53</v>
      </c>
      <c r="D1593" s="6">
        <f t="shared" si="76"/>
        <v>28.09</v>
      </c>
      <c r="E1593" s="6">
        <f t="shared" si="77"/>
        <v>148.87700000000001</v>
      </c>
      <c r="F1593">
        <f>raw_data!E1589</f>
        <v>1</v>
      </c>
      <c r="G1593" s="9">
        <f>_xll.LogisticRegPredict($K$6:$N$6,C1593:E1593)</f>
        <v>0.64925966264497559</v>
      </c>
      <c r="H1593" s="10">
        <f t="shared" si="78"/>
        <v>1.0522210120650732</v>
      </c>
    </row>
    <row r="1594" spans="1:8" x14ac:dyDescent="0.55000000000000004">
      <c r="A1594" s="2" t="str">
        <f>raw_data!P1590</f>
        <v>Mason Crosby</v>
      </c>
      <c r="B1594">
        <f>raw_data!B1590</f>
        <v>616274</v>
      </c>
      <c r="C1594">
        <f>raw_data!D1590</f>
        <v>38</v>
      </c>
      <c r="D1594" s="6">
        <f t="shared" si="76"/>
        <v>14.44</v>
      </c>
      <c r="E1594" s="6">
        <f t="shared" si="77"/>
        <v>54.872</v>
      </c>
      <c r="F1594">
        <f>raw_data!E1590</f>
        <v>0</v>
      </c>
      <c r="G1594" s="9">
        <f>_xll.LogisticRegPredict($K$6:$N$6,C1594:E1594)</f>
        <v>0.88723424358983494</v>
      </c>
      <c r="H1594" s="10">
        <f t="shared" si="78"/>
        <v>-2.6617027307695049</v>
      </c>
    </row>
    <row r="1595" spans="1:8" x14ac:dyDescent="0.55000000000000004">
      <c r="A1595" s="2" t="str">
        <f>raw_data!P1591</f>
        <v>Adam Vinatieri</v>
      </c>
      <c r="B1595">
        <f>raw_data!B1591</f>
        <v>616335</v>
      </c>
      <c r="C1595">
        <f>raw_data!D1591</f>
        <v>31</v>
      </c>
      <c r="D1595" s="6">
        <f t="shared" si="76"/>
        <v>9.61</v>
      </c>
      <c r="E1595" s="6">
        <f t="shared" si="77"/>
        <v>29.791</v>
      </c>
      <c r="F1595">
        <f>raw_data!E1591</f>
        <v>1</v>
      </c>
      <c r="G1595" s="9">
        <f>_xll.LogisticRegPredict($K$6:$N$6,C1595:E1595)</f>
        <v>0.94665523862595491</v>
      </c>
      <c r="H1595" s="10">
        <f t="shared" si="78"/>
        <v>0.16003428412213527</v>
      </c>
    </row>
    <row r="1596" spans="1:8" x14ac:dyDescent="0.55000000000000004">
      <c r="A1596" s="2" t="str">
        <f>raw_data!P1592</f>
        <v>Ryan Succop</v>
      </c>
      <c r="B1596">
        <f>raw_data!B1592</f>
        <v>616350</v>
      </c>
      <c r="C1596">
        <f>raw_data!D1592</f>
        <v>36</v>
      </c>
      <c r="D1596" s="6">
        <f t="shared" si="76"/>
        <v>12.96</v>
      </c>
      <c r="E1596" s="6">
        <f t="shared" si="77"/>
        <v>46.655999999999999</v>
      </c>
      <c r="F1596">
        <f>raw_data!E1592</f>
        <v>1</v>
      </c>
      <c r="G1596" s="9">
        <f>_xll.LogisticRegPredict($K$6:$N$6,C1596:E1596)</f>
        <v>0.90568067149313347</v>
      </c>
      <c r="H1596" s="10">
        <f t="shared" si="78"/>
        <v>0.28295798552059959</v>
      </c>
    </row>
    <row r="1597" spans="1:8" x14ac:dyDescent="0.55000000000000004">
      <c r="A1597" s="2" t="str">
        <f>raw_data!P1593</f>
        <v>Adam Vinatieri</v>
      </c>
      <c r="B1597">
        <f>raw_data!B1593</f>
        <v>616361</v>
      </c>
      <c r="C1597">
        <f>raw_data!D1593</f>
        <v>30</v>
      </c>
      <c r="D1597" s="6">
        <f t="shared" si="76"/>
        <v>9</v>
      </c>
      <c r="E1597" s="6">
        <f t="shared" si="77"/>
        <v>27</v>
      </c>
      <c r="F1597">
        <f>raw_data!E1593</f>
        <v>1</v>
      </c>
      <c r="G1597" s="9">
        <f>_xll.LogisticRegPredict($K$6:$N$6,C1597:E1597)</f>
        <v>0.95372352017838591</v>
      </c>
      <c r="H1597" s="10">
        <f t="shared" si="78"/>
        <v>0.13882943946484227</v>
      </c>
    </row>
    <row r="1598" spans="1:8" x14ac:dyDescent="0.55000000000000004">
      <c r="A1598" s="2" t="str">
        <f>raw_data!P1594</f>
        <v>Caleb Sturgis</v>
      </c>
      <c r="B1598">
        <f>raw_data!B1594</f>
        <v>616477</v>
      </c>
      <c r="C1598">
        <f>raw_data!D1594</f>
        <v>41</v>
      </c>
      <c r="D1598" s="6">
        <f t="shared" si="76"/>
        <v>16.809999999999999</v>
      </c>
      <c r="E1598" s="6">
        <f t="shared" si="77"/>
        <v>68.921000000000006</v>
      </c>
      <c r="F1598">
        <f>raw_data!E1594</f>
        <v>1</v>
      </c>
      <c r="G1598" s="9">
        <f>_xll.LogisticRegPredict($K$6:$N$6,C1598:E1598)</f>
        <v>0.85722109162392568</v>
      </c>
      <c r="H1598" s="10">
        <f t="shared" si="78"/>
        <v>0.42833672512822296</v>
      </c>
    </row>
    <row r="1599" spans="1:8" x14ac:dyDescent="0.55000000000000004">
      <c r="A1599" s="2" t="str">
        <f>raw_data!P1595</f>
        <v>Nick Folk</v>
      </c>
      <c r="B1599">
        <f>raw_data!B1595</f>
        <v>616639</v>
      </c>
      <c r="C1599">
        <f>raw_data!D1595</f>
        <v>27</v>
      </c>
      <c r="D1599" s="6">
        <f t="shared" si="76"/>
        <v>7.29</v>
      </c>
      <c r="E1599" s="6">
        <f t="shared" si="77"/>
        <v>19.683</v>
      </c>
      <c r="F1599">
        <f>raw_data!E1595</f>
        <v>1</v>
      </c>
      <c r="G1599" s="9">
        <f>_xll.LogisticRegPredict($K$6:$N$6,C1599:E1599)</f>
        <v>0.97189679828854314</v>
      </c>
      <c r="H1599" s="10">
        <f t="shared" si="78"/>
        <v>8.430960513437058E-2</v>
      </c>
    </row>
    <row r="1600" spans="1:8" x14ac:dyDescent="0.55000000000000004">
      <c r="A1600" s="2" t="str">
        <f>raw_data!P1596</f>
        <v>Justin Tucker</v>
      </c>
      <c r="B1600">
        <f>raw_data!B1596</f>
        <v>617052</v>
      </c>
      <c r="C1600">
        <f>raw_data!D1596</f>
        <v>57</v>
      </c>
      <c r="D1600" s="6">
        <f t="shared" si="76"/>
        <v>32.49</v>
      </c>
      <c r="E1600" s="6">
        <f t="shared" si="77"/>
        <v>185.19300000000001</v>
      </c>
      <c r="F1600">
        <f>raw_data!E1596</f>
        <v>0</v>
      </c>
      <c r="G1600" s="9">
        <f>_xll.LogisticRegPredict($K$6:$N$6,C1600:E1600)</f>
        <v>0.50414164258213612</v>
      </c>
      <c r="H1600" s="10">
        <f t="shared" si="78"/>
        <v>-1.5124249277464084</v>
      </c>
    </row>
    <row r="1601" spans="1:8" x14ac:dyDescent="0.55000000000000004">
      <c r="A1601" s="2" t="str">
        <f>raw_data!P1597</f>
        <v>Graham Gano</v>
      </c>
      <c r="B1601">
        <f>raw_data!B1597</f>
        <v>617080</v>
      </c>
      <c r="C1601">
        <f>raw_data!D1597</f>
        <v>37</v>
      </c>
      <c r="D1601" s="6">
        <f t="shared" si="76"/>
        <v>13.69</v>
      </c>
      <c r="E1601" s="6">
        <f t="shared" si="77"/>
        <v>50.652999999999999</v>
      </c>
      <c r="F1601">
        <f>raw_data!E1597</f>
        <v>1</v>
      </c>
      <c r="G1601" s="9">
        <f>_xll.LogisticRegPredict($K$6:$N$6,C1601:E1601)</f>
        <v>0.89659349743661332</v>
      </c>
      <c r="H1601" s="10">
        <f t="shared" si="78"/>
        <v>0.31021950769016005</v>
      </c>
    </row>
    <row r="1602" spans="1:8" x14ac:dyDescent="0.55000000000000004">
      <c r="A1602" s="2" t="str">
        <f>raw_data!P1598</f>
        <v>Justin Tucker</v>
      </c>
      <c r="B1602">
        <f>raw_data!B1598</f>
        <v>617112</v>
      </c>
      <c r="C1602">
        <f>raw_data!D1598</f>
        <v>30</v>
      </c>
      <c r="D1602" s="6">
        <f t="shared" si="76"/>
        <v>9</v>
      </c>
      <c r="E1602" s="6">
        <f t="shared" si="77"/>
        <v>27</v>
      </c>
      <c r="F1602">
        <f>raw_data!E1598</f>
        <v>1</v>
      </c>
      <c r="G1602" s="9">
        <f>_xll.LogisticRegPredict($K$6:$N$6,C1602:E1602)</f>
        <v>0.95372352017838591</v>
      </c>
      <c r="H1602" s="10">
        <f t="shared" si="78"/>
        <v>0.13882943946484227</v>
      </c>
    </row>
    <row r="1603" spans="1:8" x14ac:dyDescent="0.55000000000000004">
      <c r="A1603" s="2" t="str">
        <f>raw_data!P1599</f>
        <v>Dan Carpenter</v>
      </c>
      <c r="B1603">
        <f>raw_data!B1599</f>
        <v>617170</v>
      </c>
      <c r="C1603">
        <f>raw_data!D1599</f>
        <v>31</v>
      </c>
      <c r="D1603" s="6">
        <f t="shared" si="76"/>
        <v>9.61</v>
      </c>
      <c r="E1603" s="6">
        <f t="shared" si="77"/>
        <v>29.791</v>
      </c>
      <c r="F1603">
        <f>raw_data!E1599</f>
        <v>1</v>
      </c>
      <c r="G1603" s="9">
        <f>_xll.LogisticRegPredict($K$6:$N$6,C1603:E1603)</f>
        <v>0.94665523862595491</v>
      </c>
      <c r="H1603" s="10">
        <f t="shared" si="78"/>
        <v>0.16003428412213527</v>
      </c>
    </row>
    <row r="1604" spans="1:8" x14ac:dyDescent="0.55000000000000004">
      <c r="A1604" s="2" t="str">
        <f>raw_data!P1600</f>
        <v>Randy Bullock</v>
      </c>
      <c r="B1604">
        <f>raw_data!B1600</f>
        <v>617233</v>
      </c>
      <c r="C1604">
        <f>raw_data!D1600</f>
        <v>41</v>
      </c>
      <c r="D1604" s="6">
        <f t="shared" si="76"/>
        <v>16.809999999999999</v>
      </c>
      <c r="E1604" s="6">
        <f t="shared" si="77"/>
        <v>68.921000000000006</v>
      </c>
      <c r="F1604">
        <f>raw_data!E1600</f>
        <v>1</v>
      </c>
      <c r="G1604" s="9">
        <f>_xll.LogisticRegPredict($K$6:$N$6,C1604:E1604)</f>
        <v>0.85722109162392568</v>
      </c>
      <c r="H1604" s="10">
        <f t="shared" si="78"/>
        <v>0.42833672512822296</v>
      </c>
    </row>
    <row r="1605" spans="1:8" x14ac:dyDescent="0.55000000000000004">
      <c r="A1605" s="2" t="str">
        <f>raw_data!P1601</f>
        <v>Randy Bullock</v>
      </c>
      <c r="B1605">
        <f>raw_data!B1601</f>
        <v>617269</v>
      </c>
      <c r="C1605">
        <f>raw_data!D1601</f>
        <v>55</v>
      </c>
      <c r="D1605" s="6">
        <f t="shared" si="76"/>
        <v>30.25</v>
      </c>
      <c r="E1605" s="6">
        <f t="shared" si="77"/>
        <v>166.375</v>
      </c>
      <c r="F1605">
        <f>raw_data!E1601</f>
        <v>1</v>
      </c>
      <c r="G1605" s="9">
        <f>_xll.LogisticRegPredict($K$6:$N$6,C1605:E1605)</f>
        <v>0.58348419351609215</v>
      </c>
      <c r="H1605" s="10">
        <f t="shared" si="78"/>
        <v>1.2495474194517235</v>
      </c>
    </row>
    <row r="1606" spans="1:8" x14ac:dyDescent="0.55000000000000004">
      <c r="A1606" s="2" t="str">
        <f>raw_data!P1602</f>
        <v>Randy Bullock</v>
      </c>
      <c r="B1606">
        <f>raw_data!B1602</f>
        <v>617282</v>
      </c>
      <c r="C1606">
        <f>raw_data!D1602</f>
        <v>50</v>
      </c>
      <c r="D1606" s="6">
        <f t="shared" si="76"/>
        <v>25</v>
      </c>
      <c r="E1606" s="6">
        <f t="shared" si="77"/>
        <v>125</v>
      </c>
      <c r="F1606">
        <f>raw_data!E1602</f>
        <v>1</v>
      </c>
      <c r="G1606" s="9">
        <f>_xll.LogisticRegPredict($K$6:$N$6,C1606:E1606)</f>
        <v>0.72518914983452587</v>
      </c>
      <c r="H1606" s="10">
        <f t="shared" si="78"/>
        <v>0.82443255049642239</v>
      </c>
    </row>
    <row r="1607" spans="1:8" x14ac:dyDescent="0.55000000000000004">
      <c r="A1607" s="2" t="str">
        <f>raw_data!P1603</f>
        <v>Nick Novak</v>
      </c>
      <c r="B1607">
        <f>raw_data!B1603</f>
        <v>617327</v>
      </c>
      <c r="C1607">
        <f>raw_data!D1603</f>
        <v>33</v>
      </c>
      <c r="D1607" s="6">
        <f t="shared" ref="D1607:D1670" si="79">C1607^2/100</f>
        <v>10.89</v>
      </c>
      <c r="E1607" s="6">
        <f t="shared" ref="E1607:E1670" si="80">C1607^3/1000</f>
        <v>35.936999999999998</v>
      </c>
      <c r="F1607">
        <f>raw_data!E1603</f>
        <v>1</v>
      </c>
      <c r="G1607" s="9">
        <f>_xll.LogisticRegPredict($K$6:$N$6,C1607:E1607)</f>
        <v>0.93126663945047139</v>
      </c>
      <c r="H1607" s="10">
        <f t="shared" ref="H1607:H1670" si="81">(F1607-G1607)*$H$2</f>
        <v>0.20620008164858583</v>
      </c>
    </row>
    <row r="1608" spans="1:8" x14ac:dyDescent="0.55000000000000004">
      <c r="A1608" s="2" t="str">
        <f>raw_data!P1604</f>
        <v>Nick Novak</v>
      </c>
      <c r="B1608">
        <f>raw_data!B1604</f>
        <v>617403</v>
      </c>
      <c r="C1608">
        <f>raw_data!D1604</f>
        <v>34</v>
      </c>
      <c r="D1608" s="6">
        <f t="shared" si="79"/>
        <v>11.56</v>
      </c>
      <c r="E1608" s="6">
        <f t="shared" si="80"/>
        <v>39.304000000000002</v>
      </c>
      <c r="F1608">
        <f>raw_data!E1604</f>
        <v>1</v>
      </c>
      <c r="G1608" s="9">
        <f>_xll.LogisticRegPredict($K$6:$N$6,C1608:E1608)</f>
        <v>0.92303625207275741</v>
      </c>
      <c r="H1608" s="10">
        <f t="shared" si="81"/>
        <v>0.23089124378172776</v>
      </c>
    </row>
    <row r="1609" spans="1:8" x14ac:dyDescent="0.55000000000000004">
      <c r="A1609" s="2" t="str">
        <f>raw_data!P1605</f>
        <v>Nick Novak</v>
      </c>
      <c r="B1609">
        <f>raw_data!B1605</f>
        <v>617422</v>
      </c>
      <c r="C1609">
        <f>raw_data!D1605</f>
        <v>23</v>
      </c>
      <c r="D1609" s="6">
        <f t="shared" si="79"/>
        <v>5.29</v>
      </c>
      <c r="E1609" s="6">
        <f t="shared" si="80"/>
        <v>12.167</v>
      </c>
      <c r="F1609">
        <f>raw_data!E1605</f>
        <v>1</v>
      </c>
      <c r="G1609" s="9">
        <f>_xll.LogisticRegPredict($K$6:$N$6,C1609:E1609)</f>
        <v>0.98818119233177382</v>
      </c>
      <c r="H1609" s="10">
        <f t="shared" si="81"/>
        <v>3.545642300467855E-2</v>
      </c>
    </row>
    <row r="1610" spans="1:8" x14ac:dyDescent="0.55000000000000004">
      <c r="A1610" s="2" t="str">
        <f>raw_data!P1606</f>
        <v>Nick Novak</v>
      </c>
      <c r="B1610">
        <f>raw_data!B1606</f>
        <v>617452</v>
      </c>
      <c r="C1610">
        <f>raw_data!D1606</f>
        <v>37</v>
      </c>
      <c r="D1610" s="6">
        <f t="shared" si="79"/>
        <v>13.69</v>
      </c>
      <c r="E1610" s="6">
        <f t="shared" si="80"/>
        <v>50.652999999999999</v>
      </c>
      <c r="F1610">
        <f>raw_data!E1606</f>
        <v>1</v>
      </c>
      <c r="G1610" s="9">
        <f>_xll.LogisticRegPredict($K$6:$N$6,C1610:E1610)</f>
        <v>0.89659349743661332</v>
      </c>
      <c r="H1610" s="10">
        <f t="shared" si="81"/>
        <v>0.31021950769016005</v>
      </c>
    </row>
    <row r="1611" spans="1:8" x14ac:dyDescent="0.55000000000000004">
      <c r="A1611" s="2" t="str">
        <f>raw_data!P1607</f>
        <v>Blair Walsh</v>
      </c>
      <c r="B1611">
        <f>raw_data!B1607</f>
        <v>617508</v>
      </c>
      <c r="C1611">
        <f>raw_data!D1607</f>
        <v>49</v>
      </c>
      <c r="D1611" s="6">
        <f t="shared" si="79"/>
        <v>24.01</v>
      </c>
      <c r="E1611" s="6">
        <f t="shared" si="80"/>
        <v>117.649</v>
      </c>
      <c r="F1611">
        <f>raw_data!E1607</f>
        <v>0</v>
      </c>
      <c r="G1611" s="9">
        <f>_xll.LogisticRegPredict($K$6:$N$6,C1611:E1611)</f>
        <v>0.74555207708184601</v>
      </c>
      <c r="H1611" s="10">
        <f t="shared" si="81"/>
        <v>-2.2366562312455383</v>
      </c>
    </row>
    <row r="1612" spans="1:8" x14ac:dyDescent="0.55000000000000004">
      <c r="A1612" s="2" t="str">
        <f>raw_data!P1608</f>
        <v>Blair Walsh</v>
      </c>
      <c r="B1612">
        <f>raw_data!B1608</f>
        <v>617549</v>
      </c>
      <c r="C1612">
        <f>raw_data!D1608</f>
        <v>18</v>
      </c>
      <c r="D1612" s="6">
        <f t="shared" si="79"/>
        <v>3.24</v>
      </c>
      <c r="E1612" s="6">
        <f t="shared" si="80"/>
        <v>5.8319999999999999</v>
      </c>
      <c r="F1612">
        <f>raw_data!E1608</f>
        <v>1</v>
      </c>
      <c r="G1612" s="9">
        <f>_xll.LogisticRegPredict($K$6:$N$6,C1612:E1612)</f>
        <v>0.99731185233361408</v>
      </c>
      <c r="H1612" s="10">
        <f t="shared" si="81"/>
        <v>8.0644429991577615E-3</v>
      </c>
    </row>
    <row r="1613" spans="1:8" x14ac:dyDescent="0.55000000000000004">
      <c r="A1613" s="2" t="str">
        <f>raw_data!P1609</f>
        <v>Blair Walsh</v>
      </c>
      <c r="B1613">
        <f>raw_data!B1609</f>
        <v>617560</v>
      </c>
      <c r="C1613">
        <f>raw_data!D1609</f>
        <v>41</v>
      </c>
      <c r="D1613" s="6">
        <f t="shared" si="79"/>
        <v>16.809999999999999</v>
      </c>
      <c r="E1613" s="6">
        <f t="shared" si="80"/>
        <v>68.921000000000006</v>
      </c>
      <c r="F1613">
        <f>raw_data!E1609</f>
        <v>1</v>
      </c>
      <c r="G1613" s="9">
        <f>_xll.LogisticRegPredict($K$6:$N$6,C1613:E1613)</f>
        <v>0.85722109162392568</v>
      </c>
      <c r="H1613" s="10">
        <f t="shared" si="81"/>
        <v>0.42833672512822296</v>
      </c>
    </row>
    <row r="1614" spans="1:8" x14ac:dyDescent="0.55000000000000004">
      <c r="A1614" s="2" t="str">
        <f>raw_data!P1610</f>
        <v>Blair Walsh</v>
      </c>
      <c r="B1614">
        <f>raw_data!B1610</f>
        <v>617621</v>
      </c>
      <c r="C1614">
        <f>raw_data!D1610</f>
        <v>55</v>
      </c>
      <c r="D1614" s="6">
        <f t="shared" si="79"/>
        <v>30.25</v>
      </c>
      <c r="E1614" s="6">
        <f t="shared" si="80"/>
        <v>166.375</v>
      </c>
      <c r="F1614">
        <f>raw_data!E1610</f>
        <v>1</v>
      </c>
      <c r="G1614" s="9">
        <f>_xll.LogisticRegPredict($K$6:$N$6,C1614:E1614)</f>
        <v>0.58348419351609215</v>
      </c>
      <c r="H1614" s="10">
        <f t="shared" si="81"/>
        <v>1.2495474194517235</v>
      </c>
    </row>
    <row r="1615" spans="1:8" x14ac:dyDescent="0.55000000000000004">
      <c r="A1615" s="2" t="str">
        <f>raw_data!P1611</f>
        <v>Blair Walsh</v>
      </c>
      <c r="B1615">
        <f>raw_data!B1611</f>
        <v>617631</v>
      </c>
      <c r="C1615">
        <f>raw_data!D1611</f>
        <v>33</v>
      </c>
      <c r="D1615" s="6">
        <f t="shared" si="79"/>
        <v>10.89</v>
      </c>
      <c r="E1615" s="6">
        <f t="shared" si="80"/>
        <v>35.936999999999998</v>
      </c>
      <c r="F1615">
        <f>raw_data!E1611</f>
        <v>1</v>
      </c>
      <c r="G1615" s="9">
        <f>_xll.LogisticRegPredict($K$6:$N$6,C1615:E1615)</f>
        <v>0.93126663945047139</v>
      </c>
      <c r="H1615" s="10">
        <f t="shared" si="81"/>
        <v>0.20620008164858583</v>
      </c>
    </row>
    <row r="1616" spans="1:8" x14ac:dyDescent="0.55000000000000004">
      <c r="A1616" s="2" t="str">
        <f>raw_data!P1612</f>
        <v>Phil Dawson</v>
      </c>
      <c r="B1616">
        <f>raw_data!B1612</f>
        <v>617669</v>
      </c>
      <c r="C1616">
        <f>raw_data!D1612</f>
        <v>29</v>
      </c>
      <c r="D1616" s="6">
        <f t="shared" si="79"/>
        <v>8.41</v>
      </c>
      <c r="E1616" s="6">
        <f t="shared" si="80"/>
        <v>24.388999999999999</v>
      </c>
      <c r="F1616">
        <f>raw_data!E1612</f>
        <v>1</v>
      </c>
      <c r="G1616" s="9">
        <f>_xll.LogisticRegPredict($K$6:$N$6,C1616:E1616)</f>
        <v>0.96031284629437264</v>
      </c>
      <c r="H1616" s="10">
        <f t="shared" si="81"/>
        <v>0.11906146111688209</v>
      </c>
    </row>
    <row r="1617" spans="1:8" x14ac:dyDescent="0.55000000000000004">
      <c r="A1617" s="2" t="str">
        <f>raw_data!P1613</f>
        <v>Phil Dawson</v>
      </c>
      <c r="B1617">
        <f>raw_data!B1613</f>
        <v>617724</v>
      </c>
      <c r="C1617">
        <f>raw_data!D1613</f>
        <v>51</v>
      </c>
      <c r="D1617" s="6">
        <f t="shared" si="79"/>
        <v>26.01</v>
      </c>
      <c r="E1617" s="6">
        <f t="shared" si="80"/>
        <v>132.65100000000001</v>
      </c>
      <c r="F1617">
        <f>raw_data!E1613</f>
        <v>1</v>
      </c>
      <c r="G1617" s="9">
        <f>_xll.LogisticRegPredict($K$6:$N$6,C1617:E1617)</f>
        <v>0.70255321843410967</v>
      </c>
      <c r="H1617" s="10">
        <f t="shared" si="81"/>
        <v>0.89234034469767098</v>
      </c>
    </row>
    <row r="1618" spans="1:8" x14ac:dyDescent="0.55000000000000004">
      <c r="A1618" s="2" t="str">
        <f>raw_data!P1614</f>
        <v>Phil Dawson</v>
      </c>
      <c r="B1618">
        <f>raw_data!B1614</f>
        <v>617762</v>
      </c>
      <c r="C1618">
        <f>raw_data!D1614</f>
        <v>46</v>
      </c>
      <c r="D1618" s="6">
        <f t="shared" si="79"/>
        <v>21.16</v>
      </c>
      <c r="E1618" s="6">
        <f t="shared" si="80"/>
        <v>97.335999999999999</v>
      </c>
      <c r="F1618">
        <f>raw_data!E1614</f>
        <v>1</v>
      </c>
      <c r="G1618" s="9">
        <f>_xll.LogisticRegPredict($K$6:$N$6,C1618:E1618)</f>
        <v>0.79584231412454631</v>
      </c>
      <c r="H1618" s="10">
        <f t="shared" si="81"/>
        <v>0.61247305762636106</v>
      </c>
    </row>
    <row r="1619" spans="1:8" x14ac:dyDescent="0.55000000000000004">
      <c r="A1619" s="2" t="str">
        <f>raw_data!P1615</f>
        <v>Phil Dawson</v>
      </c>
      <c r="B1619">
        <f>raw_data!B1615</f>
        <v>617790</v>
      </c>
      <c r="C1619">
        <f>raw_data!D1615</f>
        <v>31</v>
      </c>
      <c r="D1619" s="6">
        <f t="shared" si="79"/>
        <v>9.61</v>
      </c>
      <c r="E1619" s="6">
        <f t="shared" si="80"/>
        <v>29.791</v>
      </c>
      <c r="F1619">
        <f>raw_data!E1615</f>
        <v>1</v>
      </c>
      <c r="G1619" s="9">
        <f>_xll.LogisticRegPredict($K$6:$N$6,C1619:E1619)</f>
        <v>0.94665523862595491</v>
      </c>
      <c r="H1619" s="10">
        <f t="shared" si="81"/>
        <v>0.16003428412213527</v>
      </c>
    </row>
    <row r="1620" spans="1:8" x14ac:dyDescent="0.55000000000000004">
      <c r="A1620" s="2" t="str">
        <f>raw_data!P1616</f>
        <v>Dan Bailey</v>
      </c>
      <c r="B1620">
        <f>raw_data!B1616</f>
        <v>617867</v>
      </c>
      <c r="C1620">
        <f>raw_data!D1616</f>
        <v>51</v>
      </c>
      <c r="D1620" s="6">
        <f t="shared" si="79"/>
        <v>26.01</v>
      </c>
      <c r="E1620" s="6">
        <f t="shared" si="80"/>
        <v>132.65100000000001</v>
      </c>
      <c r="F1620">
        <f>raw_data!E1616</f>
        <v>1</v>
      </c>
      <c r="G1620" s="9">
        <f>_xll.LogisticRegPredict($K$6:$N$6,C1620:E1620)</f>
        <v>0.70255321843410967</v>
      </c>
      <c r="H1620" s="10">
        <f t="shared" si="81"/>
        <v>0.89234034469767098</v>
      </c>
    </row>
    <row r="1621" spans="1:8" x14ac:dyDescent="0.55000000000000004">
      <c r="A1621" s="2" t="str">
        <f>raw_data!P1617</f>
        <v>Cairo Santos</v>
      </c>
      <c r="B1621">
        <f>raw_data!B1617</f>
        <v>618046</v>
      </c>
      <c r="C1621">
        <f>raw_data!D1617</f>
        <v>22</v>
      </c>
      <c r="D1621" s="6">
        <f t="shared" si="79"/>
        <v>4.84</v>
      </c>
      <c r="E1621" s="6">
        <f t="shared" si="80"/>
        <v>10.648</v>
      </c>
      <c r="F1621">
        <f>raw_data!E1617</f>
        <v>1</v>
      </c>
      <c r="G1621" s="9">
        <f>_xll.LogisticRegPredict($K$6:$N$6,C1621:E1621)</f>
        <v>0.99086960695748283</v>
      </c>
      <c r="H1621" s="10">
        <f t="shared" si="81"/>
        <v>2.7391179127551513E-2</v>
      </c>
    </row>
    <row r="1622" spans="1:8" x14ac:dyDescent="0.55000000000000004">
      <c r="A1622" s="2" t="str">
        <f>raw_data!P1618</f>
        <v>Cairo Santos</v>
      </c>
      <c r="B1622">
        <f>raw_data!B1618</f>
        <v>618072</v>
      </c>
      <c r="C1622">
        <f>raw_data!D1618</f>
        <v>31</v>
      </c>
      <c r="D1622" s="6">
        <f t="shared" si="79"/>
        <v>9.61</v>
      </c>
      <c r="E1622" s="6">
        <f t="shared" si="80"/>
        <v>29.791</v>
      </c>
      <c r="F1622">
        <f>raw_data!E1618</f>
        <v>1</v>
      </c>
      <c r="G1622" s="9">
        <f>_xll.LogisticRegPredict($K$6:$N$6,C1622:E1622)</f>
        <v>0.94665523862595491</v>
      </c>
      <c r="H1622" s="10">
        <f t="shared" si="81"/>
        <v>0.16003428412213527</v>
      </c>
    </row>
    <row r="1623" spans="1:8" x14ac:dyDescent="0.55000000000000004">
      <c r="A1623" s="2" t="str">
        <f>raw_data!P1619</f>
        <v>Blair Walsh</v>
      </c>
      <c r="B1623">
        <f>raw_data!B1619</f>
        <v>618261</v>
      </c>
      <c r="C1623">
        <f>raw_data!D1619</f>
        <v>26</v>
      </c>
      <c r="D1623" s="6">
        <f t="shared" si="79"/>
        <v>6.76</v>
      </c>
      <c r="E1623" s="6">
        <f t="shared" si="80"/>
        <v>17.576000000000001</v>
      </c>
      <c r="F1623">
        <f>raw_data!E1619</f>
        <v>1</v>
      </c>
      <c r="G1623" s="9">
        <f>_xll.LogisticRegPredict($K$6:$N$6,C1623:E1623)</f>
        <v>0.97683598121777537</v>
      </c>
      <c r="H1623" s="10">
        <f t="shared" si="81"/>
        <v>6.9492056346673881E-2</v>
      </c>
    </row>
    <row r="1624" spans="1:8" x14ac:dyDescent="0.55000000000000004">
      <c r="A1624" s="2" t="str">
        <f>raw_data!P1620</f>
        <v>Dan Bailey</v>
      </c>
      <c r="B1624">
        <f>raw_data!B1620</f>
        <v>618361</v>
      </c>
      <c r="C1624">
        <f>raw_data!D1620</f>
        <v>33</v>
      </c>
      <c r="D1624" s="6">
        <f t="shared" si="79"/>
        <v>10.89</v>
      </c>
      <c r="E1624" s="6">
        <f t="shared" si="80"/>
        <v>35.936999999999998</v>
      </c>
      <c r="F1624">
        <f>raw_data!E1620</f>
        <v>1</v>
      </c>
      <c r="G1624" s="9">
        <f>_xll.LogisticRegPredict($K$6:$N$6,C1624:E1624)</f>
        <v>0.93126663945047139</v>
      </c>
      <c r="H1624" s="10">
        <f t="shared" si="81"/>
        <v>0.20620008164858583</v>
      </c>
    </row>
    <row r="1625" spans="1:8" x14ac:dyDescent="0.55000000000000004">
      <c r="A1625" s="2" t="str">
        <f>raw_data!P1621</f>
        <v>Randy Bullock</v>
      </c>
      <c r="B1625">
        <f>raw_data!B1621</f>
        <v>618422</v>
      </c>
      <c r="C1625">
        <f>raw_data!D1621</f>
        <v>29</v>
      </c>
      <c r="D1625" s="6">
        <f t="shared" si="79"/>
        <v>8.41</v>
      </c>
      <c r="E1625" s="6">
        <f t="shared" si="80"/>
        <v>24.388999999999999</v>
      </c>
      <c r="F1625">
        <f>raw_data!E1621</f>
        <v>1</v>
      </c>
      <c r="G1625" s="9">
        <f>_xll.LogisticRegPredict($K$6:$N$6,C1625:E1625)</f>
        <v>0.96031284629437264</v>
      </c>
      <c r="H1625" s="10">
        <f t="shared" si="81"/>
        <v>0.11906146111688209</v>
      </c>
    </row>
    <row r="1626" spans="1:8" x14ac:dyDescent="0.55000000000000004">
      <c r="A1626" s="2" t="str">
        <f>raw_data!P1622</f>
        <v>Dan Bailey</v>
      </c>
      <c r="B1626">
        <f>raw_data!B1622</f>
        <v>618441</v>
      </c>
      <c r="C1626">
        <f>raw_data!D1622</f>
        <v>53</v>
      </c>
      <c r="D1626" s="6">
        <f t="shared" si="79"/>
        <v>28.09</v>
      </c>
      <c r="E1626" s="6">
        <f t="shared" si="80"/>
        <v>148.87700000000001</v>
      </c>
      <c r="F1626">
        <f>raw_data!E1622</f>
        <v>0</v>
      </c>
      <c r="G1626" s="9">
        <f>_xll.LogisticRegPredict($K$6:$N$6,C1626:E1626)</f>
        <v>0.64925966264497559</v>
      </c>
      <c r="H1626" s="10">
        <f t="shared" si="81"/>
        <v>-1.9477789879349268</v>
      </c>
    </row>
    <row r="1627" spans="1:8" x14ac:dyDescent="0.55000000000000004">
      <c r="A1627" s="2" t="str">
        <f>raw_data!P1623</f>
        <v>Dan Bailey</v>
      </c>
      <c r="B1627">
        <f>raw_data!B1623</f>
        <v>618456</v>
      </c>
      <c r="C1627">
        <f>raw_data!D1623</f>
        <v>49</v>
      </c>
      <c r="D1627" s="6">
        <f t="shared" si="79"/>
        <v>24.01</v>
      </c>
      <c r="E1627" s="6">
        <f t="shared" si="80"/>
        <v>117.649</v>
      </c>
      <c r="F1627">
        <f>raw_data!E1623</f>
        <v>1</v>
      </c>
      <c r="G1627" s="9">
        <f>_xll.LogisticRegPredict($K$6:$N$6,C1627:E1627)</f>
        <v>0.74555207708184601</v>
      </c>
      <c r="H1627" s="10">
        <f t="shared" si="81"/>
        <v>0.76334376875446197</v>
      </c>
    </row>
    <row r="1628" spans="1:8" x14ac:dyDescent="0.55000000000000004">
      <c r="A1628" s="2" t="str">
        <f>raw_data!P1624</f>
        <v>Dan Carpenter</v>
      </c>
      <c r="B1628">
        <f>raw_data!B1624</f>
        <v>618512</v>
      </c>
      <c r="C1628">
        <f>raw_data!D1624</f>
        <v>45</v>
      </c>
      <c r="D1628" s="6">
        <f t="shared" si="79"/>
        <v>20.25</v>
      </c>
      <c r="E1628" s="6">
        <f t="shared" si="80"/>
        <v>91.125</v>
      </c>
      <c r="F1628">
        <f>raw_data!E1624</f>
        <v>1</v>
      </c>
      <c r="G1628" s="9">
        <f>_xll.LogisticRegPredict($K$6:$N$6,C1628:E1628)</f>
        <v>0.80984417765171401</v>
      </c>
      <c r="H1628" s="10">
        <f t="shared" si="81"/>
        <v>0.57046746704485796</v>
      </c>
    </row>
    <row r="1629" spans="1:8" x14ac:dyDescent="0.55000000000000004">
      <c r="A1629" s="2" t="str">
        <f>raw_data!P1625</f>
        <v>Dan Carpenter</v>
      </c>
      <c r="B1629">
        <f>raw_data!B1625</f>
        <v>618557</v>
      </c>
      <c r="C1629">
        <f>raw_data!D1625</f>
        <v>50</v>
      </c>
      <c r="D1629" s="6">
        <f t="shared" si="79"/>
        <v>25</v>
      </c>
      <c r="E1629" s="6">
        <f t="shared" si="80"/>
        <v>125</v>
      </c>
      <c r="F1629">
        <f>raw_data!E1625</f>
        <v>0</v>
      </c>
      <c r="G1629" s="9">
        <f>_xll.LogisticRegPredict($K$6:$N$6,C1629:E1629)</f>
        <v>0.72518914983452587</v>
      </c>
      <c r="H1629" s="10">
        <f t="shared" si="81"/>
        <v>-2.1755674495035775</v>
      </c>
    </row>
    <row r="1630" spans="1:8" x14ac:dyDescent="0.55000000000000004">
      <c r="A1630" s="2" t="str">
        <f>raw_data!P1626</f>
        <v>Dan Carpenter</v>
      </c>
      <c r="B1630">
        <f>raw_data!B1626</f>
        <v>618574</v>
      </c>
      <c r="C1630">
        <f>raw_data!D1626</f>
        <v>25</v>
      </c>
      <c r="D1630" s="6">
        <f t="shared" si="79"/>
        <v>6.25</v>
      </c>
      <c r="E1630" s="6">
        <f t="shared" si="80"/>
        <v>15.625</v>
      </c>
      <c r="F1630">
        <f>raw_data!E1626</f>
        <v>1</v>
      </c>
      <c r="G1630" s="9">
        <f>_xll.LogisticRegPredict($K$6:$N$6,C1630:E1630)</f>
        <v>0.98119043215634383</v>
      </c>
      <c r="H1630" s="10">
        <f t="shared" si="81"/>
        <v>5.6428703530968516E-2</v>
      </c>
    </row>
    <row r="1631" spans="1:8" x14ac:dyDescent="0.55000000000000004">
      <c r="A1631" s="2" t="str">
        <f>raw_data!P1627</f>
        <v>Dan Carpenter</v>
      </c>
      <c r="B1631">
        <f>raw_data!B1627</f>
        <v>618627</v>
      </c>
      <c r="C1631">
        <f>raw_data!D1627</f>
        <v>58</v>
      </c>
      <c r="D1631" s="6">
        <f t="shared" si="79"/>
        <v>33.64</v>
      </c>
      <c r="E1631" s="6">
        <f t="shared" si="80"/>
        <v>195.11199999999999</v>
      </c>
      <c r="F1631">
        <f>raw_data!E1627</f>
        <v>1</v>
      </c>
      <c r="G1631" s="9">
        <f>_xll.LogisticRegPredict($K$6:$N$6,C1631:E1631)</f>
        <v>0.45970753871691156</v>
      </c>
      <c r="H1631" s="10">
        <f t="shared" si="81"/>
        <v>1.6208773838492652</v>
      </c>
    </row>
    <row r="1632" spans="1:8" x14ac:dyDescent="0.55000000000000004">
      <c r="A1632" s="2" t="str">
        <f>raw_data!P1628</f>
        <v>Adam Vinatieri</v>
      </c>
      <c r="B1632">
        <f>raw_data!B1628</f>
        <v>618821</v>
      </c>
      <c r="C1632">
        <f>raw_data!D1628</f>
        <v>38</v>
      </c>
      <c r="D1632" s="6">
        <f t="shared" si="79"/>
        <v>14.44</v>
      </c>
      <c r="E1632" s="6">
        <f t="shared" si="80"/>
        <v>54.872</v>
      </c>
      <c r="F1632">
        <f>raw_data!E1628</f>
        <v>1</v>
      </c>
      <c r="G1632" s="9">
        <f>_xll.LogisticRegPredict($K$6:$N$6,C1632:E1632)</f>
        <v>0.88723424358983494</v>
      </c>
      <c r="H1632" s="10">
        <f t="shared" si="81"/>
        <v>0.33829726923049519</v>
      </c>
    </row>
    <row r="1633" spans="1:8" x14ac:dyDescent="0.55000000000000004">
      <c r="A1633" s="2" t="str">
        <f>raw_data!P1629</f>
        <v>Adam Vinatieri</v>
      </c>
      <c r="B1633">
        <f>raw_data!B1629</f>
        <v>618879</v>
      </c>
      <c r="C1633">
        <f>raw_data!D1629</f>
        <v>34</v>
      </c>
      <c r="D1633" s="6">
        <f t="shared" si="79"/>
        <v>11.56</v>
      </c>
      <c r="E1633" s="6">
        <f t="shared" si="80"/>
        <v>39.304000000000002</v>
      </c>
      <c r="F1633">
        <f>raw_data!E1629</f>
        <v>1</v>
      </c>
      <c r="G1633" s="9">
        <f>_xll.LogisticRegPredict($K$6:$N$6,C1633:E1633)</f>
        <v>0.92303625207275741</v>
      </c>
      <c r="H1633" s="10">
        <f t="shared" si="81"/>
        <v>0.23089124378172776</v>
      </c>
    </row>
    <row r="1634" spans="1:8" x14ac:dyDescent="0.55000000000000004">
      <c r="A1634" s="2" t="str">
        <f>raw_data!P1630</f>
        <v>Justin Tucker</v>
      </c>
      <c r="B1634">
        <f>raw_data!B1630</f>
        <v>618886</v>
      </c>
      <c r="C1634">
        <f>raw_data!D1630</f>
        <v>52</v>
      </c>
      <c r="D1634" s="6">
        <f t="shared" si="79"/>
        <v>27.04</v>
      </c>
      <c r="E1634" s="6">
        <f t="shared" si="80"/>
        <v>140.608</v>
      </c>
      <c r="F1634">
        <f>raw_data!E1630</f>
        <v>1</v>
      </c>
      <c r="G1634" s="9">
        <f>_xll.LogisticRegPredict($K$6:$N$6,C1634:E1634)</f>
        <v>0.67734194225472255</v>
      </c>
      <c r="H1634" s="10">
        <f t="shared" si="81"/>
        <v>0.96797417323583235</v>
      </c>
    </row>
    <row r="1635" spans="1:8" x14ac:dyDescent="0.55000000000000004">
      <c r="A1635" s="2" t="str">
        <f>raw_data!P1631</f>
        <v>Justin Tucker</v>
      </c>
      <c r="B1635">
        <f>raw_data!B1631</f>
        <v>618936</v>
      </c>
      <c r="C1635">
        <f>raw_data!D1631</f>
        <v>27</v>
      </c>
      <c r="D1635" s="6">
        <f t="shared" si="79"/>
        <v>7.29</v>
      </c>
      <c r="E1635" s="6">
        <f t="shared" si="80"/>
        <v>19.683</v>
      </c>
      <c r="F1635">
        <f>raw_data!E1631</f>
        <v>1</v>
      </c>
      <c r="G1635" s="9">
        <f>_xll.LogisticRegPredict($K$6:$N$6,C1635:E1635)</f>
        <v>0.97189679828854314</v>
      </c>
      <c r="H1635" s="10">
        <f t="shared" si="81"/>
        <v>8.430960513437058E-2</v>
      </c>
    </row>
    <row r="1636" spans="1:8" x14ac:dyDescent="0.55000000000000004">
      <c r="A1636" s="2" t="str">
        <f>raw_data!P1632</f>
        <v>Matt Bryant</v>
      </c>
      <c r="B1636">
        <f>raw_data!B1632</f>
        <v>619210</v>
      </c>
      <c r="C1636">
        <f>raw_data!D1632</f>
        <v>20</v>
      </c>
      <c r="D1636" s="6">
        <f t="shared" si="79"/>
        <v>4</v>
      </c>
      <c r="E1636" s="6">
        <f t="shared" si="80"/>
        <v>8</v>
      </c>
      <c r="F1636">
        <f>raw_data!E1632</f>
        <v>1</v>
      </c>
      <c r="G1636" s="9">
        <f>_xll.LogisticRegPredict($K$6:$N$6,C1636:E1636)</f>
        <v>0.99484528801342198</v>
      </c>
      <c r="H1636" s="10">
        <f t="shared" si="81"/>
        <v>1.546413595973406E-2</v>
      </c>
    </row>
    <row r="1637" spans="1:8" x14ac:dyDescent="0.55000000000000004">
      <c r="A1637" s="2" t="str">
        <f>raw_data!P1633</f>
        <v>Josh Brown</v>
      </c>
      <c r="B1637">
        <f>raw_data!B1633</f>
        <v>619234</v>
      </c>
      <c r="C1637">
        <f>raw_data!D1633</f>
        <v>49</v>
      </c>
      <c r="D1637" s="6">
        <f t="shared" si="79"/>
        <v>24.01</v>
      </c>
      <c r="E1637" s="6">
        <f t="shared" si="80"/>
        <v>117.649</v>
      </c>
      <c r="F1637">
        <f>raw_data!E1633</f>
        <v>1</v>
      </c>
      <c r="G1637" s="9">
        <f>_xll.LogisticRegPredict($K$6:$N$6,C1637:E1637)</f>
        <v>0.74555207708184601</v>
      </c>
      <c r="H1637" s="10">
        <f t="shared" si="81"/>
        <v>0.76334376875446197</v>
      </c>
    </row>
    <row r="1638" spans="1:8" x14ac:dyDescent="0.55000000000000004">
      <c r="A1638" s="2" t="str">
        <f>raw_data!P1634</f>
        <v>Matt Bryant</v>
      </c>
      <c r="B1638">
        <f>raw_data!B1634</f>
        <v>619246</v>
      </c>
      <c r="C1638">
        <f>raw_data!D1634</f>
        <v>20</v>
      </c>
      <c r="D1638" s="6">
        <f t="shared" si="79"/>
        <v>4</v>
      </c>
      <c r="E1638" s="6">
        <f t="shared" si="80"/>
        <v>8</v>
      </c>
      <c r="F1638">
        <f>raw_data!E1634</f>
        <v>1</v>
      </c>
      <c r="G1638" s="9">
        <f>_xll.LogisticRegPredict($K$6:$N$6,C1638:E1638)</f>
        <v>0.99484528801342198</v>
      </c>
      <c r="H1638" s="10">
        <f t="shared" si="81"/>
        <v>1.546413595973406E-2</v>
      </c>
    </row>
    <row r="1639" spans="1:8" x14ac:dyDescent="0.55000000000000004">
      <c r="A1639" s="2" t="str">
        <f>raw_data!P1635</f>
        <v>Josh Brown</v>
      </c>
      <c r="B1639">
        <f>raw_data!B1635</f>
        <v>619315</v>
      </c>
      <c r="C1639">
        <f>raw_data!D1635</f>
        <v>50</v>
      </c>
      <c r="D1639" s="6">
        <f t="shared" si="79"/>
        <v>25</v>
      </c>
      <c r="E1639" s="6">
        <f t="shared" si="80"/>
        <v>125</v>
      </c>
      <c r="F1639">
        <f>raw_data!E1635</f>
        <v>1</v>
      </c>
      <c r="G1639" s="9">
        <f>_xll.LogisticRegPredict($K$6:$N$6,C1639:E1639)</f>
        <v>0.72518914983452587</v>
      </c>
      <c r="H1639" s="10">
        <f t="shared" si="81"/>
        <v>0.82443255049642239</v>
      </c>
    </row>
    <row r="1640" spans="1:8" x14ac:dyDescent="0.55000000000000004">
      <c r="A1640" s="2" t="str">
        <f>raw_data!P1636</f>
        <v>Josh Brown</v>
      </c>
      <c r="B1640">
        <f>raw_data!B1636</f>
        <v>619327</v>
      </c>
      <c r="C1640">
        <f>raw_data!D1636</f>
        <v>26</v>
      </c>
      <c r="D1640" s="6">
        <f t="shared" si="79"/>
        <v>6.76</v>
      </c>
      <c r="E1640" s="6">
        <f t="shared" si="80"/>
        <v>17.576000000000001</v>
      </c>
      <c r="F1640">
        <f>raw_data!E1636</f>
        <v>1</v>
      </c>
      <c r="G1640" s="9">
        <f>_xll.LogisticRegPredict($K$6:$N$6,C1640:E1640)</f>
        <v>0.97683598121777537</v>
      </c>
      <c r="H1640" s="10">
        <f t="shared" si="81"/>
        <v>6.9492056346673881E-2</v>
      </c>
    </row>
    <row r="1641" spans="1:8" x14ac:dyDescent="0.55000000000000004">
      <c r="A1641" s="2" t="str">
        <f>raw_data!P1637</f>
        <v>Cody Parkey</v>
      </c>
      <c r="B1641">
        <f>raw_data!B1637</f>
        <v>619364</v>
      </c>
      <c r="C1641">
        <f>raw_data!D1637</f>
        <v>26</v>
      </c>
      <c r="D1641" s="6">
        <f t="shared" si="79"/>
        <v>6.76</v>
      </c>
      <c r="E1641" s="6">
        <f t="shared" si="80"/>
        <v>17.576000000000001</v>
      </c>
      <c r="F1641">
        <f>raw_data!E1637</f>
        <v>1</v>
      </c>
      <c r="G1641" s="9">
        <f>_xll.LogisticRegPredict($K$6:$N$6,C1641:E1641)</f>
        <v>0.97683598121777537</v>
      </c>
      <c r="H1641" s="10">
        <f t="shared" si="81"/>
        <v>6.9492056346673881E-2</v>
      </c>
    </row>
    <row r="1642" spans="1:8" x14ac:dyDescent="0.55000000000000004">
      <c r="A1642" s="2" t="str">
        <f>raw_data!P1638</f>
        <v>Cody Parkey</v>
      </c>
      <c r="B1642">
        <f>raw_data!B1638</f>
        <v>619380</v>
      </c>
      <c r="C1642">
        <f>raw_data!D1638</f>
        <v>27</v>
      </c>
      <c r="D1642" s="6">
        <f t="shared" si="79"/>
        <v>7.29</v>
      </c>
      <c r="E1642" s="6">
        <f t="shared" si="80"/>
        <v>19.683</v>
      </c>
      <c r="F1642">
        <f>raw_data!E1638</f>
        <v>1</v>
      </c>
      <c r="G1642" s="9">
        <f>_xll.LogisticRegPredict($K$6:$N$6,C1642:E1642)</f>
        <v>0.97189679828854314</v>
      </c>
      <c r="H1642" s="10">
        <f t="shared" si="81"/>
        <v>8.430960513437058E-2</v>
      </c>
    </row>
    <row r="1643" spans="1:8" x14ac:dyDescent="0.55000000000000004">
      <c r="A1643" s="2" t="str">
        <f>raw_data!P1639</f>
        <v>Robbie Gould</v>
      </c>
      <c r="B1643">
        <f>raw_data!B1639</f>
        <v>619599</v>
      </c>
      <c r="C1643">
        <f>raw_data!D1639</f>
        <v>35</v>
      </c>
      <c r="D1643" s="6">
        <f t="shared" si="79"/>
        <v>12.25</v>
      </c>
      <c r="E1643" s="6">
        <f t="shared" si="80"/>
        <v>42.875</v>
      </c>
      <c r="F1643">
        <f>raw_data!E1639</f>
        <v>0</v>
      </c>
      <c r="G1643" s="9">
        <f>_xll.LogisticRegPredict($K$6:$N$6,C1643:E1643)</f>
        <v>0.91449904045845565</v>
      </c>
      <c r="H1643" s="10">
        <f t="shared" si="81"/>
        <v>-2.7434971213753672</v>
      </c>
    </row>
    <row r="1644" spans="1:8" x14ac:dyDescent="0.55000000000000004">
      <c r="A1644" s="2" t="str">
        <f>raw_data!P1640</f>
        <v>Robbie Gould</v>
      </c>
      <c r="B1644">
        <f>raw_data!B1640</f>
        <v>619639</v>
      </c>
      <c r="C1644">
        <f>raw_data!D1640</f>
        <v>45</v>
      </c>
      <c r="D1644" s="6">
        <f t="shared" si="79"/>
        <v>20.25</v>
      </c>
      <c r="E1644" s="6">
        <f t="shared" si="80"/>
        <v>91.125</v>
      </c>
      <c r="F1644">
        <f>raw_data!E1640</f>
        <v>1</v>
      </c>
      <c r="G1644" s="9">
        <f>_xll.LogisticRegPredict($K$6:$N$6,C1644:E1644)</f>
        <v>0.80984417765171401</v>
      </c>
      <c r="H1644" s="10">
        <f t="shared" si="81"/>
        <v>0.57046746704485796</v>
      </c>
    </row>
    <row r="1645" spans="1:8" x14ac:dyDescent="0.55000000000000004">
      <c r="A1645" s="2" t="str">
        <f>raw_data!P1641</f>
        <v>Graham Gano</v>
      </c>
      <c r="B1645">
        <f>raw_data!B1641</f>
        <v>619672</v>
      </c>
      <c r="C1645">
        <f>raw_data!D1641</f>
        <v>44</v>
      </c>
      <c r="D1645" s="6">
        <f t="shared" si="79"/>
        <v>19.36</v>
      </c>
      <c r="E1645" s="6">
        <f t="shared" si="80"/>
        <v>85.183999999999997</v>
      </c>
      <c r="F1645">
        <f>raw_data!E1641</f>
        <v>1</v>
      </c>
      <c r="G1645" s="9">
        <f>_xll.LogisticRegPredict($K$6:$N$6,C1645:E1645)</f>
        <v>0.82282083961744801</v>
      </c>
      <c r="H1645" s="10">
        <f t="shared" si="81"/>
        <v>0.53153748114765598</v>
      </c>
    </row>
    <row r="1646" spans="1:8" x14ac:dyDescent="0.55000000000000004">
      <c r="A1646" s="2" t="str">
        <f>raw_data!P1642</f>
        <v>Chandler Catanzaro</v>
      </c>
      <c r="B1646">
        <f>raw_data!B1642</f>
        <v>619860</v>
      </c>
      <c r="C1646">
        <f>raw_data!D1642</f>
        <v>33</v>
      </c>
      <c r="D1646" s="6">
        <f t="shared" si="79"/>
        <v>10.89</v>
      </c>
      <c r="E1646" s="6">
        <f t="shared" si="80"/>
        <v>35.936999999999998</v>
      </c>
      <c r="F1646">
        <f>raw_data!E1642</f>
        <v>1</v>
      </c>
      <c r="G1646" s="9">
        <f>_xll.LogisticRegPredict($K$6:$N$6,C1646:E1646)</f>
        <v>0.93126663945047139</v>
      </c>
      <c r="H1646" s="10">
        <f t="shared" si="81"/>
        <v>0.20620008164858583</v>
      </c>
    </row>
    <row r="1647" spans="1:8" x14ac:dyDescent="0.55000000000000004">
      <c r="A1647" s="2" t="str">
        <f>raw_data!P1643</f>
        <v>Chandler Catanzaro</v>
      </c>
      <c r="B1647">
        <f>raw_data!B1643</f>
        <v>619885</v>
      </c>
      <c r="C1647">
        <f>raw_data!D1643</f>
        <v>48</v>
      </c>
      <c r="D1647" s="6">
        <f t="shared" si="79"/>
        <v>23.04</v>
      </c>
      <c r="E1647" s="6">
        <f t="shared" si="80"/>
        <v>110.592</v>
      </c>
      <c r="F1647">
        <f>raw_data!E1643</f>
        <v>1</v>
      </c>
      <c r="G1647" s="9">
        <f>_xll.LogisticRegPredict($K$6:$N$6,C1647:E1647)</f>
        <v>0.76393554820371656</v>
      </c>
      <c r="H1647" s="10">
        <f t="shared" si="81"/>
        <v>0.70819335538885031</v>
      </c>
    </row>
    <row r="1648" spans="1:8" x14ac:dyDescent="0.55000000000000004">
      <c r="A1648" s="2" t="str">
        <f>raw_data!P1644</f>
        <v>Brandon McManus</v>
      </c>
      <c r="B1648">
        <f>raw_data!B1644</f>
        <v>619959</v>
      </c>
      <c r="C1648">
        <f>raw_data!D1644</f>
        <v>44</v>
      </c>
      <c r="D1648" s="6">
        <f t="shared" si="79"/>
        <v>19.36</v>
      </c>
      <c r="E1648" s="6">
        <f t="shared" si="80"/>
        <v>85.183999999999997</v>
      </c>
      <c r="F1648">
        <f>raw_data!E1644</f>
        <v>1</v>
      </c>
      <c r="G1648" s="9">
        <f>_xll.LogisticRegPredict($K$6:$N$6,C1648:E1648)</f>
        <v>0.82282083961744801</v>
      </c>
      <c r="H1648" s="10">
        <f t="shared" si="81"/>
        <v>0.53153748114765598</v>
      </c>
    </row>
    <row r="1649" spans="1:8" x14ac:dyDescent="0.55000000000000004">
      <c r="A1649" s="2" t="str">
        <f>raw_data!P1645</f>
        <v>Brandon McManus</v>
      </c>
      <c r="B1649">
        <f>raw_data!B1645</f>
        <v>619969</v>
      </c>
      <c r="C1649">
        <f>raw_data!D1645</f>
        <v>53</v>
      </c>
      <c r="D1649" s="6">
        <f t="shared" si="79"/>
        <v>28.09</v>
      </c>
      <c r="E1649" s="6">
        <f t="shared" si="80"/>
        <v>148.87700000000001</v>
      </c>
      <c r="F1649">
        <f>raw_data!E1645</f>
        <v>0</v>
      </c>
      <c r="G1649" s="9">
        <f>_xll.LogisticRegPredict($K$6:$N$6,C1649:E1649)</f>
        <v>0.64925966264497559</v>
      </c>
      <c r="H1649" s="10">
        <f t="shared" si="81"/>
        <v>-1.9477789879349268</v>
      </c>
    </row>
    <row r="1650" spans="1:8" x14ac:dyDescent="0.55000000000000004">
      <c r="A1650" s="2" t="str">
        <f>raw_data!P1646</f>
        <v>Brandon McManus</v>
      </c>
      <c r="B1650">
        <f>raw_data!B1646</f>
        <v>619989</v>
      </c>
      <c r="C1650">
        <f>raw_data!D1646</f>
        <v>41</v>
      </c>
      <c r="D1650" s="6">
        <f t="shared" si="79"/>
        <v>16.809999999999999</v>
      </c>
      <c r="E1650" s="6">
        <f t="shared" si="80"/>
        <v>68.921000000000006</v>
      </c>
      <c r="F1650">
        <f>raw_data!E1646</f>
        <v>1</v>
      </c>
      <c r="G1650" s="9">
        <f>_xll.LogisticRegPredict($K$6:$N$6,C1650:E1650)</f>
        <v>0.85722109162392568</v>
      </c>
      <c r="H1650" s="10">
        <f t="shared" si="81"/>
        <v>0.42833672512822296</v>
      </c>
    </row>
    <row r="1651" spans="1:8" x14ac:dyDescent="0.55000000000000004">
      <c r="A1651" s="2" t="str">
        <f>raw_data!P1647</f>
        <v>Nick Novak</v>
      </c>
      <c r="B1651">
        <f>raw_data!B1647</f>
        <v>620150</v>
      </c>
      <c r="C1651">
        <f>raw_data!D1647</f>
        <v>34</v>
      </c>
      <c r="D1651" s="6">
        <f t="shared" si="79"/>
        <v>11.56</v>
      </c>
      <c r="E1651" s="6">
        <f t="shared" si="80"/>
        <v>39.304000000000002</v>
      </c>
      <c r="F1651">
        <f>raw_data!E1647</f>
        <v>1</v>
      </c>
      <c r="G1651" s="9">
        <f>_xll.LogisticRegPredict($K$6:$N$6,C1651:E1651)</f>
        <v>0.92303625207275741</v>
      </c>
      <c r="H1651" s="10">
        <f t="shared" si="81"/>
        <v>0.23089124378172776</v>
      </c>
    </row>
    <row r="1652" spans="1:8" x14ac:dyDescent="0.55000000000000004">
      <c r="A1652" s="2" t="str">
        <f>raw_data!P1648</f>
        <v>Phil Dawson</v>
      </c>
      <c r="B1652">
        <f>raw_data!B1648</f>
        <v>620213</v>
      </c>
      <c r="C1652">
        <f>raw_data!D1648</f>
        <v>31</v>
      </c>
      <c r="D1652" s="6">
        <f t="shared" si="79"/>
        <v>9.61</v>
      </c>
      <c r="E1652" s="6">
        <f t="shared" si="80"/>
        <v>29.791</v>
      </c>
      <c r="F1652">
        <f>raw_data!E1648</f>
        <v>1</v>
      </c>
      <c r="G1652" s="9">
        <f>_xll.LogisticRegPredict($K$6:$N$6,C1652:E1652)</f>
        <v>0.94665523862595491</v>
      </c>
      <c r="H1652" s="10">
        <f t="shared" si="81"/>
        <v>0.16003428412213527</v>
      </c>
    </row>
    <row r="1653" spans="1:8" x14ac:dyDescent="0.55000000000000004">
      <c r="A1653" s="2" t="str">
        <f>raw_data!P1649</f>
        <v>Cairo Santos</v>
      </c>
      <c r="B1653">
        <f>raw_data!B1649</f>
        <v>620228</v>
      </c>
      <c r="C1653">
        <f>raw_data!D1649</f>
        <v>42</v>
      </c>
      <c r="D1653" s="6">
        <f t="shared" si="79"/>
        <v>17.64</v>
      </c>
      <c r="E1653" s="6">
        <f t="shared" si="80"/>
        <v>74.087999999999994</v>
      </c>
      <c r="F1653">
        <f>raw_data!E1649</f>
        <v>1</v>
      </c>
      <c r="G1653" s="9">
        <f>_xll.LogisticRegPredict($K$6:$N$6,C1653:E1653)</f>
        <v>0.84637169883876284</v>
      </c>
      <c r="H1653" s="10">
        <f t="shared" si="81"/>
        <v>0.46088490348371147</v>
      </c>
    </row>
    <row r="1654" spans="1:8" x14ac:dyDescent="0.55000000000000004">
      <c r="A1654" s="2" t="str">
        <f>raw_data!P1650</f>
        <v>Phil Dawson</v>
      </c>
      <c r="B1654">
        <f>raw_data!B1650</f>
        <v>620236</v>
      </c>
      <c r="C1654">
        <f>raw_data!D1650</f>
        <v>55</v>
      </c>
      <c r="D1654" s="6">
        <f t="shared" si="79"/>
        <v>30.25</v>
      </c>
      <c r="E1654" s="6">
        <f t="shared" si="80"/>
        <v>166.375</v>
      </c>
      <c r="F1654">
        <f>raw_data!E1650</f>
        <v>1</v>
      </c>
      <c r="G1654" s="9">
        <f>_xll.LogisticRegPredict($K$6:$N$6,C1654:E1654)</f>
        <v>0.58348419351609215</v>
      </c>
      <c r="H1654" s="10">
        <f t="shared" si="81"/>
        <v>1.2495474194517235</v>
      </c>
    </row>
    <row r="1655" spans="1:8" x14ac:dyDescent="0.55000000000000004">
      <c r="A1655" s="2" t="str">
        <f>raw_data!P1651</f>
        <v>Phil Dawson</v>
      </c>
      <c r="B1655">
        <f>raw_data!B1651</f>
        <v>620284</v>
      </c>
      <c r="C1655">
        <f>raw_data!D1651</f>
        <v>52</v>
      </c>
      <c r="D1655" s="6">
        <f t="shared" si="79"/>
        <v>27.04</v>
      </c>
      <c r="E1655" s="6">
        <f t="shared" si="80"/>
        <v>140.608</v>
      </c>
      <c r="F1655">
        <f>raw_data!E1651</f>
        <v>1</v>
      </c>
      <c r="G1655" s="9">
        <f>_xll.LogisticRegPredict($K$6:$N$6,C1655:E1655)</f>
        <v>0.67734194225472255</v>
      </c>
      <c r="H1655" s="10">
        <f t="shared" si="81"/>
        <v>0.96797417323583235</v>
      </c>
    </row>
    <row r="1656" spans="1:8" x14ac:dyDescent="0.55000000000000004">
      <c r="A1656" s="2" t="str">
        <f>raw_data!P1652</f>
        <v>Phil Dawson</v>
      </c>
      <c r="B1656">
        <f>raw_data!B1652</f>
        <v>620312</v>
      </c>
      <c r="C1656">
        <f>raw_data!D1652</f>
        <v>27</v>
      </c>
      <c r="D1656" s="6">
        <f t="shared" si="79"/>
        <v>7.29</v>
      </c>
      <c r="E1656" s="6">
        <f t="shared" si="80"/>
        <v>19.683</v>
      </c>
      <c r="F1656">
        <f>raw_data!E1652</f>
        <v>1</v>
      </c>
      <c r="G1656" s="9">
        <f>_xll.LogisticRegPredict($K$6:$N$6,C1656:E1656)</f>
        <v>0.97189679828854314</v>
      </c>
      <c r="H1656" s="10">
        <f t="shared" si="81"/>
        <v>8.430960513437058E-2</v>
      </c>
    </row>
    <row r="1657" spans="1:8" x14ac:dyDescent="0.55000000000000004">
      <c r="A1657" s="2" t="str">
        <f>raw_data!P1653</f>
        <v>Phil Dawson</v>
      </c>
      <c r="B1657">
        <f>raw_data!B1653</f>
        <v>620332</v>
      </c>
      <c r="C1657">
        <f>raw_data!D1653</f>
        <v>30</v>
      </c>
      <c r="D1657" s="6">
        <f t="shared" si="79"/>
        <v>9</v>
      </c>
      <c r="E1657" s="6">
        <f t="shared" si="80"/>
        <v>27</v>
      </c>
      <c r="F1657">
        <f>raw_data!E1653</f>
        <v>1</v>
      </c>
      <c r="G1657" s="9">
        <f>_xll.LogisticRegPredict($K$6:$N$6,C1657:E1657)</f>
        <v>0.95372352017838591</v>
      </c>
      <c r="H1657" s="10">
        <f t="shared" si="81"/>
        <v>0.13882943946484227</v>
      </c>
    </row>
    <row r="1658" spans="1:8" x14ac:dyDescent="0.55000000000000004">
      <c r="A1658" s="2" t="str">
        <f>raw_data!P1654</f>
        <v>Mike Nugent</v>
      </c>
      <c r="B1658">
        <f>raw_data!B1654</f>
        <v>620363</v>
      </c>
      <c r="C1658">
        <f>raw_data!D1654</f>
        <v>52</v>
      </c>
      <c r="D1658" s="6">
        <f t="shared" si="79"/>
        <v>27.04</v>
      </c>
      <c r="E1658" s="6">
        <f t="shared" si="80"/>
        <v>140.608</v>
      </c>
      <c r="F1658">
        <f>raw_data!E1654</f>
        <v>0</v>
      </c>
      <c r="G1658" s="9">
        <f>_xll.LogisticRegPredict($K$6:$N$6,C1658:E1658)</f>
        <v>0.67734194225472255</v>
      </c>
      <c r="H1658" s="10">
        <f t="shared" si="81"/>
        <v>-2.0320258267641678</v>
      </c>
    </row>
    <row r="1659" spans="1:8" x14ac:dyDescent="0.55000000000000004">
      <c r="A1659" s="2" t="str">
        <f>raw_data!P1655</f>
        <v>Mike Nugent</v>
      </c>
      <c r="B1659">
        <f>raw_data!B1655</f>
        <v>620408</v>
      </c>
      <c r="C1659">
        <f>raw_data!D1655</f>
        <v>23</v>
      </c>
      <c r="D1659" s="6">
        <f t="shared" si="79"/>
        <v>5.29</v>
      </c>
      <c r="E1659" s="6">
        <f t="shared" si="80"/>
        <v>12.167</v>
      </c>
      <c r="F1659">
        <f>raw_data!E1655</f>
        <v>1</v>
      </c>
      <c r="G1659" s="9">
        <f>_xll.LogisticRegPredict($K$6:$N$6,C1659:E1659)</f>
        <v>0.98818119233177382</v>
      </c>
      <c r="H1659" s="10">
        <f t="shared" si="81"/>
        <v>3.545642300467855E-2</v>
      </c>
    </row>
    <row r="1660" spans="1:8" x14ac:dyDescent="0.55000000000000004">
      <c r="A1660" s="2" t="str">
        <f>raw_data!P1656</f>
        <v>Stephen Gostkowski</v>
      </c>
      <c r="B1660">
        <f>raw_data!B1656</f>
        <v>620420</v>
      </c>
      <c r="C1660">
        <f>raw_data!D1656</f>
        <v>48</v>
      </c>
      <c r="D1660" s="6">
        <f t="shared" si="79"/>
        <v>23.04</v>
      </c>
      <c r="E1660" s="6">
        <f t="shared" si="80"/>
        <v>110.592</v>
      </c>
      <c r="F1660">
        <f>raw_data!E1656</f>
        <v>1</v>
      </c>
      <c r="G1660" s="9">
        <f>_xll.LogisticRegPredict($K$6:$N$6,C1660:E1660)</f>
        <v>0.76393554820371656</v>
      </c>
      <c r="H1660" s="10">
        <f t="shared" si="81"/>
        <v>0.70819335538885031</v>
      </c>
    </row>
    <row r="1661" spans="1:8" x14ac:dyDescent="0.55000000000000004">
      <c r="A1661" s="2" t="str">
        <f>raw_data!P1657</f>
        <v>Stephen Gostkowski</v>
      </c>
      <c r="B1661">
        <f>raw_data!B1657</f>
        <v>620427</v>
      </c>
      <c r="C1661">
        <f>raw_data!D1657</f>
        <v>19</v>
      </c>
      <c r="D1661" s="6">
        <f t="shared" si="79"/>
        <v>3.61</v>
      </c>
      <c r="E1661" s="6">
        <f t="shared" si="80"/>
        <v>6.859</v>
      </c>
      <c r="F1661">
        <f>raw_data!E1657</f>
        <v>1</v>
      </c>
      <c r="G1661" s="9">
        <f>_xll.LogisticRegPredict($K$6:$N$6,C1661:E1661)</f>
        <v>0.99623894272315527</v>
      </c>
      <c r="H1661" s="10">
        <f t="shared" si="81"/>
        <v>1.1283171830534178E-2</v>
      </c>
    </row>
    <row r="1662" spans="1:8" x14ac:dyDescent="0.55000000000000004">
      <c r="A1662" s="2" t="str">
        <f>raw_data!P1658</f>
        <v>Stephen Gostkowski</v>
      </c>
      <c r="B1662">
        <f>raw_data!B1658</f>
        <v>620476</v>
      </c>
      <c r="C1662">
        <f>raw_data!D1658</f>
        <v>23</v>
      </c>
      <c r="D1662" s="6">
        <f t="shared" si="79"/>
        <v>5.29</v>
      </c>
      <c r="E1662" s="6">
        <f t="shared" si="80"/>
        <v>12.167</v>
      </c>
      <c r="F1662">
        <f>raw_data!E1658</f>
        <v>1</v>
      </c>
      <c r="G1662" s="9">
        <f>_xll.LogisticRegPredict($K$6:$N$6,C1662:E1662)</f>
        <v>0.98818119233177382</v>
      </c>
      <c r="H1662" s="10">
        <f t="shared" si="81"/>
        <v>3.545642300467855E-2</v>
      </c>
    </row>
    <row r="1663" spans="1:8" x14ac:dyDescent="0.55000000000000004">
      <c r="A1663" s="2" t="str">
        <f>raw_data!P1659</f>
        <v>Stephen Gostkowski</v>
      </c>
      <c r="B1663">
        <f>raw_data!B1659</f>
        <v>620494</v>
      </c>
      <c r="C1663">
        <f>raw_data!D1659</f>
        <v>47</v>
      </c>
      <c r="D1663" s="6">
        <f t="shared" si="79"/>
        <v>22.09</v>
      </c>
      <c r="E1663" s="6">
        <f t="shared" si="80"/>
        <v>103.82299999999999</v>
      </c>
      <c r="F1663">
        <f>raw_data!E1659</f>
        <v>1</v>
      </c>
      <c r="G1663" s="9">
        <f>_xll.LogisticRegPredict($K$6:$N$6,C1663:E1663)</f>
        <v>0.78061493371299373</v>
      </c>
      <c r="H1663" s="10">
        <f t="shared" si="81"/>
        <v>0.65815519886101881</v>
      </c>
    </row>
    <row r="1664" spans="1:8" x14ac:dyDescent="0.55000000000000004">
      <c r="A1664" s="2" t="str">
        <f>raw_data!P1660</f>
        <v>Stephen Gostkowski</v>
      </c>
      <c r="B1664">
        <f>raw_data!B1660</f>
        <v>620505</v>
      </c>
      <c r="C1664">
        <f>raw_data!D1660</f>
        <v>35</v>
      </c>
      <c r="D1664" s="6">
        <f t="shared" si="79"/>
        <v>12.25</v>
      </c>
      <c r="E1664" s="6">
        <f t="shared" si="80"/>
        <v>42.875</v>
      </c>
      <c r="F1664">
        <f>raw_data!E1660</f>
        <v>1</v>
      </c>
      <c r="G1664" s="9">
        <f>_xll.LogisticRegPredict($K$6:$N$6,C1664:E1664)</f>
        <v>0.91449904045845565</v>
      </c>
      <c r="H1664" s="10">
        <f t="shared" si="81"/>
        <v>0.25650287862463306</v>
      </c>
    </row>
    <row r="1665" spans="1:8" x14ac:dyDescent="0.55000000000000004">
      <c r="A1665" s="2" t="str">
        <f>raw_data!P1661</f>
        <v>Steven Hauschka</v>
      </c>
      <c r="B1665">
        <f>raw_data!B1661</f>
        <v>620568</v>
      </c>
      <c r="C1665">
        <f>raw_data!D1661</f>
        <v>40</v>
      </c>
      <c r="D1665" s="6">
        <f t="shared" si="79"/>
        <v>16</v>
      </c>
      <c r="E1665" s="6">
        <f t="shared" si="80"/>
        <v>64</v>
      </c>
      <c r="F1665">
        <f>raw_data!E1661</f>
        <v>1</v>
      </c>
      <c r="G1665" s="9">
        <f>_xll.LogisticRegPredict($K$6:$N$6,C1665:E1665)</f>
        <v>0.86759768383346503</v>
      </c>
      <c r="H1665" s="10">
        <f t="shared" si="81"/>
        <v>0.39720694849960492</v>
      </c>
    </row>
    <row r="1666" spans="1:8" x14ac:dyDescent="0.55000000000000004">
      <c r="A1666" s="2" t="str">
        <f>raw_data!P1662</f>
        <v>Kai Forbath</v>
      </c>
      <c r="B1666">
        <f>raw_data!B1662</f>
        <v>620609</v>
      </c>
      <c r="C1666">
        <f>raw_data!D1662</f>
        <v>27</v>
      </c>
      <c r="D1666" s="6">
        <f t="shared" si="79"/>
        <v>7.29</v>
      </c>
      <c r="E1666" s="6">
        <f t="shared" si="80"/>
        <v>19.683</v>
      </c>
      <c r="F1666">
        <f>raw_data!E1662</f>
        <v>1</v>
      </c>
      <c r="G1666" s="9">
        <f>_xll.LogisticRegPredict($K$6:$N$6,C1666:E1666)</f>
        <v>0.97189679828854314</v>
      </c>
      <c r="H1666" s="10">
        <f t="shared" si="81"/>
        <v>8.430960513437058E-2</v>
      </c>
    </row>
    <row r="1667" spans="1:8" x14ac:dyDescent="0.55000000000000004">
      <c r="A1667" s="2" t="str">
        <f>raw_data!P1663</f>
        <v>Steven Hauschka</v>
      </c>
      <c r="B1667">
        <f>raw_data!B1663</f>
        <v>620675</v>
      </c>
      <c r="C1667">
        <f>raw_data!D1663</f>
        <v>43</v>
      </c>
      <c r="D1667" s="6">
        <f t="shared" si="79"/>
        <v>18.489999999999998</v>
      </c>
      <c r="E1667" s="6">
        <f t="shared" si="80"/>
        <v>79.507000000000005</v>
      </c>
      <c r="F1667">
        <f>raw_data!E1663</f>
        <v>1</v>
      </c>
      <c r="G1667" s="9">
        <f>_xll.LogisticRegPredict($K$6:$N$6,C1667:E1667)</f>
        <v>0.83494682270577036</v>
      </c>
      <c r="H1667" s="10">
        <f t="shared" si="81"/>
        <v>0.49515953188268891</v>
      </c>
    </row>
    <row r="1668" spans="1:8" x14ac:dyDescent="0.55000000000000004">
      <c r="A1668" s="2" t="str">
        <f>raw_data!P1664</f>
        <v>Adam Vinatieri</v>
      </c>
      <c r="B1668">
        <f>raw_data!B1664</f>
        <v>620691</v>
      </c>
      <c r="C1668">
        <f>raw_data!D1664</f>
        <v>27</v>
      </c>
      <c r="D1668" s="6">
        <f t="shared" si="79"/>
        <v>7.29</v>
      </c>
      <c r="E1668" s="6">
        <f t="shared" si="80"/>
        <v>19.683</v>
      </c>
      <c r="F1668">
        <f>raw_data!E1664</f>
        <v>1</v>
      </c>
      <c r="G1668" s="9">
        <f>_xll.LogisticRegPredict($K$6:$N$6,C1668:E1668)</f>
        <v>0.97189679828854314</v>
      </c>
      <c r="H1668" s="10">
        <f t="shared" si="81"/>
        <v>8.430960513437058E-2</v>
      </c>
    </row>
    <row r="1669" spans="1:8" x14ac:dyDescent="0.55000000000000004">
      <c r="A1669" s="2" t="str">
        <f>raw_data!P1665</f>
        <v>Adam Vinatieri</v>
      </c>
      <c r="B1669">
        <f>raw_data!B1665</f>
        <v>620764</v>
      </c>
      <c r="C1669">
        <f>raw_data!D1665</f>
        <v>34</v>
      </c>
      <c r="D1669" s="6">
        <f t="shared" si="79"/>
        <v>11.56</v>
      </c>
      <c r="E1669" s="6">
        <f t="shared" si="80"/>
        <v>39.304000000000002</v>
      </c>
      <c r="F1669">
        <f>raw_data!E1665</f>
        <v>1</v>
      </c>
      <c r="G1669" s="9">
        <f>_xll.LogisticRegPredict($K$6:$N$6,C1669:E1669)</f>
        <v>0.92303625207275741</v>
      </c>
      <c r="H1669" s="10">
        <f t="shared" si="81"/>
        <v>0.23089124378172776</v>
      </c>
    </row>
    <row r="1670" spans="1:8" x14ac:dyDescent="0.55000000000000004">
      <c r="A1670" s="2" t="str">
        <f>raw_data!P1666</f>
        <v>Randy Bullock</v>
      </c>
      <c r="B1670">
        <f>raw_data!B1666</f>
        <v>620811</v>
      </c>
      <c r="C1670">
        <f>raw_data!D1666</f>
        <v>37</v>
      </c>
      <c r="D1670" s="6">
        <f t="shared" si="79"/>
        <v>13.69</v>
      </c>
      <c r="E1670" s="6">
        <f t="shared" si="80"/>
        <v>50.652999999999999</v>
      </c>
      <c r="F1670">
        <f>raw_data!E1666</f>
        <v>0</v>
      </c>
      <c r="G1670" s="9">
        <f>_xll.LogisticRegPredict($K$6:$N$6,C1670:E1670)</f>
        <v>0.89659349743661332</v>
      </c>
      <c r="H1670" s="10">
        <f t="shared" si="81"/>
        <v>-2.6897804923098398</v>
      </c>
    </row>
    <row r="1671" spans="1:8" x14ac:dyDescent="0.55000000000000004">
      <c r="A1671" s="2" t="str">
        <f>raw_data!P1667</f>
        <v>Matt Bryant</v>
      </c>
      <c r="B1671">
        <f>raw_data!B1667</f>
        <v>620864</v>
      </c>
      <c r="C1671">
        <f>raw_data!D1667</f>
        <v>52</v>
      </c>
      <c r="D1671" s="6">
        <f t="shared" ref="D1671:D1734" si="82">C1671^2/100</f>
        <v>27.04</v>
      </c>
      <c r="E1671" s="6">
        <f t="shared" ref="E1671:E1734" si="83">C1671^3/1000</f>
        <v>140.608</v>
      </c>
      <c r="F1671">
        <f>raw_data!E1667</f>
        <v>1</v>
      </c>
      <c r="G1671" s="9">
        <f>_xll.LogisticRegPredict($K$6:$N$6,C1671:E1671)</f>
        <v>0.67734194225472255</v>
      </c>
      <c r="H1671" s="10">
        <f t="shared" ref="H1671:H1734" si="84">(F1671-G1671)*$H$2</f>
        <v>0.96797417323583235</v>
      </c>
    </row>
    <row r="1672" spans="1:8" x14ac:dyDescent="0.55000000000000004">
      <c r="A1672" s="2" t="str">
        <f>raw_data!P1668</f>
        <v>Robbie Gould</v>
      </c>
      <c r="B1672">
        <f>raw_data!B1668</f>
        <v>620888</v>
      </c>
      <c r="C1672">
        <f>raw_data!D1668</f>
        <v>25</v>
      </c>
      <c r="D1672" s="6">
        <f t="shared" si="82"/>
        <v>6.25</v>
      </c>
      <c r="E1672" s="6">
        <f t="shared" si="83"/>
        <v>15.625</v>
      </c>
      <c r="F1672">
        <f>raw_data!E1668</f>
        <v>1</v>
      </c>
      <c r="G1672" s="9">
        <f>_xll.LogisticRegPredict($K$6:$N$6,C1672:E1672)</f>
        <v>0.98119043215634383</v>
      </c>
      <c r="H1672" s="10">
        <f t="shared" si="84"/>
        <v>5.6428703530968516E-2</v>
      </c>
    </row>
    <row r="1673" spans="1:8" x14ac:dyDescent="0.55000000000000004">
      <c r="A1673" s="2" t="str">
        <f>raw_data!P1669</f>
        <v>Robbie Gould</v>
      </c>
      <c r="B1673">
        <f>raw_data!B1669</f>
        <v>620926</v>
      </c>
      <c r="C1673">
        <f>raw_data!D1669</f>
        <v>28</v>
      </c>
      <c r="D1673" s="6">
        <f t="shared" si="82"/>
        <v>7.84</v>
      </c>
      <c r="E1673" s="6">
        <f t="shared" si="83"/>
        <v>21.952000000000002</v>
      </c>
      <c r="F1673">
        <f>raw_data!E1669</f>
        <v>1</v>
      </c>
      <c r="G1673" s="9">
        <f>_xll.LogisticRegPredict($K$6:$N$6,C1673:E1673)</f>
        <v>0.96638171164652631</v>
      </c>
      <c r="H1673" s="10">
        <f t="shared" si="84"/>
        <v>0.10085486506042107</v>
      </c>
    </row>
    <row r="1674" spans="1:8" x14ac:dyDescent="0.55000000000000004">
      <c r="A1674" s="2" t="str">
        <f>raw_data!P1670</f>
        <v>Matt Bryant</v>
      </c>
      <c r="B1674">
        <f>raw_data!B1670</f>
        <v>620955</v>
      </c>
      <c r="C1674">
        <f>raw_data!D1670</f>
        <v>54</v>
      </c>
      <c r="D1674" s="6">
        <f t="shared" si="82"/>
        <v>29.16</v>
      </c>
      <c r="E1674" s="6">
        <f t="shared" si="83"/>
        <v>157.464</v>
      </c>
      <c r="F1674">
        <f>raw_data!E1670</f>
        <v>1</v>
      </c>
      <c r="G1674" s="9">
        <f>_xll.LogisticRegPredict($K$6:$N$6,C1674:E1674)</f>
        <v>0.61804097697438753</v>
      </c>
      <c r="H1674" s="10">
        <f t="shared" si="84"/>
        <v>1.1458770690768374</v>
      </c>
    </row>
    <row r="1675" spans="1:8" x14ac:dyDescent="0.55000000000000004">
      <c r="A1675" s="2" t="str">
        <f>raw_data!P1671</f>
        <v>Stephen Gostkowski</v>
      </c>
      <c r="B1675">
        <f>raw_data!B1671</f>
        <v>621045</v>
      </c>
      <c r="C1675">
        <f>raw_data!D1671</f>
        <v>36</v>
      </c>
      <c r="D1675" s="6">
        <f t="shared" si="82"/>
        <v>12.96</v>
      </c>
      <c r="E1675" s="6">
        <f t="shared" si="83"/>
        <v>46.655999999999999</v>
      </c>
      <c r="F1675">
        <f>raw_data!E1671</f>
        <v>0</v>
      </c>
      <c r="G1675" s="9">
        <f>_xll.LogisticRegPredict($K$6:$N$6,C1675:E1675)</f>
        <v>0.90568067149313347</v>
      </c>
      <c r="H1675" s="10">
        <f t="shared" si="84"/>
        <v>-2.7170420144794005</v>
      </c>
    </row>
    <row r="1676" spans="1:8" x14ac:dyDescent="0.55000000000000004">
      <c r="A1676" s="2" t="str">
        <f>raw_data!P1672</f>
        <v>Stephen Gostkowski</v>
      </c>
      <c r="B1676">
        <f>raw_data!B1672</f>
        <v>621087</v>
      </c>
      <c r="C1676">
        <f>raw_data!D1672</f>
        <v>42</v>
      </c>
      <c r="D1676" s="6">
        <f t="shared" si="82"/>
        <v>17.64</v>
      </c>
      <c r="E1676" s="6">
        <f t="shared" si="83"/>
        <v>74.087999999999994</v>
      </c>
      <c r="F1676">
        <f>raw_data!E1672</f>
        <v>1</v>
      </c>
      <c r="G1676" s="9">
        <f>_xll.LogisticRegPredict($K$6:$N$6,C1676:E1676)</f>
        <v>0.84637169883876284</v>
      </c>
      <c r="H1676" s="10">
        <f t="shared" si="84"/>
        <v>0.46088490348371147</v>
      </c>
    </row>
    <row r="1677" spans="1:8" x14ac:dyDescent="0.55000000000000004">
      <c r="A1677" s="2" t="str">
        <f>raw_data!P1673</f>
        <v>Stephen Gostkowski</v>
      </c>
      <c r="B1677">
        <f>raw_data!B1673</f>
        <v>621099</v>
      </c>
      <c r="C1677">
        <f>raw_data!D1673</f>
        <v>53</v>
      </c>
      <c r="D1677" s="6">
        <f t="shared" si="82"/>
        <v>28.09</v>
      </c>
      <c r="E1677" s="6">
        <f t="shared" si="83"/>
        <v>148.87700000000001</v>
      </c>
      <c r="F1677">
        <f>raw_data!E1673</f>
        <v>1</v>
      </c>
      <c r="G1677" s="9">
        <f>_xll.LogisticRegPredict($K$6:$N$6,C1677:E1677)</f>
        <v>0.64925966264497559</v>
      </c>
      <c r="H1677" s="10">
        <f t="shared" si="84"/>
        <v>1.0522210120650732</v>
      </c>
    </row>
    <row r="1678" spans="1:8" x14ac:dyDescent="0.55000000000000004">
      <c r="A1678" s="2" t="str">
        <f>raw_data!P1674</f>
        <v>Stephen Gostkowski</v>
      </c>
      <c r="B1678">
        <f>raw_data!B1674</f>
        <v>621132</v>
      </c>
      <c r="C1678">
        <f>raw_data!D1674</f>
        <v>40</v>
      </c>
      <c r="D1678" s="6">
        <f t="shared" si="82"/>
        <v>16</v>
      </c>
      <c r="E1678" s="6">
        <f t="shared" si="83"/>
        <v>64</v>
      </c>
      <c r="F1678">
        <f>raw_data!E1674</f>
        <v>1</v>
      </c>
      <c r="G1678" s="9">
        <f>_xll.LogisticRegPredict($K$6:$N$6,C1678:E1678)</f>
        <v>0.86759768383346503</v>
      </c>
      <c r="H1678" s="10">
        <f t="shared" si="84"/>
        <v>0.39720694849960492</v>
      </c>
    </row>
    <row r="1679" spans="1:8" x14ac:dyDescent="0.55000000000000004">
      <c r="A1679" s="2" t="str">
        <f>raw_data!P1675</f>
        <v>Graham Gano</v>
      </c>
      <c r="B1679">
        <f>raw_data!B1675</f>
        <v>621244</v>
      </c>
      <c r="C1679">
        <f>raw_data!D1675</f>
        <v>39</v>
      </c>
      <c r="D1679" s="6">
        <f t="shared" si="82"/>
        <v>15.21</v>
      </c>
      <c r="E1679" s="6">
        <f t="shared" si="83"/>
        <v>59.319000000000003</v>
      </c>
      <c r="F1679">
        <f>raw_data!E1675</f>
        <v>1</v>
      </c>
      <c r="G1679" s="9">
        <f>_xll.LogisticRegPredict($K$6:$N$6,C1679:E1679)</f>
        <v>0.87758217935367611</v>
      </c>
      <c r="H1679" s="10">
        <f t="shared" si="84"/>
        <v>0.36725346193897168</v>
      </c>
    </row>
    <row r="1680" spans="1:8" x14ac:dyDescent="0.55000000000000004">
      <c r="A1680" s="2" t="str">
        <f>raw_data!P1676</f>
        <v>Mike Nugent</v>
      </c>
      <c r="B1680">
        <f>raw_data!B1676</f>
        <v>621259</v>
      </c>
      <c r="C1680">
        <f>raw_data!D1676</f>
        <v>44</v>
      </c>
      <c r="D1680" s="6">
        <f t="shared" si="82"/>
        <v>19.36</v>
      </c>
      <c r="E1680" s="6">
        <f t="shared" si="83"/>
        <v>85.183999999999997</v>
      </c>
      <c r="F1680">
        <f>raw_data!E1676</f>
        <v>1</v>
      </c>
      <c r="G1680" s="9">
        <f>_xll.LogisticRegPredict($K$6:$N$6,C1680:E1680)</f>
        <v>0.82282083961744801</v>
      </c>
      <c r="H1680" s="10">
        <f t="shared" si="84"/>
        <v>0.53153748114765598</v>
      </c>
    </row>
    <row r="1681" spans="1:8" x14ac:dyDescent="0.55000000000000004">
      <c r="A1681" s="2" t="str">
        <f>raw_data!P1677</f>
        <v>Graham Gano</v>
      </c>
      <c r="B1681">
        <f>raw_data!B1677</f>
        <v>621307</v>
      </c>
      <c r="C1681">
        <f>raw_data!D1677</f>
        <v>38</v>
      </c>
      <c r="D1681" s="6">
        <f t="shared" si="82"/>
        <v>14.44</v>
      </c>
      <c r="E1681" s="6">
        <f t="shared" si="83"/>
        <v>54.872</v>
      </c>
      <c r="F1681">
        <f>raw_data!E1677</f>
        <v>0</v>
      </c>
      <c r="G1681" s="9">
        <f>_xll.LogisticRegPredict($K$6:$N$6,C1681:E1681)</f>
        <v>0.88723424358983494</v>
      </c>
      <c r="H1681" s="10">
        <f t="shared" si="84"/>
        <v>-2.6617027307695049</v>
      </c>
    </row>
    <row r="1682" spans="1:8" x14ac:dyDescent="0.55000000000000004">
      <c r="A1682" s="2" t="str">
        <f>raw_data!P1678</f>
        <v>Mike Nugent</v>
      </c>
      <c r="B1682">
        <f>raw_data!B1678</f>
        <v>621343</v>
      </c>
      <c r="C1682">
        <f>raw_data!D1678</f>
        <v>38</v>
      </c>
      <c r="D1682" s="6">
        <f t="shared" si="82"/>
        <v>14.44</v>
      </c>
      <c r="E1682" s="6">
        <f t="shared" si="83"/>
        <v>54.872</v>
      </c>
      <c r="F1682">
        <f>raw_data!E1678</f>
        <v>1</v>
      </c>
      <c r="G1682" s="9">
        <f>_xll.LogisticRegPredict($K$6:$N$6,C1682:E1682)</f>
        <v>0.88723424358983494</v>
      </c>
      <c r="H1682" s="10">
        <f t="shared" si="84"/>
        <v>0.33829726923049519</v>
      </c>
    </row>
    <row r="1683" spans="1:8" x14ac:dyDescent="0.55000000000000004">
      <c r="A1683" s="2" t="str">
        <f>raw_data!P1679</f>
        <v>Graham Gano</v>
      </c>
      <c r="B1683">
        <f>raw_data!B1679</f>
        <v>621356</v>
      </c>
      <c r="C1683">
        <f>raw_data!D1679</f>
        <v>44</v>
      </c>
      <c r="D1683" s="6">
        <f t="shared" si="82"/>
        <v>19.36</v>
      </c>
      <c r="E1683" s="6">
        <f t="shared" si="83"/>
        <v>85.183999999999997</v>
      </c>
      <c r="F1683">
        <f>raw_data!E1679</f>
        <v>1</v>
      </c>
      <c r="G1683" s="9">
        <f>_xll.LogisticRegPredict($K$6:$N$6,C1683:E1683)</f>
        <v>0.82282083961744801</v>
      </c>
      <c r="H1683" s="10">
        <f t="shared" si="84"/>
        <v>0.53153748114765598</v>
      </c>
    </row>
    <row r="1684" spans="1:8" x14ac:dyDescent="0.55000000000000004">
      <c r="A1684" s="2" t="str">
        <f>raw_data!P1680</f>
        <v>Mike Nugent</v>
      </c>
      <c r="B1684">
        <f>raw_data!B1680</f>
        <v>621370</v>
      </c>
      <c r="C1684">
        <f>raw_data!D1680</f>
        <v>42</v>
      </c>
      <c r="D1684" s="6">
        <f t="shared" si="82"/>
        <v>17.64</v>
      </c>
      <c r="E1684" s="6">
        <f t="shared" si="83"/>
        <v>74.087999999999994</v>
      </c>
      <c r="F1684">
        <f>raw_data!E1680</f>
        <v>1</v>
      </c>
      <c r="G1684" s="9">
        <f>_xll.LogisticRegPredict($K$6:$N$6,C1684:E1684)</f>
        <v>0.84637169883876284</v>
      </c>
      <c r="H1684" s="10">
        <f t="shared" si="84"/>
        <v>0.46088490348371147</v>
      </c>
    </row>
    <row r="1685" spans="1:8" x14ac:dyDescent="0.55000000000000004">
      <c r="A1685" s="2" t="str">
        <f>raw_data!P1681</f>
        <v>Graham Gano</v>
      </c>
      <c r="B1685">
        <f>raw_data!B1681</f>
        <v>621384</v>
      </c>
      <c r="C1685">
        <f>raw_data!D1681</f>
        <v>36</v>
      </c>
      <c r="D1685" s="6">
        <f t="shared" si="82"/>
        <v>12.96</v>
      </c>
      <c r="E1685" s="6">
        <f t="shared" si="83"/>
        <v>46.655999999999999</v>
      </c>
      <c r="F1685">
        <f>raw_data!E1681</f>
        <v>1</v>
      </c>
      <c r="G1685" s="9">
        <f>_xll.LogisticRegPredict($K$6:$N$6,C1685:E1685)</f>
        <v>0.90568067149313347</v>
      </c>
      <c r="H1685" s="10">
        <f t="shared" si="84"/>
        <v>0.28295798552059959</v>
      </c>
    </row>
    <row r="1686" spans="1:8" x14ac:dyDescent="0.55000000000000004">
      <c r="A1686" s="2" t="str">
        <f>raw_data!P1682</f>
        <v>Mike Nugent</v>
      </c>
      <c r="B1686">
        <f>raw_data!B1682</f>
        <v>621394</v>
      </c>
      <c r="C1686">
        <f>raw_data!D1682</f>
        <v>36</v>
      </c>
      <c r="D1686" s="6">
        <f t="shared" si="82"/>
        <v>12.96</v>
      </c>
      <c r="E1686" s="6">
        <f t="shared" si="83"/>
        <v>46.655999999999999</v>
      </c>
      <c r="F1686">
        <f>raw_data!E1682</f>
        <v>0</v>
      </c>
      <c r="G1686" s="9">
        <f>_xll.LogisticRegPredict($K$6:$N$6,C1686:E1686)</f>
        <v>0.90568067149313347</v>
      </c>
      <c r="H1686" s="10">
        <f t="shared" si="84"/>
        <v>-2.7170420144794005</v>
      </c>
    </row>
    <row r="1687" spans="1:8" x14ac:dyDescent="0.55000000000000004">
      <c r="A1687" s="2" t="str">
        <f>raw_data!P1683</f>
        <v>Ryan Succop</v>
      </c>
      <c r="B1687">
        <f>raw_data!B1683</f>
        <v>621595</v>
      </c>
      <c r="C1687">
        <f>raw_data!D1683</f>
        <v>25</v>
      </c>
      <c r="D1687" s="6">
        <f t="shared" si="82"/>
        <v>6.25</v>
      </c>
      <c r="E1687" s="6">
        <f t="shared" si="83"/>
        <v>15.625</v>
      </c>
      <c r="F1687">
        <f>raw_data!E1683</f>
        <v>1</v>
      </c>
      <c r="G1687" s="9">
        <f>_xll.LogisticRegPredict($K$6:$N$6,C1687:E1687)</f>
        <v>0.98119043215634383</v>
      </c>
      <c r="H1687" s="10">
        <f t="shared" si="84"/>
        <v>5.6428703530968516E-2</v>
      </c>
    </row>
    <row r="1688" spans="1:8" x14ac:dyDescent="0.55000000000000004">
      <c r="A1688" s="2" t="str">
        <f>raw_data!P1684</f>
        <v>Ryan Succop</v>
      </c>
      <c r="B1688">
        <f>raw_data!B1684</f>
        <v>621652</v>
      </c>
      <c r="C1688">
        <f>raw_data!D1684</f>
        <v>21</v>
      </c>
      <c r="D1688" s="6">
        <f t="shared" si="82"/>
        <v>4.41</v>
      </c>
      <c r="E1688" s="6">
        <f t="shared" si="83"/>
        <v>9.2609999999999992</v>
      </c>
      <c r="F1688">
        <f>raw_data!E1684</f>
        <v>1</v>
      </c>
      <c r="G1688" s="9">
        <f>_xll.LogisticRegPredict($K$6:$N$6,C1688:E1688)</f>
        <v>0.9930740038941116</v>
      </c>
      <c r="H1688" s="10">
        <f t="shared" si="84"/>
        <v>2.0777988317665197E-2</v>
      </c>
    </row>
    <row r="1689" spans="1:8" x14ac:dyDescent="0.55000000000000004">
      <c r="A1689" s="2" t="str">
        <f>raw_data!P1685</f>
        <v>Ryan Succop</v>
      </c>
      <c r="B1689">
        <f>raw_data!B1685</f>
        <v>621674</v>
      </c>
      <c r="C1689">
        <f>raw_data!D1685</f>
        <v>42</v>
      </c>
      <c r="D1689" s="6">
        <f t="shared" si="82"/>
        <v>17.64</v>
      </c>
      <c r="E1689" s="6">
        <f t="shared" si="83"/>
        <v>74.087999999999994</v>
      </c>
      <c r="F1689">
        <f>raw_data!E1685</f>
        <v>1</v>
      </c>
      <c r="G1689" s="9">
        <f>_xll.LogisticRegPredict($K$6:$N$6,C1689:E1689)</f>
        <v>0.84637169883876284</v>
      </c>
      <c r="H1689" s="10">
        <f t="shared" si="84"/>
        <v>0.46088490348371147</v>
      </c>
    </row>
    <row r="1690" spans="1:8" x14ac:dyDescent="0.55000000000000004">
      <c r="A1690" s="2" t="str">
        <f>raw_data!P1686</f>
        <v>Caleb Sturgis</v>
      </c>
      <c r="B1690">
        <f>raw_data!B1686</f>
        <v>621743</v>
      </c>
      <c r="C1690">
        <f>raw_data!D1686</f>
        <v>48</v>
      </c>
      <c r="D1690" s="6">
        <f t="shared" si="82"/>
        <v>23.04</v>
      </c>
      <c r="E1690" s="6">
        <f t="shared" si="83"/>
        <v>110.592</v>
      </c>
      <c r="F1690">
        <f>raw_data!E1686</f>
        <v>1</v>
      </c>
      <c r="G1690" s="9">
        <f>_xll.LogisticRegPredict($K$6:$N$6,C1690:E1690)</f>
        <v>0.76393554820371656</v>
      </c>
      <c r="H1690" s="10">
        <f t="shared" si="84"/>
        <v>0.70819335538885031</v>
      </c>
    </row>
    <row r="1691" spans="1:8" x14ac:dyDescent="0.55000000000000004">
      <c r="A1691" s="2" t="str">
        <f>raw_data!P1687</f>
        <v>Mason Crosby</v>
      </c>
      <c r="B1691">
        <f>raw_data!B1687</f>
        <v>621777</v>
      </c>
      <c r="C1691">
        <f>raw_data!D1687</f>
        <v>43</v>
      </c>
      <c r="D1691" s="6">
        <f t="shared" si="82"/>
        <v>18.489999999999998</v>
      </c>
      <c r="E1691" s="6">
        <f t="shared" si="83"/>
        <v>79.507000000000005</v>
      </c>
      <c r="F1691">
        <f>raw_data!E1687</f>
        <v>1</v>
      </c>
      <c r="G1691" s="9">
        <f>_xll.LogisticRegPredict($K$6:$N$6,C1691:E1691)</f>
        <v>0.83494682270577036</v>
      </c>
      <c r="H1691" s="10">
        <f t="shared" si="84"/>
        <v>0.49515953188268891</v>
      </c>
    </row>
    <row r="1692" spans="1:8" x14ac:dyDescent="0.55000000000000004">
      <c r="A1692" s="2" t="str">
        <f>raw_data!P1688</f>
        <v>Mason Crosby</v>
      </c>
      <c r="B1692">
        <f>raw_data!B1688</f>
        <v>621870</v>
      </c>
      <c r="C1692">
        <f>raw_data!D1688</f>
        <v>30</v>
      </c>
      <c r="D1692" s="6">
        <f t="shared" si="82"/>
        <v>9</v>
      </c>
      <c r="E1692" s="6">
        <f t="shared" si="83"/>
        <v>27</v>
      </c>
      <c r="F1692">
        <f>raw_data!E1688</f>
        <v>1</v>
      </c>
      <c r="G1692" s="9">
        <f>_xll.LogisticRegPredict($K$6:$N$6,C1692:E1692)</f>
        <v>0.95372352017838591</v>
      </c>
      <c r="H1692" s="10">
        <f t="shared" si="84"/>
        <v>0.13882943946484227</v>
      </c>
    </row>
    <row r="1693" spans="1:8" x14ac:dyDescent="0.55000000000000004">
      <c r="A1693" s="2" t="str">
        <f>raw_data!P1689</f>
        <v>Matt Prater</v>
      </c>
      <c r="B1693">
        <f>raw_data!B1689</f>
        <v>621926</v>
      </c>
      <c r="C1693">
        <f>raw_data!D1689</f>
        <v>50</v>
      </c>
      <c r="D1693" s="6">
        <f t="shared" si="82"/>
        <v>25</v>
      </c>
      <c r="E1693" s="6">
        <f t="shared" si="83"/>
        <v>125</v>
      </c>
      <c r="F1693">
        <f>raw_data!E1689</f>
        <v>0</v>
      </c>
      <c r="G1693" s="9">
        <f>_xll.LogisticRegPredict($K$6:$N$6,C1693:E1693)</f>
        <v>0.72518914983452587</v>
      </c>
      <c r="H1693" s="10">
        <f t="shared" si="84"/>
        <v>-2.1755674495035775</v>
      </c>
    </row>
    <row r="1694" spans="1:8" x14ac:dyDescent="0.55000000000000004">
      <c r="A1694" s="2" t="str">
        <f>raw_data!P1690</f>
        <v>Matt Prater</v>
      </c>
      <c r="B1694">
        <f>raw_data!B1690</f>
        <v>621976</v>
      </c>
      <c r="C1694">
        <f>raw_data!D1690</f>
        <v>52</v>
      </c>
      <c r="D1694" s="6">
        <f t="shared" si="82"/>
        <v>27.04</v>
      </c>
      <c r="E1694" s="6">
        <f t="shared" si="83"/>
        <v>140.608</v>
      </c>
      <c r="F1694">
        <f>raw_data!E1690</f>
        <v>1</v>
      </c>
      <c r="G1694" s="9">
        <f>_xll.LogisticRegPredict($K$6:$N$6,C1694:E1694)</f>
        <v>0.67734194225472255</v>
      </c>
      <c r="H1694" s="10">
        <f t="shared" si="84"/>
        <v>0.96797417323583235</v>
      </c>
    </row>
    <row r="1695" spans="1:8" x14ac:dyDescent="0.55000000000000004">
      <c r="A1695" s="2" t="str">
        <f>raw_data!P1691</f>
        <v>Matt Prater</v>
      </c>
      <c r="B1695">
        <f>raw_data!B1691</f>
        <v>621995</v>
      </c>
      <c r="C1695">
        <f>raw_data!D1691</f>
        <v>44</v>
      </c>
      <c r="D1695" s="6">
        <f t="shared" si="82"/>
        <v>19.36</v>
      </c>
      <c r="E1695" s="6">
        <f t="shared" si="83"/>
        <v>85.183999999999997</v>
      </c>
      <c r="F1695">
        <f>raw_data!E1691</f>
        <v>0</v>
      </c>
      <c r="G1695" s="9">
        <f>_xll.LogisticRegPredict($K$6:$N$6,C1695:E1695)</f>
        <v>0.82282083961744801</v>
      </c>
      <c r="H1695" s="10">
        <f t="shared" si="84"/>
        <v>-2.4684625188523439</v>
      </c>
    </row>
    <row r="1696" spans="1:8" x14ac:dyDescent="0.55000000000000004">
      <c r="A1696" s="2" t="str">
        <f>raw_data!P1692</f>
        <v>Blair Walsh</v>
      </c>
      <c r="B1696">
        <f>raw_data!B1692</f>
        <v>622040</v>
      </c>
      <c r="C1696">
        <f>raw_data!D1692</f>
        <v>40</v>
      </c>
      <c r="D1696" s="6">
        <f t="shared" si="82"/>
        <v>16</v>
      </c>
      <c r="E1696" s="6">
        <f t="shared" si="83"/>
        <v>64</v>
      </c>
      <c r="F1696">
        <f>raw_data!E1692</f>
        <v>1</v>
      </c>
      <c r="G1696" s="9">
        <f>_xll.LogisticRegPredict($K$6:$N$6,C1696:E1696)</f>
        <v>0.86759768383346503</v>
      </c>
      <c r="H1696" s="10">
        <f t="shared" si="84"/>
        <v>0.39720694849960492</v>
      </c>
    </row>
    <row r="1697" spans="1:8" x14ac:dyDescent="0.55000000000000004">
      <c r="A1697" s="2" t="str">
        <f>raw_data!P1693</f>
        <v>Brandon McManus</v>
      </c>
      <c r="B1697">
        <f>raw_data!B1693</f>
        <v>622066</v>
      </c>
      <c r="C1697">
        <f>raw_data!D1693</f>
        <v>37</v>
      </c>
      <c r="D1697" s="6">
        <f t="shared" si="82"/>
        <v>13.69</v>
      </c>
      <c r="E1697" s="6">
        <f t="shared" si="83"/>
        <v>50.652999999999999</v>
      </c>
      <c r="F1697">
        <f>raw_data!E1693</f>
        <v>1</v>
      </c>
      <c r="G1697" s="9">
        <f>_xll.LogisticRegPredict($K$6:$N$6,C1697:E1697)</f>
        <v>0.89659349743661332</v>
      </c>
      <c r="H1697" s="10">
        <f t="shared" si="84"/>
        <v>0.31021950769016005</v>
      </c>
    </row>
    <row r="1698" spans="1:8" x14ac:dyDescent="0.55000000000000004">
      <c r="A1698" s="2" t="str">
        <f>raw_data!P1694</f>
        <v>Nick Folk</v>
      </c>
      <c r="B1698">
        <f>raw_data!B1694</f>
        <v>622187</v>
      </c>
      <c r="C1698">
        <f>raw_data!D1694</f>
        <v>30</v>
      </c>
      <c r="D1698" s="6">
        <f t="shared" si="82"/>
        <v>9</v>
      </c>
      <c r="E1698" s="6">
        <f t="shared" si="83"/>
        <v>27</v>
      </c>
      <c r="F1698">
        <f>raw_data!E1694</f>
        <v>1</v>
      </c>
      <c r="G1698" s="9">
        <f>_xll.LogisticRegPredict($K$6:$N$6,C1698:E1698)</f>
        <v>0.95372352017838591</v>
      </c>
      <c r="H1698" s="10">
        <f t="shared" si="84"/>
        <v>0.13882943946484227</v>
      </c>
    </row>
    <row r="1699" spans="1:8" x14ac:dyDescent="0.55000000000000004">
      <c r="A1699" s="2" t="str">
        <f>raw_data!P1695</f>
        <v>Justin Tucker</v>
      </c>
      <c r="B1699">
        <f>raw_data!B1695</f>
        <v>622300</v>
      </c>
      <c r="C1699">
        <f>raw_data!D1695</f>
        <v>46</v>
      </c>
      <c r="D1699" s="6">
        <f t="shared" si="82"/>
        <v>21.16</v>
      </c>
      <c r="E1699" s="6">
        <f t="shared" si="83"/>
        <v>97.335999999999999</v>
      </c>
      <c r="F1699">
        <f>raw_data!E1695</f>
        <v>1</v>
      </c>
      <c r="G1699" s="9">
        <f>_xll.LogisticRegPredict($K$6:$N$6,C1699:E1699)</f>
        <v>0.79584231412454631</v>
      </c>
      <c r="H1699" s="10">
        <f t="shared" si="84"/>
        <v>0.61247305762636106</v>
      </c>
    </row>
    <row r="1700" spans="1:8" x14ac:dyDescent="0.55000000000000004">
      <c r="A1700" s="2" t="str">
        <f>raw_data!P1696</f>
        <v>Justin Tucker</v>
      </c>
      <c r="B1700">
        <f>raw_data!B1696</f>
        <v>622330</v>
      </c>
      <c r="C1700">
        <f>raw_data!D1696</f>
        <v>64</v>
      </c>
      <c r="D1700" s="6">
        <f t="shared" si="82"/>
        <v>40.96</v>
      </c>
      <c r="E1700" s="6">
        <f t="shared" si="83"/>
        <v>262.14400000000001</v>
      </c>
      <c r="F1700">
        <f>raw_data!E1696</f>
        <v>0</v>
      </c>
      <c r="G1700" s="9">
        <f>_xll.LogisticRegPredict($K$6:$N$6,C1700:E1700)</f>
        <v>0.17749262690797474</v>
      </c>
      <c r="H1700" s="10">
        <f t="shared" si="84"/>
        <v>-0.53247788072392421</v>
      </c>
    </row>
    <row r="1701" spans="1:8" x14ac:dyDescent="0.55000000000000004">
      <c r="A1701" s="2" t="str">
        <f>raw_data!P1697</f>
        <v>Justin Tucker</v>
      </c>
      <c r="B1701">
        <f>raw_data!B1697</f>
        <v>622384</v>
      </c>
      <c r="C1701">
        <f>raw_data!D1697</f>
        <v>49</v>
      </c>
      <c r="D1701" s="6">
        <f t="shared" si="82"/>
        <v>24.01</v>
      </c>
      <c r="E1701" s="6">
        <f t="shared" si="83"/>
        <v>117.649</v>
      </c>
      <c r="F1701">
        <f>raw_data!E1697</f>
        <v>1</v>
      </c>
      <c r="G1701" s="9">
        <f>_xll.LogisticRegPredict($K$6:$N$6,C1701:E1701)</f>
        <v>0.74555207708184601</v>
      </c>
      <c r="H1701" s="10">
        <f t="shared" si="84"/>
        <v>0.76334376875446197</v>
      </c>
    </row>
    <row r="1702" spans="1:8" x14ac:dyDescent="0.55000000000000004">
      <c r="A1702" s="2" t="str">
        <f>raw_data!P1698</f>
        <v>Sebastian Janikowski</v>
      </c>
      <c r="B1702">
        <f>raw_data!B1698</f>
        <v>622491</v>
      </c>
      <c r="C1702">
        <f>raw_data!D1698</f>
        <v>53</v>
      </c>
      <c r="D1702" s="6">
        <f t="shared" si="82"/>
        <v>28.09</v>
      </c>
      <c r="E1702" s="6">
        <f t="shared" si="83"/>
        <v>148.87700000000001</v>
      </c>
      <c r="F1702">
        <f>raw_data!E1698</f>
        <v>0</v>
      </c>
      <c r="G1702" s="9">
        <f>_xll.LogisticRegPredict($K$6:$N$6,C1702:E1702)</f>
        <v>0.64925966264497559</v>
      </c>
      <c r="H1702" s="10">
        <f t="shared" si="84"/>
        <v>-1.9477789879349268</v>
      </c>
    </row>
    <row r="1703" spans="1:8" x14ac:dyDescent="0.55000000000000004">
      <c r="A1703" s="2" t="str">
        <f>raw_data!P1699</f>
        <v>Nick Novak</v>
      </c>
      <c r="B1703">
        <f>raw_data!B1699</f>
        <v>622552</v>
      </c>
      <c r="C1703">
        <f>raw_data!D1699</f>
        <v>30</v>
      </c>
      <c r="D1703" s="6">
        <f t="shared" si="82"/>
        <v>9</v>
      </c>
      <c r="E1703" s="6">
        <f t="shared" si="83"/>
        <v>27</v>
      </c>
      <c r="F1703">
        <f>raw_data!E1699</f>
        <v>1</v>
      </c>
      <c r="G1703" s="9">
        <f>_xll.LogisticRegPredict($K$6:$N$6,C1703:E1703)</f>
        <v>0.95372352017838591</v>
      </c>
      <c r="H1703" s="10">
        <f t="shared" si="84"/>
        <v>0.13882943946484227</v>
      </c>
    </row>
    <row r="1704" spans="1:8" x14ac:dyDescent="0.55000000000000004">
      <c r="A1704" s="2" t="str">
        <f>raw_data!P1700</f>
        <v>Kai Forbath</v>
      </c>
      <c r="B1704">
        <f>raw_data!B1700</f>
        <v>622632</v>
      </c>
      <c r="C1704">
        <f>raw_data!D1700</f>
        <v>28</v>
      </c>
      <c r="D1704" s="6">
        <f t="shared" si="82"/>
        <v>7.84</v>
      </c>
      <c r="E1704" s="6">
        <f t="shared" si="83"/>
        <v>21.952000000000002</v>
      </c>
      <c r="F1704">
        <f>raw_data!E1700</f>
        <v>1</v>
      </c>
      <c r="G1704" s="9">
        <f>_xll.LogisticRegPredict($K$6:$N$6,C1704:E1704)</f>
        <v>0.96638171164652631</v>
      </c>
      <c r="H1704" s="10">
        <f t="shared" si="84"/>
        <v>0.10085486506042107</v>
      </c>
    </row>
    <row r="1705" spans="1:8" x14ac:dyDescent="0.55000000000000004">
      <c r="A1705" s="2" t="str">
        <f>raw_data!P1701</f>
        <v>Kai Forbath</v>
      </c>
      <c r="B1705">
        <f>raw_data!B1701</f>
        <v>622662</v>
      </c>
      <c r="C1705">
        <f>raw_data!D1701</f>
        <v>43</v>
      </c>
      <c r="D1705" s="6">
        <f t="shared" si="82"/>
        <v>18.489999999999998</v>
      </c>
      <c r="E1705" s="6">
        <f t="shared" si="83"/>
        <v>79.507000000000005</v>
      </c>
      <c r="F1705">
        <f>raw_data!E1701</f>
        <v>1</v>
      </c>
      <c r="G1705" s="9">
        <f>_xll.LogisticRegPredict($K$6:$N$6,C1705:E1705)</f>
        <v>0.83494682270577036</v>
      </c>
      <c r="H1705" s="10">
        <f t="shared" si="84"/>
        <v>0.49515953188268891</v>
      </c>
    </row>
    <row r="1706" spans="1:8" x14ac:dyDescent="0.55000000000000004">
      <c r="A1706" s="2" t="str">
        <f>raw_data!P1702</f>
        <v>Chandler Catanzaro</v>
      </c>
      <c r="B1706">
        <f>raw_data!B1702</f>
        <v>622688</v>
      </c>
      <c r="C1706">
        <f>raw_data!D1702</f>
        <v>33</v>
      </c>
      <c r="D1706" s="6">
        <f t="shared" si="82"/>
        <v>10.89</v>
      </c>
      <c r="E1706" s="6">
        <f t="shared" si="83"/>
        <v>35.936999999999998</v>
      </c>
      <c r="F1706">
        <f>raw_data!E1702</f>
        <v>1</v>
      </c>
      <c r="G1706" s="9">
        <f>_xll.LogisticRegPredict($K$6:$N$6,C1706:E1706)</f>
        <v>0.93126663945047139</v>
      </c>
      <c r="H1706" s="10">
        <f t="shared" si="84"/>
        <v>0.20620008164858583</v>
      </c>
    </row>
    <row r="1707" spans="1:8" x14ac:dyDescent="0.55000000000000004">
      <c r="A1707" s="2" t="str">
        <f>raw_data!P1703</f>
        <v>Chandler Catanzaro</v>
      </c>
      <c r="B1707">
        <f>raw_data!B1703</f>
        <v>622701</v>
      </c>
      <c r="C1707">
        <f>raw_data!D1703</f>
        <v>49</v>
      </c>
      <c r="D1707" s="6">
        <f t="shared" si="82"/>
        <v>24.01</v>
      </c>
      <c r="E1707" s="6">
        <f t="shared" si="83"/>
        <v>117.649</v>
      </c>
      <c r="F1707">
        <f>raw_data!E1703</f>
        <v>1</v>
      </c>
      <c r="G1707" s="9">
        <f>_xll.LogisticRegPredict($K$6:$N$6,C1707:E1707)</f>
        <v>0.74555207708184601</v>
      </c>
      <c r="H1707" s="10">
        <f t="shared" si="84"/>
        <v>0.76334376875446197</v>
      </c>
    </row>
    <row r="1708" spans="1:8" x14ac:dyDescent="0.55000000000000004">
      <c r="A1708" s="2" t="str">
        <f>raw_data!P1704</f>
        <v>Chandler Catanzaro</v>
      </c>
      <c r="B1708">
        <f>raw_data!B1704</f>
        <v>622709</v>
      </c>
      <c r="C1708">
        <f>raw_data!D1704</f>
        <v>37</v>
      </c>
      <c r="D1708" s="6">
        <f t="shared" si="82"/>
        <v>13.69</v>
      </c>
      <c r="E1708" s="6">
        <f t="shared" si="83"/>
        <v>50.652999999999999</v>
      </c>
      <c r="F1708">
        <f>raw_data!E1704</f>
        <v>1</v>
      </c>
      <c r="G1708" s="9">
        <f>_xll.LogisticRegPredict($K$6:$N$6,C1708:E1708)</f>
        <v>0.89659349743661332</v>
      </c>
      <c r="H1708" s="10">
        <f t="shared" si="84"/>
        <v>0.31021950769016005</v>
      </c>
    </row>
    <row r="1709" spans="1:8" x14ac:dyDescent="0.55000000000000004">
      <c r="A1709" s="2" t="str">
        <f>raw_data!P1705</f>
        <v>Steven Hauschka</v>
      </c>
      <c r="B1709">
        <f>raw_data!B1705</f>
        <v>622759</v>
      </c>
      <c r="C1709">
        <f>raw_data!D1705</f>
        <v>33</v>
      </c>
      <c r="D1709" s="6">
        <f t="shared" si="82"/>
        <v>10.89</v>
      </c>
      <c r="E1709" s="6">
        <f t="shared" si="83"/>
        <v>35.936999999999998</v>
      </c>
      <c r="F1709">
        <f>raw_data!E1705</f>
        <v>1</v>
      </c>
      <c r="G1709" s="9">
        <f>_xll.LogisticRegPredict($K$6:$N$6,C1709:E1709)</f>
        <v>0.93126663945047139</v>
      </c>
      <c r="H1709" s="10">
        <f t="shared" si="84"/>
        <v>0.20620008164858583</v>
      </c>
    </row>
    <row r="1710" spans="1:8" x14ac:dyDescent="0.55000000000000004">
      <c r="A1710" s="2" t="str">
        <f>raw_data!P1706</f>
        <v>Dan Bailey</v>
      </c>
      <c r="B1710">
        <f>raw_data!B1706</f>
        <v>622804</v>
      </c>
      <c r="C1710">
        <f>raw_data!D1706</f>
        <v>42</v>
      </c>
      <c r="D1710" s="6">
        <f t="shared" si="82"/>
        <v>17.64</v>
      </c>
      <c r="E1710" s="6">
        <f t="shared" si="83"/>
        <v>74.087999999999994</v>
      </c>
      <c r="F1710">
        <f>raw_data!E1706</f>
        <v>1</v>
      </c>
      <c r="G1710" s="9">
        <f>_xll.LogisticRegPredict($K$6:$N$6,C1710:E1710)</f>
        <v>0.84637169883876284</v>
      </c>
      <c r="H1710" s="10">
        <f t="shared" si="84"/>
        <v>0.46088490348371147</v>
      </c>
    </row>
    <row r="1711" spans="1:8" x14ac:dyDescent="0.55000000000000004">
      <c r="A1711" s="2" t="str">
        <f>raw_data!P1707</f>
        <v>Steven Hauschka</v>
      </c>
      <c r="B1711">
        <f>raw_data!B1707</f>
        <v>622853</v>
      </c>
      <c r="C1711">
        <f>raw_data!D1707</f>
        <v>33</v>
      </c>
      <c r="D1711" s="6">
        <f t="shared" si="82"/>
        <v>10.89</v>
      </c>
      <c r="E1711" s="6">
        <f t="shared" si="83"/>
        <v>35.936999999999998</v>
      </c>
      <c r="F1711">
        <f>raw_data!E1707</f>
        <v>1</v>
      </c>
      <c r="G1711" s="9">
        <f>_xll.LogisticRegPredict($K$6:$N$6,C1711:E1711)</f>
        <v>0.93126663945047139</v>
      </c>
      <c r="H1711" s="10">
        <f t="shared" si="84"/>
        <v>0.20620008164858583</v>
      </c>
    </row>
    <row r="1712" spans="1:8" x14ac:dyDescent="0.55000000000000004">
      <c r="A1712" s="2" t="str">
        <f>raw_data!P1708</f>
        <v>Dan Bailey</v>
      </c>
      <c r="B1712">
        <f>raw_data!B1708</f>
        <v>622859</v>
      </c>
      <c r="C1712">
        <f>raw_data!D1708</f>
        <v>56</v>
      </c>
      <c r="D1712" s="6">
        <f t="shared" si="82"/>
        <v>31.36</v>
      </c>
      <c r="E1712" s="6">
        <f t="shared" si="83"/>
        <v>175.61600000000001</v>
      </c>
      <c r="F1712">
        <f>raw_data!E1708</f>
        <v>1</v>
      </c>
      <c r="G1712" s="9">
        <f>_xll.LogisticRegPredict($K$6:$N$6,C1712:E1712)</f>
        <v>0.54549540948809794</v>
      </c>
      <c r="H1712" s="10">
        <f t="shared" si="84"/>
        <v>1.3635137715357062</v>
      </c>
    </row>
    <row r="1713" spans="1:8" x14ac:dyDescent="0.55000000000000004">
      <c r="A1713" s="2" t="str">
        <f>raw_data!P1709</f>
        <v>Steven Hauschka</v>
      </c>
      <c r="B1713">
        <f>raw_data!B1709</f>
        <v>622882</v>
      </c>
      <c r="C1713">
        <f>raw_data!D1709</f>
        <v>48</v>
      </c>
      <c r="D1713" s="6">
        <f t="shared" si="82"/>
        <v>23.04</v>
      </c>
      <c r="E1713" s="6">
        <f t="shared" si="83"/>
        <v>110.592</v>
      </c>
      <c r="F1713">
        <f>raw_data!E1709</f>
        <v>1</v>
      </c>
      <c r="G1713" s="9">
        <f>_xll.LogisticRegPredict($K$6:$N$6,C1713:E1713)</f>
        <v>0.76393554820371656</v>
      </c>
      <c r="H1713" s="10">
        <f t="shared" si="84"/>
        <v>0.70819335538885031</v>
      </c>
    </row>
    <row r="1714" spans="1:8" x14ac:dyDescent="0.55000000000000004">
      <c r="A1714" s="2" t="str">
        <f>raw_data!P1710</f>
        <v>Dan Bailey</v>
      </c>
      <c r="B1714">
        <f>raw_data!B1710</f>
        <v>622904</v>
      </c>
      <c r="C1714">
        <f>raw_data!D1710</f>
        <v>31</v>
      </c>
      <c r="D1714" s="6">
        <f t="shared" si="82"/>
        <v>9.61</v>
      </c>
      <c r="E1714" s="6">
        <f t="shared" si="83"/>
        <v>29.791</v>
      </c>
      <c r="F1714">
        <f>raw_data!E1710</f>
        <v>1</v>
      </c>
      <c r="G1714" s="9">
        <f>_xll.LogisticRegPredict($K$6:$N$6,C1714:E1714)</f>
        <v>0.94665523862595491</v>
      </c>
      <c r="H1714" s="10">
        <f t="shared" si="84"/>
        <v>0.16003428412213527</v>
      </c>
    </row>
    <row r="1715" spans="1:8" x14ac:dyDescent="0.55000000000000004">
      <c r="A1715" s="2" t="str">
        <f>raw_data!P1711</f>
        <v>Cody Parkey</v>
      </c>
      <c r="B1715">
        <f>raw_data!B1711</f>
        <v>622919</v>
      </c>
      <c r="C1715">
        <f>raw_data!D1711</f>
        <v>31</v>
      </c>
      <c r="D1715" s="6">
        <f t="shared" si="82"/>
        <v>9.61</v>
      </c>
      <c r="E1715" s="6">
        <f t="shared" si="83"/>
        <v>29.791</v>
      </c>
      <c r="F1715">
        <f>raw_data!E1711</f>
        <v>1</v>
      </c>
      <c r="G1715" s="9">
        <f>_xll.LogisticRegPredict($K$6:$N$6,C1715:E1715)</f>
        <v>0.94665523862595491</v>
      </c>
      <c r="H1715" s="10">
        <f t="shared" si="84"/>
        <v>0.16003428412213527</v>
      </c>
    </row>
    <row r="1716" spans="1:8" x14ac:dyDescent="0.55000000000000004">
      <c r="A1716" s="2" t="str">
        <f>raw_data!P1712</f>
        <v>Cody Parkey</v>
      </c>
      <c r="B1716">
        <f>raw_data!B1712</f>
        <v>622978</v>
      </c>
      <c r="C1716">
        <f>raw_data!D1712</f>
        <v>45</v>
      </c>
      <c r="D1716" s="6">
        <f t="shared" si="82"/>
        <v>20.25</v>
      </c>
      <c r="E1716" s="6">
        <f t="shared" si="83"/>
        <v>91.125</v>
      </c>
      <c r="F1716">
        <f>raw_data!E1712</f>
        <v>1</v>
      </c>
      <c r="G1716" s="9">
        <f>_xll.LogisticRegPredict($K$6:$N$6,C1716:E1716)</f>
        <v>0.80984417765171401</v>
      </c>
      <c r="H1716" s="10">
        <f t="shared" si="84"/>
        <v>0.57046746704485796</v>
      </c>
    </row>
    <row r="1717" spans="1:8" x14ac:dyDescent="0.55000000000000004">
      <c r="A1717" s="2" t="str">
        <f>raw_data!P1713</f>
        <v>Phil Dawson</v>
      </c>
      <c r="B1717">
        <f>raw_data!B1713</f>
        <v>623134</v>
      </c>
      <c r="C1717">
        <f>raw_data!D1713</f>
        <v>54</v>
      </c>
      <c r="D1717" s="6">
        <f t="shared" si="82"/>
        <v>29.16</v>
      </c>
      <c r="E1717" s="6">
        <f t="shared" si="83"/>
        <v>157.464</v>
      </c>
      <c r="F1717">
        <f>raw_data!E1713</f>
        <v>1</v>
      </c>
      <c r="G1717" s="9">
        <f>_xll.LogisticRegPredict($K$6:$N$6,C1717:E1717)</f>
        <v>0.61804097697438753</v>
      </c>
      <c r="H1717" s="10">
        <f t="shared" si="84"/>
        <v>1.1458770690768374</v>
      </c>
    </row>
    <row r="1718" spans="1:8" x14ac:dyDescent="0.55000000000000004">
      <c r="A1718" s="2" t="str">
        <f>raw_data!P1714</f>
        <v>Greg Zuerlein</v>
      </c>
      <c r="B1718">
        <f>raw_data!B1714</f>
        <v>623240</v>
      </c>
      <c r="C1718">
        <f>raw_data!D1714</f>
        <v>38</v>
      </c>
      <c r="D1718" s="6">
        <f t="shared" si="82"/>
        <v>14.44</v>
      </c>
      <c r="E1718" s="6">
        <f t="shared" si="83"/>
        <v>54.872</v>
      </c>
      <c r="F1718">
        <f>raw_data!E1714</f>
        <v>1</v>
      </c>
      <c r="G1718" s="9">
        <f>_xll.LogisticRegPredict($K$6:$N$6,C1718:E1718)</f>
        <v>0.88723424358983494</v>
      </c>
      <c r="H1718" s="10">
        <f t="shared" si="84"/>
        <v>0.33829726923049519</v>
      </c>
    </row>
    <row r="1719" spans="1:8" x14ac:dyDescent="0.55000000000000004">
      <c r="A1719" s="2" t="str">
        <f>raw_data!P1715</f>
        <v>Nick Folk</v>
      </c>
      <c r="B1719">
        <f>raw_data!B1715</f>
        <v>623276</v>
      </c>
      <c r="C1719">
        <f>raw_data!D1715</f>
        <v>22</v>
      </c>
      <c r="D1719" s="6">
        <f t="shared" si="82"/>
        <v>4.84</v>
      </c>
      <c r="E1719" s="6">
        <f t="shared" si="83"/>
        <v>10.648</v>
      </c>
      <c r="F1719">
        <f>raw_data!E1715</f>
        <v>1</v>
      </c>
      <c r="G1719" s="9">
        <f>_xll.LogisticRegPredict($K$6:$N$6,C1719:E1719)</f>
        <v>0.99086960695748283</v>
      </c>
      <c r="H1719" s="10">
        <f t="shared" si="84"/>
        <v>2.7391179127551513E-2</v>
      </c>
    </row>
    <row r="1720" spans="1:8" x14ac:dyDescent="0.55000000000000004">
      <c r="A1720" s="2" t="str">
        <f>raw_data!P1716</f>
        <v>Nick Folk</v>
      </c>
      <c r="B1720">
        <f>raw_data!B1716</f>
        <v>623293</v>
      </c>
      <c r="C1720">
        <f>raw_data!D1716</f>
        <v>47</v>
      </c>
      <c r="D1720" s="6">
        <f t="shared" si="82"/>
        <v>22.09</v>
      </c>
      <c r="E1720" s="6">
        <f t="shared" si="83"/>
        <v>103.82299999999999</v>
      </c>
      <c r="F1720">
        <f>raw_data!E1716</f>
        <v>1</v>
      </c>
      <c r="G1720" s="9">
        <f>_xll.LogisticRegPredict($K$6:$N$6,C1720:E1720)</f>
        <v>0.78061493371299373</v>
      </c>
      <c r="H1720" s="10">
        <f t="shared" si="84"/>
        <v>0.65815519886101881</v>
      </c>
    </row>
    <row r="1721" spans="1:8" x14ac:dyDescent="0.55000000000000004">
      <c r="A1721" s="2" t="str">
        <f>raw_data!P1717</f>
        <v>Nick Folk</v>
      </c>
      <c r="B1721">
        <f>raw_data!B1717</f>
        <v>623311</v>
      </c>
      <c r="C1721">
        <f>raw_data!D1717</f>
        <v>46</v>
      </c>
      <c r="D1721" s="6">
        <f t="shared" si="82"/>
        <v>21.16</v>
      </c>
      <c r="E1721" s="6">
        <f t="shared" si="83"/>
        <v>97.335999999999999</v>
      </c>
      <c r="F1721">
        <f>raw_data!E1717</f>
        <v>1</v>
      </c>
      <c r="G1721" s="9">
        <f>_xll.LogisticRegPredict($K$6:$N$6,C1721:E1721)</f>
        <v>0.79584231412454631</v>
      </c>
      <c r="H1721" s="10">
        <f t="shared" si="84"/>
        <v>0.61247305762636106</v>
      </c>
    </row>
    <row r="1722" spans="1:8" x14ac:dyDescent="0.55000000000000004">
      <c r="A1722" s="2" t="str">
        <f>raw_data!P1718</f>
        <v>Nick Folk</v>
      </c>
      <c r="B1722">
        <f>raw_data!B1718</f>
        <v>623334</v>
      </c>
      <c r="C1722">
        <f>raw_data!D1718</f>
        <v>27</v>
      </c>
      <c r="D1722" s="6">
        <f t="shared" si="82"/>
        <v>7.29</v>
      </c>
      <c r="E1722" s="6">
        <f t="shared" si="83"/>
        <v>19.683</v>
      </c>
      <c r="F1722">
        <f>raw_data!E1718</f>
        <v>1</v>
      </c>
      <c r="G1722" s="9">
        <f>_xll.LogisticRegPredict($K$6:$N$6,C1722:E1722)</f>
        <v>0.97189679828854314</v>
      </c>
      <c r="H1722" s="10">
        <f t="shared" si="84"/>
        <v>8.430960513437058E-2</v>
      </c>
    </row>
    <row r="1723" spans="1:8" x14ac:dyDescent="0.55000000000000004">
      <c r="A1723" s="2" t="str">
        <f>raw_data!P1719</f>
        <v>Stephen Gostkowski</v>
      </c>
      <c r="B1723">
        <f>raw_data!B1719</f>
        <v>623346</v>
      </c>
      <c r="C1723">
        <f>raw_data!D1719</f>
        <v>39</v>
      </c>
      <c r="D1723" s="6">
        <f t="shared" si="82"/>
        <v>15.21</v>
      </c>
      <c r="E1723" s="6">
        <f t="shared" si="83"/>
        <v>59.319000000000003</v>
      </c>
      <c r="F1723">
        <f>raw_data!E1719</f>
        <v>1</v>
      </c>
      <c r="G1723" s="9">
        <f>_xll.LogisticRegPredict($K$6:$N$6,C1723:E1723)</f>
        <v>0.87758217935367611</v>
      </c>
      <c r="H1723" s="10">
        <f t="shared" si="84"/>
        <v>0.36725346193897168</v>
      </c>
    </row>
    <row r="1724" spans="1:8" x14ac:dyDescent="0.55000000000000004">
      <c r="A1724" s="2" t="str">
        <f>raw_data!P1720</f>
        <v>Stephen Gostkowski</v>
      </c>
      <c r="B1724">
        <f>raw_data!B1720</f>
        <v>623372</v>
      </c>
      <c r="C1724">
        <f>raw_data!D1720</f>
        <v>36</v>
      </c>
      <c r="D1724" s="6">
        <f t="shared" si="82"/>
        <v>12.96</v>
      </c>
      <c r="E1724" s="6">
        <f t="shared" si="83"/>
        <v>46.655999999999999</v>
      </c>
      <c r="F1724">
        <f>raw_data!E1720</f>
        <v>1</v>
      </c>
      <c r="G1724" s="9">
        <f>_xll.LogisticRegPredict($K$6:$N$6,C1724:E1724)</f>
        <v>0.90568067149313347</v>
      </c>
      <c r="H1724" s="10">
        <f t="shared" si="84"/>
        <v>0.28295798552059959</v>
      </c>
    </row>
    <row r="1725" spans="1:8" x14ac:dyDescent="0.55000000000000004">
      <c r="A1725" s="2" t="str">
        <f>raw_data!P1721</f>
        <v>Nick Folk</v>
      </c>
      <c r="B1725">
        <f>raw_data!B1721</f>
        <v>623434</v>
      </c>
      <c r="C1725">
        <f>raw_data!D1721</f>
        <v>58</v>
      </c>
      <c r="D1725" s="6">
        <f t="shared" si="82"/>
        <v>33.64</v>
      </c>
      <c r="E1725" s="6">
        <f t="shared" si="83"/>
        <v>195.11199999999999</v>
      </c>
      <c r="F1725">
        <f>raw_data!E1721</f>
        <v>0</v>
      </c>
      <c r="G1725" s="9">
        <f>_xll.LogisticRegPredict($K$6:$N$6,C1725:E1725)</f>
        <v>0.45970753871691156</v>
      </c>
      <c r="H1725" s="10">
        <f t="shared" si="84"/>
        <v>-1.3791226161507346</v>
      </c>
    </row>
    <row r="1726" spans="1:8" x14ac:dyDescent="0.55000000000000004">
      <c r="A1726" s="2" t="str">
        <f>raw_data!P1722</f>
        <v>Blair Walsh</v>
      </c>
      <c r="B1726">
        <f>raw_data!B1722</f>
        <v>623466</v>
      </c>
      <c r="C1726">
        <f>raw_data!D1722</f>
        <v>40</v>
      </c>
      <c r="D1726" s="6">
        <f t="shared" si="82"/>
        <v>16</v>
      </c>
      <c r="E1726" s="6">
        <f t="shared" si="83"/>
        <v>64</v>
      </c>
      <c r="F1726">
        <f>raw_data!E1722</f>
        <v>1</v>
      </c>
      <c r="G1726" s="9">
        <f>_xll.LogisticRegPredict($K$6:$N$6,C1726:E1726)</f>
        <v>0.86759768383346503</v>
      </c>
      <c r="H1726" s="10">
        <f t="shared" si="84"/>
        <v>0.39720694849960492</v>
      </c>
    </row>
    <row r="1727" spans="1:8" x14ac:dyDescent="0.55000000000000004">
      <c r="A1727" s="2" t="str">
        <f>raw_data!P1723</f>
        <v>Dan Carpenter</v>
      </c>
      <c r="B1727">
        <f>raw_data!B1723</f>
        <v>623505</v>
      </c>
      <c r="C1727">
        <f>raw_data!D1723</f>
        <v>31</v>
      </c>
      <c r="D1727" s="6">
        <f t="shared" si="82"/>
        <v>9.61</v>
      </c>
      <c r="E1727" s="6">
        <f t="shared" si="83"/>
        <v>29.791</v>
      </c>
      <c r="F1727">
        <f>raw_data!E1723</f>
        <v>1</v>
      </c>
      <c r="G1727" s="9">
        <f>_xll.LogisticRegPredict($K$6:$N$6,C1727:E1727)</f>
        <v>0.94665523862595491</v>
      </c>
      <c r="H1727" s="10">
        <f t="shared" si="84"/>
        <v>0.16003428412213527</v>
      </c>
    </row>
    <row r="1728" spans="1:8" x14ac:dyDescent="0.55000000000000004">
      <c r="A1728" s="2" t="str">
        <f>raw_data!P1724</f>
        <v>Blair Walsh</v>
      </c>
      <c r="B1728">
        <f>raw_data!B1724</f>
        <v>623521</v>
      </c>
      <c r="C1728">
        <f>raw_data!D1724</f>
        <v>55</v>
      </c>
      <c r="D1728" s="6">
        <f t="shared" si="82"/>
        <v>30.25</v>
      </c>
      <c r="E1728" s="6">
        <f t="shared" si="83"/>
        <v>166.375</v>
      </c>
      <c r="F1728">
        <f>raw_data!E1724</f>
        <v>1</v>
      </c>
      <c r="G1728" s="9">
        <f>_xll.LogisticRegPredict($K$6:$N$6,C1728:E1728)</f>
        <v>0.58348419351609215</v>
      </c>
      <c r="H1728" s="10">
        <f t="shared" si="84"/>
        <v>1.2495474194517235</v>
      </c>
    </row>
    <row r="1729" spans="1:8" x14ac:dyDescent="0.55000000000000004">
      <c r="A1729" s="2" t="str">
        <f>raw_data!P1725</f>
        <v>Blair Walsh</v>
      </c>
      <c r="B1729">
        <f>raw_data!B1725</f>
        <v>623561</v>
      </c>
      <c r="C1729">
        <f>raw_data!D1725</f>
        <v>33</v>
      </c>
      <c r="D1729" s="6">
        <f t="shared" si="82"/>
        <v>10.89</v>
      </c>
      <c r="E1729" s="6">
        <f t="shared" si="83"/>
        <v>35.936999999999998</v>
      </c>
      <c r="F1729">
        <f>raw_data!E1725</f>
        <v>1</v>
      </c>
      <c r="G1729" s="9">
        <f>_xll.LogisticRegPredict($K$6:$N$6,C1729:E1729)</f>
        <v>0.93126663945047139</v>
      </c>
      <c r="H1729" s="10">
        <f t="shared" si="84"/>
        <v>0.20620008164858583</v>
      </c>
    </row>
    <row r="1730" spans="1:8" x14ac:dyDescent="0.55000000000000004">
      <c r="A1730" s="2" t="str">
        <f>raw_data!P1726</f>
        <v>Caleb Sturgis</v>
      </c>
      <c r="B1730">
        <f>raw_data!B1726</f>
        <v>623637</v>
      </c>
      <c r="C1730">
        <f>raw_data!D1726</f>
        <v>50</v>
      </c>
      <c r="D1730" s="6">
        <f t="shared" si="82"/>
        <v>25</v>
      </c>
      <c r="E1730" s="6">
        <f t="shared" si="83"/>
        <v>125</v>
      </c>
      <c r="F1730">
        <f>raw_data!E1726</f>
        <v>0</v>
      </c>
      <c r="G1730" s="9">
        <f>_xll.LogisticRegPredict($K$6:$N$6,C1730:E1730)</f>
        <v>0.72518914983452587</v>
      </c>
      <c r="H1730" s="10">
        <f t="shared" si="84"/>
        <v>-2.1755674495035775</v>
      </c>
    </row>
    <row r="1731" spans="1:8" x14ac:dyDescent="0.55000000000000004">
      <c r="A1731" s="2" t="str">
        <f>raw_data!P1727</f>
        <v>Caleb Sturgis</v>
      </c>
      <c r="B1731">
        <f>raw_data!B1727</f>
        <v>623702</v>
      </c>
      <c r="C1731">
        <f>raw_data!D1727</f>
        <v>33</v>
      </c>
      <c r="D1731" s="6">
        <f t="shared" si="82"/>
        <v>10.89</v>
      </c>
      <c r="E1731" s="6">
        <f t="shared" si="83"/>
        <v>35.936999999999998</v>
      </c>
      <c r="F1731">
        <f>raw_data!E1727</f>
        <v>1</v>
      </c>
      <c r="G1731" s="9">
        <f>_xll.LogisticRegPredict($K$6:$N$6,C1731:E1731)</f>
        <v>0.93126663945047139</v>
      </c>
      <c r="H1731" s="10">
        <f t="shared" si="84"/>
        <v>0.20620008164858583</v>
      </c>
    </row>
    <row r="1732" spans="1:8" x14ac:dyDescent="0.55000000000000004">
      <c r="A1732" s="2" t="str">
        <f>raw_data!P1728</f>
        <v>Caleb Sturgis</v>
      </c>
      <c r="B1732">
        <f>raw_data!B1728</f>
        <v>623713</v>
      </c>
      <c r="C1732">
        <f>raw_data!D1728</f>
        <v>37</v>
      </c>
      <c r="D1732" s="6">
        <f t="shared" si="82"/>
        <v>13.69</v>
      </c>
      <c r="E1732" s="6">
        <f t="shared" si="83"/>
        <v>50.652999999999999</v>
      </c>
      <c r="F1732">
        <f>raw_data!E1728</f>
        <v>0</v>
      </c>
      <c r="G1732" s="9">
        <f>_xll.LogisticRegPredict($K$6:$N$6,C1732:E1732)</f>
        <v>0.89659349743661332</v>
      </c>
      <c r="H1732" s="10">
        <f t="shared" si="84"/>
        <v>-2.6897804923098398</v>
      </c>
    </row>
    <row r="1733" spans="1:8" x14ac:dyDescent="0.55000000000000004">
      <c r="A1733" s="2" t="str">
        <f>raw_data!P1729</f>
        <v>Caleb Sturgis</v>
      </c>
      <c r="B1733">
        <f>raw_data!B1729</f>
        <v>623734</v>
      </c>
      <c r="C1733">
        <f>raw_data!D1729</f>
        <v>19</v>
      </c>
      <c r="D1733" s="6">
        <f t="shared" si="82"/>
        <v>3.61</v>
      </c>
      <c r="E1733" s="6">
        <f t="shared" si="83"/>
        <v>6.859</v>
      </c>
      <c r="F1733">
        <f>raw_data!E1729</f>
        <v>1</v>
      </c>
      <c r="G1733" s="9">
        <f>_xll.LogisticRegPredict($K$6:$N$6,C1733:E1733)</f>
        <v>0.99623894272315527</v>
      </c>
      <c r="H1733" s="10">
        <f t="shared" si="84"/>
        <v>1.1283171830534178E-2</v>
      </c>
    </row>
    <row r="1734" spans="1:8" x14ac:dyDescent="0.55000000000000004">
      <c r="A1734" s="2" t="str">
        <f>raw_data!P1730</f>
        <v>Matt Prater</v>
      </c>
      <c r="B1734">
        <f>raw_data!B1730</f>
        <v>623809</v>
      </c>
      <c r="C1734">
        <f>raw_data!D1730</f>
        <v>21</v>
      </c>
      <c r="D1734" s="6">
        <f t="shared" si="82"/>
        <v>4.41</v>
      </c>
      <c r="E1734" s="6">
        <f t="shared" si="83"/>
        <v>9.2609999999999992</v>
      </c>
      <c r="F1734">
        <f>raw_data!E1730</f>
        <v>1</v>
      </c>
      <c r="G1734" s="9">
        <f>_xll.LogisticRegPredict($K$6:$N$6,C1734:E1734)</f>
        <v>0.9930740038941116</v>
      </c>
      <c r="H1734" s="10">
        <f t="shared" si="84"/>
        <v>2.0777988317665197E-2</v>
      </c>
    </row>
    <row r="1735" spans="1:8" x14ac:dyDescent="0.55000000000000004">
      <c r="A1735" s="2" t="str">
        <f>raw_data!P1731</f>
        <v>Graham Gano</v>
      </c>
      <c r="B1735">
        <f>raw_data!B1731</f>
        <v>624012</v>
      </c>
      <c r="C1735">
        <f>raw_data!D1731</f>
        <v>33</v>
      </c>
      <c r="D1735" s="6">
        <f t="shared" ref="D1735:D1798" si="85">C1735^2/100</f>
        <v>10.89</v>
      </c>
      <c r="E1735" s="6">
        <f t="shared" ref="E1735:E1798" si="86">C1735^3/1000</f>
        <v>35.936999999999998</v>
      </c>
      <c r="F1735">
        <f>raw_data!E1731</f>
        <v>1</v>
      </c>
      <c r="G1735" s="9">
        <f>_xll.LogisticRegPredict($K$6:$N$6,C1735:E1735)</f>
        <v>0.93126663945047139</v>
      </c>
      <c r="H1735" s="10">
        <f t="shared" ref="H1735:H1798" si="87">(F1735-G1735)*$H$2</f>
        <v>0.20620008164858583</v>
      </c>
    </row>
    <row r="1736" spans="1:8" x14ac:dyDescent="0.55000000000000004">
      <c r="A1736" s="2" t="str">
        <f>raw_data!P1732</f>
        <v>Mason Crosby</v>
      </c>
      <c r="B1736">
        <f>raw_data!B1732</f>
        <v>624048</v>
      </c>
      <c r="C1736">
        <f>raw_data!D1732</f>
        <v>34</v>
      </c>
      <c r="D1736" s="6">
        <f t="shared" si="85"/>
        <v>11.56</v>
      </c>
      <c r="E1736" s="6">
        <f t="shared" si="86"/>
        <v>39.304000000000002</v>
      </c>
      <c r="F1736">
        <f>raw_data!E1732</f>
        <v>1</v>
      </c>
      <c r="G1736" s="9">
        <f>_xll.LogisticRegPredict($K$6:$N$6,C1736:E1736)</f>
        <v>0.92303625207275741</v>
      </c>
      <c r="H1736" s="10">
        <f t="shared" si="87"/>
        <v>0.23089124378172776</v>
      </c>
    </row>
    <row r="1737" spans="1:8" x14ac:dyDescent="0.55000000000000004">
      <c r="A1737" s="2" t="str">
        <f>raw_data!P1733</f>
        <v>Adam Vinatieri</v>
      </c>
      <c r="B1737">
        <f>raw_data!B1733</f>
        <v>624134</v>
      </c>
      <c r="C1737">
        <f>raw_data!D1733</f>
        <v>23</v>
      </c>
      <c r="D1737" s="6">
        <f t="shared" si="85"/>
        <v>5.29</v>
      </c>
      <c r="E1737" s="6">
        <f t="shared" si="86"/>
        <v>12.167</v>
      </c>
      <c r="F1737">
        <f>raw_data!E1733</f>
        <v>1</v>
      </c>
      <c r="G1737" s="9">
        <f>_xll.LogisticRegPredict($K$6:$N$6,C1737:E1737)</f>
        <v>0.98818119233177382</v>
      </c>
      <c r="H1737" s="10">
        <f t="shared" si="87"/>
        <v>3.545642300467855E-2</v>
      </c>
    </row>
    <row r="1738" spans="1:8" x14ac:dyDescent="0.55000000000000004">
      <c r="A1738" s="2" t="str">
        <f>raw_data!P1734</f>
        <v>Adam Vinatieri</v>
      </c>
      <c r="B1738">
        <f>raw_data!B1734</f>
        <v>624251</v>
      </c>
      <c r="C1738">
        <f>raw_data!D1734</f>
        <v>50</v>
      </c>
      <c r="D1738" s="6">
        <f t="shared" si="85"/>
        <v>25</v>
      </c>
      <c r="E1738" s="6">
        <f t="shared" si="86"/>
        <v>125</v>
      </c>
      <c r="F1738">
        <f>raw_data!E1734</f>
        <v>1</v>
      </c>
      <c r="G1738" s="9">
        <f>_xll.LogisticRegPredict($K$6:$N$6,C1738:E1738)</f>
        <v>0.72518914983452587</v>
      </c>
      <c r="H1738" s="10">
        <f t="shared" si="87"/>
        <v>0.82443255049642239</v>
      </c>
    </row>
    <row r="1739" spans="1:8" x14ac:dyDescent="0.55000000000000004">
      <c r="A1739" s="2" t="str">
        <f>raw_data!P1735</f>
        <v>Steven Hauschka</v>
      </c>
      <c r="B1739">
        <f>raw_data!B1735</f>
        <v>624274</v>
      </c>
      <c r="C1739">
        <f>raw_data!D1735</f>
        <v>24</v>
      </c>
      <c r="D1739" s="6">
        <f t="shared" si="85"/>
        <v>5.76</v>
      </c>
      <c r="E1739" s="6">
        <f t="shared" si="86"/>
        <v>13.824</v>
      </c>
      <c r="F1739">
        <f>raw_data!E1735</f>
        <v>1</v>
      </c>
      <c r="G1739" s="9">
        <f>_xll.LogisticRegPredict($K$6:$N$6,C1739:E1739)</f>
        <v>0.9849656288415376</v>
      </c>
      <c r="H1739" s="10">
        <f t="shared" si="87"/>
        <v>4.5103113475387202E-2</v>
      </c>
    </row>
    <row r="1740" spans="1:8" x14ac:dyDescent="0.55000000000000004">
      <c r="A1740" s="2" t="str">
        <f>raw_data!P1736</f>
        <v>Greg Zuerlein</v>
      </c>
      <c r="B1740">
        <f>raw_data!B1736</f>
        <v>624325</v>
      </c>
      <c r="C1740">
        <f>raw_data!D1736</f>
        <v>52</v>
      </c>
      <c r="D1740" s="6">
        <f t="shared" si="85"/>
        <v>27.04</v>
      </c>
      <c r="E1740" s="6">
        <f t="shared" si="86"/>
        <v>140.608</v>
      </c>
      <c r="F1740">
        <f>raw_data!E1736</f>
        <v>0</v>
      </c>
      <c r="G1740" s="9">
        <f>_xll.LogisticRegPredict($K$6:$N$6,C1740:E1740)</f>
        <v>0.67734194225472255</v>
      </c>
      <c r="H1740" s="10">
        <f t="shared" si="87"/>
        <v>-2.0320258267641678</v>
      </c>
    </row>
    <row r="1741" spans="1:8" x14ac:dyDescent="0.55000000000000004">
      <c r="A1741" s="2" t="str">
        <f>raw_data!P1737</f>
        <v>Steven Hauschka</v>
      </c>
      <c r="B1741">
        <f>raw_data!B1737</f>
        <v>624336</v>
      </c>
      <c r="C1741">
        <f>raw_data!D1737</f>
        <v>35</v>
      </c>
      <c r="D1741" s="6">
        <f t="shared" si="85"/>
        <v>12.25</v>
      </c>
      <c r="E1741" s="6">
        <f t="shared" si="86"/>
        <v>42.875</v>
      </c>
      <c r="F1741">
        <f>raw_data!E1737</f>
        <v>1</v>
      </c>
      <c r="G1741" s="9">
        <f>_xll.LogisticRegPredict($K$6:$N$6,C1741:E1741)</f>
        <v>0.91449904045845565</v>
      </c>
      <c r="H1741" s="10">
        <f t="shared" si="87"/>
        <v>0.25650287862463306</v>
      </c>
    </row>
    <row r="1742" spans="1:8" x14ac:dyDescent="0.55000000000000004">
      <c r="A1742" s="2" t="str">
        <f>raw_data!P1738</f>
        <v>Kai Forbath</v>
      </c>
      <c r="B1742">
        <f>raw_data!B1738</f>
        <v>624423</v>
      </c>
      <c r="C1742">
        <f>raw_data!D1738</f>
        <v>31</v>
      </c>
      <c r="D1742" s="6">
        <f t="shared" si="85"/>
        <v>9.61</v>
      </c>
      <c r="E1742" s="6">
        <f t="shared" si="86"/>
        <v>29.791</v>
      </c>
      <c r="F1742">
        <f>raw_data!E1738</f>
        <v>1</v>
      </c>
      <c r="G1742" s="9">
        <f>_xll.LogisticRegPredict($K$6:$N$6,C1742:E1742)</f>
        <v>0.94665523862595491</v>
      </c>
      <c r="H1742" s="10">
        <f t="shared" si="87"/>
        <v>0.16003428412213527</v>
      </c>
    </row>
    <row r="1743" spans="1:8" x14ac:dyDescent="0.55000000000000004">
      <c r="A1743" s="2" t="str">
        <f>raw_data!P1739</f>
        <v>Ryan Succop</v>
      </c>
      <c r="B1743">
        <f>raw_data!B1739</f>
        <v>624441</v>
      </c>
      <c r="C1743">
        <f>raw_data!D1739</f>
        <v>36</v>
      </c>
      <c r="D1743" s="6">
        <f t="shared" si="85"/>
        <v>12.96</v>
      </c>
      <c r="E1743" s="6">
        <f t="shared" si="86"/>
        <v>46.655999999999999</v>
      </c>
      <c r="F1743">
        <f>raw_data!E1739</f>
        <v>1</v>
      </c>
      <c r="G1743" s="9">
        <f>_xll.LogisticRegPredict($K$6:$N$6,C1743:E1743)</f>
        <v>0.90568067149313347</v>
      </c>
      <c r="H1743" s="10">
        <f t="shared" si="87"/>
        <v>0.28295798552059959</v>
      </c>
    </row>
    <row r="1744" spans="1:8" x14ac:dyDescent="0.55000000000000004">
      <c r="A1744" s="2" t="str">
        <f>raw_data!P1740</f>
        <v>Kai Forbath</v>
      </c>
      <c r="B1744">
        <f>raw_data!B1740</f>
        <v>624466</v>
      </c>
      <c r="C1744">
        <f>raw_data!D1740</f>
        <v>31</v>
      </c>
      <c r="D1744" s="6">
        <f t="shared" si="85"/>
        <v>9.61</v>
      </c>
      <c r="E1744" s="6">
        <f t="shared" si="86"/>
        <v>29.791</v>
      </c>
      <c r="F1744">
        <f>raw_data!E1740</f>
        <v>1</v>
      </c>
      <c r="G1744" s="9">
        <f>_xll.LogisticRegPredict($K$6:$N$6,C1744:E1744)</f>
        <v>0.94665523862595491</v>
      </c>
      <c r="H1744" s="10">
        <f t="shared" si="87"/>
        <v>0.16003428412213527</v>
      </c>
    </row>
    <row r="1745" spans="1:8" x14ac:dyDescent="0.55000000000000004">
      <c r="A1745" s="2" t="str">
        <f>raw_data!P1741</f>
        <v>Kai Forbath</v>
      </c>
      <c r="B1745">
        <f>raw_data!B1741</f>
        <v>624529</v>
      </c>
      <c r="C1745">
        <f>raw_data!D1741</f>
        <v>27</v>
      </c>
      <c r="D1745" s="6">
        <f t="shared" si="85"/>
        <v>7.29</v>
      </c>
      <c r="E1745" s="6">
        <f t="shared" si="86"/>
        <v>19.683</v>
      </c>
      <c r="F1745">
        <f>raw_data!E1741</f>
        <v>1</v>
      </c>
      <c r="G1745" s="9">
        <f>_xll.LogisticRegPredict($K$6:$N$6,C1745:E1745)</f>
        <v>0.97189679828854314</v>
      </c>
      <c r="H1745" s="10">
        <f t="shared" si="87"/>
        <v>8.430960513437058E-2</v>
      </c>
    </row>
    <row r="1746" spans="1:8" x14ac:dyDescent="0.55000000000000004">
      <c r="A1746" s="2" t="str">
        <f>raw_data!P1742</f>
        <v>Kai Forbath</v>
      </c>
      <c r="B1746">
        <f>raw_data!B1742</f>
        <v>624563</v>
      </c>
      <c r="C1746">
        <f>raw_data!D1742</f>
        <v>22</v>
      </c>
      <c r="D1746" s="6">
        <f t="shared" si="85"/>
        <v>4.84</v>
      </c>
      <c r="E1746" s="6">
        <f t="shared" si="86"/>
        <v>10.648</v>
      </c>
      <c r="F1746">
        <f>raw_data!E1742</f>
        <v>1</v>
      </c>
      <c r="G1746" s="9">
        <f>_xll.LogisticRegPredict($K$6:$N$6,C1746:E1746)</f>
        <v>0.99086960695748283</v>
      </c>
      <c r="H1746" s="10">
        <f t="shared" si="87"/>
        <v>2.7391179127551513E-2</v>
      </c>
    </row>
    <row r="1747" spans="1:8" x14ac:dyDescent="0.55000000000000004">
      <c r="A1747" s="2" t="str">
        <f>raw_data!P1743</f>
        <v>Matt Bryant</v>
      </c>
      <c r="B1747">
        <f>raw_data!B1743</f>
        <v>624821</v>
      </c>
      <c r="C1747">
        <f>raw_data!D1743</f>
        <v>57</v>
      </c>
      <c r="D1747" s="6">
        <f t="shared" si="85"/>
        <v>32.49</v>
      </c>
      <c r="E1747" s="6">
        <f t="shared" si="86"/>
        <v>185.19300000000001</v>
      </c>
      <c r="F1747">
        <f>raw_data!E1743</f>
        <v>0</v>
      </c>
      <c r="G1747" s="9">
        <f>_xll.LogisticRegPredict($K$6:$N$6,C1747:E1747)</f>
        <v>0.50414164258213612</v>
      </c>
      <c r="H1747" s="10">
        <f t="shared" si="87"/>
        <v>-1.5124249277464084</v>
      </c>
    </row>
    <row r="1748" spans="1:8" x14ac:dyDescent="0.55000000000000004">
      <c r="A1748" s="2" t="str">
        <f>raw_data!P1744</f>
        <v>Justin Tucker</v>
      </c>
      <c r="B1748">
        <f>raw_data!B1744</f>
        <v>624824</v>
      </c>
      <c r="C1748">
        <f>raw_data!D1744</f>
        <v>38</v>
      </c>
      <c r="D1748" s="6">
        <f t="shared" si="85"/>
        <v>14.44</v>
      </c>
      <c r="E1748" s="6">
        <f t="shared" si="86"/>
        <v>54.872</v>
      </c>
      <c r="F1748">
        <f>raw_data!E1744</f>
        <v>1</v>
      </c>
      <c r="G1748" s="9">
        <f>_xll.LogisticRegPredict($K$6:$N$6,C1748:E1748)</f>
        <v>0.88723424358983494</v>
      </c>
      <c r="H1748" s="10">
        <f t="shared" si="87"/>
        <v>0.33829726923049519</v>
      </c>
    </row>
    <row r="1749" spans="1:8" x14ac:dyDescent="0.55000000000000004">
      <c r="A1749" s="2" t="str">
        <f>raw_data!P1745</f>
        <v>Justin Tucker</v>
      </c>
      <c r="B1749">
        <f>raw_data!B1745</f>
        <v>624832</v>
      </c>
      <c r="C1749">
        <f>raw_data!D1745</f>
        <v>38</v>
      </c>
      <c r="D1749" s="6">
        <f t="shared" si="85"/>
        <v>14.44</v>
      </c>
      <c r="E1749" s="6">
        <f t="shared" si="86"/>
        <v>54.872</v>
      </c>
      <c r="F1749">
        <f>raw_data!E1745</f>
        <v>1</v>
      </c>
      <c r="G1749" s="9">
        <f>_xll.LogisticRegPredict($K$6:$N$6,C1749:E1749)</f>
        <v>0.88723424358983494</v>
      </c>
      <c r="H1749" s="10">
        <f t="shared" si="87"/>
        <v>0.33829726923049519</v>
      </c>
    </row>
    <row r="1750" spans="1:8" x14ac:dyDescent="0.55000000000000004">
      <c r="A1750" s="2" t="str">
        <f>raw_data!P1746</f>
        <v>Cairo Santos</v>
      </c>
      <c r="B1750">
        <f>raw_data!B1746</f>
        <v>624964</v>
      </c>
      <c r="C1750">
        <f>raw_data!D1746</f>
        <v>28</v>
      </c>
      <c r="D1750" s="6">
        <f t="shared" si="85"/>
        <v>7.84</v>
      </c>
      <c r="E1750" s="6">
        <f t="shared" si="86"/>
        <v>21.952000000000002</v>
      </c>
      <c r="F1750">
        <f>raw_data!E1746</f>
        <v>1</v>
      </c>
      <c r="G1750" s="9">
        <f>_xll.LogisticRegPredict($K$6:$N$6,C1750:E1750)</f>
        <v>0.96638171164652631</v>
      </c>
      <c r="H1750" s="10">
        <f t="shared" si="87"/>
        <v>0.10085486506042107</v>
      </c>
    </row>
    <row r="1751" spans="1:8" x14ac:dyDescent="0.55000000000000004">
      <c r="A1751" s="2" t="str">
        <f>raw_data!P1747</f>
        <v>Cairo Santos</v>
      </c>
      <c r="B1751">
        <f>raw_data!B1747</f>
        <v>624995</v>
      </c>
      <c r="C1751">
        <f>raw_data!D1747</f>
        <v>40</v>
      </c>
      <c r="D1751" s="6">
        <f t="shared" si="85"/>
        <v>16</v>
      </c>
      <c r="E1751" s="6">
        <f t="shared" si="86"/>
        <v>64</v>
      </c>
      <c r="F1751">
        <f>raw_data!E1747</f>
        <v>1</v>
      </c>
      <c r="G1751" s="9">
        <f>_xll.LogisticRegPredict($K$6:$N$6,C1751:E1751)</f>
        <v>0.86759768383346503</v>
      </c>
      <c r="H1751" s="10">
        <f t="shared" si="87"/>
        <v>0.39720694849960492</v>
      </c>
    </row>
    <row r="1752" spans="1:8" x14ac:dyDescent="0.55000000000000004">
      <c r="A1752" s="2" t="str">
        <f>raw_data!P1748</f>
        <v>Nick Novak</v>
      </c>
      <c r="B1752">
        <f>raw_data!B1748</f>
        <v>625028</v>
      </c>
      <c r="C1752">
        <f>raw_data!D1748</f>
        <v>24</v>
      </c>
      <c r="D1752" s="6">
        <f t="shared" si="85"/>
        <v>5.76</v>
      </c>
      <c r="E1752" s="6">
        <f t="shared" si="86"/>
        <v>13.824</v>
      </c>
      <c r="F1752">
        <f>raw_data!E1748</f>
        <v>1</v>
      </c>
      <c r="G1752" s="9">
        <f>_xll.LogisticRegPredict($K$6:$N$6,C1752:E1752)</f>
        <v>0.9849656288415376</v>
      </c>
      <c r="H1752" s="10">
        <f t="shared" si="87"/>
        <v>4.5103113475387202E-2</v>
      </c>
    </row>
    <row r="1753" spans="1:8" x14ac:dyDescent="0.55000000000000004">
      <c r="A1753" s="2" t="str">
        <f>raw_data!P1749</f>
        <v>Nick Novak</v>
      </c>
      <c r="B1753">
        <f>raw_data!B1749</f>
        <v>625047</v>
      </c>
      <c r="C1753">
        <f>raw_data!D1749</f>
        <v>48</v>
      </c>
      <c r="D1753" s="6">
        <f t="shared" si="85"/>
        <v>23.04</v>
      </c>
      <c r="E1753" s="6">
        <f t="shared" si="86"/>
        <v>110.592</v>
      </c>
      <c r="F1753">
        <f>raw_data!E1749</f>
        <v>1</v>
      </c>
      <c r="G1753" s="9">
        <f>_xll.LogisticRegPredict($K$6:$N$6,C1753:E1753)</f>
        <v>0.76393554820371656</v>
      </c>
      <c r="H1753" s="10">
        <f t="shared" si="87"/>
        <v>0.70819335538885031</v>
      </c>
    </row>
    <row r="1754" spans="1:8" x14ac:dyDescent="0.55000000000000004">
      <c r="A1754" s="2" t="str">
        <f>raw_data!P1750</f>
        <v>Cairo Santos</v>
      </c>
      <c r="B1754">
        <f>raw_data!B1750</f>
        <v>625058</v>
      </c>
      <c r="C1754">
        <f>raw_data!D1750</f>
        <v>48</v>
      </c>
      <c r="D1754" s="6">
        <f t="shared" si="85"/>
        <v>23.04</v>
      </c>
      <c r="E1754" s="6">
        <f t="shared" si="86"/>
        <v>110.592</v>
      </c>
      <c r="F1754">
        <f>raw_data!E1750</f>
        <v>1</v>
      </c>
      <c r="G1754" s="9">
        <f>_xll.LogisticRegPredict($K$6:$N$6,C1754:E1754)</f>
        <v>0.76393554820371656</v>
      </c>
      <c r="H1754" s="10">
        <f t="shared" si="87"/>
        <v>0.70819335538885031</v>
      </c>
    </row>
    <row r="1755" spans="1:8" x14ac:dyDescent="0.55000000000000004">
      <c r="A1755" s="2" t="str">
        <f>raw_data!P1751</f>
        <v>Dan Bailey</v>
      </c>
      <c r="B1755">
        <f>raw_data!B1751</f>
        <v>625216</v>
      </c>
      <c r="C1755">
        <f>raw_data!D1751</f>
        <v>49</v>
      </c>
      <c r="D1755" s="6">
        <f t="shared" si="85"/>
        <v>24.01</v>
      </c>
      <c r="E1755" s="6">
        <f t="shared" si="86"/>
        <v>117.649</v>
      </c>
      <c r="F1755">
        <f>raw_data!E1751</f>
        <v>1</v>
      </c>
      <c r="G1755" s="9">
        <f>_xll.LogisticRegPredict($K$6:$N$6,C1755:E1755)</f>
        <v>0.74555207708184601</v>
      </c>
      <c r="H1755" s="10">
        <f t="shared" si="87"/>
        <v>0.76334376875446197</v>
      </c>
    </row>
    <row r="1756" spans="1:8" x14ac:dyDescent="0.55000000000000004">
      <c r="A1756" s="2" t="str">
        <f>raw_data!P1752</f>
        <v>Sebastian Janikowski</v>
      </c>
      <c r="B1756">
        <f>raw_data!B1752</f>
        <v>625294</v>
      </c>
      <c r="C1756">
        <f>raw_data!D1752</f>
        <v>29</v>
      </c>
      <c r="D1756" s="6">
        <f t="shared" si="85"/>
        <v>8.41</v>
      </c>
      <c r="E1756" s="6">
        <f t="shared" si="86"/>
        <v>24.388999999999999</v>
      </c>
      <c r="F1756">
        <f>raw_data!E1752</f>
        <v>1</v>
      </c>
      <c r="G1756" s="9">
        <f>_xll.LogisticRegPredict($K$6:$N$6,C1756:E1756)</f>
        <v>0.96031284629437264</v>
      </c>
      <c r="H1756" s="10">
        <f t="shared" si="87"/>
        <v>0.11906146111688209</v>
      </c>
    </row>
    <row r="1757" spans="1:8" x14ac:dyDescent="0.55000000000000004">
      <c r="A1757" s="2" t="str">
        <f>raw_data!P1753</f>
        <v>Sebastian Janikowski</v>
      </c>
      <c r="B1757">
        <f>raw_data!B1753</f>
        <v>625321</v>
      </c>
      <c r="C1757">
        <f>raw_data!D1753</f>
        <v>53</v>
      </c>
      <c r="D1757" s="6">
        <f t="shared" si="85"/>
        <v>28.09</v>
      </c>
      <c r="E1757" s="6">
        <f t="shared" si="86"/>
        <v>148.87700000000001</v>
      </c>
      <c r="F1757">
        <f>raw_data!E1753</f>
        <v>1</v>
      </c>
      <c r="G1757" s="9">
        <f>_xll.LogisticRegPredict($K$6:$N$6,C1757:E1757)</f>
        <v>0.64925966264497559</v>
      </c>
      <c r="H1757" s="10">
        <f t="shared" si="87"/>
        <v>1.0522210120650732</v>
      </c>
    </row>
    <row r="1758" spans="1:8" x14ac:dyDescent="0.55000000000000004">
      <c r="A1758" s="2" t="str">
        <f>raw_data!P1754</f>
        <v>Chandler Catanzaro</v>
      </c>
      <c r="B1758">
        <f>raw_data!B1754</f>
        <v>625372</v>
      </c>
      <c r="C1758">
        <f>raw_data!D1754</f>
        <v>41</v>
      </c>
      <c r="D1758" s="6">
        <f t="shared" si="85"/>
        <v>16.809999999999999</v>
      </c>
      <c r="E1758" s="6">
        <f t="shared" si="86"/>
        <v>68.921000000000006</v>
      </c>
      <c r="F1758">
        <f>raw_data!E1754</f>
        <v>1</v>
      </c>
      <c r="G1758" s="9">
        <f>_xll.LogisticRegPredict($K$6:$N$6,C1758:E1758)</f>
        <v>0.85722109162392568</v>
      </c>
      <c r="H1758" s="10">
        <f t="shared" si="87"/>
        <v>0.42833672512822296</v>
      </c>
    </row>
    <row r="1759" spans="1:8" x14ac:dyDescent="0.55000000000000004">
      <c r="A1759" s="2" t="str">
        <f>raw_data!P1755</f>
        <v>Phil Dawson</v>
      </c>
      <c r="B1759">
        <f>raw_data!B1755</f>
        <v>625401</v>
      </c>
      <c r="C1759">
        <f>raw_data!D1755</f>
        <v>51</v>
      </c>
      <c r="D1759" s="6">
        <f t="shared" si="85"/>
        <v>26.01</v>
      </c>
      <c r="E1759" s="6">
        <f t="shared" si="86"/>
        <v>132.65100000000001</v>
      </c>
      <c r="F1759">
        <f>raw_data!E1755</f>
        <v>0</v>
      </c>
      <c r="G1759" s="9">
        <f>_xll.LogisticRegPredict($K$6:$N$6,C1759:E1759)</f>
        <v>0.70255321843410967</v>
      </c>
      <c r="H1759" s="10">
        <f t="shared" si="87"/>
        <v>-2.1076596553023288</v>
      </c>
    </row>
    <row r="1760" spans="1:8" x14ac:dyDescent="0.55000000000000004">
      <c r="A1760" s="2" t="str">
        <f>raw_data!P1756</f>
        <v>Phil Dawson</v>
      </c>
      <c r="B1760">
        <f>raw_data!B1756</f>
        <v>625432</v>
      </c>
      <c r="C1760">
        <f>raw_data!D1756</f>
        <v>22</v>
      </c>
      <c r="D1760" s="6">
        <f t="shared" si="85"/>
        <v>4.84</v>
      </c>
      <c r="E1760" s="6">
        <f t="shared" si="86"/>
        <v>10.648</v>
      </c>
      <c r="F1760">
        <f>raw_data!E1756</f>
        <v>1</v>
      </c>
      <c r="G1760" s="9">
        <f>_xll.LogisticRegPredict($K$6:$N$6,C1760:E1760)</f>
        <v>0.99086960695748283</v>
      </c>
      <c r="H1760" s="10">
        <f t="shared" si="87"/>
        <v>2.7391179127551513E-2</v>
      </c>
    </row>
    <row r="1761" spans="1:8" x14ac:dyDescent="0.55000000000000004">
      <c r="A1761" s="2" t="str">
        <f>raw_data!P1757</f>
        <v>Randy Bullock</v>
      </c>
      <c r="B1761">
        <f>raw_data!B1757</f>
        <v>625581</v>
      </c>
      <c r="C1761">
        <f>raw_data!D1757</f>
        <v>39</v>
      </c>
      <c r="D1761" s="6">
        <f t="shared" si="85"/>
        <v>15.21</v>
      </c>
      <c r="E1761" s="6">
        <f t="shared" si="86"/>
        <v>59.319000000000003</v>
      </c>
      <c r="F1761">
        <f>raw_data!E1757</f>
        <v>1</v>
      </c>
      <c r="G1761" s="9">
        <f>_xll.LogisticRegPredict($K$6:$N$6,C1761:E1761)</f>
        <v>0.87758217935367611</v>
      </c>
      <c r="H1761" s="10">
        <f t="shared" si="87"/>
        <v>0.36725346193897168</v>
      </c>
    </row>
    <row r="1762" spans="1:8" x14ac:dyDescent="0.55000000000000004">
      <c r="A1762" s="2" t="str">
        <f>raw_data!P1758</f>
        <v>Randy Bullock</v>
      </c>
      <c r="B1762">
        <f>raw_data!B1758</f>
        <v>625596</v>
      </c>
      <c r="C1762">
        <f>raw_data!D1758</f>
        <v>38</v>
      </c>
      <c r="D1762" s="6">
        <f t="shared" si="85"/>
        <v>14.44</v>
      </c>
      <c r="E1762" s="6">
        <f t="shared" si="86"/>
        <v>54.872</v>
      </c>
      <c r="F1762">
        <f>raw_data!E1758</f>
        <v>1</v>
      </c>
      <c r="G1762" s="9">
        <f>_xll.LogisticRegPredict($K$6:$N$6,C1762:E1762)</f>
        <v>0.88723424358983494</v>
      </c>
      <c r="H1762" s="10">
        <f t="shared" si="87"/>
        <v>0.33829726923049519</v>
      </c>
    </row>
    <row r="1763" spans="1:8" x14ac:dyDescent="0.55000000000000004">
      <c r="A1763" s="2" t="str">
        <f>raw_data!P1759</f>
        <v>Randy Bullock</v>
      </c>
      <c r="B1763">
        <f>raw_data!B1759</f>
        <v>625670</v>
      </c>
      <c r="C1763">
        <f>raw_data!D1759</f>
        <v>31</v>
      </c>
      <c r="D1763" s="6">
        <f t="shared" si="85"/>
        <v>9.61</v>
      </c>
      <c r="E1763" s="6">
        <f t="shared" si="86"/>
        <v>29.791</v>
      </c>
      <c r="F1763">
        <f>raw_data!E1759</f>
        <v>1</v>
      </c>
      <c r="G1763" s="9">
        <f>_xll.LogisticRegPredict($K$6:$N$6,C1763:E1763)</f>
        <v>0.94665523862595491</v>
      </c>
      <c r="H1763" s="10">
        <f t="shared" si="87"/>
        <v>0.16003428412213527</v>
      </c>
    </row>
    <row r="1764" spans="1:8" x14ac:dyDescent="0.55000000000000004">
      <c r="A1764" s="2" t="str">
        <f>raw_data!P1760</f>
        <v>Brandon McManus</v>
      </c>
      <c r="B1764">
        <f>raw_data!B1760</f>
        <v>625853</v>
      </c>
      <c r="C1764">
        <f>raw_data!D1760</f>
        <v>53</v>
      </c>
      <c r="D1764" s="6">
        <f t="shared" si="85"/>
        <v>28.09</v>
      </c>
      <c r="E1764" s="6">
        <f t="shared" si="86"/>
        <v>148.87700000000001</v>
      </c>
      <c r="F1764">
        <f>raw_data!E1760</f>
        <v>0</v>
      </c>
      <c r="G1764" s="9">
        <f>_xll.LogisticRegPredict($K$6:$N$6,C1764:E1764)</f>
        <v>0.64925966264497559</v>
      </c>
      <c r="H1764" s="10">
        <f t="shared" si="87"/>
        <v>-1.9477789879349268</v>
      </c>
    </row>
    <row r="1765" spans="1:8" x14ac:dyDescent="0.55000000000000004">
      <c r="A1765" s="2" t="str">
        <f>raw_data!P1761</f>
        <v>Matt Prater</v>
      </c>
      <c r="B1765">
        <f>raw_data!B1761</f>
        <v>625961</v>
      </c>
      <c r="C1765">
        <f>raw_data!D1761</f>
        <v>22</v>
      </c>
      <c r="D1765" s="6">
        <f t="shared" si="85"/>
        <v>4.84</v>
      </c>
      <c r="E1765" s="6">
        <f t="shared" si="86"/>
        <v>10.648</v>
      </c>
      <c r="F1765">
        <f>raw_data!E1761</f>
        <v>1</v>
      </c>
      <c r="G1765" s="9">
        <f>_xll.LogisticRegPredict($K$6:$N$6,C1765:E1765)</f>
        <v>0.99086960695748283</v>
      </c>
      <c r="H1765" s="10">
        <f t="shared" si="87"/>
        <v>2.7391179127551513E-2</v>
      </c>
    </row>
    <row r="1766" spans="1:8" x14ac:dyDescent="0.55000000000000004">
      <c r="A1766" s="2" t="str">
        <f>raw_data!P1762</f>
        <v>Matt Prater</v>
      </c>
      <c r="B1766">
        <f>raw_data!B1762</f>
        <v>625985</v>
      </c>
      <c r="C1766">
        <f>raw_data!D1762</f>
        <v>20</v>
      </c>
      <c r="D1766" s="6">
        <f t="shared" si="85"/>
        <v>4</v>
      </c>
      <c r="E1766" s="6">
        <f t="shared" si="86"/>
        <v>8</v>
      </c>
      <c r="F1766">
        <f>raw_data!E1762</f>
        <v>1</v>
      </c>
      <c r="G1766" s="9">
        <f>_xll.LogisticRegPredict($K$6:$N$6,C1766:E1766)</f>
        <v>0.99484528801342198</v>
      </c>
      <c r="H1766" s="10">
        <f t="shared" si="87"/>
        <v>1.546413595973406E-2</v>
      </c>
    </row>
    <row r="1767" spans="1:8" x14ac:dyDescent="0.55000000000000004">
      <c r="A1767" s="2" t="str">
        <f>raw_data!P1763</f>
        <v>Matt Prater</v>
      </c>
      <c r="B1767">
        <f>raw_data!B1763</f>
        <v>626028</v>
      </c>
      <c r="C1767">
        <f>raw_data!D1763</f>
        <v>48</v>
      </c>
      <c r="D1767" s="6">
        <f t="shared" si="85"/>
        <v>23.04</v>
      </c>
      <c r="E1767" s="6">
        <f t="shared" si="86"/>
        <v>110.592</v>
      </c>
      <c r="F1767">
        <f>raw_data!E1763</f>
        <v>1</v>
      </c>
      <c r="G1767" s="9">
        <f>_xll.LogisticRegPredict($K$6:$N$6,C1767:E1767)</f>
        <v>0.76393554820371656</v>
      </c>
      <c r="H1767" s="10">
        <f t="shared" si="87"/>
        <v>0.70819335538885031</v>
      </c>
    </row>
    <row r="1768" spans="1:8" x14ac:dyDescent="0.55000000000000004">
      <c r="A1768" s="2" t="str">
        <f>raw_data!P1764</f>
        <v>Justin Tucker</v>
      </c>
      <c r="B1768">
        <f>raw_data!B1764</f>
        <v>626077</v>
      </c>
      <c r="C1768">
        <f>raw_data!D1764</f>
        <v>45</v>
      </c>
      <c r="D1768" s="6">
        <f t="shared" si="85"/>
        <v>20.25</v>
      </c>
      <c r="E1768" s="6">
        <f t="shared" si="86"/>
        <v>91.125</v>
      </c>
      <c r="F1768">
        <f>raw_data!E1764</f>
        <v>1</v>
      </c>
      <c r="G1768" s="9">
        <f>_xll.LogisticRegPredict($K$6:$N$6,C1768:E1768)</f>
        <v>0.80984417765171401</v>
      </c>
      <c r="H1768" s="10">
        <f t="shared" si="87"/>
        <v>0.57046746704485796</v>
      </c>
    </row>
    <row r="1769" spans="1:8" x14ac:dyDescent="0.55000000000000004">
      <c r="A1769" s="2" t="str">
        <f>raw_data!P1765</f>
        <v>Justin Tucker</v>
      </c>
      <c r="B1769">
        <f>raw_data!B1765</f>
        <v>626096</v>
      </c>
      <c r="C1769">
        <f>raw_data!D1765</f>
        <v>50</v>
      </c>
      <c r="D1769" s="6">
        <f t="shared" si="85"/>
        <v>25</v>
      </c>
      <c r="E1769" s="6">
        <f t="shared" si="86"/>
        <v>125</v>
      </c>
      <c r="F1769">
        <f>raw_data!E1765</f>
        <v>1</v>
      </c>
      <c r="G1769" s="9">
        <f>_xll.LogisticRegPredict($K$6:$N$6,C1769:E1769)</f>
        <v>0.72518914983452587</v>
      </c>
      <c r="H1769" s="10">
        <f t="shared" si="87"/>
        <v>0.82443255049642239</v>
      </c>
    </row>
    <row r="1770" spans="1:8" x14ac:dyDescent="0.55000000000000004">
      <c r="A1770" s="2" t="str">
        <f>raw_data!P1766</f>
        <v>Mike Nugent</v>
      </c>
      <c r="B1770">
        <f>raw_data!B1766</f>
        <v>626126</v>
      </c>
      <c r="C1770">
        <f>raw_data!D1766</f>
        <v>32</v>
      </c>
      <c r="D1770" s="6">
        <f t="shared" si="85"/>
        <v>10.24</v>
      </c>
      <c r="E1770" s="6">
        <f t="shared" si="86"/>
        <v>32.768000000000001</v>
      </c>
      <c r="F1770">
        <f>raw_data!E1766</f>
        <v>1</v>
      </c>
      <c r="G1770" s="9">
        <f>_xll.LogisticRegPredict($K$6:$N$6,C1770:E1770)</f>
        <v>0.93915405983915345</v>
      </c>
      <c r="H1770" s="10">
        <f t="shared" si="87"/>
        <v>0.18253782048253964</v>
      </c>
    </row>
    <row r="1771" spans="1:8" x14ac:dyDescent="0.55000000000000004">
      <c r="A1771" s="2" t="str">
        <f>raw_data!P1767</f>
        <v>Mike Nugent</v>
      </c>
      <c r="B1771">
        <f>raw_data!B1767</f>
        <v>626150</v>
      </c>
      <c r="C1771">
        <f>raw_data!D1767</f>
        <v>33</v>
      </c>
      <c r="D1771" s="6">
        <f t="shared" si="85"/>
        <v>10.89</v>
      </c>
      <c r="E1771" s="6">
        <f t="shared" si="86"/>
        <v>35.936999999999998</v>
      </c>
      <c r="F1771">
        <f>raw_data!E1767</f>
        <v>1</v>
      </c>
      <c r="G1771" s="9">
        <f>_xll.LogisticRegPredict($K$6:$N$6,C1771:E1771)</f>
        <v>0.93126663945047139</v>
      </c>
      <c r="H1771" s="10">
        <f t="shared" si="87"/>
        <v>0.20620008164858583</v>
      </c>
    </row>
    <row r="1772" spans="1:8" x14ac:dyDescent="0.55000000000000004">
      <c r="A1772" s="2" t="str">
        <f>raw_data!P1768</f>
        <v>Justin Tucker</v>
      </c>
      <c r="B1772">
        <f>raw_data!B1768</f>
        <v>626171</v>
      </c>
      <c r="C1772">
        <f>raw_data!D1768</f>
        <v>53</v>
      </c>
      <c r="D1772" s="6">
        <f t="shared" si="85"/>
        <v>28.09</v>
      </c>
      <c r="E1772" s="6">
        <f t="shared" si="86"/>
        <v>148.87700000000001</v>
      </c>
      <c r="F1772">
        <f>raw_data!E1768</f>
        <v>1</v>
      </c>
      <c r="G1772" s="9">
        <f>_xll.LogisticRegPredict($K$6:$N$6,C1772:E1772)</f>
        <v>0.64925966264497559</v>
      </c>
      <c r="H1772" s="10">
        <f t="shared" si="87"/>
        <v>1.0522210120650732</v>
      </c>
    </row>
    <row r="1773" spans="1:8" x14ac:dyDescent="0.55000000000000004">
      <c r="A1773" s="2" t="str">
        <f>raw_data!P1769</f>
        <v>Ryan Succop</v>
      </c>
      <c r="B1773">
        <f>raw_data!B1769</f>
        <v>626203</v>
      </c>
      <c r="C1773">
        <f>raw_data!D1769</f>
        <v>35</v>
      </c>
      <c r="D1773" s="6">
        <f t="shared" si="85"/>
        <v>12.25</v>
      </c>
      <c r="E1773" s="6">
        <f t="shared" si="86"/>
        <v>42.875</v>
      </c>
      <c r="F1773">
        <f>raw_data!E1769</f>
        <v>1</v>
      </c>
      <c r="G1773" s="9">
        <f>_xll.LogisticRegPredict($K$6:$N$6,C1773:E1773)</f>
        <v>0.91449904045845565</v>
      </c>
      <c r="H1773" s="10">
        <f t="shared" si="87"/>
        <v>0.25650287862463306</v>
      </c>
    </row>
    <row r="1774" spans="1:8" x14ac:dyDescent="0.55000000000000004">
      <c r="A1774" s="2" t="str">
        <f>raw_data!P1770</f>
        <v>Randy Bullock</v>
      </c>
      <c r="B1774">
        <f>raw_data!B1770</f>
        <v>626246</v>
      </c>
      <c r="C1774">
        <f>raw_data!D1770</f>
        <v>30</v>
      </c>
      <c r="D1774" s="6">
        <f t="shared" si="85"/>
        <v>9</v>
      </c>
      <c r="E1774" s="6">
        <f t="shared" si="86"/>
        <v>27</v>
      </c>
      <c r="F1774">
        <f>raw_data!E1770</f>
        <v>1</v>
      </c>
      <c r="G1774" s="9">
        <f>_xll.LogisticRegPredict($K$6:$N$6,C1774:E1774)</f>
        <v>0.95372352017838591</v>
      </c>
      <c r="H1774" s="10">
        <f t="shared" si="87"/>
        <v>0.13882943946484227</v>
      </c>
    </row>
    <row r="1775" spans="1:8" x14ac:dyDescent="0.55000000000000004">
      <c r="A1775" s="2" t="str">
        <f>raw_data!P1771</f>
        <v>Randy Bullock</v>
      </c>
      <c r="B1775">
        <f>raw_data!B1771</f>
        <v>626279</v>
      </c>
      <c r="C1775">
        <f>raw_data!D1771</f>
        <v>29</v>
      </c>
      <c r="D1775" s="6">
        <f t="shared" si="85"/>
        <v>8.41</v>
      </c>
      <c r="E1775" s="6">
        <f t="shared" si="86"/>
        <v>24.388999999999999</v>
      </c>
      <c r="F1775">
        <f>raw_data!E1771</f>
        <v>1</v>
      </c>
      <c r="G1775" s="9">
        <f>_xll.LogisticRegPredict($K$6:$N$6,C1775:E1775)</f>
        <v>0.96031284629437264</v>
      </c>
      <c r="H1775" s="10">
        <f t="shared" si="87"/>
        <v>0.11906146111688209</v>
      </c>
    </row>
    <row r="1776" spans="1:8" x14ac:dyDescent="0.55000000000000004">
      <c r="A1776" s="2" t="str">
        <f>raw_data!P1772</f>
        <v>Randy Bullock</v>
      </c>
      <c r="B1776">
        <f>raw_data!B1772</f>
        <v>626330</v>
      </c>
      <c r="C1776">
        <f>raw_data!D1772</f>
        <v>49</v>
      </c>
      <c r="D1776" s="6">
        <f t="shared" si="85"/>
        <v>24.01</v>
      </c>
      <c r="E1776" s="6">
        <f t="shared" si="86"/>
        <v>117.649</v>
      </c>
      <c r="F1776">
        <f>raw_data!E1772</f>
        <v>1</v>
      </c>
      <c r="G1776" s="9">
        <f>_xll.LogisticRegPredict($K$6:$N$6,C1776:E1776)</f>
        <v>0.74555207708184601</v>
      </c>
      <c r="H1776" s="10">
        <f t="shared" si="87"/>
        <v>0.76334376875446197</v>
      </c>
    </row>
    <row r="1777" spans="1:8" x14ac:dyDescent="0.55000000000000004">
      <c r="A1777" s="2" t="str">
        <f>raw_data!P1773</f>
        <v>Greg Zuerlein</v>
      </c>
      <c r="B1777">
        <f>raw_data!B1773</f>
        <v>626419</v>
      </c>
      <c r="C1777">
        <f>raw_data!D1773</f>
        <v>38</v>
      </c>
      <c r="D1777" s="6">
        <f t="shared" si="85"/>
        <v>14.44</v>
      </c>
      <c r="E1777" s="6">
        <f t="shared" si="86"/>
        <v>54.872</v>
      </c>
      <c r="F1777">
        <f>raw_data!E1773</f>
        <v>0</v>
      </c>
      <c r="G1777" s="9">
        <f>_xll.LogisticRegPredict($K$6:$N$6,C1777:E1777)</f>
        <v>0.88723424358983494</v>
      </c>
      <c r="H1777" s="10">
        <f t="shared" si="87"/>
        <v>-2.6617027307695049</v>
      </c>
    </row>
    <row r="1778" spans="1:8" x14ac:dyDescent="0.55000000000000004">
      <c r="A1778" s="2" t="str">
        <f>raw_data!P1774</f>
        <v>Cairo Santos</v>
      </c>
      <c r="B1778">
        <f>raw_data!B1774</f>
        <v>626431</v>
      </c>
      <c r="C1778">
        <f>raw_data!D1774</f>
        <v>53</v>
      </c>
      <c r="D1778" s="6">
        <f t="shared" si="85"/>
        <v>28.09</v>
      </c>
      <c r="E1778" s="6">
        <f t="shared" si="86"/>
        <v>148.87700000000001</v>
      </c>
      <c r="F1778">
        <f>raw_data!E1774</f>
        <v>1</v>
      </c>
      <c r="G1778" s="9">
        <f>_xll.LogisticRegPredict($K$6:$N$6,C1778:E1778)</f>
        <v>0.64925966264497559</v>
      </c>
      <c r="H1778" s="10">
        <f t="shared" si="87"/>
        <v>1.0522210120650732</v>
      </c>
    </row>
    <row r="1779" spans="1:8" x14ac:dyDescent="0.55000000000000004">
      <c r="A1779" s="2" t="str">
        <f>raw_data!P1775</f>
        <v>Cairo Santos</v>
      </c>
      <c r="B1779">
        <f>raw_data!B1775</f>
        <v>626455</v>
      </c>
      <c r="C1779">
        <f>raw_data!D1775</f>
        <v>28</v>
      </c>
      <c r="D1779" s="6">
        <f t="shared" si="85"/>
        <v>7.84</v>
      </c>
      <c r="E1779" s="6">
        <f t="shared" si="86"/>
        <v>21.952000000000002</v>
      </c>
      <c r="F1779">
        <f>raw_data!E1775</f>
        <v>1</v>
      </c>
      <c r="G1779" s="9">
        <f>_xll.LogisticRegPredict($K$6:$N$6,C1779:E1779)</f>
        <v>0.96638171164652631</v>
      </c>
      <c r="H1779" s="10">
        <f t="shared" si="87"/>
        <v>0.10085486506042107</v>
      </c>
    </row>
    <row r="1780" spans="1:8" x14ac:dyDescent="0.55000000000000004">
      <c r="A1780" s="2" t="str">
        <f>raw_data!P1776</f>
        <v>Stephen Gostkowski</v>
      </c>
      <c r="B1780">
        <f>raw_data!B1776</f>
        <v>626558</v>
      </c>
      <c r="C1780">
        <f>raw_data!D1776</f>
        <v>23</v>
      </c>
      <c r="D1780" s="6">
        <f t="shared" si="85"/>
        <v>5.29</v>
      </c>
      <c r="E1780" s="6">
        <f t="shared" si="86"/>
        <v>12.167</v>
      </c>
      <c r="F1780">
        <f>raw_data!E1776</f>
        <v>1</v>
      </c>
      <c r="G1780" s="9">
        <f>_xll.LogisticRegPredict($K$6:$N$6,C1780:E1780)</f>
        <v>0.98818119233177382</v>
      </c>
      <c r="H1780" s="10">
        <f t="shared" si="87"/>
        <v>3.545642300467855E-2</v>
      </c>
    </row>
    <row r="1781" spans="1:8" x14ac:dyDescent="0.55000000000000004">
      <c r="A1781" s="2" t="str">
        <f>raw_data!P1777</f>
        <v>Stephen Gostkowski</v>
      </c>
      <c r="B1781">
        <f>raw_data!B1777</f>
        <v>626659</v>
      </c>
      <c r="C1781">
        <f>raw_data!D1777</f>
        <v>27</v>
      </c>
      <c r="D1781" s="6">
        <f t="shared" si="85"/>
        <v>7.29</v>
      </c>
      <c r="E1781" s="6">
        <f t="shared" si="86"/>
        <v>19.683</v>
      </c>
      <c r="F1781">
        <f>raw_data!E1777</f>
        <v>1</v>
      </c>
      <c r="G1781" s="9">
        <f>_xll.LogisticRegPredict($K$6:$N$6,C1781:E1781)</f>
        <v>0.97189679828854314</v>
      </c>
      <c r="H1781" s="10">
        <f t="shared" si="87"/>
        <v>8.430960513437058E-2</v>
      </c>
    </row>
    <row r="1782" spans="1:8" x14ac:dyDescent="0.55000000000000004">
      <c r="A1782" s="2" t="str">
        <f>raw_data!P1778</f>
        <v>Stephen Gostkowski</v>
      </c>
      <c r="B1782">
        <f>raw_data!B1778</f>
        <v>626680</v>
      </c>
      <c r="C1782">
        <f>raw_data!D1778</f>
        <v>39</v>
      </c>
      <c r="D1782" s="6">
        <f t="shared" si="85"/>
        <v>15.21</v>
      </c>
      <c r="E1782" s="6">
        <f t="shared" si="86"/>
        <v>59.319000000000003</v>
      </c>
      <c r="F1782">
        <f>raw_data!E1778</f>
        <v>1</v>
      </c>
      <c r="G1782" s="9">
        <f>_xll.LogisticRegPredict($K$6:$N$6,C1782:E1782)</f>
        <v>0.87758217935367611</v>
      </c>
      <c r="H1782" s="10">
        <f t="shared" si="87"/>
        <v>0.36725346193897168</v>
      </c>
    </row>
    <row r="1783" spans="1:8" x14ac:dyDescent="0.55000000000000004">
      <c r="A1783" s="2" t="str">
        <f>raw_data!P1779</f>
        <v>Dan Carpenter</v>
      </c>
      <c r="B1783">
        <f>raw_data!B1779</f>
        <v>626764</v>
      </c>
      <c r="C1783">
        <f>raw_data!D1779</f>
        <v>53</v>
      </c>
      <c r="D1783" s="6">
        <f t="shared" si="85"/>
        <v>28.09</v>
      </c>
      <c r="E1783" s="6">
        <f t="shared" si="86"/>
        <v>148.87700000000001</v>
      </c>
      <c r="F1783">
        <f>raw_data!E1779</f>
        <v>1</v>
      </c>
      <c r="G1783" s="9">
        <f>_xll.LogisticRegPredict($K$6:$N$6,C1783:E1783)</f>
        <v>0.64925966264497559</v>
      </c>
      <c r="H1783" s="10">
        <f t="shared" si="87"/>
        <v>1.0522210120650732</v>
      </c>
    </row>
    <row r="1784" spans="1:8" x14ac:dyDescent="0.55000000000000004">
      <c r="A1784" s="2" t="str">
        <f>raw_data!P1780</f>
        <v>Nick Folk</v>
      </c>
      <c r="B1784">
        <f>raw_data!B1780</f>
        <v>626788</v>
      </c>
      <c r="C1784">
        <f>raw_data!D1780</f>
        <v>55</v>
      </c>
      <c r="D1784" s="6">
        <f t="shared" si="85"/>
        <v>30.25</v>
      </c>
      <c r="E1784" s="6">
        <f t="shared" si="86"/>
        <v>166.375</v>
      </c>
      <c r="F1784">
        <f>raw_data!E1780</f>
        <v>1</v>
      </c>
      <c r="G1784" s="9">
        <f>_xll.LogisticRegPredict($K$6:$N$6,C1784:E1784)</f>
        <v>0.58348419351609215</v>
      </c>
      <c r="H1784" s="10">
        <f t="shared" si="87"/>
        <v>1.2495474194517235</v>
      </c>
    </row>
    <row r="1785" spans="1:8" x14ac:dyDescent="0.55000000000000004">
      <c r="A1785" s="2" t="str">
        <f>raw_data!P1781</f>
        <v>Dan Carpenter</v>
      </c>
      <c r="B1785">
        <f>raw_data!B1781</f>
        <v>626802</v>
      </c>
      <c r="C1785">
        <f>raw_data!D1781</f>
        <v>36</v>
      </c>
      <c r="D1785" s="6">
        <f t="shared" si="85"/>
        <v>12.96</v>
      </c>
      <c r="E1785" s="6">
        <f t="shared" si="86"/>
        <v>46.655999999999999</v>
      </c>
      <c r="F1785">
        <f>raw_data!E1781</f>
        <v>1</v>
      </c>
      <c r="G1785" s="9">
        <f>_xll.LogisticRegPredict($K$6:$N$6,C1785:E1785)</f>
        <v>0.90568067149313347</v>
      </c>
      <c r="H1785" s="10">
        <f t="shared" si="87"/>
        <v>0.28295798552059959</v>
      </c>
    </row>
    <row r="1786" spans="1:8" x14ac:dyDescent="0.55000000000000004">
      <c r="A1786" s="2" t="str">
        <f>raw_data!P1782</f>
        <v>Dan Carpenter</v>
      </c>
      <c r="B1786">
        <f>raw_data!B1782</f>
        <v>626823</v>
      </c>
      <c r="C1786">
        <f>raw_data!D1782</f>
        <v>29</v>
      </c>
      <c r="D1786" s="6">
        <f t="shared" si="85"/>
        <v>8.41</v>
      </c>
      <c r="E1786" s="6">
        <f t="shared" si="86"/>
        <v>24.388999999999999</v>
      </c>
      <c r="F1786">
        <f>raw_data!E1782</f>
        <v>1</v>
      </c>
      <c r="G1786" s="9">
        <f>_xll.LogisticRegPredict($K$6:$N$6,C1786:E1786)</f>
        <v>0.96031284629437264</v>
      </c>
      <c r="H1786" s="10">
        <f t="shared" si="87"/>
        <v>0.11906146111688209</v>
      </c>
    </row>
    <row r="1787" spans="1:8" x14ac:dyDescent="0.55000000000000004">
      <c r="A1787" s="2" t="str">
        <f>raw_data!P1783</f>
        <v>Blair Walsh</v>
      </c>
      <c r="B1787">
        <f>raw_data!B1783</f>
        <v>626888</v>
      </c>
      <c r="C1787">
        <f>raw_data!D1783</f>
        <v>56</v>
      </c>
      <c r="D1787" s="6">
        <f t="shared" si="85"/>
        <v>31.36</v>
      </c>
      <c r="E1787" s="6">
        <f t="shared" si="86"/>
        <v>175.61600000000001</v>
      </c>
      <c r="F1787">
        <f>raw_data!E1783</f>
        <v>0</v>
      </c>
      <c r="G1787" s="9">
        <f>_xll.LogisticRegPredict($K$6:$N$6,C1787:E1787)</f>
        <v>0.54549540948809794</v>
      </c>
      <c r="H1787" s="10">
        <f t="shared" si="87"/>
        <v>-1.6364862284642938</v>
      </c>
    </row>
    <row r="1788" spans="1:8" x14ac:dyDescent="0.55000000000000004">
      <c r="A1788" s="2" t="str">
        <f>raw_data!P1784</f>
        <v>Blair Walsh</v>
      </c>
      <c r="B1788">
        <f>raw_data!B1784</f>
        <v>626942</v>
      </c>
      <c r="C1788">
        <f>raw_data!D1784</f>
        <v>46</v>
      </c>
      <c r="D1788" s="6">
        <f t="shared" si="85"/>
        <v>21.16</v>
      </c>
      <c r="E1788" s="6">
        <f t="shared" si="86"/>
        <v>97.335999999999999</v>
      </c>
      <c r="F1788">
        <f>raw_data!E1784</f>
        <v>1</v>
      </c>
      <c r="G1788" s="9">
        <f>_xll.LogisticRegPredict($K$6:$N$6,C1788:E1788)</f>
        <v>0.79584231412454631</v>
      </c>
      <c r="H1788" s="10">
        <f t="shared" si="87"/>
        <v>0.61247305762636106</v>
      </c>
    </row>
    <row r="1789" spans="1:8" x14ac:dyDescent="0.55000000000000004">
      <c r="A1789" s="2" t="str">
        <f>raw_data!P1785</f>
        <v>Blair Walsh</v>
      </c>
      <c r="B1789">
        <f>raw_data!B1785</f>
        <v>627028</v>
      </c>
      <c r="C1789">
        <f>raw_data!D1785</f>
        <v>38</v>
      </c>
      <c r="D1789" s="6">
        <f t="shared" si="85"/>
        <v>14.44</v>
      </c>
      <c r="E1789" s="6">
        <f t="shared" si="86"/>
        <v>54.872</v>
      </c>
      <c r="F1789">
        <f>raw_data!E1785</f>
        <v>1</v>
      </c>
      <c r="G1789" s="9">
        <f>_xll.LogisticRegPredict($K$6:$N$6,C1789:E1789)</f>
        <v>0.88723424358983494</v>
      </c>
      <c r="H1789" s="10">
        <f t="shared" si="87"/>
        <v>0.33829726923049519</v>
      </c>
    </row>
    <row r="1790" spans="1:8" x14ac:dyDescent="0.55000000000000004">
      <c r="A1790" s="2" t="str">
        <f>raw_data!P1786</f>
        <v>Graham Gano</v>
      </c>
      <c r="B1790">
        <f>raw_data!B1786</f>
        <v>627046</v>
      </c>
      <c r="C1790">
        <f>raw_data!D1786</f>
        <v>31</v>
      </c>
      <c r="D1790" s="6">
        <f t="shared" si="85"/>
        <v>9.61</v>
      </c>
      <c r="E1790" s="6">
        <f t="shared" si="86"/>
        <v>29.791</v>
      </c>
      <c r="F1790">
        <f>raw_data!E1786</f>
        <v>1</v>
      </c>
      <c r="G1790" s="9">
        <f>_xll.LogisticRegPredict($K$6:$N$6,C1790:E1790)</f>
        <v>0.94665523862595491</v>
      </c>
      <c r="H1790" s="10">
        <f t="shared" si="87"/>
        <v>0.16003428412213527</v>
      </c>
    </row>
    <row r="1791" spans="1:8" x14ac:dyDescent="0.55000000000000004">
      <c r="A1791" s="2" t="str">
        <f>raw_data!P1787</f>
        <v>Graham Gano</v>
      </c>
      <c r="B1791">
        <f>raw_data!B1787</f>
        <v>627065</v>
      </c>
      <c r="C1791">
        <f>raw_data!D1787</f>
        <v>26</v>
      </c>
      <c r="D1791" s="6">
        <f t="shared" si="85"/>
        <v>6.76</v>
      </c>
      <c r="E1791" s="6">
        <f t="shared" si="86"/>
        <v>17.576000000000001</v>
      </c>
      <c r="F1791">
        <f>raw_data!E1787</f>
        <v>1</v>
      </c>
      <c r="G1791" s="9">
        <f>_xll.LogisticRegPredict($K$6:$N$6,C1791:E1791)</f>
        <v>0.97683598121777537</v>
      </c>
      <c r="H1791" s="10">
        <f t="shared" si="87"/>
        <v>6.9492056346673881E-2</v>
      </c>
    </row>
    <row r="1792" spans="1:8" x14ac:dyDescent="0.55000000000000004">
      <c r="A1792" s="2" t="str">
        <f>raw_data!P1788</f>
        <v>Steven Hauschka</v>
      </c>
      <c r="B1792">
        <f>raw_data!B1788</f>
        <v>627071</v>
      </c>
      <c r="C1792">
        <f>raw_data!D1788</f>
        <v>58</v>
      </c>
      <c r="D1792" s="6">
        <f t="shared" si="85"/>
        <v>33.64</v>
      </c>
      <c r="E1792" s="6">
        <f t="shared" si="86"/>
        <v>195.11199999999999</v>
      </c>
      <c r="F1792">
        <f>raw_data!E1788</f>
        <v>1</v>
      </c>
      <c r="G1792" s="9">
        <f>_xll.LogisticRegPredict($K$6:$N$6,C1792:E1792)</f>
        <v>0.45970753871691156</v>
      </c>
      <c r="H1792" s="10">
        <f t="shared" si="87"/>
        <v>1.6208773838492652</v>
      </c>
    </row>
    <row r="1793" spans="1:8" x14ac:dyDescent="0.55000000000000004">
      <c r="A1793" s="2" t="str">
        <f>raw_data!P1789</f>
        <v>Steven Hauschka</v>
      </c>
      <c r="B1793">
        <f>raw_data!B1789</f>
        <v>627117</v>
      </c>
      <c r="C1793">
        <f>raw_data!D1789</f>
        <v>29</v>
      </c>
      <c r="D1793" s="6">
        <f t="shared" si="85"/>
        <v>8.41</v>
      </c>
      <c r="E1793" s="6">
        <f t="shared" si="86"/>
        <v>24.388999999999999</v>
      </c>
      <c r="F1793">
        <f>raw_data!E1789</f>
        <v>1</v>
      </c>
      <c r="G1793" s="9">
        <f>_xll.LogisticRegPredict($K$6:$N$6,C1793:E1793)</f>
        <v>0.96031284629437264</v>
      </c>
      <c r="H1793" s="10">
        <f t="shared" si="87"/>
        <v>0.11906146111688209</v>
      </c>
    </row>
    <row r="1794" spans="1:8" x14ac:dyDescent="0.55000000000000004">
      <c r="A1794" s="2" t="str">
        <f>raw_data!P1790</f>
        <v>Graham Gano</v>
      </c>
      <c r="B1794">
        <f>raw_data!B1790</f>
        <v>627155</v>
      </c>
      <c r="C1794">
        <f>raw_data!D1790</f>
        <v>46</v>
      </c>
      <c r="D1794" s="6">
        <f t="shared" si="85"/>
        <v>21.16</v>
      </c>
      <c r="E1794" s="6">
        <f t="shared" si="86"/>
        <v>97.335999999999999</v>
      </c>
      <c r="F1794">
        <f>raw_data!E1790</f>
        <v>1</v>
      </c>
      <c r="G1794" s="9">
        <f>_xll.LogisticRegPredict($K$6:$N$6,C1794:E1794)</f>
        <v>0.79584231412454631</v>
      </c>
      <c r="H1794" s="10">
        <f t="shared" si="87"/>
        <v>0.61247305762636106</v>
      </c>
    </row>
    <row r="1795" spans="1:8" x14ac:dyDescent="0.55000000000000004">
      <c r="A1795" s="2" t="str">
        <f>raw_data!P1791</f>
        <v>Caleb Sturgis</v>
      </c>
      <c r="B1795">
        <f>raw_data!B1791</f>
        <v>627249</v>
      </c>
      <c r="C1795">
        <f>raw_data!D1791</f>
        <v>43</v>
      </c>
      <c r="D1795" s="6">
        <f t="shared" si="85"/>
        <v>18.489999999999998</v>
      </c>
      <c r="E1795" s="6">
        <f t="shared" si="86"/>
        <v>79.507000000000005</v>
      </c>
      <c r="F1795">
        <f>raw_data!E1791</f>
        <v>1</v>
      </c>
      <c r="G1795" s="9">
        <f>_xll.LogisticRegPredict($K$6:$N$6,C1795:E1795)</f>
        <v>0.83494682270577036</v>
      </c>
      <c r="H1795" s="10">
        <f t="shared" si="87"/>
        <v>0.49515953188268891</v>
      </c>
    </row>
    <row r="1796" spans="1:8" x14ac:dyDescent="0.55000000000000004">
      <c r="A1796" s="2" t="str">
        <f>raw_data!P1792</f>
        <v>Caleb Sturgis</v>
      </c>
      <c r="B1796">
        <f>raw_data!B1792</f>
        <v>627326</v>
      </c>
      <c r="C1796">
        <f>raw_data!D1792</f>
        <v>29</v>
      </c>
      <c r="D1796" s="6">
        <f t="shared" si="85"/>
        <v>8.41</v>
      </c>
      <c r="E1796" s="6">
        <f t="shared" si="86"/>
        <v>24.388999999999999</v>
      </c>
      <c r="F1796">
        <f>raw_data!E1792</f>
        <v>1</v>
      </c>
      <c r="G1796" s="9">
        <f>_xll.LogisticRegPredict($K$6:$N$6,C1796:E1796)</f>
        <v>0.96031284629437264</v>
      </c>
      <c r="H1796" s="10">
        <f t="shared" si="87"/>
        <v>0.11906146111688209</v>
      </c>
    </row>
    <row r="1797" spans="1:8" x14ac:dyDescent="0.55000000000000004">
      <c r="A1797" s="2" t="str">
        <f>raw_data!P1793</f>
        <v>Cody Parkey</v>
      </c>
      <c r="B1797">
        <f>raw_data!B1793</f>
        <v>627462</v>
      </c>
      <c r="C1797">
        <f>raw_data!D1793</f>
        <v>54</v>
      </c>
      <c r="D1797" s="6">
        <f t="shared" si="85"/>
        <v>29.16</v>
      </c>
      <c r="E1797" s="6">
        <f t="shared" si="86"/>
        <v>157.464</v>
      </c>
      <c r="F1797">
        <f>raw_data!E1793</f>
        <v>1</v>
      </c>
      <c r="G1797" s="9">
        <f>_xll.LogisticRegPredict($K$6:$N$6,C1797:E1797)</f>
        <v>0.61804097697438753</v>
      </c>
      <c r="H1797" s="10">
        <f t="shared" si="87"/>
        <v>1.1458770690768374</v>
      </c>
    </row>
    <row r="1798" spans="1:8" x14ac:dyDescent="0.55000000000000004">
      <c r="A1798" s="2" t="str">
        <f>raw_data!P1794</f>
        <v>Chandler Catanzaro</v>
      </c>
      <c r="B1798">
        <f>raw_data!B1794</f>
        <v>627505</v>
      </c>
      <c r="C1798">
        <f>raw_data!D1794</f>
        <v>28</v>
      </c>
      <c r="D1798" s="6">
        <f t="shared" si="85"/>
        <v>7.84</v>
      </c>
      <c r="E1798" s="6">
        <f t="shared" si="86"/>
        <v>21.952000000000002</v>
      </c>
      <c r="F1798">
        <f>raw_data!E1794</f>
        <v>1</v>
      </c>
      <c r="G1798" s="9">
        <f>_xll.LogisticRegPredict($K$6:$N$6,C1798:E1798)</f>
        <v>0.96638171164652631</v>
      </c>
      <c r="H1798" s="10">
        <f t="shared" si="87"/>
        <v>0.10085486506042107</v>
      </c>
    </row>
    <row r="1799" spans="1:8" x14ac:dyDescent="0.55000000000000004">
      <c r="A1799" s="2" t="str">
        <f>raw_data!P1795</f>
        <v>Cody Parkey</v>
      </c>
      <c r="B1799">
        <f>raw_data!B1795</f>
        <v>627520</v>
      </c>
      <c r="C1799">
        <f>raw_data!D1795</f>
        <v>20</v>
      </c>
      <c r="D1799" s="6">
        <f t="shared" ref="D1799:D1862" si="88">C1799^2/100</f>
        <v>4</v>
      </c>
      <c r="E1799" s="6">
        <f t="shared" ref="E1799:E1862" si="89">C1799^3/1000</f>
        <v>8</v>
      </c>
      <c r="F1799">
        <f>raw_data!E1795</f>
        <v>1</v>
      </c>
      <c r="G1799" s="9">
        <f>_xll.LogisticRegPredict($K$6:$N$6,C1799:E1799)</f>
        <v>0.99484528801342198</v>
      </c>
      <c r="H1799" s="10">
        <f t="shared" ref="H1799:H1862" si="90">(F1799-G1799)*$H$2</f>
        <v>1.546413595973406E-2</v>
      </c>
    </row>
    <row r="1800" spans="1:8" x14ac:dyDescent="0.55000000000000004">
      <c r="A1800" s="2" t="str">
        <f>raw_data!P1796</f>
        <v>Sebastian Janikowski</v>
      </c>
      <c r="B1800">
        <f>raw_data!B1796</f>
        <v>627610</v>
      </c>
      <c r="C1800">
        <f>raw_data!D1796</f>
        <v>46</v>
      </c>
      <c r="D1800" s="6">
        <f t="shared" si="88"/>
        <v>21.16</v>
      </c>
      <c r="E1800" s="6">
        <f t="shared" si="89"/>
        <v>97.335999999999999</v>
      </c>
      <c r="F1800">
        <f>raw_data!E1796</f>
        <v>1</v>
      </c>
      <c r="G1800" s="9">
        <f>_xll.LogisticRegPredict($K$6:$N$6,C1800:E1800)</f>
        <v>0.79584231412454631</v>
      </c>
      <c r="H1800" s="10">
        <f t="shared" si="90"/>
        <v>0.61247305762636106</v>
      </c>
    </row>
    <row r="1801" spans="1:8" x14ac:dyDescent="0.55000000000000004">
      <c r="A1801" s="2" t="str">
        <f>raw_data!P1797</f>
        <v>Sebastian Janikowski</v>
      </c>
      <c r="B1801">
        <f>raw_data!B1797</f>
        <v>627624</v>
      </c>
      <c r="C1801">
        <f>raw_data!D1797</f>
        <v>38</v>
      </c>
      <c r="D1801" s="6">
        <f t="shared" si="88"/>
        <v>14.44</v>
      </c>
      <c r="E1801" s="6">
        <f t="shared" si="89"/>
        <v>54.872</v>
      </c>
      <c r="F1801">
        <f>raw_data!E1797</f>
        <v>1</v>
      </c>
      <c r="G1801" s="9">
        <f>_xll.LogisticRegPredict($K$6:$N$6,C1801:E1801)</f>
        <v>0.88723424358983494</v>
      </c>
      <c r="H1801" s="10">
        <f t="shared" si="90"/>
        <v>0.33829726923049519</v>
      </c>
    </row>
    <row r="1802" spans="1:8" x14ac:dyDescent="0.55000000000000004">
      <c r="A1802" s="2" t="str">
        <f>raw_data!P1798</f>
        <v>Adam Vinatieri</v>
      </c>
      <c r="B1802">
        <f>raw_data!B1798</f>
        <v>627726</v>
      </c>
      <c r="C1802">
        <f>raw_data!D1798</f>
        <v>31</v>
      </c>
      <c r="D1802" s="6">
        <f t="shared" si="88"/>
        <v>9.61</v>
      </c>
      <c r="E1802" s="6">
        <f t="shared" si="89"/>
        <v>29.791</v>
      </c>
      <c r="F1802">
        <f>raw_data!E1798</f>
        <v>1</v>
      </c>
      <c r="G1802" s="9">
        <f>_xll.LogisticRegPredict($K$6:$N$6,C1802:E1802)</f>
        <v>0.94665523862595491</v>
      </c>
      <c r="H1802" s="10">
        <f t="shared" si="90"/>
        <v>0.16003428412213527</v>
      </c>
    </row>
    <row r="1803" spans="1:8" x14ac:dyDescent="0.55000000000000004">
      <c r="A1803" s="2" t="str">
        <f>raw_data!P1799</f>
        <v>Adam Vinatieri</v>
      </c>
      <c r="B1803">
        <f>raw_data!B1799</f>
        <v>627815</v>
      </c>
      <c r="C1803">
        <f>raw_data!D1799</f>
        <v>23</v>
      </c>
      <c r="D1803" s="6">
        <f t="shared" si="88"/>
        <v>5.29</v>
      </c>
      <c r="E1803" s="6">
        <f t="shared" si="89"/>
        <v>12.167</v>
      </c>
      <c r="F1803">
        <f>raw_data!E1799</f>
        <v>1</v>
      </c>
      <c r="G1803" s="9">
        <f>_xll.LogisticRegPredict($K$6:$N$6,C1803:E1803)</f>
        <v>0.98818119233177382</v>
      </c>
      <c r="H1803" s="10">
        <f t="shared" si="90"/>
        <v>3.545642300467855E-2</v>
      </c>
    </row>
    <row r="1804" spans="1:8" x14ac:dyDescent="0.55000000000000004">
      <c r="A1804" s="2" t="str">
        <f>raw_data!P1800</f>
        <v>Mason Crosby</v>
      </c>
      <c r="B1804">
        <f>raw_data!B1800</f>
        <v>627929</v>
      </c>
      <c r="C1804">
        <f>raw_data!D1800</f>
        <v>31</v>
      </c>
      <c r="D1804" s="6">
        <f t="shared" si="88"/>
        <v>9.61</v>
      </c>
      <c r="E1804" s="6">
        <f t="shared" si="89"/>
        <v>29.791</v>
      </c>
      <c r="F1804">
        <f>raw_data!E1800</f>
        <v>1</v>
      </c>
      <c r="G1804" s="9">
        <f>_xll.LogisticRegPredict($K$6:$N$6,C1804:E1804)</f>
        <v>0.94665523862595491</v>
      </c>
      <c r="H1804" s="10">
        <f t="shared" si="90"/>
        <v>0.16003428412213527</v>
      </c>
    </row>
    <row r="1805" spans="1:8" x14ac:dyDescent="0.55000000000000004">
      <c r="A1805" s="2" t="str">
        <f>raw_data!P1801</f>
        <v>Mason Crosby</v>
      </c>
      <c r="B1805">
        <f>raw_data!B1801</f>
        <v>627951</v>
      </c>
      <c r="C1805">
        <f>raw_data!D1801</f>
        <v>49</v>
      </c>
      <c r="D1805" s="6">
        <f t="shared" si="88"/>
        <v>24.01</v>
      </c>
      <c r="E1805" s="6">
        <f t="shared" si="89"/>
        <v>117.649</v>
      </c>
      <c r="F1805">
        <f>raw_data!E1801</f>
        <v>1</v>
      </c>
      <c r="G1805" s="9">
        <f>_xll.LogisticRegPredict($K$6:$N$6,C1805:E1805)</f>
        <v>0.74555207708184601</v>
      </c>
      <c r="H1805" s="10">
        <f t="shared" si="90"/>
        <v>0.76334376875446197</v>
      </c>
    </row>
    <row r="1806" spans="1:8" x14ac:dyDescent="0.55000000000000004">
      <c r="A1806" s="2" t="str">
        <f>raw_data!P1802</f>
        <v>Mason Crosby</v>
      </c>
      <c r="B1806">
        <f>raw_data!B1802</f>
        <v>627980</v>
      </c>
      <c r="C1806">
        <f>raw_data!D1802</f>
        <v>27</v>
      </c>
      <c r="D1806" s="6">
        <f t="shared" si="88"/>
        <v>7.29</v>
      </c>
      <c r="E1806" s="6">
        <f t="shared" si="89"/>
        <v>19.683</v>
      </c>
      <c r="F1806">
        <f>raw_data!E1802</f>
        <v>1</v>
      </c>
      <c r="G1806" s="9">
        <f>_xll.LogisticRegPredict($K$6:$N$6,C1806:E1806)</f>
        <v>0.97189679828854314</v>
      </c>
      <c r="H1806" s="10">
        <f t="shared" si="90"/>
        <v>8.430960513437058E-2</v>
      </c>
    </row>
    <row r="1807" spans="1:8" x14ac:dyDescent="0.55000000000000004">
      <c r="A1807" s="2" t="str">
        <f>raw_data!P1803</f>
        <v>Kai Forbath</v>
      </c>
      <c r="B1807">
        <f>raw_data!B1803</f>
        <v>628084</v>
      </c>
      <c r="C1807">
        <f>raw_data!D1803</f>
        <v>44</v>
      </c>
      <c r="D1807" s="6">
        <f t="shared" si="88"/>
        <v>19.36</v>
      </c>
      <c r="E1807" s="6">
        <f t="shared" si="89"/>
        <v>85.183999999999997</v>
      </c>
      <c r="F1807">
        <f>raw_data!E1803</f>
        <v>1</v>
      </c>
      <c r="G1807" s="9">
        <f>_xll.LogisticRegPredict($K$6:$N$6,C1807:E1807)</f>
        <v>0.82282083961744801</v>
      </c>
      <c r="H1807" s="10">
        <f t="shared" si="90"/>
        <v>0.53153748114765598</v>
      </c>
    </row>
    <row r="1808" spans="1:8" x14ac:dyDescent="0.55000000000000004">
      <c r="A1808" s="2" t="str">
        <f>raw_data!P1804</f>
        <v>Dan Bailey</v>
      </c>
      <c r="B1808">
        <f>raw_data!B1804</f>
        <v>628171</v>
      </c>
      <c r="C1808">
        <f>raw_data!D1804</f>
        <v>21</v>
      </c>
      <c r="D1808" s="6">
        <f t="shared" si="88"/>
        <v>4.41</v>
      </c>
      <c r="E1808" s="6">
        <f t="shared" si="89"/>
        <v>9.2609999999999992</v>
      </c>
      <c r="F1808">
        <f>raw_data!E1804</f>
        <v>1</v>
      </c>
      <c r="G1808" s="9">
        <f>_xll.LogisticRegPredict($K$6:$N$6,C1808:E1808)</f>
        <v>0.9930740038941116</v>
      </c>
      <c r="H1808" s="10">
        <f t="shared" si="90"/>
        <v>2.0777988317665197E-2</v>
      </c>
    </row>
    <row r="1809" spans="1:8" x14ac:dyDescent="0.55000000000000004">
      <c r="A1809" s="2" t="str">
        <f>raw_data!P1805</f>
        <v>Kai Forbath</v>
      </c>
      <c r="B1809">
        <f>raw_data!B1805</f>
        <v>628227</v>
      </c>
      <c r="C1809">
        <f>raw_data!D1805</f>
        <v>40</v>
      </c>
      <c r="D1809" s="6">
        <f t="shared" si="88"/>
        <v>16</v>
      </c>
      <c r="E1809" s="6">
        <f t="shared" si="89"/>
        <v>64</v>
      </c>
      <c r="F1809">
        <f>raw_data!E1805</f>
        <v>1</v>
      </c>
      <c r="G1809" s="9">
        <f>_xll.LogisticRegPredict($K$6:$N$6,C1809:E1809)</f>
        <v>0.86759768383346503</v>
      </c>
      <c r="H1809" s="10">
        <f t="shared" si="90"/>
        <v>0.39720694849960492</v>
      </c>
    </row>
    <row r="1810" spans="1:8" x14ac:dyDescent="0.55000000000000004">
      <c r="A1810" s="2" t="str">
        <f>raw_data!P1806</f>
        <v>Graham Gano</v>
      </c>
      <c r="B1810">
        <f>raw_data!B1806</f>
        <v>628363</v>
      </c>
      <c r="C1810">
        <f>raw_data!D1806</f>
        <v>31</v>
      </c>
      <c r="D1810" s="6">
        <f t="shared" si="88"/>
        <v>9.61</v>
      </c>
      <c r="E1810" s="6">
        <f t="shared" si="89"/>
        <v>29.791</v>
      </c>
      <c r="F1810">
        <f>raw_data!E1806</f>
        <v>1</v>
      </c>
      <c r="G1810" s="9">
        <f>_xll.LogisticRegPredict($K$6:$N$6,C1810:E1810)</f>
        <v>0.94665523862595491</v>
      </c>
      <c r="H1810" s="10">
        <f t="shared" si="90"/>
        <v>0.16003428412213527</v>
      </c>
    </row>
    <row r="1811" spans="1:8" x14ac:dyDescent="0.55000000000000004">
      <c r="A1811" s="2" t="str">
        <f>raw_data!P1807</f>
        <v>Mike Nugent</v>
      </c>
      <c r="B1811">
        <f>raw_data!B1807</f>
        <v>628451</v>
      </c>
      <c r="C1811">
        <f>raw_data!D1807</f>
        <v>31</v>
      </c>
      <c r="D1811" s="6">
        <f t="shared" si="88"/>
        <v>9.61</v>
      </c>
      <c r="E1811" s="6">
        <f t="shared" si="89"/>
        <v>29.791</v>
      </c>
      <c r="F1811">
        <f>raw_data!E1807</f>
        <v>1</v>
      </c>
      <c r="G1811" s="9">
        <f>_xll.LogisticRegPredict($K$6:$N$6,C1811:E1811)</f>
        <v>0.94665523862595491</v>
      </c>
      <c r="H1811" s="10">
        <f t="shared" si="90"/>
        <v>0.16003428412213527</v>
      </c>
    </row>
    <row r="1812" spans="1:8" x14ac:dyDescent="0.55000000000000004">
      <c r="A1812" s="2" t="str">
        <f>raw_data!P1808</f>
        <v>Dan Bailey</v>
      </c>
      <c r="B1812">
        <f>raw_data!B1808</f>
        <v>628745</v>
      </c>
      <c r="C1812">
        <f>raw_data!D1808</f>
        <v>52</v>
      </c>
      <c r="D1812" s="6">
        <f t="shared" si="88"/>
        <v>27.04</v>
      </c>
      <c r="E1812" s="6">
        <f t="shared" si="89"/>
        <v>140.608</v>
      </c>
      <c r="F1812">
        <f>raw_data!E1808</f>
        <v>1</v>
      </c>
      <c r="G1812" s="9">
        <f>_xll.LogisticRegPredict($K$6:$N$6,C1812:E1812)</f>
        <v>0.67734194225472255</v>
      </c>
      <c r="H1812" s="10">
        <f t="shared" si="90"/>
        <v>0.96797417323583235</v>
      </c>
    </row>
    <row r="1813" spans="1:8" x14ac:dyDescent="0.55000000000000004">
      <c r="A1813" s="2" t="str">
        <f>raw_data!P1809</f>
        <v>Dan Bailey</v>
      </c>
      <c r="B1813">
        <f>raw_data!B1809</f>
        <v>628795</v>
      </c>
      <c r="C1813">
        <f>raw_data!D1809</f>
        <v>35</v>
      </c>
      <c r="D1813" s="6">
        <f t="shared" si="88"/>
        <v>12.25</v>
      </c>
      <c r="E1813" s="6">
        <f t="shared" si="89"/>
        <v>42.875</v>
      </c>
      <c r="F1813">
        <f>raw_data!E1809</f>
        <v>0</v>
      </c>
      <c r="G1813" s="9">
        <f>_xll.LogisticRegPredict($K$6:$N$6,C1813:E1813)</f>
        <v>0.91449904045845565</v>
      </c>
      <c r="H1813" s="10">
        <f t="shared" si="90"/>
        <v>-2.7434971213753672</v>
      </c>
    </row>
    <row r="1814" spans="1:8" x14ac:dyDescent="0.55000000000000004">
      <c r="A1814" s="2" t="str">
        <f>raw_data!P1810</f>
        <v>Nick Folk</v>
      </c>
      <c r="B1814">
        <f>raw_data!B1810</f>
        <v>628950</v>
      </c>
      <c r="C1814">
        <f>raw_data!D1810</f>
        <v>39</v>
      </c>
      <c r="D1814" s="6">
        <f t="shared" si="88"/>
        <v>15.21</v>
      </c>
      <c r="E1814" s="6">
        <f t="shared" si="89"/>
        <v>59.319000000000003</v>
      </c>
      <c r="F1814">
        <f>raw_data!E1810</f>
        <v>1</v>
      </c>
      <c r="G1814" s="9">
        <f>_xll.LogisticRegPredict($K$6:$N$6,C1814:E1814)</f>
        <v>0.87758217935367611</v>
      </c>
      <c r="H1814" s="10">
        <f t="shared" si="90"/>
        <v>0.36725346193897168</v>
      </c>
    </row>
    <row r="1815" spans="1:8" x14ac:dyDescent="0.55000000000000004">
      <c r="A1815" s="2" t="str">
        <f>raw_data!P1811</f>
        <v>Cairo Santos</v>
      </c>
      <c r="B1815">
        <f>raw_data!B1811</f>
        <v>628973</v>
      </c>
      <c r="C1815">
        <f>raw_data!D1811</f>
        <v>19</v>
      </c>
      <c r="D1815" s="6">
        <f t="shared" si="88"/>
        <v>3.61</v>
      </c>
      <c r="E1815" s="6">
        <f t="shared" si="89"/>
        <v>6.859</v>
      </c>
      <c r="F1815">
        <f>raw_data!E1811</f>
        <v>1</v>
      </c>
      <c r="G1815" s="9">
        <f>_xll.LogisticRegPredict($K$6:$N$6,C1815:E1815)</f>
        <v>0.99623894272315527</v>
      </c>
      <c r="H1815" s="10">
        <f t="shared" si="90"/>
        <v>1.1283171830534178E-2</v>
      </c>
    </row>
    <row r="1816" spans="1:8" x14ac:dyDescent="0.55000000000000004">
      <c r="A1816" s="2" t="str">
        <f>raw_data!P1812</f>
        <v>Caleb Sturgis</v>
      </c>
      <c r="B1816">
        <f>raw_data!B1812</f>
        <v>629076</v>
      </c>
      <c r="C1816">
        <f>raw_data!D1812</f>
        <v>26</v>
      </c>
      <c r="D1816" s="6">
        <f t="shared" si="88"/>
        <v>6.76</v>
      </c>
      <c r="E1816" s="6">
        <f t="shared" si="89"/>
        <v>17.576000000000001</v>
      </c>
      <c r="F1816">
        <f>raw_data!E1812</f>
        <v>1</v>
      </c>
      <c r="G1816" s="9">
        <f>_xll.LogisticRegPredict($K$6:$N$6,C1816:E1816)</f>
        <v>0.97683598121777537</v>
      </c>
      <c r="H1816" s="10">
        <f t="shared" si="90"/>
        <v>6.9492056346673881E-2</v>
      </c>
    </row>
    <row r="1817" spans="1:8" x14ac:dyDescent="0.55000000000000004">
      <c r="A1817" s="2" t="str">
        <f>raw_data!P1813</f>
        <v>Caleb Sturgis</v>
      </c>
      <c r="B1817">
        <f>raw_data!B1813</f>
        <v>629094</v>
      </c>
      <c r="C1817">
        <f>raw_data!D1813</f>
        <v>25</v>
      </c>
      <c r="D1817" s="6">
        <f t="shared" si="88"/>
        <v>6.25</v>
      </c>
      <c r="E1817" s="6">
        <f t="shared" si="89"/>
        <v>15.625</v>
      </c>
      <c r="F1817">
        <f>raw_data!E1813</f>
        <v>1</v>
      </c>
      <c r="G1817" s="9">
        <f>_xll.LogisticRegPredict($K$6:$N$6,C1817:E1817)</f>
        <v>0.98119043215634383</v>
      </c>
      <c r="H1817" s="10">
        <f t="shared" si="90"/>
        <v>5.6428703530968516E-2</v>
      </c>
    </row>
    <row r="1818" spans="1:8" x14ac:dyDescent="0.55000000000000004">
      <c r="A1818" s="2" t="str">
        <f>raw_data!P1814</f>
        <v>Caleb Sturgis</v>
      </c>
      <c r="B1818">
        <f>raw_data!B1814</f>
        <v>629108</v>
      </c>
      <c r="C1818">
        <f>raw_data!D1814</f>
        <v>45</v>
      </c>
      <c r="D1818" s="6">
        <f t="shared" si="88"/>
        <v>20.25</v>
      </c>
      <c r="E1818" s="6">
        <f t="shared" si="89"/>
        <v>91.125</v>
      </c>
      <c r="F1818">
        <f>raw_data!E1814</f>
        <v>0</v>
      </c>
      <c r="G1818" s="9">
        <f>_xll.LogisticRegPredict($K$6:$N$6,C1818:E1818)</f>
        <v>0.80984417765171401</v>
      </c>
      <c r="H1818" s="10">
        <f t="shared" si="90"/>
        <v>-2.4295325329551423</v>
      </c>
    </row>
    <row r="1819" spans="1:8" x14ac:dyDescent="0.55000000000000004">
      <c r="A1819" s="2" t="str">
        <f>raw_data!P1815</f>
        <v>Caleb Sturgis</v>
      </c>
      <c r="B1819">
        <f>raw_data!B1815</f>
        <v>629132</v>
      </c>
      <c r="C1819">
        <f>raw_data!D1815</f>
        <v>23</v>
      </c>
      <c r="D1819" s="6">
        <f t="shared" si="88"/>
        <v>5.29</v>
      </c>
      <c r="E1819" s="6">
        <f t="shared" si="89"/>
        <v>12.167</v>
      </c>
      <c r="F1819">
        <f>raw_data!E1815</f>
        <v>1</v>
      </c>
      <c r="G1819" s="9">
        <f>_xll.LogisticRegPredict($K$6:$N$6,C1819:E1819)</f>
        <v>0.98818119233177382</v>
      </c>
      <c r="H1819" s="10">
        <f t="shared" si="90"/>
        <v>3.545642300467855E-2</v>
      </c>
    </row>
    <row r="1820" spans="1:8" x14ac:dyDescent="0.55000000000000004">
      <c r="A1820" s="2" t="str">
        <f>raw_data!P1816</f>
        <v>Kai Forbath</v>
      </c>
      <c r="B1820">
        <f>raw_data!B1816</f>
        <v>629199</v>
      </c>
      <c r="C1820">
        <f>raw_data!D1816</f>
        <v>36</v>
      </c>
      <c r="D1820" s="6">
        <f t="shared" si="88"/>
        <v>12.96</v>
      </c>
      <c r="E1820" s="6">
        <f t="shared" si="89"/>
        <v>46.655999999999999</v>
      </c>
      <c r="F1820">
        <f>raw_data!E1816</f>
        <v>1</v>
      </c>
      <c r="G1820" s="9">
        <f>_xll.LogisticRegPredict($K$6:$N$6,C1820:E1820)</f>
        <v>0.90568067149313347</v>
      </c>
      <c r="H1820" s="10">
        <f t="shared" si="90"/>
        <v>0.28295798552059959</v>
      </c>
    </row>
    <row r="1821" spans="1:8" x14ac:dyDescent="0.55000000000000004">
      <c r="A1821" s="2" t="str">
        <f>raw_data!P1817</f>
        <v>Kai Forbath</v>
      </c>
      <c r="B1821">
        <f>raw_data!B1817</f>
        <v>629301</v>
      </c>
      <c r="C1821">
        <f>raw_data!D1817</f>
        <v>26</v>
      </c>
      <c r="D1821" s="6">
        <f t="shared" si="88"/>
        <v>6.76</v>
      </c>
      <c r="E1821" s="6">
        <f t="shared" si="89"/>
        <v>17.576000000000001</v>
      </c>
      <c r="F1821">
        <f>raw_data!E1817</f>
        <v>1</v>
      </c>
      <c r="G1821" s="9">
        <f>_xll.LogisticRegPredict($K$6:$N$6,C1821:E1821)</f>
        <v>0.97683598121777537</v>
      </c>
      <c r="H1821" s="10">
        <f t="shared" si="90"/>
        <v>6.9492056346673881E-2</v>
      </c>
    </row>
    <row r="1822" spans="1:8" x14ac:dyDescent="0.55000000000000004">
      <c r="A1822" s="2" t="str">
        <f>raw_data!P1818</f>
        <v>Cody Parkey</v>
      </c>
      <c r="B1822">
        <f>raw_data!B1818</f>
        <v>629440</v>
      </c>
      <c r="C1822">
        <f>raw_data!D1818</f>
        <v>45</v>
      </c>
      <c r="D1822" s="6">
        <f t="shared" si="88"/>
        <v>20.25</v>
      </c>
      <c r="E1822" s="6">
        <f t="shared" si="89"/>
        <v>91.125</v>
      </c>
      <c r="F1822">
        <f>raw_data!E1818</f>
        <v>1</v>
      </c>
      <c r="G1822" s="9">
        <f>_xll.LogisticRegPredict($K$6:$N$6,C1822:E1822)</f>
        <v>0.80984417765171401</v>
      </c>
      <c r="H1822" s="10">
        <f t="shared" si="90"/>
        <v>0.57046746704485796</v>
      </c>
    </row>
    <row r="1823" spans="1:8" x14ac:dyDescent="0.55000000000000004">
      <c r="A1823" s="2" t="str">
        <f>raw_data!P1819</f>
        <v>Randy Bullock</v>
      </c>
      <c r="B1823">
        <f>raw_data!B1819</f>
        <v>629473</v>
      </c>
      <c r="C1823">
        <f>raw_data!D1819</f>
        <v>39</v>
      </c>
      <c r="D1823" s="6">
        <f t="shared" si="88"/>
        <v>15.21</v>
      </c>
      <c r="E1823" s="6">
        <f t="shared" si="89"/>
        <v>59.319000000000003</v>
      </c>
      <c r="F1823">
        <f>raw_data!E1819</f>
        <v>0</v>
      </c>
      <c r="G1823" s="9">
        <f>_xll.LogisticRegPredict($K$6:$N$6,C1823:E1823)</f>
        <v>0.87758217935367611</v>
      </c>
      <c r="H1823" s="10">
        <f t="shared" si="90"/>
        <v>-2.6327465380610282</v>
      </c>
    </row>
    <row r="1824" spans="1:8" x14ac:dyDescent="0.55000000000000004">
      <c r="A1824" s="2" t="str">
        <f>raw_data!P1820</f>
        <v>Phil Dawson</v>
      </c>
      <c r="B1824">
        <f>raw_data!B1820</f>
        <v>629541</v>
      </c>
      <c r="C1824">
        <f>raw_data!D1820</f>
        <v>34</v>
      </c>
      <c r="D1824" s="6">
        <f t="shared" si="88"/>
        <v>11.56</v>
      </c>
      <c r="E1824" s="6">
        <f t="shared" si="89"/>
        <v>39.304000000000002</v>
      </c>
      <c r="F1824">
        <f>raw_data!E1820</f>
        <v>1</v>
      </c>
      <c r="G1824" s="9">
        <f>_xll.LogisticRegPredict($K$6:$N$6,C1824:E1824)</f>
        <v>0.92303625207275741</v>
      </c>
      <c r="H1824" s="10">
        <f t="shared" si="90"/>
        <v>0.23089124378172776</v>
      </c>
    </row>
    <row r="1825" spans="1:8" x14ac:dyDescent="0.55000000000000004">
      <c r="A1825" s="2" t="str">
        <f>raw_data!P1821</f>
        <v>Greg Zuerlein</v>
      </c>
      <c r="B1825">
        <f>raw_data!B1821</f>
        <v>629564</v>
      </c>
      <c r="C1825">
        <f>raw_data!D1821</f>
        <v>37</v>
      </c>
      <c r="D1825" s="6">
        <f t="shared" si="88"/>
        <v>13.69</v>
      </c>
      <c r="E1825" s="6">
        <f t="shared" si="89"/>
        <v>50.652999999999999</v>
      </c>
      <c r="F1825">
        <f>raw_data!E1821</f>
        <v>1</v>
      </c>
      <c r="G1825" s="9">
        <f>_xll.LogisticRegPredict($K$6:$N$6,C1825:E1825)</f>
        <v>0.89659349743661332</v>
      </c>
      <c r="H1825" s="10">
        <f t="shared" si="90"/>
        <v>0.31021950769016005</v>
      </c>
    </row>
    <row r="1826" spans="1:8" x14ac:dyDescent="0.55000000000000004">
      <c r="A1826" s="2" t="str">
        <f>raw_data!P1822</f>
        <v>Phil Dawson</v>
      </c>
      <c r="B1826">
        <f>raw_data!B1822</f>
        <v>629609</v>
      </c>
      <c r="C1826">
        <f>raw_data!D1822</f>
        <v>55</v>
      </c>
      <c r="D1826" s="6">
        <f t="shared" si="88"/>
        <v>30.25</v>
      </c>
      <c r="E1826" s="6">
        <f t="shared" si="89"/>
        <v>166.375</v>
      </c>
      <c r="F1826">
        <f>raw_data!E1822</f>
        <v>0</v>
      </c>
      <c r="G1826" s="9">
        <f>_xll.LogisticRegPredict($K$6:$N$6,C1826:E1826)</f>
        <v>0.58348419351609215</v>
      </c>
      <c r="H1826" s="10">
        <f t="shared" si="90"/>
        <v>-1.7504525805482765</v>
      </c>
    </row>
    <row r="1827" spans="1:8" x14ac:dyDescent="0.55000000000000004">
      <c r="A1827" s="2" t="str">
        <f>raw_data!P1823</f>
        <v>Greg Zuerlein</v>
      </c>
      <c r="B1827">
        <f>raw_data!B1823</f>
        <v>629662</v>
      </c>
      <c r="C1827">
        <f>raw_data!D1823</f>
        <v>39</v>
      </c>
      <c r="D1827" s="6">
        <f t="shared" si="88"/>
        <v>15.21</v>
      </c>
      <c r="E1827" s="6">
        <f t="shared" si="89"/>
        <v>59.319000000000003</v>
      </c>
      <c r="F1827">
        <f>raw_data!E1823</f>
        <v>1</v>
      </c>
      <c r="G1827" s="9">
        <f>_xll.LogisticRegPredict($K$6:$N$6,C1827:E1827)</f>
        <v>0.87758217935367611</v>
      </c>
      <c r="H1827" s="10">
        <f t="shared" si="90"/>
        <v>0.36725346193897168</v>
      </c>
    </row>
    <row r="1828" spans="1:8" x14ac:dyDescent="0.55000000000000004">
      <c r="A1828" s="2" t="str">
        <f>raw_data!P1824</f>
        <v>Stephen Gostkowski</v>
      </c>
      <c r="B1828">
        <f>raw_data!B1824</f>
        <v>629706</v>
      </c>
      <c r="C1828">
        <f>raw_data!D1824</f>
        <v>49</v>
      </c>
      <c r="D1828" s="6">
        <f t="shared" si="88"/>
        <v>24.01</v>
      </c>
      <c r="E1828" s="6">
        <f t="shared" si="89"/>
        <v>117.649</v>
      </c>
      <c r="F1828">
        <f>raw_data!E1824</f>
        <v>1</v>
      </c>
      <c r="G1828" s="9">
        <f>_xll.LogisticRegPredict($K$6:$N$6,C1828:E1828)</f>
        <v>0.74555207708184601</v>
      </c>
      <c r="H1828" s="10">
        <f t="shared" si="90"/>
        <v>0.76334376875446197</v>
      </c>
    </row>
    <row r="1829" spans="1:8" x14ac:dyDescent="0.55000000000000004">
      <c r="A1829" s="2" t="str">
        <f>raw_data!P1825</f>
        <v>Stephen Gostkowski</v>
      </c>
      <c r="B1829">
        <f>raw_data!B1825</f>
        <v>629731</v>
      </c>
      <c r="C1829">
        <f>raw_data!D1825</f>
        <v>29</v>
      </c>
      <c r="D1829" s="6">
        <f t="shared" si="88"/>
        <v>8.41</v>
      </c>
      <c r="E1829" s="6">
        <f t="shared" si="89"/>
        <v>24.388999999999999</v>
      </c>
      <c r="F1829">
        <f>raw_data!E1825</f>
        <v>1</v>
      </c>
      <c r="G1829" s="9">
        <f>_xll.LogisticRegPredict($K$6:$N$6,C1829:E1829)</f>
        <v>0.96031284629437264</v>
      </c>
      <c r="H1829" s="10">
        <f t="shared" si="90"/>
        <v>0.11906146111688209</v>
      </c>
    </row>
    <row r="1830" spans="1:8" x14ac:dyDescent="0.55000000000000004">
      <c r="A1830" s="2" t="str">
        <f>raw_data!P1826</f>
        <v>Brandon McManus</v>
      </c>
      <c r="B1830">
        <f>raw_data!B1826</f>
        <v>629760</v>
      </c>
      <c r="C1830">
        <f>raw_data!D1826</f>
        <v>41</v>
      </c>
      <c r="D1830" s="6">
        <f t="shared" si="88"/>
        <v>16.809999999999999</v>
      </c>
      <c r="E1830" s="6">
        <f t="shared" si="89"/>
        <v>68.921000000000006</v>
      </c>
      <c r="F1830">
        <f>raw_data!E1826</f>
        <v>0</v>
      </c>
      <c r="G1830" s="9">
        <f>_xll.LogisticRegPredict($K$6:$N$6,C1830:E1830)</f>
        <v>0.85722109162392568</v>
      </c>
      <c r="H1830" s="10">
        <f t="shared" si="90"/>
        <v>-2.5716632748717769</v>
      </c>
    </row>
    <row r="1831" spans="1:8" x14ac:dyDescent="0.55000000000000004">
      <c r="A1831" s="2" t="str">
        <f>raw_data!P1827</f>
        <v>Stephen Gostkowski</v>
      </c>
      <c r="B1831">
        <f>raw_data!B1827</f>
        <v>629812</v>
      </c>
      <c r="C1831">
        <f>raw_data!D1827</f>
        <v>45</v>
      </c>
      <c r="D1831" s="6">
        <f t="shared" si="88"/>
        <v>20.25</v>
      </c>
      <c r="E1831" s="6">
        <f t="shared" si="89"/>
        <v>91.125</v>
      </c>
      <c r="F1831">
        <f>raw_data!E1827</f>
        <v>1</v>
      </c>
      <c r="G1831" s="9">
        <f>_xll.LogisticRegPredict($K$6:$N$6,C1831:E1831)</f>
        <v>0.80984417765171401</v>
      </c>
      <c r="H1831" s="10">
        <f t="shared" si="90"/>
        <v>0.57046746704485796</v>
      </c>
    </row>
    <row r="1832" spans="1:8" x14ac:dyDescent="0.55000000000000004">
      <c r="A1832" s="2" t="str">
        <f>raw_data!P1828</f>
        <v>Sebastian Janikowski</v>
      </c>
      <c r="B1832">
        <f>raw_data!B1828</f>
        <v>629900</v>
      </c>
      <c r="C1832">
        <f>raw_data!D1828</f>
        <v>48</v>
      </c>
      <c r="D1832" s="6">
        <f t="shared" si="88"/>
        <v>23.04</v>
      </c>
      <c r="E1832" s="6">
        <f t="shared" si="89"/>
        <v>110.592</v>
      </c>
      <c r="F1832">
        <f>raw_data!E1828</f>
        <v>1</v>
      </c>
      <c r="G1832" s="9">
        <f>_xll.LogisticRegPredict($K$6:$N$6,C1832:E1832)</f>
        <v>0.76393554820371656</v>
      </c>
      <c r="H1832" s="10">
        <f t="shared" si="90"/>
        <v>0.70819335538885031</v>
      </c>
    </row>
    <row r="1833" spans="1:8" x14ac:dyDescent="0.55000000000000004">
      <c r="A1833" s="2" t="str">
        <f>raw_data!P1829</f>
        <v>Steven Hauschka</v>
      </c>
      <c r="B1833">
        <f>raw_data!B1829</f>
        <v>629934</v>
      </c>
      <c r="C1833">
        <f>raw_data!D1829</f>
        <v>34</v>
      </c>
      <c r="D1833" s="6">
        <f t="shared" si="88"/>
        <v>11.56</v>
      </c>
      <c r="E1833" s="6">
        <f t="shared" si="89"/>
        <v>39.304000000000002</v>
      </c>
      <c r="F1833">
        <f>raw_data!E1829</f>
        <v>1</v>
      </c>
      <c r="G1833" s="9">
        <f>_xll.LogisticRegPredict($K$6:$N$6,C1833:E1833)</f>
        <v>0.92303625207275741</v>
      </c>
      <c r="H1833" s="10">
        <f t="shared" si="90"/>
        <v>0.23089124378172776</v>
      </c>
    </row>
    <row r="1834" spans="1:8" x14ac:dyDescent="0.55000000000000004">
      <c r="A1834" s="2" t="str">
        <f>raw_data!P1830</f>
        <v>Steven Hauschka</v>
      </c>
      <c r="B1834">
        <f>raw_data!B1830</f>
        <v>629939</v>
      </c>
      <c r="C1834">
        <f>raw_data!D1830</f>
        <v>46</v>
      </c>
      <c r="D1834" s="6">
        <f t="shared" si="88"/>
        <v>21.16</v>
      </c>
      <c r="E1834" s="6">
        <f t="shared" si="89"/>
        <v>97.335999999999999</v>
      </c>
      <c r="F1834">
        <f>raw_data!E1830</f>
        <v>0</v>
      </c>
      <c r="G1834" s="9">
        <f>_xll.LogisticRegPredict($K$6:$N$6,C1834:E1834)</f>
        <v>0.79584231412454631</v>
      </c>
      <c r="H1834" s="10">
        <f t="shared" si="90"/>
        <v>-2.3875269423736389</v>
      </c>
    </row>
    <row r="1835" spans="1:8" x14ac:dyDescent="0.55000000000000004">
      <c r="A1835" s="2" t="str">
        <f>raw_data!P1831</f>
        <v>Sebastian Janikowski</v>
      </c>
      <c r="B1835">
        <f>raw_data!B1831</f>
        <v>629978</v>
      </c>
      <c r="C1835">
        <f>raw_data!D1831</f>
        <v>51</v>
      </c>
      <c r="D1835" s="6">
        <f t="shared" si="88"/>
        <v>26.01</v>
      </c>
      <c r="E1835" s="6">
        <f t="shared" si="89"/>
        <v>132.65100000000001</v>
      </c>
      <c r="F1835">
        <f>raw_data!E1831</f>
        <v>0</v>
      </c>
      <c r="G1835" s="9">
        <f>_xll.LogisticRegPredict($K$6:$N$6,C1835:E1835)</f>
        <v>0.70255321843410967</v>
      </c>
      <c r="H1835" s="10">
        <f t="shared" si="90"/>
        <v>-2.1076596553023288</v>
      </c>
    </row>
    <row r="1836" spans="1:8" x14ac:dyDescent="0.55000000000000004">
      <c r="A1836" s="2" t="str">
        <f>raw_data!P1832</f>
        <v>Steven Hauschka</v>
      </c>
      <c r="B1836">
        <f>raw_data!B1832</f>
        <v>630024</v>
      </c>
      <c r="C1836">
        <f>raw_data!D1832</f>
        <v>30</v>
      </c>
      <c r="D1836" s="6">
        <f t="shared" si="88"/>
        <v>9</v>
      </c>
      <c r="E1836" s="6">
        <f t="shared" si="89"/>
        <v>27</v>
      </c>
      <c r="F1836">
        <f>raw_data!E1832</f>
        <v>1</v>
      </c>
      <c r="G1836" s="9">
        <f>_xll.LogisticRegPredict($K$6:$N$6,C1836:E1836)</f>
        <v>0.95372352017838591</v>
      </c>
      <c r="H1836" s="10">
        <f t="shared" si="90"/>
        <v>0.13882943946484227</v>
      </c>
    </row>
    <row r="1837" spans="1:8" x14ac:dyDescent="0.55000000000000004">
      <c r="A1837" s="2" t="str">
        <f>raw_data!P1833</f>
        <v>Steven Hauschka</v>
      </c>
      <c r="B1837">
        <f>raw_data!B1833</f>
        <v>630037</v>
      </c>
      <c r="C1837">
        <f>raw_data!D1833</f>
        <v>40</v>
      </c>
      <c r="D1837" s="6">
        <f t="shared" si="88"/>
        <v>16</v>
      </c>
      <c r="E1837" s="6">
        <f t="shared" si="89"/>
        <v>64</v>
      </c>
      <c r="F1837">
        <f>raw_data!E1833</f>
        <v>1</v>
      </c>
      <c r="G1837" s="9">
        <f>_xll.LogisticRegPredict($K$6:$N$6,C1837:E1837)</f>
        <v>0.86759768383346503</v>
      </c>
      <c r="H1837" s="10">
        <f t="shared" si="90"/>
        <v>0.39720694849960492</v>
      </c>
    </row>
    <row r="1838" spans="1:8" x14ac:dyDescent="0.55000000000000004">
      <c r="A1838" s="2" t="str">
        <f>raw_data!P1834</f>
        <v>Justin Tucker</v>
      </c>
      <c r="B1838">
        <f>raw_data!B1834</f>
        <v>630141</v>
      </c>
      <c r="C1838">
        <f>raw_data!D1834</f>
        <v>46</v>
      </c>
      <c r="D1838" s="6">
        <f t="shared" si="88"/>
        <v>21.16</v>
      </c>
      <c r="E1838" s="6">
        <f t="shared" si="89"/>
        <v>97.335999999999999</v>
      </c>
      <c r="F1838">
        <f>raw_data!E1834</f>
        <v>1</v>
      </c>
      <c r="G1838" s="9">
        <f>_xll.LogisticRegPredict($K$6:$N$6,C1838:E1838)</f>
        <v>0.79584231412454631</v>
      </c>
      <c r="H1838" s="10">
        <f t="shared" si="90"/>
        <v>0.61247305762636106</v>
      </c>
    </row>
    <row r="1839" spans="1:8" x14ac:dyDescent="0.55000000000000004">
      <c r="A1839" s="2" t="str">
        <f>raw_data!P1835</f>
        <v>Adam Vinatieri</v>
      </c>
      <c r="B1839">
        <f>raw_data!B1835</f>
        <v>630262</v>
      </c>
      <c r="C1839">
        <f>raw_data!D1835</f>
        <v>48</v>
      </c>
      <c r="D1839" s="6">
        <f t="shared" si="88"/>
        <v>23.04</v>
      </c>
      <c r="E1839" s="6">
        <f t="shared" si="89"/>
        <v>110.592</v>
      </c>
      <c r="F1839">
        <f>raw_data!E1835</f>
        <v>1</v>
      </c>
      <c r="G1839" s="9">
        <f>_xll.LogisticRegPredict($K$6:$N$6,C1839:E1839)</f>
        <v>0.76393554820371656</v>
      </c>
      <c r="H1839" s="10">
        <f t="shared" si="90"/>
        <v>0.70819335538885031</v>
      </c>
    </row>
    <row r="1840" spans="1:8" x14ac:dyDescent="0.55000000000000004">
      <c r="A1840" s="2" t="str">
        <f>raw_data!P1836</f>
        <v>Josh Brown</v>
      </c>
      <c r="B1840">
        <f>raw_data!B1836</f>
        <v>630314</v>
      </c>
      <c r="C1840">
        <f>raw_data!D1836</f>
        <v>38</v>
      </c>
      <c r="D1840" s="6">
        <f t="shared" si="88"/>
        <v>14.44</v>
      </c>
      <c r="E1840" s="6">
        <f t="shared" si="89"/>
        <v>54.872</v>
      </c>
      <c r="F1840">
        <f>raw_data!E1836</f>
        <v>1</v>
      </c>
      <c r="G1840" s="9">
        <f>_xll.LogisticRegPredict($K$6:$N$6,C1840:E1840)</f>
        <v>0.88723424358983494</v>
      </c>
      <c r="H1840" s="10">
        <f t="shared" si="90"/>
        <v>0.33829726923049519</v>
      </c>
    </row>
    <row r="1841" spans="1:8" x14ac:dyDescent="0.55000000000000004">
      <c r="A1841" s="2" t="str">
        <f>raw_data!P1837</f>
        <v>Adam Vinatieri</v>
      </c>
      <c r="B1841">
        <f>raw_data!B1837</f>
        <v>630324</v>
      </c>
      <c r="C1841">
        <f>raw_data!D1837</f>
        <v>31</v>
      </c>
      <c r="D1841" s="6">
        <f t="shared" si="88"/>
        <v>9.61</v>
      </c>
      <c r="E1841" s="6">
        <f t="shared" si="89"/>
        <v>29.791</v>
      </c>
      <c r="F1841">
        <f>raw_data!E1837</f>
        <v>1</v>
      </c>
      <c r="G1841" s="9">
        <f>_xll.LogisticRegPredict($K$6:$N$6,C1841:E1841)</f>
        <v>0.94665523862595491</v>
      </c>
      <c r="H1841" s="10">
        <f t="shared" si="90"/>
        <v>0.16003428412213527</v>
      </c>
    </row>
    <row r="1842" spans="1:8" x14ac:dyDescent="0.55000000000000004">
      <c r="A1842" s="2" t="str">
        <f>raw_data!P1838</f>
        <v>Adam Vinatieri</v>
      </c>
      <c r="B1842">
        <f>raw_data!B1838</f>
        <v>630337</v>
      </c>
      <c r="C1842">
        <f>raw_data!D1838</f>
        <v>48</v>
      </c>
      <c r="D1842" s="6">
        <f t="shared" si="88"/>
        <v>23.04</v>
      </c>
      <c r="E1842" s="6">
        <f t="shared" si="89"/>
        <v>110.592</v>
      </c>
      <c r="F1842">
        <f>raw_data!E1838</f>
        <v>1</v>
      </c>
      <c r="G1842" s="9">
        <f>_xll.LogisticRegPredict($K$6:$N$6,C1842:E1842)</f>
        <v>0.76393554820371656</v>
      </c>
      <c r="H1842" s="10">
        <f t="shared" si="90"/>
        <v>0.70819335538885031</v>
      </c>
    </row>
    <row r="1843" spans="1:8" x14ac:dyDescent="0.55000000000000004">
      <c r="A1843" s="2" t="str">
        <f>raw_data!P1839</f>
        <v>Adam Vinatieri</v>
      </c>
      <c r="B1843">
        <f>raw_data!B1839</f>
        <v>630392</v>
      </c>
      <c r="C1843">
        <f>raw_data!D1839</f>
        <v>43</v>
      </c>
      <c r="D1843" s="6">
        <f t="shared" si="88"/>
        <v>18.489999999999998</v>
      </c>
      <c r="E1843" s="6">
        <f t="shared" si="89"/>
        <v>79.507000000000005</v>
      </c>
      <c r="F1843">
        <f>raw_data!E1839</f>
        <v>1</v>
      </c>
      <c r="G1843" s="9">
        <f>_xll.LogisticRegPredict($K$6:$N$6,C1843:E1843)</f>
        <v>0.83494682270577036</v>
      </c>
      <c r="H1843" s="10">
        <f t="shared" si="90"/>
        <v>0.49515953188268891</v>
      </c>
    </row>
    <row r="1844" spans="1:8" x14ac:dyDescent="0.55000000000000004">
      <c r="A1844" s="2" t="str">
        <f>raw_data!P1840</f>
        <v>Mike Nugent</v>
      </c>
      <c r="B1844">
        <f>raw_data!B1840</f>
        <v>630466</v>
      </c>
      <c r="C1844">
        <f>raw_data!D1840</f>
        <v>43</v>
      </c>
      <c r="D1844" s="6">
        <f t="shared" si="88"/>
        <v>18.489999999999998</v>
      </c>
      <c r="E1844" s="6">
        <f t="shared" si="89"/>
        <v>79.507000000000005</v>
      </c>
      <c r="F1844">
        <f>raw_data!E1840</f>
        <v>1</v>
      </c>
      <c r="G1844" s="9">
        <f>_xll.LogisticRegPredict($K$6:$N$6,C1844:E1844)</f>
        <v>0.83494682270577036</v>
      </c>
      <c r="H1844" s="10">
        <f t="shared" si="90"/>
        <v>0.49515953188268891</v>
      </c>
    </row>
    <row r="1845" spans="1:8" x14ac:dyDescent="0.55000000000000004">
      <c r="A1845" s="2" t="str">
        <f>raw_data!P1841</f>
        <v>Cairo Santos</v>
      </c>
      <c r="B1845">
        <f>raw_data!B1841</f>
        <v>630636</v>
      </c>
      <c r="C1845">
        <f>raw_data!D1841</f>
        <v>36</v>
      </c>
      <c r="D1845" s="6">
        <f t="shared" si="88"/>
        <v>12.96</v>
      </c>
      <c r="E1845" s="6">
        <f t="shared" si="89"/>
        <v>46.655999999999999</v>
      </c>
      <c r="F1845">
        <f>raw_data!E1841</f>
        <v>1</v>
      </c>
      <c r="G1845" s="9">
        <f>_xll.LogisticRegPredict($K$6:$N$6,C1845:E1845)</f>
        <v>0.90568067149313347</v>
      </c>
      <c r="H1845" s="10">
        <f t="shared" si="90"/>
        <v>0.28295798552059959</v>
      </c>
    </row>
    <row r="1846" spans="1:8" x14ac:dyDescent="0.55000000000000004">
      <c r="A1846" s="2" t="str">
        <f>raw_data!P1842</f>
        <v>Dan Carpenter</v>
      </c>
      <c r="B1846">
        <f>raw_data!B1842</f>
        <v>630676</v>
      </c>
      <c r="C1846">
        <f>raw_data!D1842</f>
        <v>26</v>
      </c>
      <c r="D1846" s="6">
        <f t="shared" si="88"/>
        <v>6.76</v>
      </c>
      <c r="E1846" s="6">
        <f t="shared" si="89"/>
        <v>17.576000000000001</v>
      </c>
      <c r="F1846">
        <f>raw_data!E1842</f>
        <v>1</v>
      </c>
      <c r="G1846" s="9">
        <f>_xll.LogisticRegPredict($K$6:$N$6,C1846:E1846)</f>
        <v>0.97683598121777537</v>
      </c>
      <c r="H1846" s="10">
        <f t="shared" si="90"/>
        <v>6.9492056346673881E-2</v>
      </c>
    </row>
    <row r="1847" spans="1:8" x14ac:dyDescent="0.55000000000000004">
      <c r="A1847" s="2" t="str">
        <f>raw_data!P1843</f>
        <v>Dan Carpenter</v>
      </c>
      <c r="B1847">
        <f>raw_data!B1843</f>
        <v>630724</v>
      </c>
      <c r="C1847">
        <f>raw_data!D1843</f>
        <v>21</v>
      </c>
      <c r="D1847" s="6">
        <f t="shared" si="88"/>
        <v>4.41</v>
      </c>
      <c r="E1847" s="6">
        <f t="shared" si="89"/>
        <v>9.2609999999999992</v>
      </c>
      <c r="F1847">
        <f>raw_data!E1843</f>
        <v>1</v>
      </c>
      <c r="G1847" s="9">
        <f>_xll.LogisticRegPredict($K$6:$N$6,C1847:E1847)</f>
        <v>0.9930740038941116</v>
      </c>
      <c r="H1847" s="10">
        <f t="shared" si="90"/>
        <v>2.0777988317665197E-2</v>
      </c>
    </row>
    <row r="1848" spans="1:8" x14ac:dyDescent="0.55000000000000004">
      <c r="A1848" s="2" t="str">
        <f>raw_data!P1844</f>
        <v>Matt Prater</v>
      </c>
      <c r="B1848">
        <f>raw_data!B1844</f>
        <v>630796</v>
      </c>
      <c r="C1848">
        <f>raw_data!D1844</f>
        <v>26</v>
      </c>
      <c r="D1848" s="6">
        <f t="shared" si="88"/>
        <v>6.76</v>
      </c>
      <c r="E1848" s="6">
        <f t="shared" si="89"/>
        <v>17.576000000000001</v>
      </c>
      <c r="F1848">
        <f>raw_data!E1844</f>
        <v>1</v>
      </c>
      <c r="G1848" s="9">
        <f>_xll.LogisticRegPredict($K$6:$N$6,C1848:E1848)</f>
        <v>0.97683598121777537</v>
      </c>
      <c r="H1848" s="10">
        <f t="shared" si="90"/>
        <v>6.9492056346673881E-2</v>
      </c>
    </row>
    <row r="1849" spans="1:8" x14ac:dyDescent="0.55000000000000004">
      <c r="A1849" s="2" t="str">
        <f>raw_data!P1845</f>
        <v>Caleb Sturgis</v>
      </c>
      <c r="B1849">
        <f>raw_data!B1845</f>
        <v>630850</v>
      </c>
      <c r="C1849">
        <f>raw_data!D1845</f>
        <v>23</v>
      </c>
      <c r="D1849" s="6">
        <f t="shared" si="88"/>
        <v>5.29</v>
      </c>
      <c r="E1849" s="6">
        <f t="shared" si="89"/>
        <v>12.167</v>
      </c>
      <c r="F1849">
        <f>raw_data!E1845</f>
        <v>1</v>
      </c>
      <c r="G1849" s="9">
        <f>_xll.LogisticRegPredict($K$6:$N$6,C1849:E1849)</f>
        <v>0.98818119233177382</v>
      </c>
      <c r="H1849" s="10">
        <f t="shared" si="90"/>
        <v>3.545642300467855E-2</v>
      </c>
    </row>
    <row r="1850" spans="1:8" x14ac:dyDescent="0.55000000000000004">
      <c r="A1850" s="2" t="str">
        <f>raw_data!P1846</f>
        <v>Caleb Sturgis</v>
      </c>
      <c r="B1850">
        <f>raw_data!B1846</f>
        <v>630868</v>
      </c>
      <c r="C1850">
        <f>raw_data!D1846</f>
        <v>50</v>
      </c>
      <c r="D1850" s="6">
        <f t="shared" si="88"/>
        <v>25</v>
      </c>
      <c r="E1850" s="6">
        <f t="shared" si="89"/>
        <v>125</v>
      </c>
      <c r="F1850">
        <f>raw_data!E1846</f>
        <v>1</v>
      </c>
      <c r="G1850" s="9">
        <f>_xll.LogisticRegPredict($K$6:$N$6,C1850:E1850)</f>
        <v>0.72518914983452587</v>
      </c>
      <c r="H1850" s="10">
        <f t="shared" si="90"/>
        <v>0.82443255049642239</v>
      </c>
    </row>
    <row r="1851" spans="1:8" x14ac:dyDescent="0.55000000000000004">
      <c r="A1851" s="2" t="str">
        <f>raw_data!P1847</f>
        <v>Matt Prater</v>
      </c>
      <c r="B1851">
        <f>raw_data!B1847</f>
        <v>630882</v>
      </c>
      <c r="C1851">
        <f>raw_data!D1847</f>
        <v>42</v>
      </c>
      <c r="D1851" s="6">
        <f t="shared" si="88"/>
        <v>17.64</v>
      </c>
      <c r="E1851" s="6">
        <f t="shared" si="89"/>
        <v>74.087999999999994</v>
      </c>
      <c r="F1851">
        <f>raw_data!E1847</f>
        <v>0</v>
      </c>
      <c r="G1851" s="9">
        <f>_xll.LogisticRegPredict($K$6:$N$6,C1851:E1851)</f>
        <v>0.84637169883876284</v>
      </c>
      <c r="H1851" s="10">
        <f t="shared" si="90"/>
        <v>-2.5391150965162885</v>
      </c>
    </row>
    <row r="1852" spans="1:8" x14ac:dyDescent="0.55000000000000004">
      <c r="A1852" s="2" t="str">
        <f>raw_data!P1848</f>
        <v>Matt Prater</v>
      </c>
      <c r="B1852">
        <f>raw_data!B1848</f>
        <v>630893</v>
      </c>
      <c r="C1852">
        <f>raw_data!D1848</f>
        <v>50</v>
      </c>
      <c r="D1852" s="6">
        <f t="shared" si="88"/>
        <v>25</v>
      </c>
      <c r="E1852" s="6">
        <f t="shared" si="89"/>
        <v>125</v>
      </c>
      <c r="F1852">
        <f>raw_data!E1848</f>
        <v>1</v>
      </c>
      <c r="G1852" s="9">
        <f>_xll.LogisticRegPredict($K$6:$N$6,C1852:E1852)</f>
        <v>0.72518914983452587</v>
      </c>
      <c r="H1852" s="10">
        <f t="shared" si="90"/>
        <v>0.82443255049642239</v>
      </c>
    </row>
    <row r="1853" spans="1:8" x14ac:dyDescent="0.55000000000000004">
      <c r="A1853" s="2" t="str">
        <f>raw_data!P1849</f>
        <v>Caleb Sturgis</v>
      </c>
      <c r="B1853">
        <f>raw_data!B1849</f>
        <v>630908</v>
      </c>
      <c r="C1853">
        <f>raw_data!D1849</f>
        <v>20</v>
      </c>
      <c r="D1853" s="6">
        <f t="shared" si="88"/>
        <v>4</v>
      </c>
      <c r="E1853" s="6">
        <f t="shared" si="89"/>
        <v>8</v>
      </c>
      <c r="F1853">
        <f>raw_data!E1849</f>
        <v>1</v>
      </c>
      <c r="G1853" s="9">
        <f>_xll.LogisticRegPredict($K$6:$N$6,C1853:E1853)</f>
        <v>0.99484528801342198</v>
      </c>
      <c r="H1853" s="10">
        <f t="shared" si="90"/>
        <v>1.546413595973406E-2</v>
      </c>
    </row>
    <row r="1854" spans="1:8" x14ac:dyDescent="0.55000000000000004">
      <c r="A1854" s="2" t="str">
        <f>raw_data!P1850</f>
        <v>Phil Dawson</v>
      </c>
      <c r="B1854">
        <f>raw_data!B1850</f>
        <v>631094</v>
      </c>
      <c r="C1854">
        <f>raw_data!D1850</f>
        <v>45</v>
      </c>
      <c r="D1854" s="6">
        <f t="shared" si="88"/>
        <v>20.25</v>
      </c>
      <c r="E1854" s="6">
        <f t="shared" si="89"/>
        <v>91.125</v>
      </c>
      <c r="F1854">
        <f>raw_data!E1850</f>
        <v>1</v>
      </c>
      <c r="G1854" s="9">
        <f>_xll.LogisticRegPredict($K$6:$N$6,C1854:E1854)</f>
        <v>0.80984417765171401</v>
      </c>
      <c r="H1854" s="10">
        <f t="shared" si="90"/>
        <v>0.57046746704485796</v>
      </c>
    </row>
    <row r="1855" spans="1:8" x14ac:dyDescent="0.55000000000000004">
      <c r="A1855" s="2" t="str">
        <f>raw_data!P1851</f>
        <v>Phil Dawson</v>
      </c>
      <c r="B1855">
        <f>raw_data!B1851</f>
        <v>631123</v>
      </c>
      <c r="C1855">
        <f>raw_data!D1851</f>
        <v>35</v>
      </c>
      <c r="D1855" s="6">
        <f t="shared" si="88"/>
        <v>12.25</v>
      </c>
      <c r="E1855" s="6">
        <f t="shared" si="89"/>
        <v>42.875</v>
      </c>
      <c r="F1855">
        <f>raw_data!E1851</f>
        <v>1</v>
      </c>
      <c r="G1855" s="9">
        <f>_xll.LogisticRegPredict($K$6:$N$6,C1855:E1855)</f>
        <v>0.91449904045845565</v>
      </c>
      <c r="H1855" s="10">
        <f t="shared" si="90"/>
        <v>0.25650287862463306</v>
      </c>
    </row>
    <row r="1856" spans="1:8" x14ac:dyDescent="0.55000000000000004">
      <c r="A1856" s="2" t="str">
        <f>raw_data!P1852</f>
        <v>Nick Folk</v>
      </c>
      <c r="B1856">
        <f>raw_data!B1852</f>
        <v>631139</v>
      </c>
      <c r="C1856">
        <f>raw_data!D1852</f>
        <v>23</v>
      </c>
      <c r="D1856" s="6">
        <f t="shared" si="88"/>
        <v>5.29</v>
      </c>
      <c r="E1856" s="6">
        <f t="shared" si="89"/>
        <v>12.167</v>
      </c>
      <c r="F1856">
        <f>raw_data!E1852</f>
        <v>1</v>
      </c>
      <c r="G1856" s="9">
        <f>_xll.LogisticRegPredict($K$6:$N$6,C1856:E1856)</f>
        <v>0.98818119233177382</v>
      </c>
      <c r="H1856" s="10">
        <f t="shared" si="90"/>
        <v>3.545642300467855E-2</v>
      </c>
    </row>
    <row r="1857" spans="1:8" x14ac:dyDescent="0.55000000000000004">
      <c r="A1857" s="2" t="str">
        <f>raw_data!P1853</f>
        <v>Nick Folk</v>
      </c>
      <c r="B1857">
        <f>raw_data!B1853</f>
        <v>631187</v>
      </c>
      <c r="C1857">
        <f>raw_data!D1853</f>
        <v>45</v>
      </c>
      <c r="D1857" s="6">
        <f t="shared" si="88"/>
        <v>20.25</v>
      </c>
      <c r="E1857" s="6">
        <f t="shared" si="89"/>
        <v>91.125</v>
      </c>
      <c r="F1857">
        <f>raw_data!E1853</f>
        <v>0</v>
      </c>
      <c r="G1857" s="9">
        <f>_xll.LogisticRegPredict($K$6:$N$6,C1857:E1857)</f>
        <v>0.80984417765171401</v>
      </c>
      <c r="H1857" s="10">
        <f t="shared" si="90"/>
        <v>-2.4295325329551423</v>
      </c>
    </row>
    <row r="1858" spans="1:8" x14ac:dyDescent="0.55000000000000004">
      <c r="A1858" s="2" t="str">
        <f>raw_data!P1854</f>
        <v>Nick Folk</v>
      </c>
      <c r="B1858">
        <f>raw_data!B1854</f>
        <v>631221</v>
      </c>
      <c r="C1858">
        <f>raw_data!D1854</f>
        <v>30</v>
      </c>
      <c r="D1858" s="6">
        <f t="shared" si="88"/>
        <v>9</v>
      </c>
      <c r="E1858" s="6">
        <f t="shared" si="89"/>
        <v>27</v>
      </c>
      <c r="F1858">
        <f>raw_data!E1854</f>
        <v>1</v>
      </c>
      <c r="G1858" s="9">
        <f>_xll.LogisticRegPredict($K$6:$N$6,C1858:E1858)</f>
        <v>0.95372352017838591</v>
      </c>
      <c r="H1858" s="10">
        <f t="shared" si="90"/>
        <v>0.13882943946484227</v>
      </c>
    </row>
    <row r="1859" spans="1:8" x14ac:dyDescent="0.55000000000000004">
      <c r="A1859" s="2" t="str">
        <f>raw_data!P1855</f>
        <v>Matt Bryant</v>
      </c>
      <c r="B1859">
        <f>raw_data!B1855</f>
        <v>631332</v>
      </c>
      <c r="C1859">
        <f>raw_data!D1855</f>
        <v>37</v>
      </c>
      <c r="D1859" s="6">
        <f t="shared" si="88"/>
        <v>13.69</v>
      </c>
      <c r="E1859" s="6">
        <f t="shared" si="89"/>
        <v>50.652999999999999</v>
      </c>
      <c r="F1859">
        <f>raw_data!E1855</f>
        <v>1</v>
      </c>
      <c r="G1859" s="9">
        <f>_xll.LogisticRegPredict($K$6:$N$6,C1859:E1859)</f>
        <v>0.89659349743661332</v>
      </c>
      <c r="H1859" s="10">
        <f t="shared" si="90"/>
        <v>0.31021950769016005</v>
      </c>
    </row>
    <row r="1860" spans="1:8" x14ac:dyDescent="0.55000000000000004">
      <c r="A1860" s="2" t="str">
        <f>raw_data!P1856</f>
        <v>Matt Bryant</v>
      </c>
      <c r="B1860">
        <f>raw_data!B1856</f>
        <v>631360</v>
      </c>
      <c r="C1860">
        <f>raw_data!D1856</f>
        <v>43</v>
      </c>
      <c r="D1860" s="6">
        <f t="shared" si="88"/>
        <v>18.489999999999998</v>
      </c>
      <c r="E1860" s="6">
        <f t="shared" si="89"/>
        <v>79.507000000000005</v>
      </c>
      <c r="F1860">
        <f>raw_data!E1856</f>
        <v>1</v>
      </c>
      <c r="G1860" s="9">
        <f>_xll.LogisticRegPredict($K$6:$N$6,C1860:E1860)</f>
        <v>0.83494682270577036</v>
      </c>
      <c r="H1860" s="10">
        <f t="shared" si="90"/>
        <v>0.49515953188268891</v>
      </c>
    </row>
    <row r="1861" spans="1:8" x14ac:dyDescent="0.55000000000000004">
      <c r="A1861" s="2" t="str">
        <f>raw_data!P1857</f>
        <v>Matt Bryant</v>
      </c>
      <c r="B1861">
        <f>raw_data!B1857</f>
        <v>631371</v>
      </c>
      <c r="C1861">
        <f>raw_data!D1857</f>
        <v>44</v>
      </c>
      <c r="D1861" s="6">
        <f t="shared" si="88"/>
        <v>19.36</v>
      </c>
      <c r="E1861" s="6">
        <f t="shared" si="89"/>
        <v>85.183999999999997</v>
      </c>
      <c r="F1861">
        <f>raw_data!E1857</f>
        <v>1</v>
      </c>
      <c r="G1861" s="9">
        <f>_xll.LogisticRegPredict($K$6:$N$6,C1861:E1861)</f>
        <v>0.82282083961744801</v>
      </c>
      <c r="H1861" s="10">
        <f t="shared" si="90"/>
        <v>0.53153748114765598</v>
      </c>
    </row>
    <row r="1862" spans="1:8" x14ac:dyDescent="0.55000000000000004">
      <c r="A1862" s="2" t="str">
        <f>raw_data!P1858</f>
        <v>Matt Bryant</v>
      </c>
      <c r="B1862">
        <f>raw_data!B1858</f>
        <v>631421</v>
      </c>
      <c r="C1862">
        <f>raw_data!D1858</f>
        <v>33</v>
      </c>
      <c r="D1862" s="6">
        <f t="shared" si="88"/>
        <v>10.89</v>
      </c>
      <c r="E1862" s="6">
        <f t="shared" si="89"/>
        <v>35.936999999999998</v>
      </c>
      <c r="F1862">
        <f>raw_data!E1858</f>
        <v>1</v>
      </c>
      <c r="G1862" s="9">
        <f>_xll.LogisticRegPredict($K$6:$N$6,C1862:E1862)</f>
        <v>0.93126663945047139</v>
      </c>
      <c r="H1862" s="10">
        <f t="shared" si="90"/>
        <v>0.20620008164858583</v>
      </c>
    </row>
    <row r="1863" spans="1:8" x14ac:dyDescent="0.55000000000000004">
      <c r="A1863" s="2" t="str">
        <f>raw_data!P1859</f>
        <v>Dan Bailey</v>
      </c>
      <c r="B1863">
        <f>raw_data!B1859</f>
        <v>631450</v>
      </c>
      <c r="C1863">
        <f>raw_data!D1859</f>
        <v>54</v>
      </c>
      <c r="D1863" s="6">
        <f t="shared" ref="D1863:D1926" si="91">C1863^2/100</f>
        <v>29.16</v>
      </c>
      <c r="E1863" s="6">
        <f t="shared" ref="E1863:E1926" si="92">C1863^3/1000</f>
        <v>157.464</v>
      </c>
      <c r="F1863">
        <f>raw_data!E1859</f>
        <v>1</v>
      </c>
      <c r="G1863" s="9">
        <f>_xll.LogisticRegPredict($K$6:$N$6,C1863:E1863)</f>
        <v>0.61804097697438753</v>
      </c>
      <c r="H1863" s="10">
        <f t="shared" ref="H1863:H1926" si="93">(F1863-G1863)*$H$2</f>
        <v>1.1458770690768374</v>
      </c>
    </row>
    <row r="1864" spans="1:8" x14ac:dyDescent="0.55000000000000004">
      <c r="A1864" s="2" t="str">
        <f>raw_data!P1860</f>
        <v>Dan Bailey</v>
      </c>
      <c r="B1864">
        <f>raw_data!B1860</f>
        <v>631554</v>
      </c>
      <c r="C1864">
        <f>raw_data!D1860</f>
        <v>48</v>
      </c>
      <c r="D1864" s="6">
        <f t="shared" si="91"/>
        <v>23.04</v>
      </c>
      <c r="E1864" s="6">
        <f t="shared" si="92"/>
        <v>110.592</v>
      </c>
      <c r="F1864">
        <f>raw_data!E1860</f>
        <v>0</v>
      </c>
      <c r="G1864" s="9">
        <f>_xll.LogisticRegPredict($K$6:$N$6,C1864:E1864)</f>
        <v>0.76393554820371656</v>
      </c>
      <c r="H1864" s="10">
        <f t="shared" si="93"/>
        <v>-2.2918066446111496</v>
      </c>
    </row>
    <row r="1865" spans="1:8" x14ac:dyDescent="0.55000000000000004">
      <c r="A1865" s="2" t="str">
        <f>raw_data!P1861</f>
        <v>Sebastian Janikowski</v>
      </c>
      <c r="B1865">
        <f>raw_data!B1861</f>
        <v>631766</v>
      </c>
      <c r="C1865">
        <f>raw_data!D1861</f>
        <v>41</v>
      </c>
      <c r="D1865" s="6">
        <f t="shared" si="91"/>
        <v>16.809999999999999</v>
      </c>
      <c r="E1865" s="6">
        <f t="shared" si="92"/>
        <v>68.921000000000006</v>
      </c>
      <c r="F1865">
        <f>raw_data!E1861</f>
        <v>1</v>
      </c>
      <c r="G1865" s="9">
        <f>_xll.LogisticRegPredict($K$6:$N$6,C1865:E1865)</f>
        <v>0.85722109162392568</v>
      </c>
      <c r="H1865" s="10">
        <f t="shared" si="93"/>
        <v>0.42833672512822296</v>
      </c>
    </row>
    <row r="1866" spans="1:8" x14ac:dyDescent="0.55000000000000004">
      <c r="A1866" s="2" t="str">
        <f>raw_data!P1862</f>
        <v>Brandon McManus</v>
      </c>
      <c r="B1866">
        <f>raw_data!B1862</f>
        <v>631780</v>
      </c>
      <c r="C1866">
        <f>raw_data!D1862</f>
        <v>20</v>
      </c>
      <c r="D1866" s="6">
        <f t="shared" si="91"/>
        <v>4</v>
      </c>
      <c r="E1866" s="6">
        <f t="shared" si="92"/>
        <v>8</v>
      </c>
      <c r="F1866">
        <f>raw_data!E1862</f>
        <v>1</v>
      </c>
      <c r="G1866" s="9">
        <f>_xll.LogisticRegPredict($K$6:$N$6,C1866:E1866)</f>
        <v>0.99484528801342198</v>
      </c>
      <c r="H1866" s="10">
        <f t="shared" si="93"/>
        <v>1.546413595973406E-2</v>
      </c>
    </row>
    <row r="1867" spans="1:8" x14ac:dyDescent="0.55000000000000004">
      <c r="A1867" s="2" t="str">
        <f>raw_data!P1863</f>
        <v>Brandon McManus</v>
      </c>
      <c r="B1867">
        <f>raw_data!B1863</f>
        <v>631796</v>
      </c>
      <c r="C1867">
        <f>raw_data!D1863</f>
        <v>28</v>
      </c>
      <c r="D1867" s="6">
        <f t="shared" si="91"/>
        <v>7.84</v>
      </c>
      <c r="E1867" s="6">
        <f t="shared" si="92"/>
        <v>21.952000000000002</v>
      </c>
      <c r="F1867">
        <f>raw_data!E1863</f>
        <v>1</v>
      </c>
      <c r="G1867" s="9">
        <f>_xll.LogisticRegPredict($K$6:$N$6,C1867:E1867)</f>
        <v>0.96638171164652631</v>
      </c>
      <c r="H1867" s="10">
        <f t="shared" si="93"/>
        <v>0.10085486506042107</v>
      </c>
    </row>
    <row r="1868" spans="1:8" x14ac:dyDescent="0.55000000000000004">
      <c r="A1868" s="2" t="str">
        <f>raw_data!P1864</f>
        <v>Chandler Catanzaro</v>
      </c>
      <c r="B1868">
        <f>raw_data!B1864</f>
        <v>632000</v>
      </c>
      <c r="C1868">
        <f>raw_data!D1864</f>
        <v>43</v>
      </c>
      <c r="D1868" s="6">
        <f t="shared" si="91"/>
        <v>18.489999999999998</v>
      </c>
      <c r="E1868" s="6">
        <f t="shared" si="92"/>
        <v>79.507000000000005</v>
      </c>
      <c r="F1868">
        <f>raw_data!E1864</f>
        <v>1</v>
      </c>
      <c r="G1868" s="9">
        <f>_xll.LogisticRegPredict($K$6:$N$6,C1868:E1868)</f>
        <v>0.83494682270577036</v>
      </c>
      <c r="H1868" s="10">
        <f t="shared" si="93"/>
        <v>0.49515953188268891</v>
      </c>
    </row>
    <row r="1869" spans="1:8" x14ac:dyDescent="0.55000000000000004">
      <c r="A1869" s="2" t="str">
        <f>raw_data!P1865</f>
        <v>Chandler Catanzaro</v>
      </c>
      <c r="B1869">
        <f>raw_data!B1865</f>
        <v>632056</v>
      </c>
      <c r="C1869">
        <f>raw_data!D1865</f>
        <v>53</v>
      </c>
      <c r="D1869" s="6">
        <f t="shared" si="91"/>
        <v>28.09</v>
      </c>
      <c r="E1869" s="6">
        <f t="shared" si="92"/>
        <v>148.87700000000001</v>
      </c>
      <c r="F1869">
        <f>raw_data!E1865</f>
        <v>0</v>
      </c>
      <c r="G1869" s="9">
        <f>_xll.LogisticRegPredict($K$6:$N$6,C1869:E1869)</f>
        <v>0.64925966264497559</v>
      </c>
      <c r="H1869" s="10">
        <f t="shared" si="93"/>
        <v>-1.9477789879349268</v>
      </c>
    </row>
    <row r="1870" spans="1:8" x14ac:dyDescent="0.55000000000000004">
      <c r="A1870" s="2" t="str">
        <f>raw_data!P1866</f>
        <v>Josh Brown</v>
      </c>
      <c r="B1870">
        <f>raw_data!B1866</f>
        <v>632181</v>
      </c>
      <c r="C1870">
        <f>raw_data!D1866</f>
        <v>41</v>
      </c>
      <c r="D1870" s="6">
        <f t="shared" si="91"/>
        <v>16.809999999999999</v>
      </c>
      <c r="E1870" s="6">
        <f t="shared" si="92"/>
        <v>68.921000000000006</v>
      </c>
      <c r="F1870">
        <f>raw_data!E1866</f>
        <v>1</v>
      </c>
      <c r="G1870" s="9">
        <f>_xll.LogisticRegPredict($K$6:$N$6,C1870:E1870)</f>
        <v>0.85722109162392568</v>
      </c>
      <c r="H1870" s="10">
        <f t="shared" si="93"/>
        <v>0.42833672512822296</v>
      </c>
    </row>
    <row r="1871" spans="1:8" x14ac:dyDescent="0.55000000000000004">
      <c r="A1871" s="2" t="str">
        <f>raw_data!P1867</f>
        <v>Steven Hauschka</v>
      </c>
      <c r="B1871">
        <f>raw_data!B1867</f>
        <v>632207</v>
      </c>
      <c r="C1871">
        <f>raw_data!D1867</f>
        <v>28</v>
      </c>
      <c r="D1871" s="6">
        <f t="shared" si="91"/>
        <v>7.84</v>
      </c>
      <c r="E1871" s="6">
        <f t="shared" si="92"/>
        <v>21.952000000000002</v>
      </c>
      <c r="F1871">
        <f>raw_data!E1867</f>
        <v>1</v>
      </c>
      <c r="G1871" s="9">
        <f>_xll.LogisticRegPredict($K$6:$N$6,C1871:E1871)</f>
        <v>0.96638171164652631</v>
      </c>
      <c r="H1871" s="10">
        <f t="shared" si="93"/>
        <v>0.10085486506042107</v>
      </c>
    </row>
    <row r="1872" spans="1:8" x14ac:dyDescent="0.55000000000000004">
      <c r="A1872" s="2" t="str">
        <f>raw_data!P1868</f>
        <v>Mason Crosby</v>
      </c>
      <c r="B1872">
        <f>raw_data!B1868</f>
        <v>632368</v>
      </c>
      <c r="C1872">
        <f>raw_data!D1868</f>
        <v>20</v>
      </c>
      <c r="D1872" s="6">
        <f t="shared" si="91"/>
        <v>4</v>
      </c>
      <c r="E1872" s="6">
        <f t="shared" si="92"/>
        <v>8</v>
      </c>
      <c r="F1872">
        <f>raw_data!E1868</f>
        <v>1</v>
      </c>
      <c r="G1872" s="9">
        <f>_xll.LogisticRegPredict($K$6:$N$6,C1872:E1872)</f>
        <v>0.99484528801342198</v>
      </c>
      <c r="H1872" s="10">
        <f t="shared" si="93"/>
        <v>1.546413595973406E-2</v>
      </c>
    </row>
    <row r="1873" spans="1:8" x14ac:dyDescent="0.55000000000000004">
      <c r="A1873" s="2" t="str">
        <f>raw_data!P1869</f>
        <v>Mason Crosby</v>
      </c>
      <c r="B1873">
        <f>raw_data!B1869</f>
        <v>632384</v>
      </c>
      <c r="C1873">
        <f>raw_data!D1869</f>
        <v>52</v>
      </c>
      <c r="D1873" s="6">
        <f t="shared" si="91"/>
        <v>27.04</v>
      </c>
      <c r="E1873" s="6">
        <f t="shared" si="92"/>
        <v>140.608</v>
      </c>
      <c r="F1873">
        <f>raw_data!E1869</f>
        <v>1</v>
      </c>
      <c r="G1873" s="9">
        <f>_xll.LogisticRegPredict($K$6:$N$6,C1873:E1873)</f>
        <v>0.67734194225472255</v>
      </c>
      <c r="H1873" s="10">
        <f t="shared" si="93"/>
        <v>0.96797417323583235</v>
      </c>
    </row>
    <row r="1874" spans="1:8" x14ac:dyDescent="0.55000000000000004">
      <c r="A1874" s="2" t="str">
        <f>raw_data!P1870</f>
        <v>Cody Parkey</v>
      </c>
      <c r="B1874">
        <f>raw_data!B1870</f>
        <v>632439</v>
      </c>
      <c r="C1874">
        <f>raw_data!D1870</f>
        <v>39</v>
      </c>
      <c r="D1874" s="6">
        <f t="shared" si="91"/>
        <v>15.21</v>
      </c>
      <c r="E1874" s="6">
        <f t="shared" si="92"/>
        <v>59.319000000000003</v>
      </c>
      <c r="F1874">
        <f>raw_data!E1870</f>
        <v>1</v>
      </c>
      <c r="G1874" s="9">
        <f>_xll.LogisticRegPredict($K$6:$N$6,C1874:E1874)</f>
        <v>0.87758217935367611</v>
      </c>
      <c r="H1874" s="10">
        <f t="shared" si="93"/>
        <v>0.36725346193897168</v>
      </c>
    </row>
    <row r="1875" spans="1:8" x14ac:dyDescent="0.55000000000000004">
      <c r="A1875" s="2" t="str">
        <f>raw_data!P1871</f>
        <v>Caleb Sturgis</v>
      </c>
      <c r="B1875">
        <f>raw_data!B1871</f>
        <v>632634</v>
      </c>
      <c r="C1875">
        <f>raw_data!D1871</f>
        <v>38</v>
      </c>
      <c r="D1875" s="6">
        <f t="shared" si="91"/>
        <v>14.44</v>
      </c>
      <c r="E1875" s="6">
        <f t="shared" si="92"/>
        <v>54.872</v>
      </c>
      <c r="F1875">
        <f>raw_data!E1871</f>
        <v>1</v>
      </c>
      <c r="G1875" s="9">
        <f>_xll.LogisticRegPredict($K$6:$N$6,C1875:E1875)</f>
        <v>0.88723424358983494</v>
      </c>
      <c r="H1875" s="10">
        <f t="shared" si="93"/>
        <v>0.33829726923049519</v>
      </c>
    </row>
    <row r="1876" spans="1:8" x14ac:dyDescent="0.55000000000000004">
      <c r="A1876" s="2" t="str">
        <f>raw_data!P1872</f>
        <v>Dan Carpenter</v>
      </c>
      <c r="B1876">
        <f>raw_data!B1872</f>
        <v>632649</v>
      </c>
      <c r="C1876">
        <f>raw_data!D1872</f>
        <v>33</v>
      </c>
      <c r="D1876" s="6">
        <f t="shared" si="91"/>
        <v>10.89</v>
      </c>
      <c r="E1876" s="6">
        <f t="shared" si="92"/>
        <v>35.936999999999998</v>
      </c>
      <c r="F1876">
        <f>raw_data!E1872</f>
        <v>1</v>
      </c>
      <c r="G1876" s="9">
        <f>_xll.LogisticRegPredict($K$6:$N$6,C1876:E1876)</f>
        <v>0.93126663945047139</v>
      </c>
      <c r="H1876" s="10">
        <f t="shared" si="93"/>
        <v>0.20620008164858583</v>
      </c>
    </row>
    <row r="1877" spans="1:8" x14ac:dyDescent="0.55000000000000004">
      <c r="A1877" s="2" t="str">
        <f>raw_data!P1873</f>
        <v>Dan Carpenter</v>
      </c>
      <c r="B1877">
        <f>raw_data!B1873</f>
        <v>632673</v>
      </c>
      <c r="C1877">
        <f>raw_data!D1873</f>
        <v>21</v>
      </c>
      <c r="D1877" s="6">
        <f t="shared" si="91"/>
        <v>4.41</v>
      </c>
      <c r="E1877" s="6">
        <f t="shared" si="92"/>
        <v>9.2609999999999992</v>
      </c>
      <c r="F1877">
        <f>raw_data!E1873</f>
        <v>1</v>
      </c>
      <c r="G1877" s="9">
        <f>_xll.LogisticRegPredict($K$6:$N$6,C1877:E1877)</f>
        <v>0.9930740038941116</v>
      </c>
      <c r="H1877" s="10">
        <f t="shared" si="93"/>
        <v>2.0777988317665197E-2</v>
      </c>
    </row>
    <row r="1878" spans="1:8" x14ac:dyDescent="0.55000000000000004">
      <c r="A1878" s="2" t="str">
        <f>raw_data!P1874</f>
        <v>Dan Carpenter</v>
      </c>
      <c r="B1878">
        <f>raw_data!B1874</f>
        <v>632708</v>
      </c>
      <c r="C1878">
        <f>raw_data!D1874</f>
        <v>46</v>
      </c>
      <c r="D1878" s="6">
        <f t="shared" si="91"/>
        <v>21.16</v>
      </c>
      <c r="E1878" s="6">
        <f t="shared" si="92"/>
        <v>97.335999999999999</v>
      </c>
      <c r="F1878">
        <f>raw_data!E1874</f>
        <v>1</v>
      </c>
      <c r="G1878" s="9">
        <f>_xll.LogisticRegPredict($K$6:$N$6,C1878:E1878)</f>
        <v>0.79584231412454631</v>
      </c>
      <c r="H1878" s="10">
        <f t="shared" si="93"/>
        <v>0.61247305762636106</v>
      </c>
    </row>
    <row r="1879" spans="1:8" x14ac:dyDescent="0.55000000000000004">
      <c r="A1879" s="2" t="str">
        <f>raw_data!P1875</f>
        <v>Dan Carpenter</v>
      </c>
      <c r="B1879">
        <f>raw_data!B1875</f>
        <v>632730</v>
      </c>
      <c r="C1879">
        <f>raw_data!D1875</f>
        <v>47</v>
      </c>
      <c r="D1879" s="6">
        <f t="shared" si="91"/>
        <v>22.09</v>
      </c>
      <c r="E1879" s="6">
        <f t="shared" si="92"/>
        <v>103.82299999999999</v>
      </c>
      <c r="F1879">
        <f>raw_data!E1875</f>
        <v>0</v>
      </c>
      <c r="G1879" s="9">
        <f>_xll.LogisticRegPredict($K$6:$N$6,C1879:E1879)</f>
        <v>0.78061493371299373</v>
      </c>
      <c r="H1879" s="10">
        <f t="shared" si="93"/>
        <v>-2.341844801138981</v>
      </c>
    </row>
    <row r="1880" spans="1:8" x14ac:dyDescent="0.55000000000000004">
      <c r="A1880" s="2" t="str">
        <f>raw_data!P1876</f>
        <v>Caleb Sturgis</v>
      </c>
      <c r="B1880">
        <f>raw_data!B1876</f>
        <v>632763</v>
      </c>
      <c r="C1880">
        <f>raw_data!D1876</f>
        <v>32</v>
      </c>
      <c r="D1880" s="6">
        <f t="shared" si="91"/>
        <v>10.24</v>
      </c>
      <c r="E1880" s="6">
        <f t="shared" si="92"/>
        <v>32.768000000000001</v>
      </c>
      <c r="F1880">
        <f>raw_data!E1876</f>
        <v>1</v>
      </c>
      <c r="G1880" s="9">
        <f>_xll.LogisticRegPredict($K$6:$N$6,C1880:E1880)</f>
        <v>0.93915405983915345</v>
      </c>
      <c r="H1880" s="10">
        <f t="shared" si="93"/>
        <v>0.18253782048253964</v>
      </c>
    </row>
    <row r="1881" spans="1:8" x14ac:dyDescent="0.55000000000000004">
      <c r="A1881" s="2" t="str">
        <f>raw_data!P1877</f>
        <v>Blair Walsh</v>
      </c>
      <c r="B1881">
        <f>raw_data!B1877</f>
        <v>632781</v>
      </c>
      <c r="C1881">
        <f>raw_data!D1877</f>
        <v>50</v>
      </c>
      <c r="D1881" s="6">
        <f t="shared" si="91"/>
        <v>25</v>
      </c>
      <c r="E1881" s="6">
        <f t="shared" si="92"/>
        <v>125</v>
      </c>
      <c r="F1881">
        <f>raw_data!E1877</f>
        <v>1</v>
      </c>
      <c r="G1881" s="9">
        <f>_xll.LogisticRegPredict($K$6:$N$6,C1881:E1881)</f>
        <v>0.72518914983452587</v>
      </c>
      <c r="H1881" s="10">
        <f t="shared" si="93"/>
        <v>0.82443255049642239</v>
      </c>
    </row>
    <row r="1882" spans="1:8" x14ac:dyDescent="0.55000000000000004">
      <c r="A1882" s="2" t="str">
        <f>raw_data!P1878</f>
        <v>Robbie Gould</v>
      </c>
      <c r="B1882">
        <f>raw_data!B1878</f>
        <v>632795</v>
      </c>
      <c r="C1882">
        <f>raw_data!D1878</f>
        <v>47</v>
      </c>
      <c r="D1882" s="6">
        <f t="shared" si="91"/>
        <v>22.09</v>
      </c>
      <c r="E1882" s="6">
        <f t="shared" si="92"/>
        <v>103.82299999999999</v>
      </c>
      <c r="F1882">
        <f>raw_data!E1878</f>
        <v>0</v>
      </c>
      <c r="G1882" s="9">
        <f>_xll.LogisticRegPredict($K$6:$N$6,C1882:E1882)</f>
        <v>0.78061493371299373</v>
      </c>
      <c r="H1882" s="10">
        <f t="shared" si="93"/>
        <v>-2.341844801138981</v>
      </c>
    </row>
    <row r="1883" spans="1:8" x14ac:dyDescent="0.55000000000000004">
      <c r="A1883" s="2" t="str">
        <f>raw_data!P1879</f>
        <v>Blair Walsh</v>
      </c>
      <c r="B1883">
        <f>raw_data!B1879</f>
        <v>632879</v>
      </c>
      <c r="C1883">
        <f>raw_data!D1879</f>
        <v>38</v>
      </c>
      <c r="D1883" s="6">
        <f t="shared" si="91"/>
        <v>14.44</v>
      </c>
      <c r="E1883" s="6">
        <f t="shared" si="92"/>
        <v>54.872</v>
      </c>
      <c r="F1883">
        <f>raw_data!E1879</f>
        <v>0</v>
      </c>
      <c r="G1883" s="9">
        <f>_xll.LogisticRegPredict($K$6:$N$6,C1883:E1883)</f>
        <v>0.88723424358983494</v>
      </c>
      <c r="H1883" s="10">
        <f t="shared" si="93"/>
        <v>-2.6617027307695049</v>
      </c>
    </row>
    <row r="1884" spans="1:8" x14ac:dyDescent="0.55000000000000004">
      <c r="A1884" s="2" t="str">
        <f>raw_data!P1880</f>
        <v>Blair Walsh</v>
      </c>
      <c r="B1884">
        <f>raw_data!B1880</f>
        <v>632907</v>
      </c>
      <c r="C1884">
        <f>raw_data!D1880</f>
        <v>26</v>
      </c>
      <c r="D1884" s="6">
        <f t="shared" si="91"/>
        <v>6.76</v>
      </c>
      <c r="E1884" s="6">
        <f t="shared" si="92"/>
        <v>17.576000000000001</v>
      </c>
      <c r="F1884">
        <f>raw_data!E1880</f>
        <v>1</v>
      </c>
      <c r="G1884" s="9">
        <f>_xll.LogisticRegPredict($K$6:$N$6,C1884:E1884)</f>
        <v>0.97683598121777537</v>
      </c>
      <c r="H1884" s="10">
        <f t="shared" si="93"/>
        <v>6.9492056346673881E-2</v>
      </c>
    </row>
    <row r="1885" spans="1:8" x14ac:dyDescent="0.55000000000000004">
      <c r="A1885" s="2" t="str">
        <f>raw_data!P1881</f>
        <v>Randy Bullock</v>
      </c>
      <c r="B1885">
        <f>raw_data!B1881</f>
        <v>633034</v>
      </c>
      <c r="C1885">
        <f>raw_data!D1881</f>
        <v>52</v>
      </c>
      <c r="D1885" s="6">
        <f t="shared" si="91"/>
        <v>27.04</v>
      </c>
      <c r="E1885" s="6">
        <f t="shared" si="92"/>
        <v>140.608</v>
      </c>
      <c r="F1885">
        <f>raw_data!E1881</f>
        <v>0</v>
      </c>
      <c r="G1885" s="9">
        <f>_xll.LogisticRegPredict($K$6:$N$6,C1885:E1885)</f>
        <v>0.67734194225472255</v>
      </c>
      <c r="H1885" s="10">
        <f t="shared" si="93"/>
        <v>-2.0320258267641678</v>
      </c>
    </row>
    <row r="1886" spans="1:8" x14ac:dyDescent="0.55000000000000004">
      <c r="A1886" s="2" t="str">
        <f>raw_data!P1882</f>
        <v>Randy Bullock</v>
      </c>
      <c r="B1886">
        <f>raw_data!B1882</f>
        <v>633049</v>
      </c>
      <c r="C1886">
        <f>raw_data!D1882</f>
        <v>46</v>
      </c>
      <c r="D1886" s="6">
        <f t="shared" si="91"/>
        <v>21.16</v>
      </c>
      <c r="E1886" s="6">
        <f t="shared" si="92"/>
        <v>97.335999999999999</v>
      </c>
      <c r="F1886">
        <f>raw_data!E1882</f>
        <v>1</v>
      </c>
      <c r="G1886" s="9">
        <f>_xll.LogisticRegPredict($K$6:$N$6,C1886:E1886)</f>
        <v>0.79584231412454631</v>
      </c>
      <c r="H1886" s="10">
        <f t="shared" si="93"/>
        <v>0.61247305762636106</v>
      </c>
    </row>
    <row r="1887" spans="1:8" x14ac:dyDescent="0.55000000000000004">
      <c r="A1887" s="2" t="str">
        <f>raw_data!P1883</f>
        <v>Randy Bullock</v>
      </c>
      <c r="B1887">
        <f>raw_data!B1883</f>
        <v>633077</v>
      </c>
      <c r="C1887">
        <f>raw_data!D1883</f>
        <v>37</v>
      </c>
      <c r="D1887" s="6">
        <f t="shared" si="91"/>
        <v>13.69</v>
      </c>
      <c r="E1887" s="6">
        <f t="shared" si="92"/>
        <v>50.652999999999999</v>
      </c>
      <c r="F1887">
        <f>raw_data!E1883</f>
        <v>1</v>
      </c>
      <c r="G1887" s="9">
        <f>_xll.LogisticRegPredict($K$6:$N$6,C1887:E1887)</f>
        <v>0.89659349743661332</v>
      </c>
      <c r="H1887" s="10">
        <f t="shared" si="93"/>
        <v>0.31021950769016005</v>
      </c>
    </row>
    <row r="1888" spans="1:8" x14ac:dyDescent="0.55000000000000004">
      <c r="A1888" s="2" t="str">
        <f>raw_data!P1884</f>
        <v>Randy Bullock</v>
      </c>
      <c r="B1888">
        <f>raw_data!B1884</f>
        <v>633102</v>
      </c>
      <c r="C1888">
        <f>raw_data!D1884</f>
        <v>50</v>
      </c>
      <c r="D1888" s="6">
        <f t="shared" si="91"/>
        <v>25</v>
      </c>
      <c r="E1888" s="6">
        <f t="shared" si="92"/>
        <v>125</v>
      </c>
      <c r="F1888">
        <f>raw_data!E1884</f>
        <v>1</v>
      </c>
      <c r="G1888" s="9">
        <f>_xll.LogisticRegPredict($K$6:$N$6,C1888:E1888)</f>
        <v>0.72518914983452587</v>
      </c>
      <c r="H1888" s="10">
        <f t="shared" si="93"/>
        <v>0.82443255049642239</v>
      </c>
    </row>
    <row r="1889" spans="1:8" x14ac:dyDescent="0.55000000000000004">
      <c r="A1889" s="2" t="str">
        <f>raw_data!P1885</f>
        <v>Mason Crosby</v>
      </c>
      <c r="B1889">
        <f>raw_data!B1885</f>
        <v>633123</v>
      </c>
      <c r="C1889">
        <f>raw_data!D1885</f>
        <v>27</v>
      </c>
      <c r="D1889" s="6">
        <f t="shared" si="91"/>
        <v>7.29</v>
      </c>
      <c r="E1889" s="6">
        <f t="shared" si="92"/>
        <v>19.683</v>
      </c>
      <c r="F1889">
        <f>raw_data!E1885</f>
        <v>1</v>
      </c>
      <c r="G1889" s="9">
        <f>_xll.LogisticRegPredict($K$6:$N$6,C1889:E1889)</f>
        <v>0.97189679828854314</v>
      </c>
      <c r="H1889" s="10">
        <f t="shared" si="93"/>
        <v>8.430960513437058E-2</v>
      </c>
    </row>
    <row r="1890" spans="1:8" x14ac:dyDescent="0.55000000000000004">
      <c r="A1890" s="2" t="str">
        <f>raw_data!P1886</f>
        <v>Cody Parkey</v>
      </c>
      <c r="B1890">
        <f>raw_data!B1886</f>
        <v>633163</v>
      </c>
      <c r="C1890">
        <f>raw_data!D1886</f>
        <v>33</v>
      </c>
      <c r="D1890" s="6">
        <f t="shared" si="91"/>
        <v>10.89</v>
      </c>
      <c r="E1890" s="6">
        <f t="shared" si="92"/>
        <v>35.936999999999998</v>
      </c>
      <c r="F1890">
        <f>raw_data!E1886</f>
        <v>1</v>
      </c>
      <c r="G1890" s="9">
        <f>_xll.LogisticRegPredict($K$6:$N$6,C1890:E1890)</f>
        <v>0.93126663945047139</v>
      </c>
      <c r="H1890" s="10">
        <f t="shared" si="93"/>
        <v>0.20620008164858583</v>
      </c>
    </row>
    <row r="1891" spans="1:8" x14ac:dyDescent="0.55000000000000004">
      <c r="A1891" s="2" t="str">
        <f>raw_data!P1887</f>
        <v>Cody Parkey</v>
      </c>
      <c r="B1891">
        <f>raw_data!B1887</f>
        <v>633203</v>
      </c>
      <c r="C1891">
        <f>raw_data!D1887</f>
        <v>33</v>
      </c>
      <c r="D1891" s="6">
        <f t="shared" si="91"/>
        <v>10.89</v>
      </c>
      <c r="E1891" s="6">
        <f t="shared" si="92"/>
        <v>35.936999999999998</v>
      </c>
      <c r="F1891">
        <f>raw_data!E1887</f>
        <v>1</v>
      </c>
      <c r="G1891" s="9">
        <f>_xll.LogisticRegPredict($K$6:$N$6,C1891:E1891)</f>
        <v>0.93126663945047139</v>
      </c>
      <c r="H1891" s="10">
        <f t="shared" si="93"/>
        <v>0.20620008164858583</v>
      </c>
    </row>
    <row r="1892" spans="1:8" x14ac:dyDescent="0.55000000000000004">
      <c r="A1892" s="2" t="str">
        <f>raw_data!P1888</f>
        <v>Mason Crosby</v>
      </c>
      <c r="B1892">
        <f>raw_data!B1888</f>
        <v>633226</v>
      </c>
      <c r="C1892">
        <f>raw_data!D1888</f>
        <v>33</v>
      </c>
      <c r="D1892" s="6">
        <f t="shared" si="91"/>
        <v>10.89</v>
      </c>
      <c r="E1892" s="6">
        <f t="shared" si="92"/>
        <v>35.936999999999998</v>
      </c>
      <c r="F1892">
        <f>raw_data!E1888</f>
        <v>1</v>
      </c>
      <c r="G1892" s="9">
        <f>_xll.LogisticRegPredict($K$6:$N$6,C1892:E1892)</f>
        <v>0.93126663945047139</v>
      </c>
      <c r="H1892" s="10">
        <f t="shared" si="93"/>
        <v>0.20620008164858583</v>
      </c>
    </row>
    <row r="1893" spans="1:8" x14ac:dyDescent="0.55000000000000004">
      <c r="A1893" s="2" t="str">
        <f>raw_data!P1889</f>
        <v>Mason Crosby</v>
      </c>
      <c r="B1893">
        <f>raw_data!B1889</f>
        <v>633262</v>
      </c>
      <c r="C1893">
        <f>raw_data!D1889</f>
        <v>50</v>
      </c>
      <c r="D1893" s="6">
        <f t="shared" si="91"/>
        <v>25</v>
      </c>
      <c r="E1893" s="6">
        <f t="shared" si="92"/>
        <v>125</v>
      </c>
      <c r="F1893">
        <f>raw_data!E1889</f>
        <v>0</v>
      </c>
      <c r="G1893" s="9">
        <f>_xll.LogisticRegPredict($K$6:$N$6,C1893:E1893)</f>
        <v>0.72518914983452587</v>
      </c>
      <c r="H1893" s="10">
        <f t="shared" si="93"/>
        <v>-2.1755674495035775</v>
      </c>
    </row>
    <row r="1894" spans="1:8" x14ac:dyDescent="0.55000000000000004">
      <c r="A1894" s="2" t="str">
        <f>raw_data!P1890</f>
        <v>Steven Hauschka</v>
      </c>
      <c r="B1894">
        <f>raw_data!B1890</f>
        <v>633358</v>
      </c>
      <c r="C1894">
        <f>raw_data!D1890</f>
        <v>24</v>
      </c>
      <c r="D1894" s="6">
        <f t="shared" si="91"/>
        <v>5.76</v>
      </c>
      <c r="E1894" s="6">
        <f t="shared" si="92"/>
        <v>13.824</v>
      </c>
      <c r="F1894">
        <f>raw_data!E1890</f>
        <v>1</v>
      </c>
      <c r="G1894" s="9">
        <f>_xll.LogisticRegPredict($K$6:$N$6,C1894:E1894)</f>
        <v>0.9849656288415376</v>
      </c>
      <c r="H1894" s="10">
        <f t="shared" si="93"/>
        <v>4.5103113475387202E-2</v>
      </c>
    </row>
    <row r="1895" spans="1:8" x14ac:dyDescent="0.55000000000000004">
      <c r="A1895" s="2" t="str">
        <f>raw_data!P1891</f>
        <v>Steven Hauschka</v>
      </c>
      <c r="B1895">
        <f>raw_data!B1891</f>
        <v>633372</v>
      </c>
      <c r="C1895">
        <f>raw_data!D1891</f>
        <v>27</v>
      </c>
      <c r="D1895" s="6">
        <f t="shared" si="91"/>
        <v>7.29</v>
      </c>
      <c r="E1895" s="6">
        <f t="shared" si="92"/>
        <v>19.683</v>
      </c>
      <c r="F1895">
        <f>raw_data!E1891</f>
        <v>1</v>
      </c>
      <c r="G1895" s="9">
        <f>_xll.LogisticRegPredict($K$6:$N$6,C1895:E1895)</f>
        <v>0.97189679828854314</v>
      </c>
      <c r="H1895" s="10">
        <f t="shared" si="93"/>
        <v>8.430960513437058E-2</v>
      </c>
    </row>
    <row r="1896" spans="1:8" x14ac:dyDescent="0.55000000000000004">
      <c r="A1896" s="2" t="str">
        <f>raw_data!P1892</f>
        <v>Cairo Santos</v>
      </c>
      <c r="B1896">
        <f>raw_data!B1892</f>
        <v>633386</v>
      </c>
      <c r="C1896">
        <f>raw_data!D1892</f>
        <v>23</v>
      </c>
      <c r="D1896" s="6">
        <f t="shared" si="91"/>
        <v>5.29</v>
      </c>
      <c r="E1896" s="6">
        <f t="shared" si="92"/>
        <v>12.167</v>
      </c>
      <c r="F1896">
        <f>raw_data!E1892</f>
        <v>1</v>
      </c>
      <c r="G1896" s="9">
        <f>_xll.LogisticRegPredict($K$6:$N$6,C1896:E1896)</f>
        <v>0.98818119233177382</v>
      </c>
      <c r="H1896" s="10">
        <f t="shared" si="93"/>
        <v>3.545642300467855E-2</v>
      </c>
    </row>
    <row r="1897" spans="1:8" x14ac:dyDescent="0.55000000000000004">
      <c r="A1897" s="2" t="str">
        <f>raw_data!P1893</f>
        <v>Greg Zuerlein</v>
      </c>
      <c r="B1897">
        <f>raw_data!B1893</f>
        <v>633457</v>
      </c>
      <c r="C1897">
        <f>raw_data!D1893</f>
        <v>37</v>
      </c>
      <c r="D1897" s="6">
        <f t="shared" si="91"/>
        <v>13.69</v>
      </c>
      <c r="E1897" s="6">
        <f t="shared" si="92"/>
        <v>50.652999999999999</v>
      </c>
      <c r="F1897">
        <f>raw_data!E1893</f>
        <v>1</v>
      </c>
      <c r="G1897" s="9">
        <f>_xll.LogisticRegPredict($K$6:$N$6,C1897:E1897)</f>
        <v>0.89659349743661332</v>
      </c>
      <c r="H1897" s="10">
        <f t="shared" si="93"/>
        <v>0.31021950769016005</v>
      </c>
    </row>
    <row r="1898" spans="1:8" x14ac:dyDescent="0.55000000000000004">
      <c r="A1898" s="2" t="str">
        <f>raw_data!P1894</f>
        <v>Greg Zuerlein</v>
      </c>
      <c r="B1898">
        <f>raw_data!B1894</f>
        <v>633511</v>
      </c>
      <c r="C1898">
        <f>raw_data!D1894</f>
        <v>29</v>
      </c>
      <c r="D1898" s="6">
        <f t="shared" si="91"/>
        <v>8.41</v>
      </c>
      <c r="E1898" s="6">
        <f t="shared" si="92"/>
        <v>24.388999999999999</v>
      </c>
      <c r="F1898">
        <f>raw_data!E1894</f>
        <v>1</v>
      </c>
      <c r="G1898" s="9">
        <f>_xll.LogisticRegPredict($K$6:$N$6,C1898:E1898)</f>
        <v>0.96031284629437264</v>
      </c>
      <c r="H1898" s="10">
        <f t="shared" si="93"/>
        <v>0.11906146111688209</v>
      </c>
    </row>
    <row r="1899" spans="1:8" x14ac:dyDescent="0.55000000000000004">
      <c r="A1899" s="2" t="str">
        <f>raw_data!P1895</f>
        <v>Greg Zuerlein</v>
      </c>
      <c r="B1899">
        <f>raw_data!B1895</f>
        <v>633561</v>
      </c>
      <c r="C1899">
        <f>raw_data!D1895</f>
        <v>22</v>
      </c>
      <c r="D1899" s="6">
        <f t="shared" si="91"/>
        <v>4.84</v>
      </c>
      <c r="E1899" s="6">
        <f t="shared" si="92"/>
        <v>10.648</v>
      </c>
      <c r="F1899">
        <f>raw_data!E1895</f>
        <v>1</v>
      </c>
      <c r="G1899" s="9">
        <f>_xll.LogisticRegPredict($K$6:$N$6,C1899:E1899)</f>
        <v>0.99086960695748283</v>
      </c>
      <c r="H1899" s="10">
        <f t="shared" si="93"/>
        <v>2.7391179127551513E-2</v>
      </c>
    </row>
    <row r="1900" spans="1:8" x14ac:dyDescent="0.55000000000000004">
      <c r="A1900" s="2" t="str">
        <f>raw_data!P1896</f>
        <v>Greg Zuerlein</v>
      </c>
      <c r="B1900">
        <f>raw_data!B1896</f>
        <v>633574</v>
      </c>
      <c r="C1900">
        <f>raw_data!D1896</f>
        <v>55</v>
      </c>
      <c r="D1900" s="6">
        <f t="shared" si="91"/>
        <v>30.25</v>
      </c>
      <c r="E1900" s="6">
        <f t="shared" si="92"/>
        <v>166.375</v>
      </c>
      <c r="F1900">
        <f>raw_data!E1896</f>
        <v>1</v>
      </c>
      <c r="G1900" s="9">
        <f>_xll.LogisticRegPredict($K$6:$N$6,C1900:E1900)</f>
        <v>0.58348419351609215</v>
      </c>
      <c r="H1900" s="10">
        <f t="shared" si="93"/>
        <v>1.2495474194517235</v>
      </c>
    </row>
    <row r="1901" spans="1:8" x14ac:dyDescent="0.55000000000000004">
      <c r="A1901" s="2" t="str">
        <f>raw_data!P1897</f>
        <v>Greg Zuerlein</v>
      </c>
      <c r="B1901">
        <f>raw_data!B1897</f>
        <v>633597</v>
      </c>
      <c r="C1901">
        <f>raw_data!D1897</f>
        <v>53</v>
      </c>
      <c r="D1901" s="6">
        <f t="shared" si="91"/>
        <v>28.09</v>
      </c>
      <c r="E1901" s="6">
        <f t="shared" si="92"/>
        <v>148.87700000000001</v>
      </c>
      <c r="F1901">
        <f>raw_data!E1897</f>
        <v>1</v>
      </c>
      <c r="G1901" s="9">
        <f>_xll.LogisticRegPredict($K$6:$N$6,C1901:E1901)</f>
        <v>0.64925966264497559</v>
      </c>
      <c r="H1901" s="10">
        <f t="shared" si="93"/>
        <v>1.0522210120650732</v>
      </c>
    </row>
    <row r="1902" spans="1:8" x14ac:dyDescent="0.55000000000000004">
      <c r="A1902" s="2" t="str">
        <f>raw_data!P1898</f>
        <v>Mike Nugent</v>
      </c>
      <c r="B1902">
        <f>raw_data!B1898</f>
        <v>633674</v>
      </c>
      <c r="C1902">
        <f>raw_data!D1898</f>
        <v>22</v>
      </c>
      <c r="D1902" s="6">
        <f t="shared" si="91"/>
        <v>4.84</v>
      </c>
      <c r="E1902" s="6">
        <f t="shared" si="92"/>
        <v>10.648</v>
      </c>
      <c r="F1902">
        <f>raw_data!E1898</f>
        <v>1</v>
      </c>
      <c r="G1902" s="9">
        <f>_xll.LogisticRegPredict($K$6:$N$6,C1902:E1902)</f>
        <v>0.99086960695748283</v>
      </c>
      <c r="H1902" s="10">
        <f t="shared" si="93"/>
        <v>2.7391179127551513E-2</v>
      </c>
    </row>
    <row r="1903" spans="1:8" x14ac:dyDescent="0.55000000000000004">
      <c r="A1903" s="2" t="str">
        <f>raw_data!P1899</f>
        <v>Mike Nugent</v>
      </c>
      <c r="B1903">
        <f>raw_data!B1899</f>
        <v>633685</v>
      </c>
      <c r="C1903">
        <f>raw_data!D1899</f>
        <v>42</v>
      </c>
      <c r="D1903" s="6">
        <f t="shared" si="91"/>
        <v>17.64</v>
      </c>
      <c r="E1903" s="6">
        <f t="shared" si="92"/>
        <v>74.087999999999994</v>
      </c>
      <c r="F1903">
        <f>raw_data!E1899</f>
        <v>1</v>
      </c>
      <c r="G1903" s="9">
        <f>_xll.LogisticRegPredict($K$6:$N$6,C1903:E1903)</f>
        <v>0.84637169883876284</v>
      </c>
      <c r="H1903" s="10">
        <f t="shared" si="93"/>
        <v>0.46088490348371147</v>
      </c>
    </row>
    <row r="1904" spans="1:8" x14ac:dyDescent="0.55000000000000004">
      <c r="A1904" s="2" t="str">
        <f>raw_data!P1900</f>
        <v>Phil Dawson</v>
      </c>
      <c r="B1904">
        <f>raw_data!B1900</f>
        <v>633794</v>
      </c>
      <c r="C1904">
        <f>raw_data!D1900</f>
        <v>31</v>
      </c>
      <c r="D1904" s="6">
        <f t="shared" si="91"/>
        <v>9.61</v>
      </c>
      <c r="E1904" s="6">
        <f t="shared" si="92"/>
        <v>29.791</v>
      </c>
      <c r="F1904">
        <f>raw_data!E1900</f>
        <v>1</v>
      </c>
      <c r="G1904" s="9">
        <f>_xll.LogisticRegPredict($K$6:$N$6,C1904:E1904)</f>
        <v>0.94665523862595491</v>
      </c>
      <c r="H1904" s="10">
        <f t="shared" si="93"/>
        <v>0.16003428412213527</v>
      </c>
    </row>
    <row r="1905" spans="1:8" x14ac:dyDescent="0.55000000000000004">
      <c r="A1905" s="2" t="str">
        <f>raw_data!P1901</f>
        <v>Phil Dawson</v>
      </c>
      <c r="B1905">
        <f>raw_data!B1901</f>
        <v>633809</v>
      </c>
      <c r="C1905">
        <f>raw_data!D1901</f>
        <v>37</v>
      </c>
      <c r="D1905" s="6">
        <f t="shared" si="91"/>
        <v>13.69</v>
      </c>
      <c r="E1905" s="6">
        <f t="shared" si="92"/>
        <v>50.652999999999999</v>
      </c>
      <c r="F1905">
        <f>raw_data!E1901</f>
        <v>1</v>
      </c>
      <c r="G1905" s="9">
        <f>_xll.LogisticRegPredict($K$6:$N$6,C1905:E1905)</f>
        <v>0.89659349743661332</v>
      </c>
      <c r="H1905" s="10">
        <f t="shared" si="93"/>
        <v>0.31021950769016005</v>
      </c>
    </row>
    <row r="1906" spans="1:8" x14ac:dyDescent="0.55000000000000004">
      <c r="A1906" s="2" t="str">
        <f>raw_data!P1902</f>
        <v>Phil Dawson</v>
      </c>
      <c r="B1906">
        <f>raw_data!B1902</f>
        <v>633818</v>
      </c>
      <c r="C1906">
        <f>raw_data!D1902</f>
        <v>44</v>
      </c>
      <c r="D1906" s="6">
        <f t="shared" si="91"/>
        <v>19.36</v>
      </c>
      <c r="E1906" s="6">
        <f t="shared" si="92"/>
        <v>85.183999999999997</v>
      </c>
      <c r="F1906">
        <f>raw_data!E1902</f>
        <v>1</v>
      </c>
      <c r="G1906" s="9">
        <f>_xll.LogisticRegPredict($K$6:$N$6,C1906:E1906)</f>
        <v>0.82282083961744801</v>
      </c>
      <c r="H1906" s="10">
        <f t="shared" si="93"/>
        <v>0.53153748114765598</v>
      </c>
    </row>
    <row r="1907" spans="1:8" x14ac:dyDescent="0.55000000000000004">
      <c r="A1907" s="2" t="str">
        <f>raw_data!P1903</f>
        <v>Josh Brown</v>
      </c>
      <c r="B1907">
        <f>raw_data!B1903</f>
        <v>633863</v>
      </c>
      <c r="C1907">
        <f>raw_data!D1903</f>
        <v>43</v>
      </c>
      <c r="D1907" s="6">
        <f t="shared" si="91"/>
        <v>18.489999999999998</v>
      </c>
      <c r="E1907" s="6">
        <f t="shared" si="92"/>
        <v>79.507000000000005</v>
      </c>
      <c r="F1907">
        <f>raw_data!E1903</f>
        <v>1</v>
      </c>
      <c r="G1907" s="9">
        <f>_xll.LogisticRegPredict($K$6:$N$6,C1907:E1907)</f>
        <v>0.83494682270577036</v>
      </c>
      <c r="H1907" s="10">
        <f t="shared" si="93"/>
        <v>0.49515953188268891</v>
      </c>
    </row>
    <row r="1908" spans="1:8" x14ac:dyDescent="0.55000000000000004">
      <c r="A1908" s="2" t="str">
        <f>raw_data!P1904</f>
        <v>Kai Forbath</v>
      </c>
      <c r="B1908">
        <f>raw_data!B1904</f>
        <v>633972</v>
      </c>
      <c r="C1908">
        <f>raw_data!D1904</f>
        <v>47</v>
      </c>
      <c r="D1908" s="6">
        <f t="shared" si="91"/>
        <v>22.09</v>
      </c>
      <c r="E1908" s="6">
        <f t="shared" si="92"/>
        <v>103.82299999999999</v>
      </c>
      <c r="F1908">
        <f>raw_data!E1904</f>
        <v>0</v>
      </c>
      <c r="G1908" s="9">
        <f>_xll.LogisticRegPredict($K$6:$N$6,C1908:E1908)</f>
        <v>0.78061493371299373</v>
      </c>
      <c r="H1908" s="10">
        <f t="shared" si="93"/>
        <v>-2.341844801138981</v>
      </c>
    </row>
    <row r="1909" spans="1:8" x14ac:dyDescent="0.55000000000000004">
      <c r="A1909" s="2" t="str">
        <f>raw_data!P1905</f>
        <v>Kai Forbath</v>
      </c>
      <c r="B1909">
        <f>raw_data!B1905</f>
        <v>634023</v>
      </c>
      <c r="C1909">
        <f>raw_data!D1905</f>
        <v>50</v>
      </c>
      <c r="D1909" s="6">
        <f t="shared" si="91"/>
        <v>25</v>
      </c>
      <c r="E1909" s="6">
        <f t="shared" si="92"/>
        <v>125</v>
      </c>
      <c r="F1909">
        <f>raw_data!E1905</f>
        <v>0</v>
      </c>
      <c r="G1909" s="9">
        <f>_xll.LogisticRegPredict($K$6:$N$6,C1909:E1909)</f>
        <v>0.72518914983452587</v>
      </c>
      <c r="H1909" s="10">
        <f t="shared" si="93"/>
        <v>-2.1755674495035775</v>
      </c>
    </row>
    <row r="1910" spans="1:8" x14ac:dyDescent="0.55000000000000004">
      <c r="A1910" s="2" t="str">
        <f>raw_data!P1906</f>
        <v>Graham Gano</v>
      </c>
      <c r="B1910">
        <f>raw_data!B1906</f>
        <v>634109</v>
      </c>
      <c r="C1910">
        <f>raw_data!D1906</f>
        <v>23</v>
      </c>
      <c r="D1910" s="6">
        <f t="shared" si="91"/>
        <v>5.29</v>
      </c>
      <c r="E1910" s="6">
        <f t="shared" si="92"/>
        <v>12.167</v>
      </c>
      <c r="F1910">
        <f>raw_data!E1906</f>
        <v>1</v>
      </c>
      <c r="G1910" s="9">
        <f>_xll.LogisticRegPredict($K$6:$N$6,C1910:E1910)</f>
        <v>0.98818119233177382</v>
      </c>
      <c r="H1910" s="10">
        <f t="shared" si="93"/>
        <v>3.545642300467855E-2</v>
      </c>
    </row>
    <row r="1911" spans="1:8" x14ac:dyDescent="0.55000000000000004">
      <c r="A1911" s="2" t="str">
        <f>raw_data!P1907</f>
        <v>Matt Bryant</v>
      </c>
      <c r="B1911">
        <f>raw_data!B1907</f>
        <v>634123</v>
      </c>
      <c r="C1911">
        <f>raw_data!D1907</f>
        <v>34</v>
      </c>
      <c r="D1911" s="6">
        <f t="shared" si="91"/>
        <v>11.56</v>
      </c>
      <c r="E1911" s="6">
        <f t="shared" si="92"/>
        <v>39.304000000000002</v>
      </c>
      <c r="F1911">
        <f>raw_data!E1907</f>
        <v>1</v>
      </c>
      <c r="G1911" s="9">
        <f>_xll.LogisticRegPredict($K$6:$N$6,C1911:E1911)</f>
        <v>0.92303625207275741</v>
      </c>
      <c r="H1911" s="10">
        <f t="shared" si="93"/>
        <v>0.23089124378172776</v>
      </c>
    </row>
    <row r="1912" spans="1:8" x14ac:dyDescent="0.55000000000000004">
      <c r="A1912" s="2" t="str">
        <f>raw_data!P1908</f>
        <v>Matt Bryant</v>
      </c>
      <c r="B1912">
        <f>raw_data!B1908</f>
        <v>634152</v>
      </c>
      <c r="C1912">
        <f>raw_data!D1908</f>
        <v>42</v>
      </c>
      <c r="D1912" s="6">
        <f t="shared" si="91"/>
        <v>17.64</v>
      </c>
      <c r="E1912" s="6">
        <f t="shared" si="92"/>
        <v>74.087999999999994</v>
      </c>
      <c r="F1912">
        <f>raw_data!E1908</f>
        <v>1</v>
      </c>
      <c r="G1912" s="9">
        <f>_xll.LogisticRegPredict($K$6:$N$6,C1912:E1912)</f>
        <v>0.84637169883876284</v>
      </c>
      <c r="H1912" s="10">
        <f t="shared" si="93"/>
        <v>0.46088490348371147</v>
      </c>
    </row>
    <row r="1913" spans="1:8" x14ac:dyDescent="0.55000000000000004">
      <c r="A1913" s="2" t="str">
        <f>raw_data!P1909</f>
        <v>Matt Bryant</v>
      </c>
      <c r="B1913">
        <f>raw_data!B1909</f>
        <v>634161</v>
      </c>
      <c r="C1913">
        <f>raw_data!D1909</f>
        <v>26</v>
      </c>
      <c r="D1913" s="6">
        <f t="shared" si="91"/>
        <v>6.76</v>
      </c>
      <c r="E1913" s="6">
        <f t="shared" si="92"/>
        <v>17.576000000000001</v>
      </c>
      <c r="F1913">
        <f>raw_data!E1909</f>
        <v>1</v>
      </c>
      <c r="G1913" s="9">
        <f>_xll.LogisticRegPredict($K$6:$N$6,C1913:E1913)</f>
        <v>0.97683598121777537</v>
      </c>
      <c r="H1913" s="10">
        <f t="shared" si="93"/>
        <v>6.9492056346673881E-2</v>
      </c>
    </row>
    <row r="1914" spans="1:8" x14ac:dyDescent="0.55000000000000004">
      <c r="A1914" s="2" t="str">
        <f>raw_data!P1910</f>
        <v>Matt Bryant</v>
      </c>
      <c r="B1914">
        <f>raw_data!B1910</f>
        <v>634235</v>
      </c>
      <c r="C1914">
        <f>raw_data!D1910</f>
        <v>44</v>
      </c>
      <c r="D1914" s="6">
        <f t="shared" si="91"/>
        <v>19.36</v>
      </c>
      <c r="E1914" s="6">
        <f t="shared" si="92"/>
        <v>85.183999999999997</v>
      </c>
      <c r="F1914">
        <f>raw_data!E1910</f>
        <v>1</v>
      </c>
      <c r="G1914" s="9">
        <f>_xll.LogisticRegPredict($K$6:$N$6,C1914:E1914)</f>
        <v>0.82282083961744801</v>
      </c>
      <c r="H1914" s="10">
        <f t="shared" si="93"/>
        <v>0.53153748114765598</v>
      </c>
    </row>
    <row r="1915" spans="1:8" x14ac:dyDescent="0.55000000000000004">
      <c r="A1915" s="2" t="str">
        <f>raw_data!P1911</f>
        <v>Graham Gano</v>
      </c>
      <c r="B1915">
        <f>raw_data!B1911</f>
        <v>634243</v>
      </c>
      <c r="C1915">
        <f>raw_data!D1911</f>
        <v>46</v>
      </c>
      <c r="D1915" s="6">
        <f t="shared" si="91"/>
        <v>21.16</v>
      </c>
      <c r="E1915" s="6">
        <f t="shared" si="92"/>
        <v>97.335999999999999</v>
      </c>
      <c r="F1915">
        <f>raw_data!E1911</f>
        <v>0</v>
      </c>
      <c r="G1915" s="9">
        <f>_xll.LogisticRegPredict($K$6:$N$6,C1915:E1915)</f>
        <v>0.79584231412454631</v>
      </c>
      <c r="H1915" s="10">
        <f t="shared" si="93"/>
        <v>-2.3875269423736389</v>
      </c>
    </row>
    <row r="1916" spans="1:8" x14ac:dyDescent="0.55000000000000004">
      <c r="A1916" s="2" t="str">
        <f>raw_data!P1912</f>
        <v>Graham Gano</v>
      </c>
      <c r="B1916">
        <f>raw_data!B1912</f>
        <v>634251</v>
      </c>
      <c r="C1916">
        <f>raw_data!D1912</f>
        <v>63</v>
      </c>
      <c r="D1916" s="6">
        <f t="shared" si="91"/>
        <v>39.69</v>
      </c>
      <c r="E1916" s="6">
        <f t="shared" si="92"/>
        <v>250.047</v>
      </c>
      <c r="F1916">
        <f>raw_data!E1912</f>
        <v>0</v>
      </c>
      <c r="G1916" s="9">
        <f>_xll.LogisticRegPredict($K$6:$N$6,C1916:E1916)</f>
        <v>0.22021982044027605</v>
      </c>
      <c r="H1916" s="10">
        <f t="shared" si="93"/>
        <v>-0.66065946132082809</v>
      </c>
    </row>
    <row r="1917" spans="1:8" x14ac:dyDescent="0.55000000000000004">
      <c r="A1917" s="2" t="str">
        <f>raw_data!P1913</f>
        <v>Sebastian Janikowski</v>
      </c>
      <c r="B1917">
        <f>raw_data!B1913</f>
        <v>634274</v>
      </c>
      <c r="C1917">
        <f>raw_data!D1913</f>
        <v>42</v>
      </c>
      <c r="D1917" s="6">
        <f t="shared" si="91"/>
        <v>17.64</v>
      </c>
      <c r="E1917" s="6">
        <f t="shared" si="92"/>
        <v>74.087999999999994</v>
      </c>
      <c r="F1917">
        <f>raw_data!E1913</f>
        <v>1</v>
      </c>
      <c r="G1917" s="9">
        <f>_xll.LogisticRegPredict($K$6:$N$6,C1917:E1917)</f>
        <v>0.84637169883876284</v>
      </c>
      <c r="H1917" s="10">
        <f t="shared" si="93"/>
        <v>0.46088490348371147</v>
      </c>
    </row>
    <row r="1918" spans="1:8" x14ac:dyDescent="0.55000000000000004">
      <c r="A1918" s="2" t="str">
        <f>raw_data!P1914</f>
        <v>Nick Novak</v>
      </c>
      <c r="B1918">
        <f>raw_data!B1914</f>
        <v>634321</v>
      </c>
      <c r="C1918">
        <f>raw_data!D1914</f>
        <v>23</v>
      </c>
      <c r="D1918" s="6">
        <f t="shared" si="91"/>
        <v>5.29</v>
      </c>
      <c r="E1918" s="6">
        <f t="shared" si="92"/>
        <v>12.167</v>
      </c>
      <c r="F1918">
        <f>raw_data!E1914</f>
        <v>1</v>
      </c>
      <c r="G1918" s="9">
        <f>_xll.LogisticRegPredict($K$6:$N$6,C1918:E1918)</f>
        <v>0.98818119233177382</v>
      </c>
      <c r="H1918" s="10">
        <f t="shared" si="93"/>
        <v>3.545642300467855E-2</v>
      </c>
    </row>
    <row r="1919" spans="1:8" x14ac:dyDescent="0.55000000000000004">
      <c r="A1919" s="2" t="str">
        <f>raw_data!P1915</f>
        <v>Nick Novak</v>
      </c>
      <c r="B1919">
        <f>raw_data!B1915</f>
        <v>634336</v>
      </c>
      <c r="C1919">
        <f>raw_data!D1915</f>
        <v>48</v>
      </c>
      <c r="D1919" s="6">
        <f t="shared" si="91"/>
        <v>23.04</v>
      </c>
      <c r="E1919" s="6">
        <f t="shared" si="92"/>
        <v>110.592</v>
      </c>
      <c r="F1919">
        <f>raw_data!E1915</f>
        <v>0</v>
      </c>
      <c r="G1919" s="9">
        <f>_xll.LogisticRegPredict($K$6:$N$6,C1919:E1919)</f>
        <v>0.76393554820371656</v>
      </c>
      <c r="H1919" s="10">
        <f t="shared" si="93"/>
        <v>-2.2918066446111496</v>
      </c>
    </row>
    <row r="1920" spans="1:8" x14ac:dyDescent="0.55000000000000004">
      <c r="A1920" s="2" t="str">
        <f>raw_data!P1916</f>
        <v>Nick Novak</v>
      </c>
      <c r="B1920">
        <f>raw_data!B1916</f>
        <v>634354</v>
      </c>
      <c r="C1920">
        <f>raw_data!D1916</f>
        <v>52</v>
      </c>
      <c r="D1920" s="6">
        <f t="shared" si="91"/>
        <v>27.04</v>
      </c>
      <c r="E1920" s="6">
        <f t="shared" si="92"/>
        <v>140.608</v>
      </c>
      <c r="F1920">
        <f>raw_data!E1916</f>
        <v>1</v>
      </c>
      <c r="G1920" s="9">
        <f>_xll.LogisticRegPredict($K$6:$N$6,C1920:E1920)</f>
        <v>0.67734194225472255</v>
      </c>
      <c r="H1920" s="10">
        <f t="shared" si="93"/>
        <v>0.96797417323583235</v>
      </c>
    </row>
    <row r="1921" spans="1:8" x14ac:dyDescent="0.55000000000000004">
      <c r="A1921" s="2" t="str">
        <f>raw_data!P1917</f>
        <v>Sebastian Janikowski</v>
      </c>
      <c r="B1921">
        <f>raw_data!B1917</f>
        <v>634403</v>
      </c>
      <c r="C1921">
        <f>raw_data!D1917</f>
        <v>25</v>
      </c>
      <c r="D1921" s="6">
        <f t="shared" si="91"/>
        <v>6.25</v>
      </c>
      <c r="E1921" s="6">
        <f t="shared" si="92"/>
        <v>15.625</v>
      </c>
      <c r="F1921">
        <f>raw_data!E1917</f>
        <v>1</v>
      </c>
      <c r="G1921" s="9">
        <f>_xll.LogisticRegPredict($K$6:$N$6,C1921:E1921)</f>
        <v>0.98119043215634383</v>
      </c>
      <c r="H1921" s="10">
        <f t="shared" si="93"/>
        <v>5.6428703530968516E-2</v>
      </c>
    </row>
    <row r="1922" spans="1:8" x14ac:dyDescent="0.55000000000000004">
      <c r="A1922" s="2" t="str">
        <f>raw_data!P1918</f>
        <v>Matt Prater</v>
      </c>
      <c r="B1922">
        <f>raw_data!B1918</f>
        <v>634449</v>
      </c>
      <c r="C1922">
        <f>raw_data!D1918</f>
        <v>50</v>
      </c>
      <c r="D1922" s="6">
        <f t="shared" si="91"/>
        <v>25</v>
      </c>
      <c r="E1922" s="6">
        <f t="shared" si="92"/>
        <v>125</v>
      </c>
      <c r="F1922">
        <f>raw_data!E1918</f>
        <v>1</v>
      </c>
      <c r="G1922" s="9">
        <f>_xll.LogisticRegPredict($K$6:$N$6,C1922:E1922)</f>
        <v>0.72518914983452587</v>
      </c>
      <c r="H1922" s="10">
        <f t="shared" si="93"/>
        <v>0.82443255049642239</v>
      </c>
    </row>
    <row r="1923" spans="1:8" x14ac:dyDescent="0.55000000000000004">
      <c r="A1923" s="2" t="str">
        <f>raw_data!P1919</f>
        <v>Matt Prater</v>
      </c>
      <c r="B1923">
        <f>raw_data!B1919</f>
        <v>634489</v>
      </c>
      <c r="C1923">
        <f>raw_data!D1919</f>
        <v>28</v>
      </c>
      <c r="D1923" s="6">
        <f t="shared" si="91"/>
        <v>7.84</v>
      </c>
      <c r="E1923" s="6">
        <f t="shared" si="92"/>
        <v>21.952000000000002</v>
      </c>
      <c r="F1923">
        <f>raw_data!E1919</f>
        <v>1</v>
      </c>
      <c r="G1923" s="9">
        <f>_xll.LogisticRegPredict($K$6:$N$6,C1923:E1923)</f>
        <v>0.96638171164652631</v>
      </c>
      <c r="H1923" s="10">
        <f t="shared" si="93"/>
        <v>0.10085486506042107</v>
      </c>
    </row>
    <row r="1924" spans="1:8" x14ac:dyDescent="0.55000000000000004">
      <c r="A1924" s="2" t="str">
        <f>raw_data!P1920</f>
        <v>Adam Vinatieri</v>
      </c>
      <c r="B1924">
        <f>raw_data!B1920</f>
        <v>634588</v>
      </c>
      <c r="C1924">
        <f>raw_data!D1920</f>
        <v>31</v>
      </c>
      <c r="D1924" s="6">
        <f t="shared" si="91"/>
        <v>9.61</v>
      </c>
      <c r="E1924" s="6">
        <f t="shared" si="92"/>
        <v>29.791</v>
      </c>
      <c r="F1924">
        <f>raw_data!E1920</f>
        <v>1</v>
      </c>
      <c r="G1924" s="9">
        <f>_xll.LogisticRegPredict($K$6:$N$6,C1924:E1924)</f>
        <v>0.94665523862595491</v>
      </c>
      <c r="H1924" s="10">
        <f t="shared" si="93"/>
        <v>0.16003428412213527</v>
      </c>
    </row>
    <row r="1925" spans="1:8" x14ac:dyDescent="0.55000000000000004">
      <c r="A1925" s="2" t="str">
        <f>raw_data!P1921</f>
        <v>Adam Vinatieri</v>
      </c>
      <c r="B1925">
        <f>raw_data!B1921</f>
        <v>634659</v>
      </c>
      <c r="C1925">
        <f>raw_data!D1921</f>
        <v>53</v>
      </c>
      <c r="D1925" s="6">
        <f t="shared" si="91"/>
        <v>28.09</v>
      </c>
      <c r="E1925" s="6">
        <f t="shared" si="92"/>
        <v>148.87700000000001</v>
      </c>
      <c r="F1925">
        <f>raw_data!E1921</f>
        <v>1</v>
      </c>
      <c r="G1925" s="9">
        <f>_xll.LogisticRegPredict($K$6:$N$6,C1925:E1925)</f>
        <v>0.64925966264497559</v>
      </c>
      <c r="H1925" s="10">
        <f t="shared" si="93"/>
        <v>1.0522210120650732</v>
      </c>
    </row>
    <row r="1926" spans="1:8" x14ac:dyDescent="0.55000000000000004">
      <c r="A1926" s="2" t="str">
        <f>raw_data!P1922</f>
        <v>Ryan Succop</v>
      </c>
      <c r="B1926">
        <f>raw_data!B1922</f>
        <v>634765</v>
      </c>
      <c r="C1926">
        <f>raw_data!D1922</f>
        <v>20</v>
      </c>
      <c r="D1926" s="6">
        <f t="shared" si="91"/>
        <v>4</v>
      </c>
      <c r="E1926" s="6">
        <f t="shared" si="92"/>
        <v>8</v>
      </c>
      <c r="F1926">
        <f>raw_data!E1922</f>
        <v>1</v>
      </c>
      <c r="G1926" s="9">
        <f>_xll.LogisticRegPredict($K$6:$N$6,C1926:E1926)</f>
        <v>0.99484528801342198</v>
      </c>
      <c r="H1926" s="10">
        <f t="shared" si="93"/>
        <v>1.546413595973406E-2</v>
      </c>
    </row>
    <row r="1927" spans="1:8" x14ac:dyDescent="0.55000000000000004">
      <c r="A1927" s="2" t="str">
        <f>raw_data!P1923</f>
        <v>Cairo Santos</v>
      </c>
      <c r="B1927">
        <f>raw_data!B1923</f>
        <v>634925</v>
      </c>
      <c r="C1927">
        <f>raw_data!D1923</f>
        <v>24</v>
      </c>
      <c r="D1927" s="6">
        <f t="shared" ref="D1927:D1990" si="94">C1927^2/100</f>
        <v>5.76</v>
      </c>
      <c r="E1927" s="6">
        <f t="shared" ref="E1927:E1990" si="95">C1927^3/1000</f>
        <v>13.824</v>
      </c>
      <c r="F1927">
        <f>raw_data!E1923</f>
        <v>1</v>
      </c>
      <c r="G1927" s="9">
        <f>_xll.LogisticRegPredict($K$6:$N$6,C1927:E1927)</f>
        <v>0.9849656288415376</v>
      </c>
      <c r="H1927" s="10">
        <f t="shared" ref="H1927:H1990" si="96">(F1927-G1927)*$H$2</f>
        <v>4.5103113475387202E-2</v>
      </c>
    </row>
    <row r="1928" spans="1:8" x14ac:dyDescent="0.55000000000000004">
      <c r="A1928" s="2" t="str">
        <f>raw_data!P1924</f>
        <v>Sebastian Janikowski</v>
      </c>
      <c r="B1928">
        <f>raw_data!B1924</f>
        <v>634967</v>
      </c>
      <c r="C1928">
        <f>raw_data!D1924</f>
        <v>40</v>
      </c>
      <c r="D1928" s="6">
        <f t="shared" si="94"/>
        <v>16</v>
      </c>
      <c r="E1928" s="6">
        <f t="shared" si="95"/>
        <v>64</v>
      </c>
      <c r="F1928">
        <f>raw_data!E1924</f>
        <v>1</v>
      </c>
      <c r="G1928" s="9">
        <f>_xll.LogisticRegPredict($K$6:$N$6,C1928:E1928)</f>
        <v>0.86759768383346503</v>
      </c>
      <c r="H1928" s="10">
        <f t="shared" si="96"/>
        <v>0.39720694849960492</v>
      </c>
    </row>
    <row r="1929" spans="1:8" x14ac:dyDescent="0.55000000000000004">
      <c r="A1929" s="2" t="str">
        <f>raw_data!P1925</f>
        <v>Cairo Santos</v>
      </c>
      <c r="B1929">
        <f>raw_data!B1925</f>
        <v>635001</v>
      </c>
      <c r="C1929">
        <f>raw_data!D1925</f>
        <v>25</v>
      </c>
      <c r="D1929" s="6">
        <f t="shared" si="94"/>
        <v>6.25</v>
      </c>
      <c r="E1929" s="6">
        <f t="shared" si="95"/>
        <v>15.625</v>
      </c>
      <c r="F1929">
        <f>raw_data!E1925</f>
        <v>1</v>
      </c>
      <c r="G1929" s="9">
        <f>_xll.LogisticRegPredict($K$6:$N$6,C1929:E1929)</f>
        <v>0.98119043215634383</v>
      </c>
      <c r="H1929" s="10">
        <f t="shared" si="96"/>
        <v>5.6428703530968516E-2</v>
      </c>
    </row>
    <row r="1930" spans="1:8" x14ac:dyDescent="0.55000000000000004">
      <c r="A1930" s="2" t="str">
        <f>raw_data!P1926</f>
        <v>Matt Bryant</v>
      </c>
      <c r="B1930">
        <f>raw_data!B1926</f>
        <v>635200</v>
      </c>
      <c r="C1930">
        <f>raw_data!D1926</f>
        <v>53</v>
      </c>
      <c r="D1930" s="6">
        <f t="shared" si="94"/>
        <v>28.09</v>
      </c>
      <c r="E1930" s="6">
        <f t="shared" si="95"/>
        <v>148.87700000000001</v>
      </c>
      <c r="F1930">
        <f>raw_data!E1926</f>
        <v>1</v>
      </c>
      <c r="G1930" s="9">
        <f>_xll.LogisticRegPredict($K$6:$N$6,C1930:E1930)</f>
        <v>0.64925966264497559</v>
      </c>
      <c r="H1930" s="10">
        <f t="shared" si="96"/>
        <v>1.0522210120650732</v>
      </c>
    </row>
    <row r="1931" spans="1:8" x14ac:dyDescent="0.55000000000000004">
      <c r="A1931" s="2" t="str">
        <f>raw_data!P1927</f>
        <v>Robbie Gould</v>
      </c>
      <c r="B1931">
        <f>raw_data!B1927</f>
        <v>635260</v>
      </c>
      <c r="C1931">
        <f>raw_data!D1927</f>
        <v>54</v>
      </c>
      <c r="D1931" s="6">
        <f t="shared" si="94"/>
        <v>29.16</v>
      </c>
      <c r="E1931" s="6">
        <f t="shared" si="95"/>
        <v>157.464</v>
      </c>
      <c r="F1931">
        <f>raw_data!E1927</f>
        <v>0</v>
      </c>
      <c r="G1931" s="9">
        <f>_xll.LogisticRegPredict($K$6:$N$6,C1931:E1931)</f>
        <v>0.61804097697438753</v>
      </c>
      <c r="H1931" s="10">
        <f t="shared" si="96"/>
        <v>-1.8541229309231626</v>
      </c>
    </row>
    <row r="1932" spans="1:8" x14ac:dyDescent="0.55000000000000004">
      <c r="A1932" s="2" t="str">
        <f>raw_data!P1928</f>
        <v>Adam Vinatieri</v>
      </c>
      <c r="B1932">
        <f>raw_data!B1928</f>
        <v>635390</v>
      </c>
      <c r="C1932">
        <f>raw_data!D1928</f>
        <v>46</v>
      </c>
      <c r="D1932" s="6">
        <f t="shared" si="94"/>
        <v>21.16</v>
      </c>
      <c r="E1932" s="6">
        <f t="shared" si="95"/>
        <v>97.335999999999999</v>
      </c>
      <c r="F1932">
        <f>raw_data!E1928</f>
        <v>1</v>
      </c>
      <c r="G1932" s="9">
        <f>_xll.LogisticRegPredict($K$6:$N$6,C1932:E1932)</f>
        <v>0.79584231412454631</v>
      </c>
      <c r="H1932" s="10">
        <f t="shared" si="96"/>
        <v>0.61247305762636106</v>
      </c>
    </row>
    <row r="1933" spans="1:8" x14ac:dyDescent="0.55000000000000004">
      <c r="A1933" s="2" t="str">
        <f>raw_data!P1929</f>
        <v>Adam Vinatieri</v>
      </c>
      <c r="B1933">
        <f>raw_data!B1929</f>
        <v>635458</v>
      </c>
      <c r="C1933">
        <f>raw_data!D1929</f>
        <v>20</v>
      </c>
      <c r="D1933" s="6">
        <f t="shared" si="94"/>
        <v>4</v>
      </c>
      <c r="E1933" s="6">
        <f t="shared" si="95"/>
        <v>8</v>
      </c>
      <c r="F1933">
        <f>raw_data!E1929</f>
        <v>1</v>
      </c>
      <c r="G1933" s="9">
        <f>_xll.LogisticRegPredict($K$6:$N$6,C1933:E1933)</f>
        <v>0.99484528801342198</v>
      </c>
      <c r="H1933" s="10">
        <f t="shared" si="96"/>
        <v>1.546413595973406E-2</v>
      </c>
    </row>
    <row r="1934" spans="1:8" x14ac:dyDescent="0.55000000000000004">
      <c r="A1934" s="2" t="str">
        <f>raw_data!P1930</f>
        <v>Adam Vinatieri</v>
      </c>
      <c r="B1934">
        <f>raw_data!B1930</f>
        <v>635500</v>
      </c>
      <c r="C1934">
        <f>raw_data!D1930</f>
        <v>32</v>
      </c>
      <c r="D1934" s="6">
        <f t="shared" si="94"/>
        <v>10.24</v>
      </c>
      <c r="E1934" s="6">
        <f t="shared" si="95"/>
        <v>32.768000000000001</v>
      </c>
      <c r="F1934">
        <f>raw_data!E1930</f>
        <v>1</v>
      </c>
      <c r="G1934" s="9">
        <f>_xll.LogisticRegPredict($K$6:$N$6,C1934:E1934)</f>
        <v>0.93915405983915345</v>
      </c>
      <c r="H1934" s="10">
        <f t="shared" si="96"/>
        <v>0.18253782048253964</v>
      </c>
    </row>
    <row r="1935" spans="1:8" x14ac:dyDescent="0.55000000000000004">
      <c r="A1935" s="2" t="str">
        <f>raw_data!P1931</f>
        <v>Blair Walsh</v>
      </c>
      <c r="B1935">
        <f>raw_data!B1931</f>
        <v>635615</v>
      </c>
      <c r="C1935">
        <f>raw_data!D1931</f>
        <v>39</v>
      </c>
      <c r="D1935" s="6">
        <f t="shared" si="94"/>
        <v>15.21</v>
      </c>
      <c r="E1935" s="6">
        <f t="shared" si="95"/>
        <v>59.319000000000003</v>
      </c>
      <c r="F1935">
        <f>raw_data!E1931</f>
        <v>1</v>
      </c>
      <c r="G1935" s="9">
        <f>_xll.LogisticRegPredict($K$6:$N$6,C1935:E1935)</f>
        <v>0.87758217935367611</v>
      </c>
      <c r="H1935" s="10">
        <f t="shared" si="96"/>
        <v>0.36725346193897168</v>
      </c>
    </row>
    <row r="1936" spans="1:8" x14ac:dyDescent="0.55000000000000004">
      <c r="A1936" s="2" t="str">
        <f>raw_data!P1932</f>
        <v>Blair Walsh</v>
      </c>
      <c r="B1936">
        <f>raw_data!B1932</f>
        <v>635640</v>
      </c>
      <c r="C1936">
        <f>raw_data!D1932</f>
        <v>51</v>
      </c>
      <c r="D1936" s="6">
        <f t="shared" si="94"/>
        <v>26.01</v>
      </c>
      <c r="E1936" s="6">
        <f t="shared" si="95"/>
        <v>132.65100000000001</v>
      </c>
      <c r="F1936">
        <f>raw_data!E1932</f>
        <v>1</v>
      </c>
      <c r="G1936" s="9">
        <f>_xll.LogisticRegPredict($K$6:$N$6,C1936:E1936)</f>
        <v>0.70255321843410967</v>
      </c>
      <c r="H1936" s="10">
        <f t="shared" si="96"/>
        <v>0.89234034469767098</v>
      </c>
    </row>
    <row r="1937" spans="1:8" x14ac:dyDescent="0.55000000000000004">
      <c r="A1937" s="2" t="str">
        <f>raw_data!P1933</f>
        <v>Mason Crosby</v>
      </c>
      <c r="B1937">
        <f>raw_data!B1933</f>
        <v>635650</v>
      </c>
      <c r="C1937">
        <f>raw_data!D1933</f>
        <v>48</v>
      </c>
      <c r="D1937" s="6">
        <f t="shared" si="94"/>
        <v>23.04</v>
      </c>
      <c r="E1937" s="6">
        <f t="shared" si="95"/>
        <v>110.592</v>
      </c>
      <c r="F1937">
        <f>raw_data!E1933</f>
        <v>1</v>
      </c>
      <c r="G1937" s="9">
        <f>_xll.LogisticRegPredict($K$6:$N$6,C1937:E1937)</f>
        <v>0.76393554820371656</v>
      </c>
      <c r="H1937" s="10">
        <f t="shared" si="96"/>
        <v>0.70819335538885031</v>
      </c>
    </row>
    <row r="1938" spans="1:8" x14ac:dyDescent="0.55000000000000004">
      <c r="A1938" s="2" t="str">
        <f>raw_data!P1934</f>
        <v>Matt Prater</v>
      </c>
      <c r="B1938">
        <f>raw_data!B1934</f>
        <v>635703</v>
      </c>
      <c r="C1938">
        <f>raw_data!D1934</f>
        <v>48</v>
      </c>
      <c r="D1938" s="6">
        <f t="shared" si="94"/>
        <v>23.04</v>
      </c>
      <c r="E1938" s="6">
        <f t="shared" si="95"/>
        <v>110.592</v>
      </c>
      <c r="F1938">
        <f>raw_data!E1934</f>
        <v>1</v>
      </c>
      <c r="G1938" s="9">
        <f>_xll.LogisticRegPredict($K$6:$N$6,C1938:E1938)</f>
        <v>0.76393554820371656</v>
      </c>
      <c r="H1938" s="10">
        <f t="shared" si="96"/>
        <v>0.70819335538885031</v>
      </c>
    </row>
    <row r="1939" spans="1:8" x14ac:dyDescent="0.55000000000000004">
      <c r="A1939" s="2" t="str">
        <f>raw_data!P1935</f>
        <v>Matt Prater</v>
      </c>
      <c r="B1939">
        <f>raw_data!B1935</f>
        <v>635743</v>
      </c>
      <c r="C1939">
        <f>raw_data!D1935</f>
        <v>20</v>
      </c>
      <c r="D1939" s="6">
        <f t="shared" si="94"/>
        <v>4</v>
      </c>
      <c r="E1939" s="6">
        <f t="shared" si="95"/>
        <v>8</v>
      </c>
      <c r="F1939">
        <f>raw_data!E1935</f>
        <v>1</v>
      </c>
      <c r="G1939" s="9">
        <f>_xll.LogisticRegPredict($K$6:$N$6,C1939:E1939)</f>
        <v>0.99484528801342198</v>
      </c>
      <c r="H1939" s="10">
        <f t="shared" si="96"/>
        <v>1.546413595973406E-2</v>
      </c>
    </row>
    <row r="1940" spans="1:8" x14ac:dyDescent="0.55000000000000004">
      <c r="A1940" s="2" t="str">
        <f>raw_data!P1936</f>
        <v>Matt Prater</v>
      </c>
      <c r="B1940">
        <f>raw_data!B1936</f>
        <v>635784</v>
      </c>
      <c r="C1940">
        <f>raw_data!D1936</f>
        <v>53</v>
      </c>
      <c r="D1940" s="6">
        <f t="shared" si="94"/>
        <v>28.09</v>
      </c>
      <c r="E1940" s="6">
        <f t="shared" si="95"/>
        <v>148.87700000000001</v>
      </c>
      <c r="F1940">
        <f>raw_data!E1936</f>
        <v>0</v>
      </c>
      <c r="G1940" s="9">
        <f>_xll.LogisticRegPredict($K$6:$N$6,C1940:E1940)</f>
        <v>0.64925966264497559</v>
      </c>
      <c r="H1940" s="10">
        <f t="shared" si="96"/>
        <v>-1.9477789879349268</v>
      </c>
    </row>
    <row r="1941" spans="1:8" x14ac:dyDescent="0.55000000000000004">
      <c r="A1941" s="2" t="str">
        <f>raw_data!P1937</f>
        <v>Stephen Gostkowski</v>
      </c>
      <c r="B1941">
        <f>raw_data!B1937</f>
        <v>635790</v>
      </c>
      <c r="C1941">
        <f>raw_data!D1937</f>
        <v>35</v>
      </c>
      <c r="D1941" s="6">
        <f t="shared" si="94"/>
        <v>12.25</v>
      </c>
      <c r="E1941" s="6">
        <f t="shared" si="95"/>
        <v>42.875</v>
      </c>
      <c r="F1941">
        <f>raw_data!E1937</f>
        <v>1</v>
      </c>
      <c r="G1941" s="9">
        <f>_xll.LogisticRegPredict($K$6:$N$6,C1941:E1941)</f>
        <v>0.91449904045845565</v>
      </c>
      <c r="H1941" s="10">
        <f t="shared" si="96"/>
        <v>0.25650287862463306</v>
      </c>
    </row>
    <row r="1942" spans="1:8" x14ac:dyDescent="0.55000000000000004">
      <c r="A1942" s="2" t="str">
        <f>raw_data!P1938</f>
        <v>Stephen Gostkowski</v>
      </c>
      <c r="B1942">
        <f>raw_data!B1938</f>
        <v>635820</v>
      </c>
      <c r="C1942">
        <f>raw_data!D1938</f>
        <v>43</v>
      </c>
      <c r="D1942" s="6">
        <f t="shared" si="94"/>
        <v>18.489999999999998</v>
      </c>
      <c r="E1942" s="6">
        <f t="shared" si="95"/>
        <v>79.507000000000005</v>
      </c>
      <c r="F1942">
        <f>raw_data!E1938</f>
        <v>1</v>
      </c>
      <c r="G1942" s="9">
        <f>_xll.LogisticRegPredict($K$6:$N$6,C1942:E1942)</f>
        <v>0.83494682270577036</v>
      </c>
      <c r="H1942" s="10">
        <f t="shared" si="96"/>
        <v>0.49515953188268891</v>
      </c>
    </row>
    <row r="1943" spans="1:8" x14ac:dyDescent="0.55000000000000004">
      <c r="A1943" s="2" t="str">
        <f>raw_data!P1939</f>
        <v>Matt Prater</v>
      </c>
      <c r="B1943">
        <f>raw_data!B1939</f>
        <v>635840</v>
      </c>
      <c r="C1943">
        <f>raw_data!D1939</f>
        <v>49</v>
      </c>
      <c r="D1943" s="6">
        <f t="shared" si="94"/>
        <v>24.01</v>
      </c>
      <c r="E1943" s="6">
        <f t="shared" si="95"/>
        <v>117.649</v>
      </c>
      <c r="F1943">
        <f>raw_data!E1939</f>
        <v>1</v>
      </c>
      <c r="G1943" s="9">
        <f>_xll.LogisticRegPredict($K$6:$N$6,C1943:E1943)</f>
        <v>0.74555207708184601</v>
      </c>
      <c r="H1943" s="10">
        <f t="shared" si="96"/>
        <v>0.76334376875446197</v>
      </c>
    </row>
    <row r="1944" spans="1:8" x14ac:dyDescent="0.55000000000000004">
      <c r="A1944" s="2" t="str">
        <f>raw_data!P1940</f>
        <v>Cody Parkey</v>
      </c>
      <c r="B1944">
        <f>raw_data!B1940</f>
        <v>635930</v>
      </c>
      <c r="C1944">
        <f>raw_data!D1940</f>
        <v>36</v>
      </c>
      <c r="D1944" s="6">
        <f t="shared" si="94"/>
        <v>12.96</v>
      </c>
      <c r="E1944" s="6">
        <f t="shared" si="95"/>
        <v>46.655999999999999</v>
      </c>
      <c r="F1944">
        <f>raw_data!E1940</f>
        <v>1</v>
      </c>
      <c r="G1944" s="9">
        <f>_xll.LogisticRegPredict($K$6:$N$6,C1944:E1944)</f>
        <v>0.90568067149313347</v>
      </c>
      <c r="H1944" s="10">
        <f t="shared" si="96"/>
        <v>0.28295798552059959</v>
      </c>
    </row>
    <row r="1945" spans="1:8" x14ac:dyDescent="0.55000000000000004">
      <c r="A1945" s="2" t="str">
        <f>raw_data!P1941</f>
        <v>Cody Parkey</v>
      </c>
      <c r="B1945">
        <f>raw_data!B1941</f>
        <v>635950</v>
      </c>
      <c r="C1945">
        <f>raw_data!D1941</f>
        <v>26</v>
      </c>
      <c r="D1945" s="6">
        <f t="shared" si="94"/>
        <v>6.76</v>
      </c>
      <c r="E1945" s="6">
        <f t="shared" si="95"/>
        <v>17.576000000000001</v>
      </c>
      <c r="F1945">
        <f>raw_data!E1941</f>
        <v>1</v>
      </c>
      <c r="G1945" s="9">
        <f>_xll.LogisticRegPredict($K$6:$N$6,C1945:E1945)</f>
        <v>0.97683598121777537</v>
      </c>
      <c r="H1945" s="10">
        <f t="shared" si="96"/>
        <v>6.9492056346673881E-2</v>
      </c>
    </row>
    <row r="1946" spans="1:8" x14ac:dyDescent="0.55000000000000004">
      <c r="A1946" s="2" t="str">
        <f>raw_data!P1942</f>
        <v>Ryan Succop</v>
      </c>
      <c r="B1946">
        <f>raw_data!B1942</f>
        <v>635982</v>
      </c>
      <c r="C1946">
        <f>raw_data!D1942</f>
        <v>20</v>
      </c>
      <c r="D1946" s="6">
        <f t="shared" si="94"/>
        <v>4</v>
      </c>
      <c r="E1946" s="6">
        <f t="shared" si="95"/>
        <v>8</v>
      </c>
      <c r="F1946">
        <f>raw_data!E1942</f>
        <v>1</v>
      </c>
      <c r="G1946" s="9">
        <f>_xll.LogisticRegPredict($K$6:$N$6,C1946:E1946)</f>
        <v>0.99484528801342198</v>
      </c>
      <c r="H1946" s="10">
        <f t="shared" si="96"/>
        <v>1.546413595973406E-2</v>
      </c>
    </row>
    <row r="1947" spans="1:8" x14ac:dyDescent="0.55000000000000004">
      <c r="A1947" s="2" t="str">
        <f>raw_data!P1943</f>
        <v>Cody Parkey</v>
      </c>
      <c r="B1947">
        <f>raw_data!B1943</f>
        <v>635990</v>
      </c>
      <c r="C1947">
        <f>raw_data!D1943</f>
        <v>49</v>
      </c>
      <c r="D1947" s="6">
        <f t="shared" si="94"/>
        <v>24.01</v>
      </c>
      <c r="E1947" s="6">
        <f t="shared" si="95"/>
        <v>117.649</v>
      </c>
      <c r="F1947">
        <f>raw_data!E1943</f>
        <v>0</v>
      </c>
      <c r="G1947" s="9">
        <f>_xll.LogisticRegPredict($K$6:$N$6,C1947:E1947)</f>
        <v>0.74555207708184601</v>
      </c>
      <c r="H1947" s="10">
        <f t="shared" si="96"/>
        <v>-2.2366562312455383</v>
      </c>
    </row>
    <row r="1948" spans="1:8" x14ac:dyDescent="0.55000000000000004">
      <c r="A1948" s="2" t="str">
        <f>raw_data!P1944</f>
        <v>Cody Parkey</v>
      </c>
      <c r="B1948">
        <f>raw_data!B1944</f>
        <v>636033</v>
      </c>
      <c r="C1948">
        <f>raw_data!D1944</f>
        <v>35</v>
      </c>
      <c r="D1948" s="6">
        <f t="shared" si="94"/>
        <v>12.25</v>
      </c>
      <c r="E1948" s="6">
        <f t="shared" si="95"/>
        <v>42.875</v>
      </c>
      <c r="F1948">
        <f>raw_data!E1944</f>
        <v>1</v>
      </c>
      <c r="G1948" s="9">
        <f>_xll.LogisticRegPredict($K$6:$N$6,C1948:E1948)</f>
        <v>0.91449904045845565</v>
      </c>
      <c r="H1948" s="10">
        <f t="shared" si="96"/>
        <v>0.25650287862463306</v>
      </c>
    </row>
    <row r="1949" spans="1:8" x14ac:dyDescent="0.55000000000000004">
      <c r="A1949" s="2" t="str">
        <f>raw_data!P1945</f>
        <v>Cody Parkey</v>
      </c>
      <c r="B1949">
        <f>raw_data!B1945</f>
        <v>636044</v>
      </c>
      <c r="C1949">
        <f>raw_data!D1945</f>
        <v>30</v>
      </c>
      <c r="D1949" s="6">
        <f t="shared" si="94"/>
        <v>9</v>
      </c>
      <c r="E1949" s="6">
        <f t="shared" si="95"/>
        <v>27</v>
      </c>
      <c r="F1949">
        <f>raw_data!E1945</f>
        <v>1</v>
      </c>
      <c r="G1949" s="9">
        <f>_xll.LogisticRegPredict($K$6:$N$6,C1949:E1949)</f>
        <v>0.95372352017838591</v>
      </c>
      <c r="H1949" s="10">
        <f t="shared" si="96"/>
        <v>0.13882943946484227</v>
      </c>
    </row>
    <row r="1950" spans="1:8" x14ac:dyDescent="0.55000000000000004">
      <c r="A1950" s="2" t="str">
        <f>raw_data!P1946</f>
        <v>Cody Parkey</v>
      </c>
      <c r="B1950">
        <f>raw_data!B1946</f>
        <v>636074</v>
      </c>
      <c r="C1950">
        <f>raw_data!D1946</f>
        <v>50</v>
      </c>
      <c r="D1950" s="6">
        <f t="shared" si="94"/>
        <v>25</v>
      </c>
      <c r="E1950" s="6">
        <f t="shared" si="95"/>
        <v>125</v>
      </c>
      <c r="F1950">
        <f>raw_data!E1946</f>
        <v>1</v>
      </c>
      <c r="G1950" s="9">
        <f>_xll.LogisticRegPredict($K$6:$N$6,C1950:E1950)</f>
        <v>0.72518914983452587</v>
      </c>
      <c r="H1950" s="10">
        <f t="shared" si="96"/>
        <v>0.82443255049642239</v>
      </c>
    </row>
    <row r="1951" spans="1:8" x14ac:dyDescent="0.55000000000000004">
      <c r="A1951" s="2" t="str">
        <f>raw_data!P1947</f>
        <v>Randy Bullock</v>
      </c>
      <c r="B1951">
        <f>raw_data!B1947</f>
        <v>636160</v>
      </c>
      <c r="C1951">
        <f>raw_data!D1947</f>
        <v>36</v>
      </c>
      <c r="D1951" s="6">
        <f t="shared" si="94"/>
        <v>12.96</v>
      </c>
      <c r="E1951" s="6">
        <f t="shared" si="95"/>
        <v>46.655999999999999</v>
      </c>
      <c r="F1951">
        <f>raw_data!E1947</f>
        <v>1</v>
      </c>
      <c r="G1951" s="9">
        <f>_xll.LogisticRegPredict($K$6:$N$6,C1951:E1951)</f>
        <v>0.90568067149313347</v>
      </c>
      <c r="H1951" s="10">
        <f t="shared" si="96"/>
        <v>0.28295798552059959</v>
      </c>
    </row>
    <row r="1952" spans="1:8" x14ac:dyDescent="0.55000000000000004">
      <c r="A1952" s="2" t="str">
        <f>raw_data!P1948</f>
        <v>Randy Bullock</v>
      </c>
      <c r="B1952">
        <f>raw_data!B1948</f>
        <v>636204</v>
      </c>
      <c r="C1952">
        <f>raw_data!D1948</f>
        <v>25</v>
      </c>
      <c r="D1952" s="6">
        <f t="shared" si="94"/>
        <v>6.25</v>
      </c>
      <c r="E1952" s="6">
        <f t="shared" si="95"/>
        <v>15.625</v>
      </c>
      <c r="F1952">
        <f>raw_data!E1948</f>
        <v>1</v>
      </c>
      <c r="G1952" s="9">
        <f>_xll.LogisticRegPredict($K$6:$N$6,C1952:E1952)</f>
        <v>0.98119043215634383</v>
      </c>
      <c r="H1952" s="10">
        <f t="shared" si="96"/>
        <v>5.6428703530968516E-2</v>
      </c>
    </row>
    <row r="1953" spans="1:8" x14ac:dyDescent="0.55000000000000004">
      <c r="A1953" s="2" t="str">
        <f>raw_data!P1949</f>
        <v>Mike Nugent</v>
      </c>
      <c r="B1953">
        <f>raw_data!B1949</f>
        <v>636224</v>
      </c>
      <c r="C1953">
        <f>raw_data!D1949</f>
        <v>31</v>
      </c>
      <c r="D1953" s="6">
        <f t="shared" si="94"/>
        <v>9.61</v>
      </c>
      <c r="E1953" s="6">
        <f t="shared" si="95"/>
        <v>29.791</v>
      </c>
      <c r="F1953">
        <f>raw_data!E1949</f>
        <v>1</v>
      </c>
      <c r="G1953" s="9">
        <f>_xll.LogisticRegPredict($K$6:$N$6,C1953:E1953)</f>
        <v>0.94665523862595491</v>
      </c>
      <c r="H1953" s="10">
        <f t="shared" si="96"/>
        <v>0.16003428412213527</v>
      </c>
    </row>
    <row r="1954" spans="1:8" x14ac:dyDescent="0.55000000000000004">
      <c r="A1954" s="2" t="str">
        <f>raw_data!P1950</f>
        <v>Mike Nugent</v>
      </c>
      <c r="B1954">
        <f>raw_data!B1950</f>
        <v>636246</v>
      </c>
      <c r="C1954">
        <f>raw_data!D1950</f>
        <v>49</v>
      </c>
      <c r="D1954" s="6">
        <f t="shared" si="94"/>
        <v>24.01</v>
      </c>
      <c r="E1954" s="6">
        <f t="shared" si="95"/>
        <v>117.649</v>
      </c>
      <c r="F1954">
        <f>raw_data!E1950</f>
        <v>1</v>
      </c>
      <c r="G1954" s="9">
        <f>_xll.LogisticRegPredict($K$6:$N$6,C1954:E1954)</f>
        <v>0.74555207708184601</v>
      </c>
      <c r="H1954" s="10">
        <f t="shared" si="96"/>
        <v>0.76334376875446197</v>
      </c>
    </row>
    <row r="1955" spans="1:8" x14ac:dyDescent="0.55000000000000004">
      <c r="A1955" s="2" t="str">
        <f>raw_data!P1951</f>
        <v>Nick Novak</v>
      </c>
      <c r="B1955">
        <f>raw_data!B1951</f>
        <v>636279</v>
      </c>
      <c r="C1955">
        <f>raw_data!D1951</f>
        <v>23</v>
      </c>
      <c r="D1955" s="6">
        <f t="shared" si="94"/>
        <v>5.29</v>
      </c>
      <c r="E1955" s="6">
        <f t="shared" si="95"/>
        <v>12.167</v>
      </c>
      <c r="F1955">
        <f>raw_data!E1951</f>
        <v>1</v>
      </c>
      <c r="G1955" s="9">
        <f>_xll.LogisticRegPredict($K$6:$N$6,C1955:E1955)</f>
        <v>0.98818119233177382</v>
      </c>
      <c r="H1955" s="10">
        <f t="shared" si="96"/>
        <v>3.545642300467855E-2</v>
      </c>
    </row>
    <row r="1956" spans="1:8" x14ac:dyDescent="0.55000000000000004">
      <c r="A1956" s="2" t="str">
        <f>raw_data!P1952</f>
        <v>Greg Zuerlein</v>
      </c>
      <c r="B1956">
        <f>raw_data!B1952</f>
        <v>636296</v>
      </c>
      <c r="C1956">
        <f>raw_data!D1952</f>
        <v>22</v>
      </c>
      <c r="D1956" s="6">
        <f t="shared" si="94"/>
        <v>4.84</v>
      </c>
      <c r="E1956" s="6">
        <f t="shared" si="95"/>
        <v>10.648</v>
      </c>
      <c r="F1956">
        <f>raw_data!E1952</f>
        <v>1</v>
      </c>
      <c r="G1956" s="9">
        <f>_xll.LogisticRegPredict($K$6:$N$6,C1956:E1956)</f>
        <v>0.99086960695748283</v>
      </c>
      <c r="H1956" s="10">
        <f t="shared" si="96"/>
        <v>2.7391179127551513E-2</v>
      </c>
    </row>
    <row r="1957" spans="1:8" x14ac:dyDescent="0.55000000000000004">
      <c r="A1957" s="2" t="str">
        <f>raw_data!P1953</f>
        <v>Greg Zuerlein</v>
      </c>
      <c r="B1957">
        <f>raw_data!B1953</f>
        <v>636319</v>
      </c>
      <c r="C1957">
        <f>raw_data!D1953</f>
        <v>46</v>
      </c>
      <c r="D1957" s="6">
        <f t="shared" si="94"/>
        <v>21.16</v>
      </c>
      <c r="E1957" s="6">
        <f t="shared" si="95"/>
        <v>97.335999999999999</v>
      </c>
      <c r="F1957">
        <f>raw_data!E1953</f>
        <v>0</v>
      </c>
      <c r="G1957" s="9">
        <f>_xll.LogisticRegPredict($K$6:$N$6,C1957:E1957)</f>
        <v>0.79584231412454631</v>
      </c>
      <c r="H1957" s="10">
        <f t="shared" si="96"/>
        <v>-2.3875269423736389</v>
      </c>
    </row>
    <row r="1958" spans="1:8" x14ac:dyDescent="0.55000000000000004">
      <c r="A1958" s="2" t="str">
        <f>raw_data!P1954</f>
        <v>Nick Novak</v>
      </c>
      <c r="B1958">
        <f>raw_data!B1954</f>
        <v>636341</v>
      </c>
      <c r="C1958">
        <f>raw_data!D1954</f>
        <v>48</v>
      </c>
      <c r="D1958" s="6">
        <f t="shared" si="94"/>
        <v>23.04</v>
      </c>
      <c r="E1958" s="6">
        <f t="shared" si="95"/>
        <v>110.592</v>
      </c>
      <c r="F1958">
        <f>raw_data!E1954</f>
        <v>1</v>
      </c>
      <c r="G1958" s="9">
        <f>_xll.LogisticRegPredict($K$6:$N$6,C1958:E1958)</f>
        <v>0.76393554820371656</v>
      </c>
      <c r="H1958" s="10">
        <f t="shared" si="96"/>
        <v>0.70819335538885031</v>
      </c>
    </row>
    <row r="1959" spans="1:8" x14ac:dyDescent="0.55000000000000004">
      <c r="A1959" s="2" t="str">
        <f>raw_data!P1955</f>
        <v>Steven Hauschka</v>
      </c>
      <c r="B1959">
        <f>raw_data!B1955</f>
        <v>636438</v>
      </c>
      <c r="C1959">
        <f>raw_data!D1955</f>
        <v>27</v>
      </c>
      <c r="D1959" s="6">
        <f t="shared" si="94"/>
        <v>7.29</v>
      </c>
      <c r="E1959" s="6">
        <f t="shared" si="95"/>
        <v>19.683</v>
      </c>
      <c r="F1959">
        <f>raw_data!E1955</f>
        <v>1</v>
      </c>
      <c r="G1959" s="9">
        <f>_xll.LogisticRegPredict($K$6:$N$6,C1959:E1959)</f>
        <v>0.97189679828854314</v>
      </c>
      <c r="H1959" s="10">
        <f t="shared" si="96"/>
        <v>8.430960513437058E-2</v>
      </c>
    </row>
    <row r="1960" spans="1:8" x14ac:dyDescent="0.55000000000000004">
      <c r="A1960" s="2" t="str">
        <f>raw_data!P1956</f>
        <v>Chandler Catanzaro</v>
      </c>
      <c r="B1960">
        <f>raw_data!B1956</f>
        <v>636445</v>
      </c>
      <c r="C1960">
        <f>raw_data!D1956</f>
        <v>49</v>
      </c>
      <c r="D1960" s="6">
        <f t="shared" si="94"/>
        <v>24.01</v>
      </c>
      <c r="E1960" s="6">
        <f t="shared" si="95"/>
        <v>117.649</v>
      </c>
      <c r="F1960">
        <f>raw_data!E1956</f>
        <v>0</v>
      </c>
      <c r="G1960" s="9">
        <f>_xll.LogisticRegPredict($K$6:$N$6,C1960:E1960)</f>
        <v>0.74555207708184601</v>
      </c>
      <c r="H1960" s="10">
        <f t="shared" si="96"/>
        <v>-2.2366562312455383</v>
      </c>
    </row>
    <row r="1961" spans="1:8" x14ac:dyDescent="0.55000000000000004">
      <c r="A1961" s="2" t="str">
        <f>raw_data!P1957</f>
        <v>Steven Hauschka</v>
      </c>
      <c r="B1961">
        <f>raw_data!B1957</f>
        <v>636462</v>
      </c>
      <c r="C1961">
        <f>raw_data!D1957</f>
        <v>32</v>
      </c>
      <c r="D1961" s="6">
        <f t="shared" si="94"/>
        <v>10.24</v>
      </c>
      <c r="E1961" s="6">
        <f t="shared" si="95"/>
        <v>32.768000000000001</v>
      </c>
      <c r="F1961">
        <f>raw_data!E1957</f>
        <v>1</v>
      </c>
      <c r="G1961" s="9">
        <f>_xll.LogisticRegPredict($K$6:$N$6,C1961:E1961)</f>
        <v>0.93915405983915345</v>
      </c>
      <c r="H1961" s="10">
        <f t="shared" si="96"/>
        <v>0.18253782048253964</v>
      </c>
    </row>
    <row r="1962" spans="1:8" x14ac:dyDescent="0.55000000000000004">
      <c r="A1962" s="2" t="str">
        <f>raw_data!P1958</f>
        <v>Steven Hauschka</v>
      </c>
      <c r="B1962">
        <f>raw_data!B1958</f>
        <v>636470</v>
      </c>
      <c r="C1962">
        <f>raw_data!D1958</f>
        <v>52</v>
      </c>
      <c r="D1962" s="6">
        <f t="shared" si="94"/>
        <v>27.04</v>
      </c>
      <c r="E1962" s="6">
        <f t="shared" si="95"/>
        <v>140.608</v>
      </c>
      <c r="F1962">
        <f>raw_data!E1958</f>
        <v>1</v>
      </c>
      <c r="G1962" s="9">
        <f>_xll.LogisticRegPredict($K$6:$N$6,C1962:E1962)</f>
        <v>0.67734194225472255</v>
      </c>
      <c r="H1962" s="10">
        <f t="shared" si="96"/>
        <v>0.96797417323583235</v>
      </c>
    </row>
    <row r="1963" spans="1:8" x14ac:dyDescent="0.55000000000000004">
      <c r="A1963" s="2" t="str">
        <f>raw_data!P1959</f>
        <v>Steven Hauschka</v>
      </c>
      <c r="B1963">
        <f>raw_data!B1959</f>
        <v>636481</v>
      </c>
      <c r="C1963">
        <f>raw_data!D1959</f>
        <v>49</v>
      </c>
      <c r="D1963" s="6">
        <f t="shared" si="94"/>
        <v>24.01</v>
      </c>
      <c r="E1963" s="6">
        <f t="shared" si="95"/>
        <v>117.649</v>
      </c>
      <c r="F1963">
        <f>raw_data!E1959</f>
        <v>0</v>
      </c>
      <c r="G1963" s="9">
        <f>_xll.LogisticRegPredict($K$6:$N$6,C1963:E1963)</f>
        <v>0.74555207708184601</v>
      </c>
      <c r="H1963" s="10">
        <f t="shared" si="96"/>
        <v>-2.2366562312455383</v>
      </c>
    </row>
    <row r="1964" spans="1:8" x14ac:dyDescent="0.55000000000000004">
      <c r="A1964" s="2" t="str">
        <f>raw_data!P1960</f>
        <v>Chandler Catanzaro</v>
      </c>
      <c r="B1964">
        <f>raw_data!B1960</f>
        <v>636499</v>
      </c>
      <c r="C1964">
        <f>raw_data!D1960</f>
        <v>23</v>
      </c>
      <c r="D1964" s="6">
        <f t="shared" si="94"/>
        <v>5.29</v>
      </c>
      <c r="E1964" s="6">
        <f t="shared" si="95"/>
        <v>12.167</v>
      </c>
      <c r="F1964">
        <f>raw_data!E1960</f>
        <v>1</v>
      </c>
      <c r="G1964" s="9">
        <f>_xll.LogisticRegPredict($K$6:$N$6,C1964:E1964)</f>
        <v>0.98818119233177382</v>
      </c>
      <c r="H1964" s="10">
        <f t="shared" si="96"/>
        <v>3.545642300467855E-2</v>
      </c>
    </row>
    <row r="1965" spans="1:8" x14ac:dyDescent="0.55000000000000004">
      <c r="A1965" s="2" t="str">
        <f>raw_data!P1961</f>
        <v>Steven Hauschka</v>
      </c>
      <c r="B1965">
        <f>raw_data!B1961</f>
        <v>636515</v>
      </c>
      <c r="C1965">
        <f>raw_data!D1961</f>
        <v>40</v>
      </c>
      <c r="D1965" s="6">
        <f t="shared" si="94"/>
        <v>16</v>
      </c>
      <c r="E1965" s="6">
        <f t="shared" si="95"/>
        <v>64</v>
      </c>
      <c r="F1965">
        <f>raw_data!E1961</f>
        <v>1</v>
      </c>
      <c r="G1965" s="9">
        <f>_xll.LogisticRegPredict($K$6:$N$6,C1965:E1965)</f>
        <v>0.86759768383346503</v>
      </c>
      <c r="H1965" s="10">
        <f t="shared" si="96"/>
        <v>0.39720694849960492</v>
      </c>
    </row>
    <row r="1966" spans="1:8" x14ac:dyDescent="0.55000000000000004">
      <c r="A1966" s="2" t="str">
        <f>raw_data!P1962</f>
        <v>Brandon McManus</v>
      </c>
      <c r="B1966">
        <f>raw_data!B1962</f>
        <v>636588</v>
      </c>
      <c r="C1966">
        <f>raw_data!D1962</f>
        <v>38</v>
      </c>
      <c r="D1966" s="6">
        <f t="shared" si="94"/>
        <v>14.44</v>
      </c>
      <c r="E1966" s="6">
        <f t="shared" si="95"/>
        <v>54.872</v>
      </c>
      <c r="F1966">
        <f>raw_data!E1962</f>
        <v>1</v>
      </c>
      <c r="G1966" s="9">
        <f>_xll.LogisticRegPredict($K$6:$N$6,C1966:E1966)</f>
        <v>0.88723424358983494</v>
      </c>
      <c r="H1966" s="10">
        <f t="shared" si="96"/>
        <v>0.33829726923049519</v>
      </c>
    </row>
    <row r="1967" spans="1:8" x14ac:dyDescent="0.55000000000000004">
      <c r="A1967" s="2" t="str">
        <f>raw_data!P1963</f>
        <v>Brandon McManus</v>
      </c>
      <c r="B1967">
        <f>raw_data!B1963</f>
        <v>636660</v>
      </c>
      <c r="C1967">
        <f>raw_data!D1963</f>
        <v>33</v>
      </c>
      <c r="D1967" s="6">
        <f t="shared" si="94"/>
        <v>10.89</v>
      </c>
      <c r="E1967" s="6">
        <f t="shared" si="95"/>
        <v>35.936999999999998</v>
      </c>
      <c r="F1967">
        <f>raw_data!E1963</f>
        <v>0</v>
      </c>
      <c r="G1967" s="9">
        <f>_xll.LogisticRegPredict($K$6:$N$6,C1967:E1967)</f>
        <v>0.93126663945047139</v>
      </c>
      <c r="H1967" s="10">
        <f t="shared" si="96"/>
        <v>-2.7937999183514144</v>
      </c>
    </row>
    <row r="1968" spans="1:8" x14ac:dyDescent="0.55000000000000004">
      <c r="A1968" s="2" t="str">
        <f>raw_data!P1964</f>
        <v>Phil Dawson</v>
      </c>
      <c r="B1968">
        <f>raw_data!B1964</f>
        <v>636801</v>
      </c>
      <c r="C1968">
        <f>raw_data!D1964</f>
        <v>41</v>
      </c>
      <c r="D1968" s="6">
        <f t="shared" si="94"/>
        <v>16.809999999999999</v>
      </c>
      <c r="E1968" s="6">
        <f t="shared" si="95"/>
        <v>68.921000000000006</v>
      </c>
      <c r="F1968">
        <f>raw_data!E1964</f>
        <v>1</v>
      </c>
      <c r="G1968" s="9">
        <f>_xll.LogisticRegPredict($K$6:$N$6,C1968:E1968)</f>
        <v>0.85722109162392568</v>
      </c>
      <c r="H1968" s="10">
        <f t="shared" si="96"/>
        <v>0.42833672512822296</v>
      </c>
    </row>
    <row r="1969" spans="1:8" x14ac:dyDescent="0.55000000000000004">
      <c r="A1969" s="2" t="str">
        <f>raw_data!P1965</f>
        <v>Kai Forbath</v>
      </c>
      <c r="B1969">
        <f>raw_data!B1965</f>
        <v>636834</v>
      </c>
      <c r="C1969">
        <f>raw_data!D1965</f>
        <v>27</v>
      </c>
      <c r="D1969" s="6">
        <f t="shared" si="94"/>
        <v>7.29</v>
      </c>
      <c r="E1969" s="6">
        <f t="shared" si="95"/>
        <v>19.683</v>
      </c>
      <c r="F1969">
        <f>raw_data!E1965</f>
        <v>1</v>
      </c>
      <c r="G1969" s="9">
        <f>_xll.LogisticRegPredict($K$6:$N$6,C1969:E1969)</f>
        <v>0.97189679828854314</v>
      </c>
      <c r="H1969" s="10">
        <f t="shared" si="96"/>
        <v>8.430960513437058E-2</v>
      </c>
    </row>
    <row r="1970" spans="1:8" x14ac:dyDescent="0.55000000000000004">
      <c r="A1970" s="2" t="str">
        <f>raw_data!P1966</f>
        <v>Kai Forbath</v>
      </c>
      <c r="B1970">
        <f>raw_data!B1966</f>
        <v>636852</v>
      </c>
      <c r="C1970">
        <f>raw_data!D1966</f>
        <v>46</v>
      </c>
      <c r="D1970" s="6">
        <f t="shared" si="94"/>
        <v>21.16</v>
      </c>
      <c r="E1970" s="6">
        <f t="shared" si="95"/>
        <v>97.335999999999999</v>
      </c>
      <c r="F1970">
        <f>raw_data!E1966</f>
        <v>1</v>
      </c>
      <c r="G1970" s="9">
        <f>_xll.LogisticRegPredict($K$6:$N$6,C1970:E1970)</f>
        <v>0.79584231412454631</v>
      </c>
      <c r="H1970" s="10">
        <f t="shared" si="96"/>
        <v>0.61247305762636106</v>
      </c>
    </row>
    <row r="1971" spans="1:8" x14ac:dyDescent="0.55000000000000004">
      <c r="A1971" s="2" t="str">
        <f>raw_data!P1967</f>
        <v>Dan Bailey</v>
      </c>
      <c r="B1971">
        <f>raw_data!B1967</f>
        <v>636905</v>
      </c>
      <c r="C1971">
        <f>raw_data!D1967</f>
        <v>38</v>
      </c>
      <c r="D1971" s="6">
        <f t="shared" si="94"/>
        <v>14.44</v>
      </c>
      <c r="E1971" s="6">
        <f t="shared" si="95"/>
        <v>54.872</v>
      </c>
      <c r="F1971">
        <f>raw_data!E1967</f>
        <v>1</v>
      </c>
      <c r="G1971" s="9">
        <f>_xll.LogisticRegPredict($K$6:$N$6,C1971:E1971)</f>
        <v>0.88723424358983494</v>
      </c>
      <c r="H1971" s="10">
        <f t="shared" si="96"/>
        <v>0.33829726923049519</v>
      </c>
    </row>
    <row r="1972" spans="1:8" x14ac:dyDescent="0.55000000000000004">
      <c r="A1972" s="2" t="str">
        <f>raw_data!P1968</f>
        <v>Nick Folk</v>
      </c>
      <c r="B1972">
        <f>raw_data!B1968</f>
        <v>637075</v>
      </c>
      <c r="C1972">
        <f>raw_data!D1968</f>
        <v>27</v>
      </c>
      <c r="D1972" s="6">
        <f t="shared" si="94"/>
        <v>7.29</v>
      </c>
      <c r="E1972" s="6">
        <f t="shared" si="95"/>
        <v>19.683</v>
      </c>
      <c r="F1972">
        <f>raw_data!E1968</f>
        <v>1</v>
      </c>
      <c r="G1972" s="9">
        <f>_xll.LogisticRegPredict($K$6:$N$6,C1972:E1972)</f>
        <v>0.97189679828854314</v>
      </c>
      <c r="H1972" s="10">
        <f t="shared" si="96"/>
        <v>8.430960513437058E-2</v>
      </c>
    </row>
    <row r="1973" spans="1:8" x14ac:dyDescent="0.55000000000000004">
      <c r="A1973" s="2" t="str">
        <f>raw_data!P1969</f>
        <v>Dan Carpenter</v>
      </c>
      <c r="B1973">
        <f>raw_data!B1969</f>
        <v>637137</v>
      </c>
      <c r="C1973">
        <f>raw_data!D1969</f>
        <v>53</v>
      </c>
      <c r="D1973" s="6">
        <f t="shared" si="94"/>
        <v>28.09</v>
      </c>
      <c r="E1973" s="6">
        <f t="shared" si="95"/>
        <v>148.87700000000001</v>
      </c>
      <c r="F1973">
        <f>raw_data!E1969</f>
        <v>1</v>
      </c>
      <c r="G1973" s="9">
        <f>_xll.LogisticRegPredict($K$6:$N$6,C1973:E1973)</f>
        <v>0.64925966264497559</v>
      </c>
      <c r="H1973" s="10">
        <f t="shared" si="96"/>
        <v>1.0522210120650732</v>
      </c>
    </row>
    <row r="1974" spans="1:8" x14ac:dyDescent="0.55000000000000004">
      <c r="A1974" s="2" t="str">
        <f>raw_data!P1970</f>
        <v>Justin Tucker</v>
      </c>
      <c r="B1974">
        <f>raw_data!B1970</f>
        <v>637295</v>
      </c>
      <c r="C1974">
        <f>raw_data!D1970</f>
        <v>31</v>
      </c>
      <c r="D1974" s="6">
        <f t="shared" si="94"/>
        <v>9.61</v>
      </c>
      <c r="E1974" s="6">
        <f t="shared" si="95"/>
        <v>29.791</v>
      </c>
      <c r="F1974">
        <f>raw_data!E1970</f>
        <v>1</v>
      </c>
      <c r="G1974" s="9">
        <f>_xll.LogisticRegPredict($K$6:$N$6,C1974:E1974)</f>
        <v>0.94665523862595491</v>
      </c>
      <c r="H1974" s="10">
        <f t="shared" si="96"/>
        <v>0.16003428412213527</v>
      </c>
    </row>
    <row r="1975" spans="1:8" x14ac:dyDescent="0.55000000000000004">
      <c r="A1975" s="2" t="str">
        <f>raw_data!P1971</f>
        <v>Justin Tucker</v>
      </c>
      <c r="B1975">
        <f>raw_data!B1971</f>
        <v>637322</v>
      </c>
      <c r="C1975">
        <f>raw_data!D1971</f>
        <v>55</v>
      </c>
      <c r="D1975" s="6">
        <f t="shared" si="94"/>
        <v>30.25</v>
      </c>
      <c r="E1975" s="6">
        <f t="shared" si="95"/>
        <v>166.375</v>
      </c>
      <c r="F1975">
        <f>raw_data!E1971</f>
        <v>1</v>
      </c>
      <c r="G1975" s="9">
        <f>_xll.LogisticRegPredict($K$6:$N$6,C1975:E1975)</f>
        <v>0.58348419351609215</v>
      </c>
      <c r="H1975" s="10">
        <f t="shared" si="96"/>
        <v>1.2495474194517235</v>
      </c>
    </row>
    <row r="1976" spans="1:8" x14ac:dyDescent="0.55000000000000004">
      <c r="A1976" s="2" t="str">
        <f>raw_data!P1972</f>
        <v>Matt Prater</v>
      </c>
      <c r="B1976">
        <f>raw_data!B1972</f>
        <v>637380</v>
      </c>
      <c r="C1976">
        <f>raw_data!D1972</f>
        <v>46</v>
      </c>
      <c r="D1976" s="6">
        <f t="shared" si="94"/>
        <v>21.16</v>
      </c>
      <c r="E1976" s="6">
        <f t="shared" si="95"/>
        <v>97.335999999999999</v>
      </c>
      <c r="F1976">
        <f>raw_data!E1972</f>
        <v>1</v>
      </c>
      <c r="G1976" s="9">
        <f>_xll.LogisticRegPredict($K$6:$N$6,C1976:E1976)</f>
        <v>0.79584231412454631</v>
      </c>
      <c r="H1976" s="10">
        <f t="shared" si="96"/>
        <v>0.61247305762636106</v>
      </c>
    </row>
    <row r="1977" spans="1:8" x14ac:dyDescent="0.55000000000000004">
      <c r="A1977" s="2" t="str">
        <f>raw_data!P1973</f>
        <v>Robbie Gould</v>
      </c>
      <c r="B1977">
        <f>raw_data!B1973</f>
        <v>637457</v>
      </c>
      <c r="C1977">
        <f>raw_data!D1973</f>
        <v>35</v>
      </c>
      <c r="D1977" s="6">
        <f t="shared" si="94"/>
        <v>12.25</v>
      </c>
      <c r="E1977" s="6">
        <f t="shared" si="95"/>
        <v>42.875</v>
      </c>
      <c r="F1977">
        <f>raw_data!E1973</f>
        <v>1</v>
      </c>
      <c r="G1977" s="9">
        <f>_xll.LogisticRegPredict($K$6:$N$6,C1977:E1977)</f>
        <v>0.91449904045845565</v>
      </c>
      <c r="H1977" s="10">
        <f t="shared" si="96"/>
        <v>0.25650287862463306</v>
      </c>
    </row>
    <row r="1978" spans="1:8" x14ac:dyDescent="0.55000000000000004">
      <c r="A1978" s="2" t="str">
        <f>raw_data!P1974</f>
        <v>Matt Prater</v>
      </c>
      <c r="B1978">
        <f>raw_data!B1974</f>
        <v>637504</v>
      </c>
      <c r="C1978">
        <f>raw_data!D1974</f>
        <v>40</v>
      </c>
      <c r="D1978" s="6">
        <f t="shared" si="94"/>
        <v>16</v>
      </c>
      <c r="E1978" s="6">
        <f t="shared" si="95"/>
        <v>64</v>
      </c>
      <c r="F1978">
        <f>raw_data!E1974</f>
        <v>1</v>
      </c>
      <c r="G1978" s="9">
        <f>_xll.LogisticRegPredict($K$6:$N$6,C1978:E1978)</f>
        <v>0.86759768383346503</v>
      </c>
      <c r="H1978" s="10">
        <f t="shared" si="96"/>
        <v>0.39720694849960492</v>
      </c>
    </row>
    <row r="1979" spans="1:8" x14ac:dyDescent="0.55000000000000004">
      <c r="A1979" s="2" t="str">
        <f>raw_data!P1975</f>
        <v>Cody Parkey</v>
      </c>
      <c r="B1979">
        <f>raw_data!B1975</f>
        <v>637577</v>
      </c>
      <c r="C1979">
        <f>raw_data!D1975</f>
        <v>31</v>
      </c>
      <c r="D1979" s="6">
        <f t="shared" si="94"/>
        <v>9.61</v>
      </c>
      <c r="E1979" s="6">
        <f t="shared" si="95"/>
        <v>29.791</v>
      </c>
      <c r="F1979">
        <f>raw_data!E1975</f>
        <v>1</v>
      </c>
      <c r="G1979" s="9">
        <f>_xll.LogisticRegPredict($K$6:$N$6,C1979:E1979)</f>
        <v>0.94665523862595491</v>
      </c>
      <c r="H1979" s="10">
        <f t="shared" si="96"/>
        <v>0.16003428412213527</v>
      </c>
    </row>
    <row r="1980" spans="1:8" x14ac:dyDescent="0.55000000000000004">
      <c r="A1980" s="2" t="str">
        <f>raw_data!P1976</f>
        <v>Cody Parkey</v>
      </c>
      <c r="B1980">
        <f>raw_data!B1976</f>
        <v>637607</v>
      </c>
      <c r="C1980">
        <f>raw_data!D1976</f>
        <v>22</v>
      </c>
      <c r="D1980" s="6">
        <f t="shared" si="94"/>
        <v>4.84</v>
      </c>
      <c r="E1980" s="6">
        <f t="shared" si="95"/>
        <v>10.648</v>
      </c>
      <c r="F1980">
        <f>raw_data!E1976</f>
        <v>1</v>
      </c>
      <c r="G1980" s="9">
        <f>_xll.LogisticRegPredict($K$6:$N$6,C1980:E1980)</f>
        <v>0.99086960695748283</v>
      </c>
      <c r="H1980" s="10">
        <f t="shared" si="96"/>
        <v>2.7391179127551513E-2</v>
      </c>
    </row>
    <row r="1981" spans="1:8" x14ac:dyDescent="0.55000000000000004">
      <c r="A1981" s="2" t="str">
        <f>raw_data!P1977</f>
        <v>Cody Parkey</v>
      </c>
      <c r="B1981">
        <f>raw_data!B1977</f>
        <v>637613</v>
      </c>
      <c r="C1981">
        <f>raw_data!D1977</f>
        <v>26</v>
      </c>
      <c r="D1981" s="6">
        <f t="shared" si="94"/>
        <v>6.76</v>
      </c>
      <c r="E1981" s="6">
        <f t="shared" si="95"/>
        <v>17.576000000000001</v>
      </c>
      <c r="F1981">
        <f>raw_data!E1977</f>
        <v>1</v>
      </c>
      <c r="G1981" s="9">
        <f>_xll.LogisticRegPredict($K$6:$N$6,C1981:E1981)</f>
        <v>0.97683598121777537</v>
      </c>
      <c r="H1981" s="10">
        <f t="shared" si="96"/>
        <v>6.9492056346673881E-2</v>
      </c>
    </row>
    <row r="1982" spans="1:8" x14ac:dyDescent="0.55000000000000004">
      <c r="A1982" s="2" t="str">
        <f>raw_data!P1978</f>
        <v>Dan Bailey</v>
      </c>
      <c r="B1982">
        <f>raw_data!B1978</f>
        <v>637628</v>
      </c>
      <c r="C1982">
        <f>raw_data!D1978</f>
        <v>28</v>
      </c>
      <c r="D1982" s="6">
        <f t="shared" si="94"/>
        <v>7.84</v>
      </c>
      <c r="E1982" s="6">
        <f t="shared" si="95"/>
        <v>21.952000000000002</v>
      </c>
      <c r="F1982">
        <f>raw_data!E1978</f>
        <v>1</v>
      </c>
      <c r="G1982" s="9">
        <f>_xll.LogisticRegPredict($K$6:$N$6,C1982:E1982)</f>
        <v>0.96638171164652631</v>
      </c>
      <c r="H1982" s="10">
        <f t="shared" si="96"/>
        <v>0.10085486506042107</v>
      </c>
    </row>
    <row r="1983" spans="1:8" x14ac:dyDescent="0.55000000000000004">
      <c r="A1983" s="2" t="str">
        <f>raw_data!P1979</f>
        <v>Cody Parkey</v>
      </c>
      <c r="B1983">
        <f>raw_data!B1979</f>
        <v>637663</v>
      </c>
      <c r="C1983">
        <f>raw_data!D1979</f>
        <v>25</v>
      </c>
      <c r="D1983" s="6">
        <f t="shared" si="94"/>
        <v>6.25</v>
      </c>
      <c r="E1983" s="6">
        <f t="shared" si="95"/>
        <v>15.625</v>
      </c>
      <c r="F1983">
        <f>raw_data!E1979</f>
        <v>1</v>
      </c>
      <c r="G1983" s="9">
        <f>_xll.LogisticRegPredict($K$6:$N$6,C1983:E1983)</f>
        <v>0.98119043215634383</v>
      </c>
      <c r="H1983" s="10">
        <f t="shared" si="96"/>
        <v>5.6428703530968516E-2</v>
      </c>
    </row>
    <row r="1984" spans="1:8" x14ac:dyDescent="0.55000000000000004">
      <c r="A1984" s="2" t="str">
        <f>raw_data!P1980</f>
        <v>Steven Hauschka</v>
      </c>
      <c r="B1984">
        <f>raw_data!B1980</f>
        <v>637741</v>
      </c>
      <c r="C1984">
        <f>raw_data!D1980</f>
        <v>21</v>
      </c>
      <c r="D1984" s="6">
        <f t="shared" si="94"/>
        <v>4.41</v>
      </c>
      <c r="E1984" s="6">
        <f t="shared" si="95"/>
        <v>9.2609999999999992</v>
      </c>
      <c r="F1984">
        <f>raw_data!E1980</f>
        <v>1</v>
      </c>
      <c r="G1984" s="9">
        <f>_xll.LogisticRegPredict($K$6:$N$6,C1984:E1984)</f>
        <v>0.9930740038941116</v>
      </c>
      <c r="H1984" s="10">
        <f t="shared" si="96"/>
        <v>2.0777988317665197E-2</v>
      </c>
    </row>
    <row r="1985" spans="1:8" x14ac:dyDescent="0.55000000000000004">
      <c r="A1985" s="2" t="str">
        <f>raw_data!P1981</f>
        <v>Steven Hauschka</v>
      </c>
      <c r="B1985">
        <f>raw_data!B1981</f>
        <v>637755</v>
      </c>
      <c r="C1985">
        <f>raw_data!D1981</f>
        <v>36</v>
      </c>
      <c r="D1985" s="6">
        <f t="shared" si="94"/>
        <v>12.96</v>
      </c>
      <c r="E1985" s="6">
        <f t="shared" si="95"/>
        <v>46.655999999999999</v>
      </c>
      <c r="F1985">
        <f>raw_data!E1981</f>
        <v>1</v>
      </c>
      <c r="G1985" s="9">
        <f>_xll.LogisticRegPredict($K$6:$N$6,C1985:E1985)</f>
        <v>0.90568067149313347</v>
      </c>
      <c r="H1985" s="10">
        <f t="shared" si="96"/>
        <v>0.28295798552059959</v>
      </c>
    </row>
    <row r="1986" spans="1:8" x14ac:dyDescent="0.55000000000000004">
      <c r="A1986" s="2" t="str">
        <f>raw_data!P1982</f>
        <v>Steven Hauschka</v>
      </c>
      <c r="B1986">
        <f>raw_data!B1982</f>
        <v>637786</v>
      </c>
      <c r="C1986">
        <f>raw_data!D1982</f>
        <v>35</v>
      </c>
      <c r="D1986" s="6">
        <f t="shared" si="94"/>
        <v>12.25</v>
      </c>
      <c r="E1986" s="6">
        <f t="shared" si="95"/>
        <v>42.875</v>
      </c>
      <c r="F1986">
        <f>raw_data!E1982</f>
        <v>1</v>
      </c>
      <c r="G1986" s="9">
        <f>_xll.LogisticRegPredict($K$6:$N$6,C1986:E1986)</f>
        <v>0.91449904045845565</v>
      </c>
      <c r="H1986" s="10">
        <f t="shared" si="96"/>
        <v>0.25650287862463306</v>
      </c>
    </row>
    <row r="1987" spans="1:8" x14ac:dyDescent="0.55000000000000004">
      <c r="A1987" s="2" t="str">
        <f>raw_data!P1983</f>
        <v>Phil Dawson</v>
      </c>
      <c r="B1987">
        <f>raw_data!B1983</f>
        <v>637802</v>
      </c>
      <c r="C1987">
        <f>raw_data!D1983</f>
        <v>40</v>
      </c>
      <c r="D1987" s="6">
        <f t="shared" si="94"/>
        <v>16</v>
      </c>
      <c r="E1987" s="6">
        <f t="shared" si="95"/>
        <v>64</v>
      </c>
      <c r="F1987">
        <f>raw_data!E1983</f>
        <v>1</v>
      </c>
      <c r="G1987" s="9">
        <f>_xll.LogisticRegPredict($K$6:$N$6,C1987:E1987)</f>
        <v>0.86759768383346503</v>
      </c>
      <c r="H1987" s="10">
        <f t="shared" si="96"/>
        <v>0.39720694849960492</v>
      </c>
    </row>
    <row r="1988" spans="1:8" x14ac:dyDescent="0.55000000000000004">
      <c r="A1988" s="2" t="str">
        <f>raw_data!P1984</f>
        <v>Steven Hauschka</v>
      </c>
      <c r="B1988">
        <f>raw_data!B1984</f>
        <v>637813</v>
      </c>
      <c r="C1988">
        <f>raw_data!D1984</f>
        <v>46</v>
      </c>
      <c r="D1988" s="6">
        <f t="shared" si="94"/>
        <v>21.16</v>
      </c>
      <c r="E1988" s="6">
        <f t="shared" si="95"/>
        <v>97.335999999999999</v>
      </c>
      <c r="F1988">
        <f>raw_data!E1984</f>
        <v>1</v>
      </c>
      <c r="G1988" s="9">
        <f>_xll.LogisticRegPredict($K$6:$N$6,C1988:E1988)</f>
        <v>0.79584231412454631</v>
      </c>
      <c r="H1988" s="10">
        <f t="shared" si="96"/>
        <v>0.61247305762636106</v>
      </c>
    </row>
    <row r="1989" spans="1:8" x14ac:dyDescent="0.55000000000000004">
      <c r="A1989" s="2" t="str">
        <f>raw_data!P1985</f>
        <v>Dan Carpenter</v>
      </c>
      <c r="B1989">
        <f>raw_data!B1985</f>
        <v>637928</v>
      </c>
      <c r="C1989">
        <f>raw_data!D1985</f>
        <v>53</v>
      </c>
      <c r="D1989" s="6">
        <f t="shared" si="94"/>
        <v>28.09</v>
      </c>
      <c r="E1989" s="6">
        <f t="shared" si="95"/>
        <v>148.87700000000001</v>
      </c>
      <c r="F1989">
        <f>raw_data!E1985</f>
        <v>0</v>
      </c>
      <c r="G1989" s="9">
        <f>_xll.LogisticRegPredict($K$6:$N$6,C1989:E1989)</f>
        <v>0.64925966264497559</v>
      </c>
      <c r="H1989" s="10">
        <f t="shared" si="96"/>
        <v>-1.9477789879349268</v>
      </c>
    </row>
    <row r="1990" spans="1:8" x14ac:dyDescent="0.55000000000000004">
      <c r="A1990" s="2" t="str">
        <f>raw_data!P1986</f>
        <v>Dan Carpenter</v>
      </c>
      <c r="B1990">
        <f>raw_data!B1986</f>
        <v>637974</v>
      </c>
      <c r="C1990">
        <f>raw_data!D1986</f>
        <v>49</v>
      </c>
      <c r="D1990" s="6">
        <f t="shared" si="94"/>
        <v>24.01</v>
      </c>
      <c r="E1990" s="6">
        <f t="shared" si="95"/>
        <v>117.649</v>
      </c>
      <c r="F1990">
        <f>raw_data!E1986</f>
        <v>1</v>
      </c>
      <c r="G1990" s="9">
        <f>_xll.LogisticRegPredict($K$6:$N$6,C1990:E1990)</f>
        <v>0.74555207708184601</v>
      </c>
      <c r="H1990" s="10">
        <f t="shared" si="96"/>
        <v>0.76334376875446197</v>
      </c>
    </row>
    <row r="1991" spans="1:8" x14ac:dyDescent="0.55000000000000004">
      <c r="A1991" s="2" t="str">
        <f>raw_data!P1987</f>
        <v>Dan Carpenter</v>
      </c>
      <c r="B1991">
        <f>raw_data!B1987</f>
        <v>637982</v>
      </c>
      <c r="C1991">
        <f>raw_data!D1987</f>
        <v>34</v>
      </c>
      <c r="D1991" s="6">
        <f t="shared" ref="D1991:D2054" si="97">C1991^2/100</f>
        <v>11.56</v>
      </c>
      <c r="E1991" s="6">
        <f t="shared" ref="E1991:E2054" si="98">C1991^3/1000</f>
        <v>39.304000000000002</v>
      </c>
      <c r="F1991">
        <f>raw_data!E1987</f>
        <v>1</v>
      </c>
      <c r="G1991" s="9">
        <f>_xll.LogisticRegPredict($K$6:$N$6,C1991:E1991)</f>
        <v>0.92303625207275741</v>
      </c>
      <c r="H1991" s="10">
        <f t="shared" ref="H1991:H2054" si="99">(F1991-G1991)*$H$2</f>
        <v>0.23089124378172776</v>
      </c>
    </row>
    <row r="1992" spans="1:8" x14ac:dyDescent="0.55000000000000004">
      <c r="A1992" s="2" t="str">
        <f>raw_data!P1988</f>
        <v>Dan Carpenter</v>
      </c>
      <c r="B1992">
        <f>raw_data!B1988</f>
        <v>638003</v>
      </c>
      <c r="C1992">
        <f>raw_data!D1988</f>
        <v>34</v>
      </c>
      <c r="D1992" s="6">
        <f t="shared" si="97"/>
        <v>11.56</v>
      </c>
      <c r="E1992" s="6">
        <f t="shared" si="98"/>
        <v>39.304000000000002</v>
      </c>
      <c r="F1992">
        <f>raw_data!E1988</f>
        <v>1</v>
      </c>
      <c r="G1992" s="9">
        <f>_xll.LogisticRegPredict($K$6:$N$6,C1992:E1992)</f>
        <v>0.92303625207275741</v>
      </c>
      <c r="H1992" s="10">
        <f t="shared" si="99"/>
        <v>0.23089124378172776</v>
      </c>
    </row>
    <row r="1993" spans="1:8" x14ac:dyDescent="0.55000000000000004">
      <c r="A1993" s="2" t="str">
        <f>raw_data!P1989</f>
        <v>Dan Carpenter</v>
      </c>
      <c r="B1993">
        <f>raw_data!B1989</f>
        <v>638012</v>
      </c>
      <c r="C1993">
        <f>raw_data!D1989</f>
        <v>35</v>
      </c>
      <c r="D1993" s="6">
        <f t="shared" si="97"/>
        <v>12.25</v>
      </c>
      <c r="E1993" s="6">
        <f t="shared" si="98"/>
        <v>42.875</v>
      </c>
      <c r="F1993">
        <f>raw_data!E1989</f>
        <v>1</v>
      </c>
      <c r="G1993" s="9">
        <f>_xll.LogisticRegPredict($K$6:$N$6,C1993:E1993)</f>
        <v>0.91449904045845565</v>
      </c>
      <c r="H1993" s="10">
        <f t="shared" si="99"/>
        <v>0.25650287862463306</v>
      </c>
    </row>
    <row r="1994" spans="1:8" x14ac:dyDescent="0.55000000000000004">
      <c r="A1994" s="2" t="str">
        <f>raw_data!P1990</f>
        <v>Kai Forbath</v>
      </c>
      <c r="B1994">
        <f>raw_data!B1990</f>
        <v>638020</v>
      </c>
      <c r="C1994">
        <f>raw_data!D1990</f>
        <v>25</v>
      </c>
      <c r="D1994" s="6">
        <f t="shared" si="97"/>
        <v>6.25</v>
      </c>
      <c r="E1994" s="6">
        <f t="shared" si="98"/>
        <v>15.625</v>
      </c>
      <c r="F1994">
        <f>raw_data!E1990</f>
        <v>1</v>
      </c>
      <c r="G1994" s="9">
        <f>_xll.LogisticRegPredict($K$6:$N$6,C1994:E1994)</f>
        <v>0.98119043215634383</v>
      </c>
      <c r="H1994" s="10">
        <f t="shared" si="99"/>
        <v>5.6428703530968516E-2</v>
      </c>
    </row>
    <row r="1995" spans="1:8" x14ac:dyDescent="0.55000000000000004">
      <c r="A1995" s="2" t="str">
        <f>raw_data!P1991</f>
        <v>Kai Forbath</v>
      </c>
      <c r="B1995">
        <f>raw_data!B1991</f>
        <v>638156</v>
      </c>
      <c r="C1995">
        <f>raw_data!D1991</f>
        <v>29</v>
      </c>
      <c r="D1995" s="6">
        <f t="shared" si="97"/>
        <v>8.41</v>
      </c>
      <c r="E1995" s="6">
        <f t="shared" si="98"/>
        <v>24.388999999999999</v>
      </c>
      <c r="F1995">
        <f>raw_data!E1991</f>
        <v>1</v>
      </c>
      <c r="G1995" s="9">
        <f>_xll.LogisticRegPredict($K$6:$N$6,C1995:E1995)</f>
        <v>0.96031284629437264</v>
      </c>
      <c r="H1995" s="10">
        <f t="shared" si="99"/>
        <v>0.11906146111688209</v>
      </c>
    </row>
    <row r="1996" spans="1:8" x14ac:dyDescent="0.55000000000000004">
      <c r="A1996" s="2" t="str">
        <f>raw_data!P1992</f>
        <v>Greg Zuerlein</v>
      </c>
      <c r="B1996">
        <f>raw_data!B1992</f>
        <v>638261</v>
      </c>
      <c r="C1996">
        <f>raw_data!D1992</f>
        <v>38</v>
      </c>
      <c r="D1996" s="6">
        <f t="shared" si="97"/>
        <v>14.44</v>
      </c>
      <c r="E1996" s="6">
        <f t="shared" si="98"/>
        <v>54.872</v>
      </c>
      <c r="F1996">
        <f>raw_data!E1992</f>
        <v>1</v>
      </c>
      <c r="G1996" s="9">
        <f>_xll.LogisticRegPredict($K$6:$N$6,C1996:E1996)</f>
        <v>0.88723424358983494</v>
      </c>
      <c r="H1996" s="10">
        <f t="shared" si="99"/>
        <v>0.33829726923049519</v>
      </c>
    </row>
    <row r="1997" spans="1:8" x14ac:dyDescent="0.55000000000000004">
      <c r="A1997" s="2" t="str">
        <f>raw_data!P1993</f>
        <v>Graham Gano</v>
      </c>
      <c r="B1997">
        <f>raw_data!B1993</f>
        <v>638391</v>
      </c>
      <c r="C1997">
        <f>raw_data!D1993</f>
        <v>30</v>
      </c>
      <c r="D1997" s="6">
        <f t="shared" si="97"/>
        <v>9</v>
      </c>
      <c r="E1997" s="6">
        <f t="shared" si="98"/>
        <v>27</v>
      </c>
      <c r="F1997">
        <f>raw_data!E1993</f>
        <v>1</v>
      </c>
      <c r="G1997" s="9">
        <f>_xll.LogisticRegPredict($K$6:$N$6,C1997:E1997)</f>
        <v>0.95372352017838591</v>
      </c>
      <c r="H1997" s="10">
        <f t="shared" si="99"/>
        <v>0.13882943946484227</v>
      </c>
    </row>
    <row r="1998" spans="1:8" x14ac:dyDescent="0.55000000000000004">
      <c r="A1998" s="2" t="str">
        <f>raw_data!P1994</f>
        <v>Graham Gano</v>
      </c>
      <c r="B1998">
        <f>raw_data!B1994</f>
        <v>638423</v>
      </c>
      <c r="C1998">
        <f>raw_data!D1994</f>
        <v>35</v>
      </c>
      <c r="D1998" s="6">
        <f t="shared" si="97"/>
        <v>12.25</v>
      </c>
      <c r="E1998" s="6">
        <f t="shared" si="98"/>
        <v>42.875</v>
      </c>
      <c r="F1998">
        <f>raw_data!E1994</f>
        <v>1</v>
      </c>
      <c r="G1998" s="9">
        <f>_xll.LogisticRegPredict($K$6:$N$6,C1998:E1998)</f>
        <v>0.91449904045845565</v>
      </c>
      <c r="H1998" s="10">
        <f t="shared" si="99"/>
        <v>0.25650287862463306</v>
      </c>
    </row>
    <row r="1999" spans="1:8" x14ac:dyDescent="0.55000000000000004">
      <c r="A1999" s="2" t="str">
        <f>raw_data!P1995</f>
        <v>Blair Walsh</v>
      </c>
      <c r="B1999">
        <f>raw_data!B1995</f>
        <v>638489</v>
      </c>
      <c r="C1999">
        <f>raw_data!D1995</f>
        <v>39</v>
      </c>
      <c r="D1999" s="6">
        <f t="shared" si="97"/>
        <v>15.21</v>
      </c>
      <c r="E1999" s="6">
        <f t="shared" si="98"/>
        <v>59.319000000000003</v>
      </c>
      <c r="F1999">
        <f>raw_data!E1995</f>
        <v>1</v>
      </c>
      <c r="G1999" s="9">
        <f>_xll.LogisticRegPredict($K$6:$N$6,C1999:E1999)</f>
        <v>0.87758217935367611</v>
      </c>
      <c r="H1999" s="10">
        <f t="shared" si="99"/>
        <v>0.36725346193897168</v>
      </c>
    </row>
    <row r="2000" spans="1:8" x14ac:dyDescent="0.55000000000000004">
      <c r="A2000" s="2" t="str">
        <f>raw_data!P1996</f>
        <v>Josh Brown</v>
      </c>
      <c r="B2000">
        <f>raw_data!B1996</f>
        <v>638969</v>
      </c>
      <c r="C2000">
        <f>raw_data!D1996</f>
        <v>43</v>
      </c>
      <c r="D2000" s="6">
        <f t="shared" si="97"/>
        <v>18.489999999999998</v>
      </c>
      <c r="E2000" s="6">
        <f t="shared" si="98"/>
        <v>79.507000000000005</v>
      </c>
      <c r="F2000">
        <f>raw_data!E1996</f>
        <v>0</v>
      </c>
      <c r="G2000" s="9">
        <f>_xll.LogisticRegPredict($K$6:$N$6,C2000:E2000)</f>
        <v>0.83494682270577036</v>
      </c>
      <c r="H2000" s="10">
        <f t="shared" si="99"/>
        <v>-2.5048404681173109</v>
      </c>
    </row>
    <row r="2001" spans="1:8" x14ac:dyDescent="0.55000000000000004">
      <c r="A2001" s="2" t="str">
        <f>raw_data!P1997</f>
        <v>Josh Brown</v>
      </c>
      <c r="B2001">
        <f>raw_data!B1997</f>
        <v>639011</v>
      </c>
      <c r="C2001">
        <f>raw_data!D1997</f>
        <v>33</v>
      </c>
      <c r="D2001" s="6">
        <f t="shared" si="97"/>
        <v>10.89</v>
      </c>
      <c r="E2001" s="6">
        <f t="shared" si="98"/>
        <v>35.936999999999998</v>
      </c>
      <c r="F2001">
        <f>raw_data!E1997</f>
        <v>1</v>
      </c>
      <c r="G2001" s="9">
        <f>_xll.LogisticRegPredict($K$6:$N$6,C2001:E2001)</f>
        <v>0.93126663945047139</v>
      </c>
      <c r="H2001" s="10">
        <f t="shared" si="99"/>
        <v>0.20620008164858583</v>
      </c>
    </row>
    <row r="2002" spans="1:8" x14ac:dyDescent="0.55000000000000004">
      <c r="A2002" s="2" t="str">
        <f>raw_data!P1998</f>
        <v>Justin Tucker</v>
      </c>
      <c r="B2002">
        <f>raw_data!B1998</f>
        <v>639047</v>
      </c>
      <c r="C2002">
        <f>raw_data!D1998</f>
        <v>33</v>
      </c>
      <c r="D2002" s="6">
        <f t="shared" si="97"/>
        <v>10.89</v>
      </c>
      <c r="E2002" s="6">
        <f t="shared" si="98"/>
        <v>35.936999999999998</v>
      </c>
      <c r="F2002">
        <f>raw_data!E1998</f>
        <v>1</v>
      </c>
      <c r="G2002" s="9">
        <f>_xll.LogisticRegPredict($K$6:$N$6,C2002:E2002)</f>
        <v>0.93126663945047139</v>
      </c>
      <c r="H2002" s="10">
        <f t="shared" si="99"/>
        <v>0.20620008164858583</v>
      </c>
    </row>
    <row r="2003" spans="1:8" x14ac:dyDescent="0.55000000000000004">
      <c r="A2003" s="2" t="str">
        <f>raw_data!P1999</f>
        <v>Justin Tucker</v>
      </c>
      <c r="B2003">
        <f>raw_data!B1999</f>
        <v>639076</v>
      </c>
      <c r="C2003">
        <f>raw_data!D1999</f>
        <v>21</v>
      </c>
      <c r="D2003" s="6">
        <f t="shared" si="97"/>
        <v>4.41</v>
      </c>
      <c r="E2003" s="6">
        <f t="shared" si="98"/>
        <v>9.2609999999999992</v>
      </c>
      <c r="F2003">
        <f>raw_data!E1999</f>
        <v>1</v>
      </c>
      <c r="G2003" s="9">
        <f>_xll.LogisticRegPredict($K$6:$N$6,C2003:E2003)</f>
        <v>0.9930740038941116</v>
      </c>
      <c r="H2003" s="10">
        <f t="shared" si="99"/>
        <v>2.0777988317665197E-2</v>
      </c>
    </row>
    <row r="2004" spans="1:8" x14ac:dyDescent="0.55000000000000004">
      <c r="A2004" s="2" t="str">
        <f>raw_data!P2000</f>
        <v>Justin Tucker</v>
      </c>
      <c r="B2004">
        <f>raw_data!B2000</f>
        <v>639098</v>
      </c>
      <c r="C2004">
        <f>raw_data!D2000</f>
        <v>29</v>
      </c>
      <c r="D2004" s="6">
        <f t="shared" si="97"/>
        <v>8.41</v>
      </c>
      <c r="E2004" s="6">
        <f t="shared" si="98"/>
        <v>24.388999999999999</v>
      </c>
      <c r="F2004">
        <f>raw_data!E2000</f>
        <v>1</v>
      </c>
      <c r="G2004" s="9">
        <f>_xll.LogisticRegPredict($K$6:$N$6,C2004:E2004)</f>
        <v>0.96031284629437264</v>
      </c>
      <c r="H2004" s="10">
        <f t="shared" si="99"/>
        <v>0.11906146111688209</v>
      </c>
    </row>
    <row r="2005" spans="1:8" x14ac:dyDescent="0.55000000000000004">
      <c r="A2005" s="2" t="str">
        <f>raw_data!P2001</f>
        <v>Nick Novak</v>
      </c>
      <c r="B2005">
        <f>raw_data!B2001</f>
        <v>639111</v>
      </c>
      <c r="C2005">
        <f>raw_data!D2001</f>
        <v>52</v>
      </c>
      <c r="D2005" s="6">
        <f t="shared" si="97"/>
        <v>27.04</v>
      </c>
      <c r="E2005" s="6">
        <f t="shared" si="98"/>
        <v>140.608</v>
      </c>
      <c r="F2005">
        <f>raw_data!E2001</f>
        <v>1</v>
      </c>
      <c r="G2005" s="9">
        <f>_xll.LogisticRegPredict($K$6:$N$6,C2005:E2005)</f>
        <v>0.67734194225472255</v>
      </c>
      <c r="H2005" s="10">
        <f t="shared" si="99"/>
        <v>0.96797417323583235</v>
      </c>
    </row>
    <row r="2006" spans="1:8" x14ac:dyDescent="0.55000000000000004">
      <c r="A2006" s="2" t="str">
        <f>raw_data!P2002</f>
        <v>Nick Novak</v>
      </c>
      <c r="B2006">
        <f>raw_data!B2002</f>
        <v>639122</v>
      </c>
      <c r="C2006">
        <f>raw_data!D2002</f>
        <v>26</v>
      </c>
      <c r="D2006" s="6">
        <f t="shared" si="97"/>
        <v>6.76</v>
      </c>
      <c r="E2006" s="6">
        <f t="shared" si="98"/>
        <v>17.576000000000001</v>
      </c>
      <c r="F2006">
        <f>raw_data!E2002</f>
        <v>1</v>
      </c>
      <c r="G2006" s="9">
        <f>_xll.LogisticRegPredict($K$6:$N$6,C2006:E2006)</f>
        <v>0.97683598121777537</v>
      </c>
      <c r="H2006" s="10">
        <f t="shared" si="99"/>
        <v>6.9492056346673881E-2</v>
      </c>
    </row>
    <row r="2007" spans="1:8" x14ac:dyDescent="0.55000000000000004">
      <c r="A2007" s="2" t="str">
        <f>raw_data!P2003</f>
        <v>Justin Tucker</v>
      </c>
      <c r="B2007">
        <f>raw_data!B2003</f>
        <v>639189</v>
      </c>
      <c r="C2007">
        <f>raw_data!D2003</f>
        <v>31</v>
      </c>
      <c r="D2007" s="6">
        <f t="shared" si="97"/>
        <v>9.61</v>
      </c>
      <c r="E2007" s="6">
        <f t="shared" si="98"/>
        <v>29.791</v>
      </c>
      <c r="F2007">
        <f>raw_data!E2003</f>
        <v>1</v>
      </c>
      <c r="G2007" s="9">
        <f>_xll.LogisticRegPredict($K$6:$N$6,C2007:E2007)</f>
        <v>0.94665523862595491</v>
      </c>
      <c r="H2007" s="10">
        <f t="shared" si="99"/>
        <v>0.16003428412213527</v>
      </c>
    </row>
    <row r="2008" spans="1:8" x14ac:dyDescent="0.55000000000000004">
      <c r="A2008" s="2" t="str">
        <f>raw_data!P2004</f>
        <v>Randy Bullock</v>
      </c>
      <c r="B2008">
        <f>raw_data!B2004</f>
        <v>639269</v>
      </c>
      <c r="C2008">
        <f>raw_data!D2004</f>
        <v>37</v>
      </c>
      <c r="D2008" s="6">
        <f t="shared" si="97"/>
        <v>13.69</v>
      </c>
      <c r="E2008" s="6">
        <f t="shared" si="98"/>
        <v>50.652999999999999</v>
      </c>
      <c r="F2008">
        <f>raw_data!E2004</f>
        <v>1</v>
      </c>
      <c r="G2008" s="9">
        <f>_xll.LogisticRegPredict($K$6:$N$6,C2008:E2008)</f>
        <v>0.89659349743661332</v>
      </c>
      <c r="H2008" s="10">
        <f t="shared" si="99"/>
        <v>0.31021950769016005</v>
      </c>
    </row>
    <row r="2009" spans="1:8" x14ac:dyDescent="0.55000000000000004">
      <c r="A2009" s="2" t="str">
        <f>raw_data!P2005</f>
        <v>Randy Bullock</v>
      </c>
      <c r="B2009">
        <f>raw_data!B2005</f>
        <v>639362</v>
      </c>
      <c r="C2009">
        <f>raw_data!D2005</f>
        <v>43</v>
      </c>
      <c r="D2009" s="6">
        <f t="shared" si="97"/>
        <v>18.489999999999998</v>
      </c>
      <c r="E2009" s="6">
        <f t="shared" si="98"/>
        <v>79.507000000000005</v>
      </c>
      <c r="F2009">
        <f>raw_data!E2005</f>
        <v>0</v>
      </c>
      <c r="G2009" s="9">
        <f>_xll.LogisticRegPredict($K$6:$N$6,C2009:E2009)</f>
        <v>0.83494682270577036</v>
      </c>
      <c r="H2009" s="10">
        <f t="shared" si="99"/>
        <v>-2.5048404681173109</v>
      </c>
    </row>
    <row r="2010" spans="1:8" x14ac:dyDescent="0.55000000000000004">
      <c r="A2010" s="2" t="str">
        <f>raw_data!P2006</f>
        <v>Matt Bryant</v>
      </c>
      <c r="B2010">
        <f>raw_data!B2006</f>
        <v>639393</v>
      </c>
      <c r="C2010">
        <f>raw_data!D2006</f>
        <v>20</v>
      </c>
      <c r="D2010" s="6">
        <f t="shared" si="97"/>
        <v>4</v>
      </c>
      <c r="E2010" s="6">
        <f t="shared" si="98"/>
        <v>8</v>
      </c>
      <c r="F2010">
        <f>raw_data!E2006</f>
        <v>1</v>
      </c>
      <c r="G2010" s="9">
        <f>_xll.LogisticRegPredict($K$6:$N$6,C2010:E2010)</f>
        <v>0.99484528801342198</v>
      </c>
      <c r="H2010" s="10">
        <f t="shared" si="99"/>
        <v>1.546413595973406E-2</v>
      </c>
    </row>
    <row r="2011" spans="1:8" x14ac:dyDescent="0.55000000000000004">
      <c r="A2011" s="2" t="str">
        <f>raw_data!P2007</f>
        <v>Chandler Catanzaro</v>
      </c>
      <c r="B2011">
        <f>raw_data!B2007</f>
        <v>639445</v>
      </c>
      <c r="C2011">
        <f>raw_data!D2007</f>
        <v>44</v>
      </c>
      <c r="D2011" s="6">
        <f t="shared" si="97"/>
        <v>19.36</v>
      </c>
      <c r="E2011" s="6">
        <f t="shared" si="98"/>
        <v>85.183999999999997</v>
      </c>
      <c r="F2011">
        <f>raw_data!E2007</f>
        <v>1</v>
      </c>
      <c r="G2011" s="9">
        <f>_xll.LogisticRegPredict($K$6:$N$6,C2011:E2011)</f>
        <v>0.82282083961744801</v>
      </c>
      <c r="H2011" s="10">
        <f t="shared" si="99"/>
        <v>0.53153748114765598</v>
      </c>
    </row>
    <row r="2012" spans="1:8" x14ac:dyDescent="0.55000000000000004">
      <c r="A2012" s="2" t="str">
        <f>raw_data!P2008</f>
        <v>Matt Bryant</v>
      </c>
      <c r="B2012">
        <f>raw_data!B2008</f>
        <v>639460</v>
      </c>
      <c r="C2012">
        <f>raw_data!D2008</f>
        <v>23</v>
      </c>
      <c r="D2012" s="6">
        <f t="shared" si="97"/>
        <v>5.29</v>
      </c>
      <c r="E2012" s="6">
        <f t="shared" si="98"/>
        <v>12.167</v>
      </c>
      <c r="F2012">
        <f>raw_data!E2008</f>
        <v>1</v>
      </c>
      <c r="G2012" s="9">
        <f>_xll.LogisticRegPredict($K$6:$N$6,C2012:E2012)</f>
        <v>0.98818119233177382</v>
      </c>
      <c r="H2012" s="10">
        <f t="shared" si="99"/>
        <v>3.545642300467855E-2</v>
      </c>
    </row>
    <row r="2013" spans="1:8" x14ac:dyDescent="0.55000000000000004">
      <c r="A2013" s="2" t="str">
        <f>raw_data!P2009</f>
        <v>Matt Bryant</v>
      </c>
      <c r="B2013">
        <f>raw_data!B2009</f>
        <v>639480</v>
      </c>
      <c r="C2013">
        <f>raw_data!D2009</f>
        <v>21</v>
      </c>
      <c r="D2013" s="6">
        <f t="shared" si="97"/>
        <v>4.41</v>
      </c>
      <c r="E2013" s="6">
        <f t="shared" si="98"/>
        <v>9.2609999999999992</v>
      </c>
      <c r="F2013">
        <f>raw_data!E2009</f>
        <v>1</v>
      </c>
      <c r="G2013" s="9">
        <f>_xll.LogisticRegPredict($K$6:$N$6,C2013:E2013)</f>
        <v>0.9930740038941116</v>
      </c>
      <c r="H2013" s="10">
        <f t="shared" si="99"/>
        <v>2.0777988317665197E-2</v>
      </c>
    </row>
    <row r="2014" spans="1:8" x14ac:dyDescent="0.55000000000000004">
      <c r="A2014" s="2" t="str">
        <f>raw_data!P2010</f>
        <v>Matt Bryant</v>
      </c>
      <c r="B2014">
        <f>raw_data!B2010</f>
        <v>639497</v>
      </c>
      <c r="C2014">
        <f>raw_data!D2010</f>
        <v>45</v>
      </c>
      <c r="D2014" s="6">
        <f t="shared" si="97"/>
        <v>20.25</v>
      </c>
      <c r="E2014" s="6">
        <f t="shared" si="98"/>
        <v>91.125</v>
      </c>
      <c r="F2014">
        <f>raw_data!E2010</f>
        <v>1</v>
      </c>
      <c r="G2014" s="9">
        <f>_xll.LogisticRegPredict($K$6:$N$6,C2014:E2014)</f>
        <v>0.80984417765171401</v>
      </c>
      <c r="H2014" s="10">
        <f t="shared" si="99"/>
        <v>0.57046746704485796</v>
      </c>
    </row>
    <row r="2015" spans="1:8" x14ac:dyDescent="0.55000000000000004">
      <c r="A2015" s="2" t="str">
        <f>raw_data!P2011</f>
        <v>Matt Bryant</v>
      </c>
      <c r="B2015">
        <f>raw_data!B2011</f>
        <v>639524</v>
      </c>
      <c r="C2015">
        <f>raw_data!D2011</f>
        <v>28</v>
      </c>
      <c r="D2015" s="6">
        <f t="shared" si="97"/>
        <v>7.84</v>
      </c>
      <c r="E2015" s="6">
        <f t="shared" si="98"/>
        <v>21.952000000000002</v>
      </c>
      <c r="F2015">
        <f>raw_data!E2011</f>
        <v>1</v>
      </c>
      <c r="G2015" s="9">
        <f>_xll.LogisticRegPredict($K$6:$N$6,C2015:E2015)</f>
        <v>0.96638171164652631</v>
      </c>
      <c r="H2015" s="10">
        <f t="shared" si="99"/>
        <v>0.10085486506042107</v>
      </c>
    </row>
    <row r="2016" spans="1:8" x14ac:dyDescent="0.55000000000000004">
      <c r="A2016" s="2" t="str">
        <f>raw_data!P2012</f>
        <v>Mason Crosby</v>
      </c>
      <c r="B2016">
        <f>raw_data!B2012</f>
        <v>639548</v>
      </c>
      <c r="C2016">
        <f>raw_data!D2012</f>
        <v>32</v>
      </c>
      <c r="D2016" s="6">
        <f t="shared" si="97"/>
        <v>10.24</v>
      </c>
      <c r="E2016" s="6">
        <f t="shared" si="98"/>
        <v>32.768000000000001</v>
      </c>
      <c r="F2016">
        <f>raw_data!E2012</f>
        <v>1</v>
      </c>
      <c r="G2016" s="9">
        <f>_xll.LogisticRegPredict($K$6:$N$6,C2016:E2016)</f>
        <v>0.93915405983915345</v>
      </c>
      <c r="H2016" s="10">
        <f t="shared" si="99"/>
        <v>0.18253782048253964</v>
      </c>
    </row>
    <row r="2017" spans="1:8" x14ac:dyDescent="0.55000000000000004">
      <c r="A2017" s="2" t="str">
        <f>raw_data!P2013</f>
        <v>Mason Crosby</v>
      </c>
      <c r="B2017">
        <f>raw_data!B2013</f>
        <v>639567</v>
      </c>
      <c r="C2017">
        <f>raw_data!D2013</f>
        <v>35</v>
      </c>
      <c r="D2017" s="6">
        <f t="shared" si="97"/>
        <v>12.25</v>
      </c>
      <c r="E2017" s="6">
        <f t="shared" si="98"/>
        <v>42.875</v>
      </c>
      <c r="F2017">
        <f>raw_data!E2013</f>
        <v>1</v>
      </c>
      <c r="G2017" s="9">
        <f>_xll.LogisticRegPredict($K$6:$N$6,C2017:E2017)</f>
        <v>0.91449904045845565</v>
      </c>
      <c r="H2017" s="10">
        <f t="shared" si="99"/>
        <v>0.25650287862463306</v>
      </c>
    </row>
    <row r="2018" spans="1:8" x14ac:dyDescent="0.55000000000000004">
      <c r="A2018" s="2" t="str">
        <f>raw_data!P2014</f>
        <v>Mason Crosby</v>
      </c>
      <c r="B2018">
        <f>raw_data!B2014</f>
        <v>639598</v>
      </c>
      <c r="C2018">
        <f>raw_data!D2014</f>
        <v>33</v>
      </c>
      <c r="D2018" s="6">
        <f t="shared" si="97"/>
        <v>10.89</v>
      </c>
      <c r="E2018" s="6">
        <f t="shared" si="98"/>
        <v>35.936999999999998</v>
      </c>
      <c r="F2018">
        <f>raw_data!E2014</f>
        <v>1</v>
      </c>
      <c r="G2018" s="9">
        <f>_xll.LogisticRegPredict($K$6:$N$6,C2018:E2018)</f>
        <v>0.93126663945047139</v>
      </c>
      <c r="H2018" s="10">
        <f t="shared" si="99"/>
        <v>0.20620008164858583</v>
      </c>
    </row>
    <row r="2019" spans="1:8" x14ac:dyDescent="0.55000000000000004">
      <c r="A2019" s="2" t="str">
        <f>raw_data!P2015</f>
        <v>Mason Crosby</v>
      </c>
      <c r="B2019">
        <f>raw_data!B2015</f>
        <v>639638</v>
      </c>
      <c r="C2019">
        <f>raw_data!D2015</f>
        <v>40</v>
      </c>
      <c r="D2019" s="6">
        <f t="shared" si="97"/>
        <v>16</v>
      </c>
      <c r="E2019" s="6">
        <f t="shared" si="98"/>
        <v>64</v>
      </c>
      <c r="F2019">
        <f>raw_data!E2015</f>
        <v>0</v>
      </c>
      <c r="G2019" s="9">
        <f>_xll.LogisticRegPredict($K$6:$N$6,C2019:E2019)</f>
        <v>0.86759768383346503</v>
      </c>
      <c r="H2019" s="10">
        <f t="shared" si="99"/>
        <v>-2.6027930515003952</v>
      </c>
    </row>
    <row r="2020" spans="1:8" x14ac:dyDescent="0.55000000000000004">
      <c r="A2020" s="2" t="str">
        <f>raw_data!P2016</f>
        <v>Mason Crosby</v>
      </c>
      <c r="B2020">
        <f>raw_data!B2016</f>
        <v>639676</v>
      </c>
      <c r="C2020">
        <f>raw_data!D2016</f>
        <v>28</v>
      </c>
      <c r="D2020" s="6">
        <f t="shared" si="97"/>
        <v>7.84</v>
      </c>
      <c r="E2020" s="6">
        <f t="shared" si="98"/>
        <v>21.952000000000002</v>
      </c>
      <c r="F2020">
        <f>raw_data!E2016</f>
        <v>1</v>
      </c>
      <c r="G2020" s="9">
        <f>_xll.LogisticRegPredict($K$6:$N$6,C2020:E2020)</f>
        <v>0.96638171164652631</v>
      </c>
      <c r="H2020" s="10">
        <f t="shared" si="99"/>
        <v>0.10085486506042107</v>
      </c>
    </row>
    <row r="2021" spans="1:8" x14ac:dyDescent="0.55000000000000004">
      <c r="A2021" s="2" t="str">
        <f>raw_data!P2017</f>
        <v>Stephen Gostkowski</v>
      </c>
      <c r="B2021">
        <f>raw_data!B2017</f>
        <v>639690</v>
      </c>
      <c r="C2021">
        <f>raw_data!D2017</f>
        <v>47</v>
      </c>
      <c r="D2021" s="6">
        <f t="shared" si="97"/>
        <v>22.09</v>
      </c>
      <c r="E2021" s="6">
        <f t="shared" si="98"/>
        <v>103.82299999999999</v>
      </c>
      <c r="F2021">
        <f>raw_data!E2017</f>
        <v>0</v>
      </c>
      <c r="G2021" s="9">
        <f>_xll.LogisticRegPredict($K$6:$N$6,C2021:E2021)</f>
        <v>0.78061493371299373</v>
      </c>
      <c r="H2021" s="10">
        <f t="shared" si="99"/>
        <v>-2.341844801138981</v>
      </c>
    </row>
    <row r="2022" spans="1:8" x14ac:dyDescent="0.55000000000000004">
      <c r="A2022" s="2" t="str">
        <f>raw_data!P2018</f>
        <v>Connor Barth</v>
      </c>
      <c r="B2022">
        <f>raw_data!B2018</f>
        <v>639748</v>
      </c>
      <c r="C2022">
        <f>raw_data!D2018</f>
        <v>22</v>
      </c>
      <c r="D2022" s="6">
        <f t="shared" si="97"/>
        <v>4.84</v>
      </c>
      <c r="E2022" s="6">
        <f t="shared" si="98"/>
        <v>10.648</v>
      </c>
      <c r="F2022">
        <f>raw_data!E2018</f>
        <v>1</v>
      </c>
      <c r="G2022" s="9">
        <f>_xll.LogisticRegPredict($K$6:$N$6,C2022:E2022)</f>
        <v>0.99086960695748283</v>
      </c>
      <c r="H2022" s="10">
        <f t="shared" si="99"/>
        <v>2.7391179127551513E-2</v>
      </c>
    </row>
    <row r="2023" spans="1:8" x14ac:dyDescent="0.55000000000000004">
      <c r="A2023" s="2" t="str">
        <f>raw_data!P2019</f>
        <v>Connor Barth</v>
      </c>
      <c r="B2023">
        <f>raw_data!B2019</f>
        <v>639769</v>
      </c>
      <c r="C2023">
        <f>raw_data!D2019</f>
        <v>24</v>
      </c>
      <c r="D2023" s="6">
        <f t="shared" si="97"/>
        <v>5.76</v>
      </c>
      <c r="E2023" s="6">
        <f t="shared" si="98"/>
        <v>13.824</v>
      </c>
      <c r="F2023">
        <f>raw_data!E2019</f>
        <v>1</v>
      </c>
      <c r="G2023" s="9">
        <f>_xll.LogisticRegPredict($K$6:$N$6,C2023:E2023)</f>
        <v>0.9849656288415376</v>
      </c>
      <c r="H2023" s="10">
        <f t="shared" si="99"/>
        <v>4.5103113475387202E-2</v>
      </c>
    </row>
    <row r="2024" spans="1:8" x14ac:dyDescent="0.55000000000000004">
      <c r="A2024" s="2" t="str">
        <f>raw_data!P2020</f>
        <v>Cairo Santos</v>
      </c>
      <c r="B2024">
        <f>raw_data!B2020</f>
        <v>639779</v>
      </c>
      <c r="C2024">
        <f>raw_data!D2020</f>
        <v>39</v>
      </c>
      <c r="D2024" s="6">
        <f t="shared" si="97"/>
        <v>15.21</v>
      </c>
      <c r="E2024" s="6">
        <f t="shared" si="98"/>
        <v>59.319000000000003</v>
      </c>
      <c r="F2024">
        <f>raw_data!E2020</f>
        <v>1</v>
      </c>
      <c r="G2024" s="9">
        <f>_xll.LogisticRegPredict($K$6:$N$6,C2024:E2024)</f>
        <v>0.87758217935367611</v>
      </c>
      <c r="H2024" s="10">
        <f t="shared" si="99"/>
        <v>0.36725346193897168</v>
      </c>
    </row>
    <row r="2025" spans="1:8" x14ac:dyDescent="0.55000000000000004">
      <c r="A2025" s="2" t="str">
        <f>raw_data!P2021</f>
        <v>Connor Barth</v>
      </c>
      <c r="B2025">
        <f>raw_data!B2021</f>
        <v>639795</v>
      </c>
      <c r="C2025">
        <f>raw_data!D2021</f>
        <v>30</v>
      </c>
      <c r="D2025" s="6">
        <f t="shared" si="97"/>
        <v>9</v>
      </c>
      <c r="E2025" s="6">
        <f t="shared" si="98"/>
        <v>27</v>
      </c>
      <c r="F2025">
        <f>raw_data!E2021</f>
        <v>1</v>
      </c>
      <c r="G2025" s="9">
        <f>_xll.LogisticRegPredict($K$6:$N$6,C2025:E2025)</f>
        <v>0.95372352017838591</v>
      </c>
      <c r="H2025" s="10">
        <f t="shared" si="99"/>
        <v>0.13882943946484227</v>
      </c>
    </row>
    <row r="2026" spans="1:8" x14ac:dyDescent="0.55000000000000004">
      <c r="A2026" s="2" t="str">
        <f>raw_data!P2022</f>
        <v>Connor Barth</v>
      </c>
      <c r="B2026">
        <f>raw_data!B2022</f>
        <v>639813</v>
      </c>
      <c r="C2026">
        <f>raw_data!D2022</f>
        <v>33</v>
      </c>
      <c r="D2026" s="6">
        <f t="shared" si="97"/>
        <v>10.89</v>
      </c>
      <c r="E2026" s="6">
        <f t="shared" si="98"/>
        <v>35.936999999999998</v>
      </c>
      <c r="F2026">
        <f>raw_data!E2022</f>
        <v>1</v>
      </c>
      <c r="G2026" s="9">
        <f>_xll.LogisticRegPredict($K$6:$N$6,C2026:E2026)</f>
        <v>0.93126663945047139</v>
      </c>
      <c r="H2026" s="10">
        <f t="shared" si="99"/>
        <v>0.20620008164858583</v>
      </c>
    </row>
    <row r="2027" spans="1:8" x14ac:dyDescent="0.55000000000000004">
      <c r="A2027" s="2" t="str">
        <f>raw_data!P2023</f>
        <v>Connor Barth</v>
      </c>
      <c r="B2027">
        <f>raw_data!B2023</f>
        <v>639832</v>
      </c>
      <c r="C2027">
        <f>raw_data!D2023</f>
        <v>37</v>
      </c>
      <c r="D2027" s="6">
        <f t="shared" si="97"/>
        <v>13.69</v>
      </c>
      <c r="E2027" s="6">
        <f t="shared" si="98"/>
        <v>50.652999999999999</v>
      </c>
      <c r="F2027">
        <f>raw_data!E2023</f>
        <v>1</v>
      </c>
      <c r="G2027" s="9">
        <f>_xll.LogisticRegPredict($K$6:$N$6,C2027:E2027)</f>
        <v>0.89659349743661332</v>
      </c>
      <c r="H2027" s="10">
        <f t="shared" si="99"/>
        <v>0.31021950769016005</v>
      </c>
    </row>
    <row r="2028" spans="1:8" x14ac:dyDescent="0.55000000000000004">
      <c r="A2028" s="2" t="str">
        <f>raw_data!P2024</f>
        <v>Caleb Sturgis</v>
      </c>
      <c r="B2028">
        <f>raw_data!B2024</f>
        <v>639891</v>
      </c>
      <c r="C2028">
        <f>raw_data!D2024</f>
        <v>43</v>
      </c>
      <c r="D2028" s="6">
        <f t="shared" si="97"/>
        <v>18.489999999999998</v>
      </c>
      <c r="E2028" s="6">
        <f t="shared" si="98"/>
        <v>79.507000000000005</v>
      </c>
      <c r="F2028">
        <f>raw_data!E2024</f>
        <v>0</v>
      </c>
      <c r="G2028" s="9">
        <f>_xll.LogisticRegPredict($K$6:$N$6,C2028:E2028)</f>
        <v>0.83494682270577036</v>
      </c>
      <c r="H2028" s="10">
        <f t="shared" si="99"/>
        <v>-2.5048404681173109</v>
      </c>
    </row>
    <row r="2029" spans="1:8" x14ac:dyDescent="0.55000000000000004">
      <c r="A2029" s="2" t="str">
        <f>raw_data!P2025</f>
        <v>Nick Folk</v>
      </c>
      <c r="B2029">
        <f>raw_data!B2025</f>
        <v>639901</v>
      </c>
      <c r="C2029">
        <f>raw_data!D2025</f>
        <v>40</v>
      </c>
      <c r="D2029" s="6">
        <f t="shared" si="97"/>
        <v>16</v>
      </c>
      <c r="E2029" s="6">
        <f t="shared" si="98"/>
        <v>64</v>
      </c>
      <c r="F2029">
        <f>raw_data!E2025</f>
        <v>1</v>
      </c>
      <c r="G2029" s="9">
        <f>_xll.LogisticRegPredict($K$6:$N$6,C2029:E2029)</f>
        <v>0.86759768383346503</v>
      </c>
      <c r="H2029" s="10">
        <f t="shared" si="99"/>
        <v>0.39720694849960492</v>
      </c>
    </row>
    <row r="2030" spans="1:8" x14ac:dyDescent="0.55000000000000004">
      <c r="A2030" s="2" t="str">
        <f>raw_data!P2026</f>
        <v>Nick Folk</v>
      </c>
      <c r="B2030">
        <f>raw_data!B2026</f>
        <v>639920</v>
      </c>
      <c r="C2030">
        <f>raw_data!D2026</f>
        <v>48</v>
      </c>
      <c r="D2030" s="6">
        <f t="shared" si="97"/>
        <v>23.04</v>
      </c>
      <c r="E2030" s="6">
        <f t="shared" si="98"/>
        <v>110.592</v>
      </c>
      <c r="F2030">
        <f>raw_data!E2026</f>
        <v>0</v>
      </c>
      <c r="G2030" s="9">
        <f>_xll.LogisticRegPredict($K$6:$N$6,C2030:E2030)</f>
        <v>0.76393554820371656</v>
      </c>
      <c r="H2030" s="10">
        <f t="shared" si="99"/>
        <v>-2.2918066446111496</v>
      </c>
    </row>
    <row r="2031" spans="1:8" x14ac:dyDescent="0.55000000000000004">
      <c r="A2031" s="2" t="str">
        <f>raw_data!P2027</f>
        <v>Caleb Sturgis</v>
      </c>
      <c r="B2031">
        <f>raw_data!B2027</f>
        <v>639931</v>
      </c>
      <c r="C2031">
        <f>raw_data!D2027</f>
        <v>43</v>
      </c>
      <c r="D2031" s="6">
        <f t="shared" si="97"/>
        <v>18.489999999999998</v>
      </c>
      <c r="E2031" s="6">
        <f t="shared" si="98"/>
        <v>79.507000000000005</v>
      </c>
      <c r="F2031">
        <f>raw_data!E2027</f>
        <v>1</v>
      </c>
      <c r="G2031" s="9">
        <f>_xll.LogisticRegPredict($K$6:$N$6,C2031:E2031)</f>
        <v>0.83494682270577036</v>
      </c>
      <c r="H2031" s="10">
        <f t="shared" si="99"/>
        <v>0.49515953188268891</v>
      </c>
    </row>
    <row r="2032" spans="1:8" x14ac:dyDescent="0.55000000000000004">
      <c r="A2032" s="2" t="str">
        <f>raw_data!P2028</f>
        <v>Caleb Sturgis</v>
      </c>
      <c r="B2032">
        <f>raw_data!B2028</f>
        <v>639942</v>
      </c>
      <c r="C2032">
        <f>raw_data!D2028</f>
        <v>44</v>
      </c>
      <c r="D2032" s="6">
        <f t="shared" si="97"/>
        <v>19.36</v>
      </c>
      <c r="E2032" s="6">
        <f t="shared" si="98"/>
        <v>85.183999999999997</v>
      </c>
      <c r="F2032">
        <f>raw_data!E2028</f>
        <v>1</v>
      </c>
      <c r="G2032" s="9">
        <f>_xll.LogisticRegPredict($K$6:$N$6,C2032:E2032)</f>
        <v>0.82282083961744801</v>
      </c>
      <c r="H2032" s="10">
        <f t="shared" si="99"/>
        <v>0.53153748114765598</v>
      </c>
    </row>
    <row r="2033" spans="1:8" x14ac:dyDescent="0.55000000000000004">
      <c r="A2033" s="2" t="str">
        <f>raw_data!P2029</f>
        <v>Nick Folk</v>
      </c>
      <c r="B2033">
        <f>raw_data!B2029</f>
        <v>639951</v>
      </c>
      <c r="C2033">
        <f>raw_data!D2029</f>
        <v>45</v>
      </c>
      <c r="D2033" s="6">
        <f t="shared" si="97"/>
        <v>20.25</v>
      </c>
      <c r="E2033" s="6">
        <f t="shared" si="98"/>
        <v>91.125</v>
      </c>
      <c r="F2033">
        <f>raw_data!E2029</f>
        <v>1</v>
      </c>
      <c r="G2033" s="9">
        <f>_xll.LogisticRegPredict($K$6:$N$6,C2033:E2033)</f>
        <v>0.80984417765171401</v>
      </c>
      <c r="H2033" s="10">
        <f t="shared" si="99"/>
        <v>0.57046746704485796</v>
      </c>
    </row>
    <row r="2034" spans="1:8" x14ac:dyDescent="0.55000000000000004">
      <c r="A2034" s="2" t="str">
        <f>raw_data!P2030</f>
        <v>Nick Folk</v>
      </c>
      <c r="B2034">
        <f>raw_data!B2030</f>
        <v>639992</v>
      </c>
      <c r="C2034">
        <f>raw_data!D2030</f>
        <v>45</v>
      </c>
      <c r="D2034" s="6">
        <f t="shared" si="97"/>
        <v>20.25</v>
      </c>
      <c r="E2034" s="6">
        <f t="shared" si="98"/>
        <v>91.125</v>
      </c>
      <c r="F2034">
        <f>raw_data!E2030</f>
        <v>0</v>
      </c>
      <c r="G2034" s="9">
        <f>_xll.LogisticRegPredict($K$6:$N$6,C2034:E2034)</f>
        <v>0.80984417765171401</v>
      </c>
      <c r="H2034" s="10">
        <f t="shared" si="99"/>
        <v>-2.4295325329551423</v>
      </c>
    </row>
    <row r="2035" spans="1:8" x14ac:dyDescent="0.55000000000000004">
      <c r="A2035" s="2" t="str">
        <f>raw_data!P2031</f>
        <v>Caleb Sturgis</v>
      </c>
      <c r="B2035">
        <f>raw_data!B2031</f>
        <v>640002</v>
      </c>
      <c r="C2035">
        <f>raw_data!D2031</f>
        <v>26</v>
      </c>
      <c r="D2035" s="6">
        <f t="shared" si="97"/>
        <v>6.76</v>
      </c>
      <c r="E2035" s="6">
        <f t="shared" si="98"/>
        <v>17.576000000000001</v>
      </c>
      <c r="F2035">
        <f>raw_data!E2031</f>
        <v>1</v>
      </c>
      <c r="G2035" s="9">
        <f>_xll.LogisticRegPredict($K$6:$N$6,C2035:E2035)</f>
        <v>0.97683598121777537</v>
      </c>
      <c r="H2035" s="10">
        <f t="shared" si="99"/>
        <v>6.9492056346673881E-2</v>
      </c>
    </row>
    <row r="2036" spans="1:8" x14ac:dyDescent="0.55000000000000004">
      <c r="A2036" s="2" t="str">
        <f>raw_data!P2032</f>
        <v>Dan Bailey</v>
      </c>
      <c r="B2036">
        <f>raw_data!B2032</f>
        <v>640133</v>
      </c>
      <c r="C2036">
        <f>raw_data!D2032</f>
        <v>35</v>
      </c>
      <c r="D2036" s="6">
        <f t="shared" si="97"/>
        <v>12.25</v>
      </c>
      <c r="E2036" s="6">
        <f t="shared" si="98"/>
        <v>42.875</v>
      </c>
      <c r="F2036">
        <f>raw_data!E2032</f>
        <v>1</v>
      </c>
      <c r="G2036" s="9">
        <f>_xll.LogisticRegPredict($K$6:$N$6,C2036:E2036)</f>
        <v>0.91449904045845565</v>
      </c>
      <c r="H2036" s="10">
        <f t="shared" si="99"/>
        <v>0.25650287862463306</v>
      </c>
    </row>
    <row r="2037" spans="1:8" x14ac:dyDescent="0.55000000000000004">
      <c r="A2037" s="2" t="str">
        <f>raw_data!P2033</f>
        <v>Dan Bailey</v>
      </c>
      <c r="B2037">
        <f>raw_data!B2033</f>
        <v>640161</v>
      </c>
      <c r="C2037">
        <f>raw_data!D2033</f>
        <v>27</v>
      </c>
      <c r="D2037" s="6">
        <f t="shared" si="97"/>
        <v>7.29</v>
      </c>
      <c r="E2037" s="6">
        <f t="shared" si="98"/>
        <v>19.683</v>
      </c>
      <c r="F2037">
        <f>raw_data!E2033</f>
        <v>1</v>
      </c>
      <c r="G2037" s="9">
        <f>_xll.LogisticRegPredict($K$6:$N$6,C2037:E2037)</f>
        <v>0.97189679828854314</v>
      </c>
      <c r="H2037" s="10">
        <f t="shared" si="99"/>
        <v>8.430960513437058E-2</v>
      </c>
    </row>
    <row r="2038" spans="1:8" x14ac:dyDescent="0.55000000000000004">
      <c r="A2038" s="2" t="str">
        <f>raw_data!P2034</f>
        <v>Adam Vinatieri</v>
      </c>
      <c r="B2038">
        <f>raw_data!B2034</f>
        <v>640463</v>
      </c>
      <c r="C2038">
        <f>raw_data!D2034</f>
        <v>51</v>
      </c>
      <c r="D2038" s="6">
        <f t="shared" si="97"/>
        <v>26.01</v>
      </c>
      <c r="E2038" s="6">
        <f t="shared" si="98"/>
        <v>132.65100000000001</v>
      </c>
      <c r="F2038">
        <f>raw_data!E2034</f>
        <v>1</v>
      </c>
      <c r="G2038" s="9">
        <f>_xll.LogisticRegPredict($K$6:$N$6,C2038:E2038)</f>
        <v>0.70255321843410967</v>
      </c>
      <c r="H2038" s="10">
        <f t="shared" si="99"/>
        <v>0.89234034469767098</v>
      </c>
    </row>
    <row r="2039" spans="1:8" x14ac:dyDescent="0.55000000000000004">
      <c r="A2039" s="2" t="str">
        <f>raw_data!P2035</f>
        <v>Adam Vinatieri</v>
      </c>
      <c r="B2039">
        <f>raw_data!B2035</f>
        <v>640489</v>
      </c>
      <c r="C2039">
        <f>raw_data!D2035</f>
        <v>33</v>
      </c>
      <c r="D2039" s="6">
        <f t="shared" si="97"/>
        <v>10.89</v>
      </c>
      <c r="E2039" s="6">
        <f t="shared" si="98"/>
        <v>35.936999999999998</v>
      </c>
      <c r="F2039">
        <f>raw_data!E2035</f>
        <v>1</v>
      </c>
      <c r="G2039" s="9">
        <f>_xll.LogisticRegPredict($K$6:$N$6,C2039:E2039)</f>
        <v>0.93126663945047139</v>
      </c>
      <c r="H2039" s="10">
        <f t="shared" si="99"/>
        <v>0.20620008164858583</v>
      </c>
    </row>
    <row r="2040" spans="1:8" x14ac:dyDescent="0.55000000000000004">
      <c r="A2040" s="2" t="str">
        <f>raw_data!P2036</f>
        <v>Matt Prater</v>
      </c>
      <c r="B2040">
        <f>raw_data!B2036</f>
        <v>640602</v>
      </c>
      <c r="C2040">
        <f>raw_data!D2036</f>
        <v>46</v>
      </c>
      <c r="D2040" s="6">
        <f t="shared" si="97"/>
        <v>21.16</v>
      </c>
      <c r="E2040" s="6">
        <f t="shared" si="98"/>
        <v>97.335999999999999</v>
      </c>
      <c r="F2040">
        <f>raw_data!E2036</f>
        <v>1</v>
      </c>
      <c r="G2040" s="9">
        <f>_xll.LogisticRegPredict($K$6:$N$6,C2040:E2040)</f>
        <v>0.79584231412454631</v>
      </c>
      <c r="H2040" s="10">
        <f t="shared" si="99"/>
        <v>0.61247305762636106</v>
      </c>
    </row>
    <row r="2041" spans="1:8" x14ac:dyDescent="0.55000000000000004">
      <c r="A2041" s="2" t="str">
        <f>raw_data!P2037</f>
        <v>Matt Prater</v>
      </c>
      <c r="B2041">
        <f>raw_data!B2037</f>
        <v>640626</v>
      </c>
      <c r="C2041">
        <f>raw_data!D2037</f>
        <v>23</v>
      </c>
      <c r="D2041" s="6">
        <f t="shared" si="97"/>
        <v>5.29</v>
      </c>
      <c r="E2041" s="6">
        <f t="shared" si="98"/>
        <v>12.167</v>
      </c>
      <c r="F2041">
        <f>raw_data!E2037</f>
        <v>1</v>
      </c>
      <c r="G2041" s="9">
        <f>_xll.LogisticRegPredict($K$6:$N$6,C2041:E2041)</f>
        <v>0.98818119233177382</v>
      </c>
      <c r="H2041" s="10">
        <f t="shared" si="99"/>
        <v>3.545642300467855E-2</v>
      </c>
    </row>
    <row r="2042" spans="1:8" x14ac:dyDescent="0.55000000000000004">
      <c r="A2042" s="2" t="str">
        <f>raw_data!P2038</f>
        <v>Josh Brown</v>
      </c>
      <c r="B2042">
        <f>raw_data!B2038</f>
        <v>640715</v>
      </c>
      <c r="C2042">
        <f>raw_data!D2038</f>
        <v>20</v>
      </c>
      <c r="D2042" s="6">
        <f t="shared" si="97"/>
        <v>4</v>
      </c>
      <c r="E2042" s="6">
        <f t="shared" si="98"/>
        <v>8</v>
      </c>
      <c r="F2042">
        <f>raw_data!E2038</f>
        <v>1</v>
      </c>
      <c r="G2042" s="9">
        <f>_xll.LogisticRegPredict($K$6:$N$6,C2042:E2042)</f>
        <v>0.99484528801342198</v>
      </c>
      <c r="H2042" s="10">
        <f t="shared" si="99"/>
        <v>1.546413595973406E-2</v>
      </c>
    </row>
    <row r="2043" spans="1:8" x14ac:dyDescent="0.55000000000000004">
      <c r="A2043" s="2" t="str">
        <f>raw_data!P2039</f>
        <v>Ryan Succop</v>
      </c>
      <c r="B2043">
        <f>raw_data!B2039</f>
        <v>640752</v>
      </c>
      <c r="C2043">
        <f>raw_data!D2039</f>
        <v>42</v>
      </c>
      <c r="D2043" s="6">
        <f t="shared" si="97"/>
        <v>17.64</v>
      </c>
      <c r="E2043" s="6">
        <f t="shared" si="98"/>
        <v>74.087999999999994</v>
      </c>
      <c r="F2043">
        <f>raw_data!E2039</f>
        <v>0</v>
      </c>
      <c r="G2043" s="9">
        <f>_xll.LogisticRegPredict($K$6:$N$6,C2043:E2043)</f>
        <v>0.84637169883876284</v>
      </c>
      <c r="H2043" s="10">
        <f t="shared" si="99"/>
        <v>-2.5391150965162885</v>
      </c>
    </row>
    <row r="2044" spans="1:8" x14ac:dyDescent="0.55000000000000004">
      <c r="A2044" s="2" t="str">
        <f>raw_data!P2040</f>
        <v>Josh Brown</v>
      </c>
      <c r="B2044">
        <f>raw_data!B2040</f>
        <v>640769</v>
      </c>
      <c r="C2044">
        <f>raw_data!D2040</f>
        <v>19</v>
      </c>
      <c r="D2044" s="6">
        <f t="shared" si="97"/>
        <v>3.61</v>
      </c>
      <c r="E2044" s="6">
        <f t="shared" si="98"/>
        <v>6.859</v>
      </c>
      <c r="F2044">
        <f>raw_data!E2040</f>
        <v>1</v>
      </c>
      <c r="G2044" s="9">
        <f>_xll.LogisticRegPredict($K$6:$N$6,C2044:E2044)</f>
        <v>0.99623894272315527</v>
      </c>
      <c r="H2044" s="10">
        <f t="shared" si="99"/>
        <v>1.1283171830534178E-2</v>
      </c>
    </row>
    <row r="2045" spans="1:8" x14ac:dyDescent="0.55000000000000004">
      <c r="A2045" s="2" t="str">
        <f>raw_data!P2041</f>
        <v>Josh Brown</v>
      </c>
      <c r="B2045">
        <f>raw_data!B2041</f>
        <v>640782</v>
      </c>
      <c r="C2045">
        <f>raw_data!D2041</f>
        <v>36</v>
      </c>
      <c r="D2045" s="6">
        <f t="shared" si="97"/>
        <v>12.96</v>
      </c>
      <c r="E2045" s="6">
        <f t="shared" si="98"/>
        <v>46.655999999999999</v>
      </c>
      <c r="F2045">
        <f>raw_data!E2041</f>
        <v>1</v>
      </c>
      <c r="G2045" s="9">
        <f>_xll.LogisticRegPredict($K$6:$N$6,C2045:E2045)</f>
        <v>0.90568067149313347</v>
      </c>
      <c r="H2045" s="10">
        <f t="shared" si="99"/>
        <v>0.28295798552059959</v>
      </c>
    </row>
    <row r="2046" spans="1:8" x14ac:dyDescent="0.55000000000000004">
      <c r="A2046" s="2" t="str">
        <f>raw_data!P2042</f>
        <v>Josh Brown</v>
      </c>
      <c r="B2046">
        <f>raw_data!B2042</f>
        <v>640822</v>
      </c>
      <c r="C2046">
        <f>raw_data!D2042</f>
        <v>52</v>
      </c>
      <c r="D2046" s="6">
        <f t="shared" si="97"/>
        <v>27.04</v>
      </c>
      <c r="E2046" s="6">
        <f t="shared" si="98"/>
        <v>140.608</v>
      </c>
      <c r="F2046">
        <f>raw_data!E2042</f>
        <v>1</v>
      </c>
      <c r="G2046" s="9">
        <f>_xll.LogisticRegPredict($K$6:$N$6,C2046:E2046)</f>
        <v>0.67734194225472255</v>
      </c>
      <c r="H2046" s="10">
        <f t="shared" si="99"/>
        <v>0.96797417323583235</v>
      </c>
    </row>
    <row r="2047" spans="1:8" x14ac:dyDescent="0.55000000000000004">
      <c r="A2047" s="2" t="str">
        <f>raw_data!P2043</f>
        <v>Josh Brown</v>
      </c>
      <c r="B2047">
        <f>raw_data!B2043</f>
        <v>640835</v>
      </c>
      <c r="C2047">
        <f>raw_data!D2043</f>
        <v>42</v>
      </c>
      <c r="D2047" s="6">
        <f t="shared" si="97"/>
        <v>17.64</v>
      </c>
      <c r="E2047" s="6">
        <f t="shared" si="98"/>
        <v>74.087999999999994</v>
      </c>
      <c r="F2047">
        <f>raw_data!E2043</f>
        <v>1</v>
      </c>
      <c r="G2047" s="9">
        <f>_xll.LogisticRegPredict($K$6:$N$6,C2047:E2047)</f>
        <v>0.84637169883876284</v>
      </c>
      <c r="H2047" s="10">
        <f t="shared" si="99"/>
        <v>0.46088490348371147</v>
      </c>
    </row>
    <row r="2048" spans="1:8" x14ac:dyDescent="0.55000000000000004">
      <c r="A2048" s="2" t="str">
        <f>raw_data!P2044</f>
        <v>Caleb Sturgis</v>
      </c>
      <c r="B2048">
        <f>raw_data!B2044</f>
        <v>640881</v>
      </c>
      <c r="C2048">
        <f>raw_data!D2044</f>
        <v>46</v>
      </c>
      <c r="D2048" s="6">
        <f t="shared" si="97"/>
        <v>21.16</v>
      </c>
      <c r="E2048" s="6">
        <f t="shared" si="98"/>
        <v>97.335999999999999</v>
      </c>
      <c r="F2048">
        <f>raw_data!E2044</f>
        <v>1</v>
      </c>
      <c r="G2048" s="9">
        <f>_xll.LogisticRegPredict($K$6:$N$6,C2048:E2048)</f>
        <v>0.79584231412454631</v>
      </c>
      <c r="H2048" s="10">
        <f t="shared" si="99"/>
        <v>0.61247305762636106</v>
      </c>
    </row>
    <row r="2049" spans="1:8" x14ac:dyDescent="0.55000000000000004">
      <c r="A2049" s="2" t="str">
        <f>raw_data!P2045</f>
        <v>Caleb Sturgis</v>
      </c>
      <c r="B2049">
        <f>raw_data!B2045</f>
        <v>640988</v>
      </c>
      <c r="C2049">
        <f>raw_data!D2045</f>
        <v>34</v>
      </c>
      <c r="D2049" s="6">
        <f t="shared" si="97"/>
        <v>11.56</v>
      </c>
      <c r="E2049" s="6">
        <f t="shared" si="98"/>
        <v>39.304000000000002</v>
      </c>
      <c r="F2049">
        <f>raw_data!E2045</f>
        <v>1</v>
      </c>
      <c r="G2049" s="9">
        <f>_xll.LogisticRegPredict($K$6:$N$6,C2049:E2049)</f>
        <v>0.92303625207275741</v>
      </c>
      <c r="H2049" s="10">
        <f t="shared" si="99"/>
        <v>0.23089124378172776</v>
      </c>
    </row>
    <row r="2050" spans="1:8" x14ac:dyDescent="0.55000000000000004">
      <c r="A2050" s="2" t="str">
        <f>raw_data!P2046</f>
        <v>Nick Folk</v>
      </c>
      <c r="B2050">
        <f>raw_data!B2046</f>
        <v>641057</v>
      </c>
      <c r="C2050">
        <f>raw_data!D2046</f>
        <v>36</v>
      </c>
      <c r="D2050" s="6">
        <f t="shared" si="97"/>
        <v>12.96</v>
      </c>
      <c r="E2050" s="6">
        <f t="shared" si="98"/>
        <v>46.655999999999999</v>
      </c>
      <c r="F2050">
        <f>raw_data!E2046</f>
        <v>1</v>
      </c>
      <c r="G2050" s="9">
        <f>_xll.LogisticRegPredict($K$6:$N$6,C2050:E2050)</f>
        <v>0.90568067149313347</v>
      </c>
      <c r="H2050" s="10">
        <f t="shared" si="99"/>
        <v>0.28295798552059959</v>
      </c>
    </row>
    <row r="2051" spans="1:8" x14ac:dyDescent="0.55000000000000004">
      <c r="A2051" s="2" t="str">
        <f>raw_data!P2047</f>
        <v>Nick Folk</v>
      </c>
      <c r="B2051">
        <f>raw_data!B2047</f>
        <v>641101</v>
      </c>
      <c r="C2051">
        <f>raw_data!D2047</f>
        <v>33</v>
      </c>
      <c r="D2051" s="6">
        <f t="shared" si="97"/>
        <v>10.89</v>
      </c>
      <c r="E2051" s="6">
        <f t="shared" si="98"/>
        <v>35.936999999999998</v>
      </c>
      <c r="F2051">
        <f>raw_data!E2047</f>
        <v>1</v>
      </c>
      <c r="G2051" s="9">
        <f>_xll.LogisticRegPredict($K$6:$N$6,C2051:E2051)</f>
        <v>0.93126663945047139</v>
      </c>
      <c r="H2051" s="10">
        <f t="shared" si="99"/>
        <v>0.20620008164858583</v>
      </c>
    </row>
    <row r="2052" spans="1:8" x14ac:dyDescent="0.55000000000000004">
      <c r="A2052" s="2" t="str">
        <f>raw_data!P2048</f>
        <v>Nick Folk</v>
      </c>
      <c r="B2052">
        <f>raw_data!B2048</f>
        <v>641111</v>
      </c>
      <c r="C2052">
        <f>raw_data!D2048</f>
        <v>22</v>
      </c>
      <c r="D2052" s="6">
        <f t="shared" si="97"/>
        <v>4.84</v>
      </c>
      <c r="E2052" s="6">
        <f t="shared" si="98"/>
        <v>10.648</v>
      </c>
      <c r="F2052">
        <f>raw_data!E2048</f>
        <v>1</v>
      </c>
      <c r="G2052" s="9">
        <f>_xll.LogisticRegPredict($K$6:$N$6,C2052:E2052)</f>
        <v>0.99086960695748283</v>
      </c>
      <c r="H2052" s="10">
        <f t="shared" si="99"/>
        <v>2.7391179127551513E-2</v>
      </c>
    </row>
    <row r="2053" spans="1:8" x14ac:dyDescent="0.55000000000000004">
      <c r="A2053" s="2" t="str">
        <f>raw_data!P2049</f>
        <v>Blair Walsh</v>
      </c>
      <c r="B2053">
        <f>raw_data!B2049</f>
        <v>641127</v>
      </c>
      <c r="C2053">
        <f>raw_data!D2049</f>
        <v>39</v>
      </c>
      <c r="D2053" s="6">
        <f t="shared" si="97"/>
        <v>15.21</v>
      </c>
      <c r="E2053" s="6">
        <f t="shared" si="98"/>
        <v>59.319000000000003</v>
      </c>
      <c r="F2053">
        <f>raw_data!E2049</f>
        <v>0</v>
      </c>
      <c r="G2053" s="9">
        <f>_xll.LogisticRegPredict($K$6:$N$6,C2053:E2053)</f>
        <v>0.87758217935367611</v>
      </c>
      <c r="H2053" s="10">
        <f t="shared" si="99"/>
        <v>-2.6327465380610282</v>
      </c>
    </row>
    <row r="2054" spans="1:8" x14ac:dyDescent="0.55000000000000004">
      <c r="A2054" s="2" t="str">
        <f>raw_data!P2050</f>
        <v>Nick Folk</v>
      </c>
      <c r="B2054">
        <f>raw_data!B2050</f>
        <v>641138</v>
      </c>
      <c r="C2054">
        <f>raw_data!D2050</f>
        <v>24</v>
      </c>
      <c r="D2054" s="6">
        <f t="shared" si="97"/>
        <v>5.76</v>
      </c>
      <c r="E2054" s="6">
        <f t="shared" si="98"/>
        <v>13.824</v>
      </c>
      <c r="F2054">
        <f>raw_data!E2050</f>
        <v>1</v>
      </c>
      <c r="G2054" s="9">
        <f>_xll.LogisticRegPredict($K$6:$N$6,C2054:E2054)</f>
        <v>0.9849656288415376</v>
      </c>
      <c r="H2054" s="10">
        <f t="shared" si="99"/>
        <v>4.5103113475387202E-2</v>
      </c>
    </row>
    <row r="2055" spans="1:8" x14ac:dyDescent="0.55000000000000004">
      <c r="A2055" s="2" t="str">
        <f>raw_data!P2051</f>
        <v>Blair Walsh</v>
      </c>
      <c r="B2055">
        <f>raw_data!B2051</f>
        <v>641161</v>
      </c>
      <c r="C2055">
        <f>raw_data!D2051</f>
        <v>20</v>
      </c>
      <c r="D2055" s="6">
        <f t="shared" ref="D2055:D2118" si="100">C2055^2/100</f>
        <v>4</v>
      </c>
      <c r="E2055" s="6">
        <f t="shared" ref="E2055:E2118" si="101">C2055^3/1000</f>
        <v>8</v>
      </c>
      <c r="F2055">
        <f>raw_data!E2051</f>
        <v>1</v>
      </c>
      <c r="G2055" s="9">
        <f>_xll.LogisticRegPredict($K$6:$N$6,C2055:E2055)</f>
        <v>0.99484528801342198</v>
      </c>
      <c r="H2055" s="10">
        <f t="shared" ref="H2055:H2118" si="102">(F2055-G2055)*$H$2</f>
        <v>1.546413595973406E-2</v>
      </c>
    </row>
    <row r="2056" spans="1:8" x14ac:dyDescent="0.55000000000000004">
      <c r="A2056" s="2" t="str">
        <f>raw_data!P2052</f>
        <v>Nick Folk</v>
      </c>
      <c r="B2056">
        <f>raw_data!B2052</f>
        <v>641179</v>
      </c>
      <c r="C2056">
        <f>raw_data!D2052</f>
        <v>44</v>
      </c>
      <c r="D2056" s="6">
        <f t="shared" si="100"/>
        <v>19.36</v>
      </c>
      <c r="E2056" s="6">
        <f t="shared" si="101"/>
        <v>85.183999999999997</v>
      </c>
      <c r="F2056">
        <f>raw_data!E2052</f>
        <v>1</v>
      </c>
      <c r="G2056" s="9">
        <f>_xll.LogisticRegPredict($K$6:$N$6,C2056:E2056)</f>
        <v>0.82282083961744801</v>
      </c>
      <c r="H2056" s="10">
        <f t="shared" si="102"/>
        <v>0.53153748114765598</v>
      </c>
    </row>
    <row r="2057" spans="1:8" x14ac:dyDescent="0.55000000000000004">
      <c r="A2057" s="2" t="str">
        <f>raw_data!P2053</f>
        <v>Blair Walsh</v>
      </c>
      <c r="B2057">
        <f>raw_data!B2053</f>
        <v>641183</v>
      </c>
      <c r="C2057">
        <f>raw_data!D2053</f>
        <v>56</v>
      </c>
      <c r="D2057" s="6">
        <f t="shared" si="100"/>
        <v>31.36</v>
      </c>
      <c r="E2057" s="6">
        <f t="shared" si="101"/>
        <v>175.61600000000001</v>
      </c>
      <c r="F2057">
        <f>raw_data!E2053</f>
        <v>0</v>
      </c>
      <c r="G2057" s="9">
        <f>_xll.LogisticRegPredict($K$6:$N$6,C2057:E2057)</f>
        <v>0.54549540948809794</v>
      </c>
      <c r="H2057" s="10">
        <f t="shared" si="102"/>
        <v>-1.6364862284642938</v>
      </c>
    </row>
    <row r="2058" spans="1:8" x14ac:dyDescent="0.55000000000000004">
      <c r="A2058" s="2" t="str">
        <f>raw_data!P2054</f>
        <v>Graham Gano</v>
      </c>
      <c r="B2058">
        <f>raw_data!B2054</f>
        <v>641210</v>
      </c>
      <c r="C2058">
        <f>raw_data!D2054</f>
        <v>37</v>
      </c>
      <c r="D2058" s="6">
        <f t="shared" si="100"/>
        <v>13.69</v>
      </c>
      <c r="E2058" s="6">
        <f t="shared" si="101"/>
        <v>50.652999999999999</v>
      </c>
      <c r="F2058">
        <f>raw_data!E2054</f>
        <v>1</v>
      </c>
      <c r="G2058" s="9">
        <f>_xll.LogisticRegPredict($K$6:$N$6,C2058:E2058)</f>
        <v>0.89659349743661332</v>
      </c>
      <c r="H2058" s="10">
        <f t="shared" si="102"/>
        <v>0.31021950769016005</v>
      </c>
    </row>
    <row r="2059" spans="1:8" x14ac:dyDescent="0.55000000000000004">
      <c r="A2059" s="2" t="str">
        <f>raw_data!P2055</f>
        <v>Graham Gano</v>
      </c>
      <c r="B2059">
        <f>raw_data!B2055</f>
        <v>641328</v>
      </c>
      <c r="C2059">
        <f>raw_data!D2055</f>
        <v>41</v>
      </c>
      <c r="D2059" s="6">
        <f t="shared" si="100"/>
        <v>16.809999999999999</v>
      </c>
      <c r="E2059" s="6">
        <f t="shared" si="101"/>
        <v>68.921000000000006</v>
      </c>
      <c r="F2059">
        <f>raw_data!E2055</f>
        <v>1</v>
      </c>
      <c r="G2059" s="9">
        <f>_xll.LogisticRegPredict($K$6:$N$6,C2059:E2059)</f>
        <v>0.85722109162392568</v>
      </c>
      <c r="H2059" s="10">
        <f t="shared" si="102"/>
        <v>0.42833672512822296</v>
      </c>
    </row>
    <row r="2060" spans="1:8" x14ac:dyDescent="0.55000000000000004">
      <c r="A2060" s="2" t="str">
        <f>raw_data!P2056</f>
        <v>Greg Zuerlein</v>
      </c>
      <c r="B2060">
        <f>raw_data!B2056</f>
        <v>641424</v>
      </c>
      <c r="C2060">
        <f>raw_data!D2056</f>
        <v>28</v>
      </c>
      <c r="D2060" s="6">
        <f t="shared" si="100"/>
        <v>7.84</v>
      </c>
      <c r="E2060" s="6">
        <f t="shared" si="101"/>
        <v>21.952000000000002</v>
      </c>
      <c r="F2060">
        <f>raw_data!E2056</f>
        <v>0</v>
      </c>
      <c r="G2060" s="9">
        <f>_xll.LogisticRegPredict($K$6:$N$6,C2060:E2060)</f>
        <v>0.96638171164652631</v>
      </c>
      <c r="H2060" s="10">
        <f t="shared" si="102"/>
        <v>-2.8991451349395789</v>
      </c>
    </row>
    <row r="2061" spans="1:8" x14ac:dyDescent="0.55000000000000004">
      <c r="A2061" s="2" t="str">
        <f>raw_data!P2057</f>
        <v>Greg Zuerlein</v>
      </c>
      <c r="B2061">
        <f>raw_data!B2057</f>
        <v>641444</v>
      </c>
      <c r="C2061">
        <f>raw_data!D2057</f>
        <v>38</v>
      </c>
      <c r="D2061" s="6">
        <f t="shared" si="100"/>
        <v>14.44</v>
      </c>
      <c r="E2061" s="6">
        <f t="shared" si="101"/>
        <v>54.872</v>
      </c>
      <c r="F2061">
        <f>raw_data!E2057</f>
        <v>0</v>
      </c>
      <c r="G2061" s="9">
        <f>_xll.LogisticRegPredict($K$6:$N$6,C2061:E2061)</f>
        <v>0.88723424358983494</v>
      </c>
      <c r="H2061" s="10">
        <f t="shared" si="102"/>
        <v>-2.6617027307695049</v>
      </c>
    </row>
    <row r="2062" spans="1:8" x14ac:dyDescent="0.55000000000000004">
      <c r="A2062" s="2" t="str">
        <f>raw_data!P2058</f>
        <v>Greg Zuerlein</v>
      </c>
      <c r="B2062">
        <f>raw_data!B2058</f>
        <v>641459</v>
      </c>
      <c r="C2062">
        <f>raw_data!D2058</f>
        <v>34</v>
      </c>
      <c r="D2062" s="6">
        <f t="shared" si="100"/>
        <v>11.56</v>
      </c>
      <c r="E2062" s="6">
        <f t="shared" si="101"/>
        <v>39.304000000000002</v>
      </c>
      <c r="F2062">
        <f>raw_data!E2058</f>
        <v>1</v>
      </c>
      <c r="G2062" s="9">
        <f>_xll.LogisticRegPredict($K$6:$N$6,C2062:E2062)</f>
        <v>0.92303625207275741</v>
      </c>
      <c r="H2062" s="10">
        <f t="shared" si="102"/>
        <v>0.23089124378172776</v>
      </c>
    </row>
    <row r="2063" spans="1:8" x14ac:dyDescent="0.55000000000000004">
      <c r="A2063" s="2" t="str">
        <f>raw_data!P2059</f>
        <v>Randy Bullock</v>
      </c>
      <c r="B2063">
        <f>raw_data!B2059</f>
        <v>641552</v>
      </c>
      <c r="C2063">
        <f>raw_data!D2059</f>
        <v>44</v>
      </c>
      <c r="D2063" s="6">
        <f t="shared" si="100"/>
        <v>19.36</v>
      </c>
      <c r="E2063" s="6">
        <f t="shared" si="101"/>
        <v>85.183999999999997</v>
      </c>
      <c r="F2063">
        <f>raw_data!E2059</f>
        <v>1</v>
      </c>
      <c r="G2063" s="9">
        <f>_xll.LogisticRegPredict($K$6:$N$6,C2063:E2063)</f>
        <v>0.82282083961744801</v>
      </c>
      <c r="H2063" s="10">
        <f t="shared" si="102"/>
        <v>0.53153748114765598</v>
      </c>
    </row>
    <row r="2064" spans="1:8" x14ac:dyDescent="0.55000000000000004">
      <c r="A2064" s="2" t="str">
        <f>raw_data!P2060</f>
        <v>Randy Bullock</v>
      </c>
      <c r="B2064">
        <f>raw_data!B2060</f>
        <v>641660</v>
      </c>
      <c r="C2064">
        <f>raw_data!D2060</f>
        <v>44</v>
      </c>
      <c r="D2064" s="6">
        <f t="shared" si="100"/>
        <v>19.36</v>
      </c>
      <c r="E2064" s="6">
        <f t="shared" si="101"/>
        <v>85.183999999999997</v>
      </c>
      <c r="F2064">
        <f>raw_data!E2060</f>
        <v>1</v>
      </c>
      <c r="G2064" s="9">
        <f>_xll.LogisticRegPredict($K$6:$N$6,C2064:E2064)</f>
        <v>0.82282083961744801</v>
      </c>
      <c r="H2064" s="10">
        <f t="shared" si="102"/>
        <v>0.53153748114765598</v>
      </c>
    </row>
    <row r="2065" spans="1:8" x14ac:dyDescent="0.55000000000000004">
      <c r="A2065" s="2" t="str">
        <f>raw_data!P2061</f>
        <v>Dan Carpenter</v>
      </c>
      <c r="B2065">
        <f>raw_data!B2061</f>
        <v>641727</v>
      </c>
      <c r="C2065">
        <f>raw_data!D2061</f>
        <v>44</v>
      </c>
      <c r="D2065" s="6">
        <f t="shared" si="100"/>
        <v>19.36</v>
      </c>
      <c r="E2065" s="6">
        <f t="shared" si="101"/>
        <v>85.183999999999997</v>
      </c>
      <c r="F2065">
        <f>raw_data!E2061</f>
        <v>1</v>
      </c>
      <c r="G2065" s="9">
        <f>_xll.LogisticRegPredict($K$6:$N$6,C2065:E2065)</f>
        <v>0.82282083961744801</v>
      </c>
      <c r="H2065" s="10">
        <f t="shared" si="102"/>
        <v>0.53153748114765598</v>
      </c>
    </row>
    <row r="2066" spans="1:8" x14ac:dyDescent="0.55000000000000004">
      <c r="A2066" s="2" t="str">
        <f>raw_data!P2062</f>
        <v>Connor Barth</v>
      </c>
      <c r="B2066">
        <f>raw_data!B2062</f>
        <v>641790</v>
      </c>
      <c r="C2066">
        <f>raw_data!D2062</f>
        <v>50</v>
      </c>
      <c r="D2066" s="6">
        <f t="shared" si="100"/>
        <v>25</v>
      </c>
      <c r="E2066" s="6">
        <f t="shared" si="101"/>
        <v>125</v>
      </c>
      <c r="F2066">
        <f>raw_data!E2062</f>
        <v>1</v>
      </c>
      <c r="G2066" s="9">
        <f>_xll.LogisticRegPredict($K$6:$N$6,C2066:E2066)</f>
        <v>0.72518914983452587</v>
      </c>
      <c r="H2066" s="10">
        <f t="shared" si="102"/>
        <v>0.82443255049642239</v>
      </c>
    </row>
    <row r="2067" spans="1:8" x14ac:dyDescent="0.55000000000000004">
      <c r="A2067" s="2" t="str">
        <f>raw_data!P2063</f>
        <v>Chandler Catanzaro</v>
      </c>
      <c r="B2067">
        <f>raw_data!B2063</f>
        <v>641855</v>
      </c>
      <c r="C2067">
        <f>raw_data!D2063</f>
        <v>44</v>
      </c>
      <c r="D2067" s="6">
        <f t="shared" si="100"/>
        <v>19.36</v>
      </c>
      <c r="E2067" s="6">
        <f t="shared" si="101"/>
        <v>85.183999999999997</v>
      </c>
      <c r="F2067">
        <f>raw_data!E2063</f>
        <v>1</v>
      </c>
      <c r="G2067" s="9">
        <f>_xll.LogisticRegPredict($K$6:$N$6,C2067:E2067)</f>
        <v>0.82282083961744801</v>
      </c>
      <c r="H2067" s="10">
        <f t="shared" si="102"/>
        <v>0.53153748114765598</v>
      </c>
    </row>
    <row r="2068" spans="1:8" x14ac:dyDescent="0.55000000000000004">
      <c r="A2068" s="2" t="str">
        <f>raw_data!P2064</f>
        <v>Chandler Catanzaro</v>
      </c>
      <c r="B2068">
        <f>raw_data!B2064</f>
        <v>641896</v>
      </c>
      <c r="C2068">
        <f>raw_data!D2064</f>
        <v>33</v>
      </c>
      <c r="D2068" s="6">
        <f t="shared" si="100"/>
        <v>10.89</v>
      </c>
      <c r="E2068" s="6">
        <f t="shared" si="101"/>
        <v>35.936999999999998</v>
      </c>
      <c r="F2068">
        <f>raw_data!E2064</f>
        <v>1</v>
      </c>
      <c r="G2068" s="9">
        <f>_xll.LogisticRegPredict($K$6:$N$6,C2068:E2068)</f>
        <v>0.93126663945047139</v>
      </c>
      <c r="H2068" s="10">
        <f t="shared" si="102"/>
        <v>0.20620008164858583</v>
      </c>
    </row>
    <row r="2069" spans="1:8" x14ac:dyDescent="0.55000000000000004">
      <c r="A2069" s="2" t="str">
        <f>raw_data!P2065</f>
        <v>Chandler Catanzaro</v>
      </c>
      <c r="B2069">
        <f>raw_data!B2065</f>
        <v>641923</v>
      </c>
      <c r="C2069">
        <f>raw_data!D2065</f>
        <v>36</v>
      </c>
      <c r="D2069" s="6">
        <f t="shared" si="100"/>
        <v>12.96</v>
      </c>
      <c r="E2069" s="6">
        <f t="shared" si="101"/>
        <v>46.655999999999999</v>
      </c>
      <c r="F2069">
        <f>raw_data!E2065</f>
        <v>0</v>
      </c>
      <c r="G2069" s="9">
        <f>_xll.LogisticRegPredict($K$6:$N$6,C2069:E2069)</f>
        <v>0.90568067149313347</v>
      </c>
      <c r="H2069" s="10">
        <f t="shared" si="102"/>
        <v>-2.7170420144794005</v>
      </c>
    </row>
    <row r="2070" spans="1:8" x14ac:dyDescent="0.55000000000000004">
      <c r="A2070" s="2" t="str">
        <f>raw_data!P2066</f>
        <v>Chandler Catanzaro</v>
      </c>
      <c r="B2070">
        <f>raw_data!B2066</f>
        <v>641941</v>
      </c>
      <c r="C2070">
        <f>raw_data!D2066</f>
        <v>39</v>
      </c>
      <c r="D2070" s="6">
        <f t="shared" si="100"/>
        <v>15.21</v>
      </c>
      <c r="E2070" s="6">
        <f t="shared" si="101"/>
        <v>59.319000000000003</v>
      </c>
      <c r="F2070">
        <f>raw_data!E2066</f>
        <v>1</v>
      </c>
      <c r="G2070" s="9">
        <f>_xll.LogisticRegPredict($K$6:$N$6,C2070:E2070)</f>
        <v>0.87758217935367611</v>
      </c>
      <c r="H2070" s="10">
        <f t="shared" si="102"/>
        <v>0.36725346193897168</v>
      </c>
    </row>
    <row r="2071" spans="1:8" x14ac:dyDescent="0.55000000000000004">
      <c r="A2071" s="2" t="str">
        <f>raw_data!P2067</f>
        <v>Chandler Catanzaro</v>
      </c>
      <c r="B2071">
        <f>raw_data!B2067</f>
        <v>642000</v>
      </c>
      <c r="C2071">
        <f>raw_data!D2067</f>
        <v>34</v>
      </c>
      <c r="D2071" s="6">
        <f t="shared" si="100"/>
        <v>11.56</v>
      </c>
      <c r="E2071" s="6">
        <f t="shared" si="101"/>
        <v>39.304000000000002</v>
      </c>
      <c r="F2071">
        <f>raw_data!E2067</f>
        <v>0</v>
      </c>
      <c r="G2071" s="9">
        <f>_xll.LogisticRegPredict($K$6:$N$6,C2071:E2071)</f>
        <v>0.92303625207275741</v>
      </c>
      <c r="H2071" s="10">
        <f t="shared" si="102"/>
        <v>-2.7691087562182721</v>
      </c>
    </row>
    <row r="2072" spans="1:8" x14ac:dyDescent="0.55000000000000004">
      <c r="A2072" s="2" t="str">
        <f>raw_data!P2068</f>
        <v>Sebastian Janikowski</v>
      </c>
      <c r="B2072">
        <f>raw_data!B2068</f>
        <v>642018</v>
      </c>
      <c r="C2072">
        <f>raw_data!D2068</f>
        <v>57</v>
      </c>
      <c r="D2072" s="6">
        <f t="shared" si="100"/>
        <v>32.49</v>
      </c>
      <c r="E2072" s="6">
        <f t="shared" si="101"/>
        <v>185.19300000000001</v>
      </c>
      <c r="F2072">
        <f>raw_data!E2068</f>
        <v>1</v>
      </c>
      <c r="G2072" s="9">
        <f>_xll.LogisticRegPredict($K$6:$N$6,C2072:E2072)</f>
        <v>0.50414164258213612</v>
      </c>
      <c r="H2072" s="10">
        <f t="shared" si="102"/>
        <v>1.4875750722535916</v>
      </c>
    </row>
    <row r="2073" spans="1:8" x14ac:dyDescent="0.55000000000000004">
      <c r="A2073" s="2" t="str">
        <f>raw_data!P2069</f>
        <v>Phil Dawson</v>
      </c>
      <c r="B2073">
        <f>raw_data!B2069</f>
        <v>642089</v>
      </c>
      <c r="C2073">
        <f>raw_data!D2069</f>
        <v>52</v>
      </c>
      <c r="D2073" s="6">
        <f t="shared" si="100"/>
        <v>27.04</v>
      </c>
      <c r="E2073" s="6">
        <f t="shared" si="101"/>
        <v>140.608</v>
      </c>
      <c r="F2073">
        <f>raw_data!E2069</f>
        <v>1</v>
      </c>
      <c r="G2073" s="9">
        <f>_xll.LogisticRegPredict($K$6:$N$6,C2073:E2073)</f>
        <v>0.67734194225472255</v>
      </c>
      <c r="H2073" s="10">
        <f t="shared" si="102"/>
        <v>0.96797417323583235</v>
      </c>
    </row>
    <row r="2074" spans="1:8" x14ac:dyDescent="0.55000000000000004">
      <c r="A2074" s="2" t="str">
        <f>raw_data!P2070</f>
        <v>Phil Dawson</v>
      </c>
      <c r="B2074">
        <f>raw_data!B2070</f>
        <v>642105</v>
      </c>
      <c r="C2074">
        <f>raw_data!D2070</f>
        <v>20</v>
      </c>
      <c r="D2074" s="6">
        <f t="shared" si="100"/>
        <v>4</v>
      </c>
      <c r="E2074" s="6">
        <f t="shared" si="101"/>
        <v>8</v>
      </c>
      <c r="F2074">
        <f>raw_data!E2070</f>
        <v>1</v>
      </c>
      <c r="G2074" s="9">
        <f>_xll.LogisticRegPredict($K$6:$N$6,C2074:E2074)</f>
        <v>0.99484528801342198</v>
      </c>
      <c r="H2074" s="10">
        <f t="shared" si="102"/>
        <v>1.546413595973406E-2</v>
      </c>
    </row>
    <row r="2075" spans="1:8" x14ac:dyDescent="0.55000000000000004">
      <c r="A2075" s="2" t="str">
        <f>raw_data!P2071</f>
        <v>Phil Dawson</v>
      </c>
      <c r="B2075">
        <f>raw_data!B2071</f>
        <v>642150</v>
      </c>
      <c r="C2075">
        <f>raw_data!D2071</f>
        <v>47</v>
      </c>
      <c r="D2075" s="6">
        <f t="shared" si="100"/>
        <v>22.09</v>
      </c>
      <c r="E2075" s="6">
        <f t="shared" si="101"/>
        <v>103.82299999999999</v>
      </c>
      <c r="F2075">
        <f>raw_data!E2071</f>
        <v>0</v>
      </c>
      <c r="G2075" s="9">
        <f>_xll.LogisticRegPredict($K$6:$N$6,C2075:E2075)</f>
        <v>0.78061493371299373</v>
      </c>
      <c r="H2075" s="10">
        <f t="shared" si="102"/>
        <v>-2.341844801138981</v>
      </c>
    </row>
    <row r="2076" spans="1:8" x14ac:dyDescent="0.55000000000000004">
      <c r="A2076" s="2" t="str">
        <f>raw_data!P2072</f>
        <v>Steven Hauschka</v>
      </c>
      <c r="B2076">
        <f>raw_data!B2072</f>
        <v>642252</v>
      </c>
      <c r="C2076">
        <f>raw_data!D2072</f>
        <v>44</v>
      </c>
      <c r="D2076" s="6">
        <f t="shared" si="100"/>
        <v>19.36</v>
      </c>
      <c r="E2076" s="6">
        <f t="shared" si="101"/>
        <v>85.183999999999997</v>
      </c>
      <c r="F2076">
        <f>raw_data!E2072</f>
        <v>1</v>
      </c>
      <c r="G2076" s="9">
        <f>_xll.LogisticRegPredict($K$6:$N$6,C2076:E2076)</f>
        <v>0.82282083961744801</v>
      </c>
      <c r="H2076" s="10">
        <f t="shared" si="102"/>
        <v>0.53153748114765598</v>
      </c>
    </row>
    <row r="2077" spans="1:8" x14ac:dyDescent="0.55000000000000004">
      <c r="A2077" s="2" t="str">
        <f>raw_data!P2073</f>
        <v>Stephen Gostkowski</v>
      </c>
      <c r="B2077">
        <f>raw_data!B2073</f>
        <v>642358</v>
      </c>
      <c r="C2077">
        <f>raw_data!D2073</f>
        <v>22</v>
      </c>
      <c r="D2077" s="6">
        <f t="shared" si="100"/>
        <v>4.84</v>
      </c>
      <c r="E2077" s="6">
        <f t="shared" si="101"/>
        <v>10.648</v>
      </c>
      <c r="F2077">
        <f>raw_data!E2073</f>
        <v>1</v>
      </c>
      <c r="G2077" s="9">
        <f>_xll.LogisticRegPredict($K$6:$N$6,C2077:E2077)</f>
        <v>0.99086960695748283</v>
      </c>
      <c r="H2077" s="10">
        <f t="shared" si="102"/>
        <v>2.7391179127551513E-2</v>
      </c>
    </row>
    <row r="2078" spans="1:8" x14ac:dyDescent="0.55000000000000004">
      <c r="A2078" s="2" t="str">
        <f>raw_data!P2074</f>
        <v>Stephen Gostkowski</v>
      </c>
      <c r="B2078">
        <f>raw_data!B2074</f>
        <v>642391</v>
      </c>
      <c r="C2078">
        <f>raw_data!D2074</f>
        <v>22</v>
      </c>
      <c r="D2078" s="6">
        <f t="shared" si="100"/>
        <v>4.84</v>
      </c>
      <c r="E2078" s="6">
        <f t="shared" si="101"/>
        <v>10.648</v>
      </c>
      <c r="F2078">
        <f>raw_data!E2074</f>
        <v>1</v>
      </c>
      <c r="G2078" s="9">
        <f>_xll.LogisticRegPredict($K$6:$N$6,C2078:E2078)</f>
        <v>0.99086960695748283</v>
      </c>
      <c r="H2078" s="10">
        <f t="shared" si="102"/>
        <v>2.7391179127551513E-2</v>
      </c>
    </row>
    <row r="2079" spans="1:8" x14ac:dyDescent="0.55000000000000004">
      <c r="A2079" s="2" t="str">
        <f>raw_data!P2075</f>
        <v>Stephen Gostkowski</v>
      </c>
      <c r="B2079">
        <f>raw_data!B2075</f>
        <v>642467</v>
      </c>
      <c r="C2079">
        <f>raw_data!D2075</f>
        <v>38</v>
      </c>
      <c r="D2079" s="6">
        <f t="shared" si="100"/>
        <v>14.44</v>
      </c>
      <c r="E2079" s="6">
        <f t="shared" si="101"/>
        <v>54.872</v>
      </c>
      <c r="F2079">
        <f>raw_data!E2075</f>
        <v>1</v>
      </c>
      <c r="G2079" s="9">
        <f>_xll.LogisticRegPredict($K$6:$N$6,C2079:E2079)</f>
        <v>0.88723424358983494</v>
      </c>
      <c r="H2079" s="10">
        <f t="shared" si="102"/>
        <v>0.33829726923049519</v>
      </c>
    </row>
    <row r="2080" spans="1:8" x14ac:dyDescent="0.55000000000000004">
      <c r="A2080" s="2" t="str">
        <f>raw_data!P2076</f>
        <v>Mason Crosby</v>
      </c>
      <c r="B2080">
        <f>raw_data!B2076</f>
        <v>642551</v>
      </c>
      <c r="C2080">
        <f>raw_data!D2076</f>
        <v>38</v>
      </c>
      <c r="D2080" s="6">
        <f t="shared" si="100"/>
        <v>14.44</v>
      </c>
      <c r="E2080" s="6">
        <f t="shared" si="101"/>
        <v>54.872</v>
      </c>
      <c r="F2080">
        <f>raw_data!E2076</f>
        <v>1</v>
      </c>
      <c r="G2080" s="9">
        <f>_xll.LogisticRegPredict($K$6:$N$6,C2080:E2080)</f>
        <v>0.88723424358983494</v>
      </c>
      <c r="H2080" s="10">
        <f t="shared" si="102"/>
        <v>0.33829726923049519</v>
      </c>
    </row>
    <row r="2081" spans="1:8" x14ac:dyDescent="0.55000000000000004">
      <c r="A2081" s="2" t="str">
        <f>raw_data!P2077</f>
        <v>Matt Bryant</v>
      </c>
      <c r="B2081">
        <f>raw_data!B2077</f>
        <v>642580</v>
      </c>
      <c r="C2081">
        <f>raw_data!D2077</f>
        <v>53</v>
      </c>
      <c r="D2081" s="6">
        <f t="shared" si="100"/>
        <v>28.09</v>
      </c>
      <c r="E2081" s="6">
        <f t="shared" si="101"/>
        <v>148.87700000000001</v>
      </c>
      <c r="F2081">
        <f>raw_data!E2077</f>
        <v>0</v>
      </c>
      <c r="G2081" s="9">
        <f>_xll.LogisticRegPredict($K$6:$N$6,C2081:E2081)</f>
        <v>0.64925966264497559</v>
      </c>
      <c r="H2081" s="10">
        <f t="shared" si="102"/>
        <v>-1.9477789879349268</v>
      </c>
    </row>
    <row r="2082" spans="1:8" x14ac:dyDescent="0.55000000000000004">
      <c r="A2082" s="2" t="str">
        <f>raw_data!P2078</f>
        <v>Matt Bryant</v>
      </c>
      <c r="B2082">
        <f>raw_data!B2078</f>
        <v>642599</v>
      </c>
      <c r="C2082">
        <f>raw_data!D2078</f>
        <v>50</v>
      </c>
      <c r="D2082" s="6">
        <f t="shared" si="100"/>
        <v>25</v>
      </c>
      <c r="E2082" s="6">
        <f t="shared" si="101"/>
        <v>125</v>
      </c>
      <c r="F2082">
        <f>raw_data!E2078</f>
        <v>1</v>
      </c>
      <c r="G2082" s="9">
        <f>_xll.LogisticRegPredict($K$6:$N$6,C2082:E2082)</f>
        <v>0.72518914983452587</v>
      </c>
      <c r="H2082" s="10">
        <f t="shared" si="102"/>
        <v>0.82443255049642239</v>
      </c>
    </row>
    <row r="2083" spans="1:8" x14ac:dyDescent="0.55000000000000004">
      <c r="A2083" s="2" t="str">
        <f>raw_data!P2079</f>
        <v>Mason Crosby</v>
      </c>
      <c r="B2083">
        <f>raw_data!B2079</f>
        <v>642608</v>
      </c>
      <c r="C2083">
        <f>raw_data!D2079</f>
        <v>33</v>
      </c>
      <c r="D2083" s="6">
        <f t="shared" si="100"/>
        <v>10.89</v>
      </c>
      <c r="E2083" s="6">
        <f t="shared" si="101"/>
        <v>35.936999999999998</v>
      </c>
      <c r="F2083">
        <f>raw_data!E2079</f>
        <v>1</v>
      </c>
      <c r="G2083" s="9">
        <f>_xll.LogisticRegPredict($K$6:$N$6,C2083:E2083)</f>
        <v>0.93126663945047139</v>
      </c>
      <c r="H2083" s="10">
        <f t="shared" si="102"/>
        <v>0.20620008164858583</v>
      </c>
    </row>
    <row r="2084" spans="1:8" x14ac:dyDescent="0.55000000000000004">
      <c r="A2084" s="2" t="str">
        <f>raw_data!P2080</f>
        <v>Mason Crosby</v>
      </c>
      <c r="B2084">
        <f>raw_data!B2080</f>
        <v>642647</v>
      </c>
      <c r="C2084">
        <f>raw_data!D2080</f>
        <v>53</v>
      </c>
      <c r="D2084" s="6">
        <f t="shared" si="100"/>
        <v>28.09</v>
      </c>
      <c r="E2084" s="6">
        <f t="shared" si="101"/>
        <v>148.87700000000001</v>
      </c>
      <c r="F2084">
        <f>raw_data!E2080</f>
        <v>1</v>
      </c>
      <c r="G2084" s="9">
        <f>_xll.LogisticRegPredict($K$6:$N$6,C2084:E2084)</f>
        <v>0.64925966264497559</v>
      </c>
      <c r="H2084" s="10">
        <f t="shared" si="102"/>
        <v>1.0522210120650732</v>
      </c>
    </row>
    <row r="2085" spans="1:8" x14ac:dyDescent="0.55000000000000004">
      <c r="A2085" s="2" t="str">
        <f>raw_data!P2081</f>
        <v>Greg Zuerlein</v>
      </c>
      <c r="B2085">
        <f>raw_data!B2081</f>
        <v>642683</v>
      </c>
      <c r="C2085">
        <f>raw_data!D2081</f>
        <v>24</v>
      </c>
      <c r="D2085" s="6">
        <f t="shared" si="100"/>
        <v>5.76</v>
      </c>
      <c r="E2085" s="6">
        <f t="shared" si="101"/>
        <v>13.824</v>
      </c>
      <c r="F2085">
        <f>raw_data!E2081</f>
        <v>1</v>
      </c>
      <c r="G2085" s="9">
        <f>_xll.LogisticRegPredict($K$6:$N$6,C2085:E2085)</f>
        <v>0.9849656288415376</v>
      </c>
      <c r="H2085" s="10">
        <f t="shared" si="102"/>
        <v>4.5103113475387202E-2</v>
      </c>
    </row>
    <row r="2086" spans="1:8" x14ac:dyDescent="0.55000000000000004">
      <c r="A2086" s="2" t="str">
        <f>raw_data!P2082</f>
        <v>Chandler Catanzaro</v>
      </c>
      <c r="B2086">
        <f>raw_data!B2082</f>
        <v>642701</v>
      </c>
      <c r="C2086">
        <f>raw_data!D2082</f>
        <v>23</v>
      </c>
      <c r="D2086" s="6">
        <f t="shared" si="100"/>
        <v>5.29</v>
      </c>
      <c r="E2086" s="6">
        <f t="shared" si="101"/>
        <v>12.167</v>
      </c>
      <c r="F2086">
        <f>raw_data!E2082</f>
        <v>1</v>
      </c>
      <c r="G2086" s="9">
        <f>_xll.LogisticRegPredict($K$6:$N$6,C2086:E2086)</f>
        <v>0.98818119233177382</v>
      </c>
      <c r="H2086" s="10">
        <f t="shared" si="102"/>
        <v>3.545642300467855E-2</v>
      </c>
    </row>
    <row r="2087" spans="1:8" x14ac:dyDescent="0.55000000000000004">
      <c r="A2087" s="2" t="str">
        <f>raw_data!P2083</f>
        <v>Chandler Catanzaro</v>
      </c>
      <c r="B2087">
        <f>raw_data!B2083</f>
        <v>642717</v>
      </c>
      <c r="C2087">
        <f>raw_data!D2083</f>
        <v>44</v>
      </c>
      <c r="D2087" s="6">
        <f t="shared" si="100"/>
        <v>19.36</v>
      </c>
      <c r="E2087" s="6">
        <f t="shared" si="101"/>
        <v>85.183999999999997</v>
      </c>
      <c r="F2087">
        <f>raw_data!E2083</f>
        <v>1</v>
      </c>
      <c r="G2087" s="9">
        <f>_xll.LogisticRegPredict($K$6:$N$6,C2087:E2087)</f>
        <v>0.82282083961744801</v>
      </c>
      <c r="H2087" s="10">
        <f t="shared" si="102"/>
        <v>0.53153748114765598</v>
      </c>
    </row>
    <row r="2088" spans="1:8" x14ac:dyDescent="0.55000000000000004">
      <c r="A2088" s="2" t="str">
        <f>raw_data!P2084</f>
        <v>Chandler Catanzaro</v>
      </c>
      <c r="B2088">
        <f>raw_data!B2084</f>
        <v>642765</v>
      </c>
      <c r="C2088">
        <f>raw_data!D2084</f>
        <v>51</v>
      </c>
      <c r="D2088" s="6">
        <f t="shared" si="100"/>
        <v>26.01</v>
      </c>
      <c r="E2088" s="6">
        <f t="shared" si="101"/>
        <v>132.65100000000001</v>
      </c>
      <c r="F2088">
        <f>raw_data!E2084</f>
        <v>1</v>
      </c>
      <c r="G2088" s="9">
        <f>_xll.LogisticRegPredict($K$6:$N$6,C2088:E2088)</f>
        <v>0.70255321843410967</v>
      </c>
      <c r="H2088" s="10">
        <f t="shared" si="102"/>
        <v>0.89234034469767098</v>
      </c>
    </row>
    <row r="2089" spans="1:8" x14ac:dyDescent="0.55000000000000004">
      <c r="A2089" s="2" t="str">
        <f>raw_data!P2085</f>
        <v>Chandler Catanzaro</v>
      </c>
      <c r="B2089">
        <f>raw_data!B2085</f>
        <v>642797</v>
      </c>
      <c r="C2089">
        <f>raw_data!D2085</f>
        <v>46</v>
      </c>
      <c r="D2089" s="6">
        <f t="shared" si="100"/>
        <v>21.16</v>
      </c>
      <c r="E2089" s="6">
        <f t="shared" si="101"/>
        <v>97.335999999999999</v>
      </c>
      <c r="F2089">
        <f>raw_data!E2085</f>
        <v>1</v>
      </c>
      <c r="G2089" s="9">
        <f>_xll.LogisticRegPredict($K$6:$N$6,C2089:E2089)</f>
        <v>0.79584231412454631</v>
      </c>
      <c r="H2089" s="10">
        <f t="shared" si="102"/>
        <v>0.61247305762636106</v>
      </c>
    </row>
    <row r="2090" spans="1:8" x14ac:dyDescent="0.55000000000000004">
      <c r="A2090" s="2" t="str">
        <f>raw_data!P2086</f>
        <v>Greg Zuerlein</v>
      </c>
      <c r="B2090">
        <f>raw_data!B2086</f>
        <v>642809</v>
      </c>
      <c r="C2090">
        <f>raw_data!D2086</f>
        <v>19</v>
      </c>
      <c r="D2090" s="6">
        <f t="shared" si="100"/>
        <v>3.61</v>
      </c>
      <c r="E2090" s="6">
        <f t="shared" si="101"/>
        <v>6.859</v>
      </c>
      <c r="F2090">
        <f>raw_data!E2086</f>
        <v>1</v>
      </c>
      <c r="G2090" s="9">
        <f>_xll.LogisticRegPredict($K$6:$N$6,C2090:E2090)</f>
        <v>0.99623894272315527</v>
      </c>
      <c r="H2090" s="10">
        <f t="shared" si="102"/>
        <v>1.1283171830534178E-2</v>
      </c>
    </row>
    <row r="2091" spans="1:8" x14ac:dyDescent="0.55000000000000004">
      <c r="A2091" s="2" t="str">
        <f>raw_data!P2087</f>
        <v>Matt Bryant</v>
      </c>
      <c r="B2091">
        <f>raw_data!B2087</f>
        <v>642917</v>
      </c>
      <c r="C2091">
        <f>raw_data!D2087</f>
        <v>28</v>
      </c>
      <c r="D2091" s="6">
        <f t="shared" si="100"/>
        <v>7.84</v>
      </c>
      <c r="E2091" s="6">
        <f t="shared" si="101"/>
        <v>21.952000000000002</v>
      </c>
      <c r="F2091">
        <f>raw_data!E2087</f>
        <v>1</v>
      </c>
      <c r="G2091" s="9">
        <f>_xll.LogisticRegPredict($K$6:$N$6,C2091:E2091)</f>
        <v>0.96638171164652631</v>
      </c>
      <c r="H2091" s="10">
        <f t="shared" si="102"/>
        <v>0.10085486506042107</v>
      </c>
    </row>
    <row r="2092" spans="1:8" x14ac:dyDescent="0.55000000000000004">
      <c r="A2092" s="2" t="str">
        <f>raw_data!P2088</f>
        <v>Matt Bryant</v>
      </c>
      <c r="B2092">
        <f>raw_data!B2088</f>
        <v>642936</v>
      </c>
      <c r="C2092">
        <f>raw_data!D2088</f>
        <v>22</v>
      </c>
      <c r="D2092" s="6">
        <f t="shared" si="100"/>
        <v>4.84</v>
      </c>
      <c r="E2092" s="6">
        <f t="shared" si="101"/>
        <v>10.648</v>
      </c>
      <c r="F2092">
        <f>raw_data!E2088</f>
        <v>1</v>
      </c>
      <c r="G2092" s="9">
        <f>_xll.LogisticRegPredict($K$6:$N$6,C2092:E2092)</f>
        <v>0.99086960695748283</v>
      </c>
      <c r="H2092" s="10">
        <f t="shared" si="102"/>
        <v>2.7391179127551513E-2</v>
      </c>
    </row>
    <row r="2093" spans="1:8" x14ac:dyDescent="0.55000000000000004">
      <c r="A2093" s="2" t="str">
        <f>raw_data!P2089</f>
        <v>Mason Crosby</v>
      </c>
      <c r="B2093">
        <f>raw_data!B2089</f>
        <v>643012</v>
      </c>
      <c r="C2093">
        <f>raw_data!D2089</f>
        <v>45</v>
      </c>
      <c r="D2093" s="6">
        <f t="shared" si="100"/>
        <v>20.25</v>
      </c>
      <c r="E2093" s="6">
        <f t="shared" si="101"/>
        <v>91.125</v>
      </c>
      <c r="F2093">
        <f>raw_data!E2089</f>
        <v>1</v>
      </c>
      <c r="G2093" s="9">
        <f>_xll.LogisticRegPredict($K$6:$N$6,C2093:E2093)</f>
        <v>0.80984417765171401</v>
      </c>
      <c r="H2093" s="10">
        <f t="shared" si="102"/>
        <v>0.57046746704485796</v>
      </c>
    </row>
    <row r="2094" spans="1:8" x14ac:dyDescent="0.55000000000000004">
      <c r="A2094" s="2" t="str">
        <f>raw_data!P2090</f>
        <v>Dan Carpenter</v>
      </c>
      <c r="B2094">
        <f>raw_data!B2090</f>
        <v>643047</v>
      </c>
      <c r="C2094">
        <f>raw_data!D2090</f>
        <v>27</v>
      </c>
      <c r="D2094" s="6">
        <f t="shared" si="100"/>
        <v>7.29</v>
      </c>
      <c r="E2094" s="6">
        <f t="shared" si="101"/>
        <v>19.683</v>
      </c>
      <c r="F2094">
        <f>raw_data!E2090</f>
        <v>1</v>
      </c>
      <c r="G2094" s="9">
        <f>_xll.LogisticRegPredict($K$6:$N$6,C2094:E2094)</f>
        <v>0.97189679828854314</v>
      </c>
      <c r="H2094" s="10">
        <f t="shared" si="102"/>
        <v>8.430960513437058E-2</v>
      </c>
    </row>
    <row r="2095" spans="1:8" x14ac:dyDescent="0.55000000000000004">
      <c r="A2095" s="2" t="str">
        <f>raw_data!P2091</f>
        <v>Mason Crosby</v>
      </c>
      <c r="B2095">
        <f>raw_data!B2091</f>
        <v>643056</v>
      </c>
      <c r="C2095">
        <f>raw_data!D2091</f>
        <v>53</v>
      </c>
      <c r="D2095" s="6">
        <f t="shared" si="100"/>
        <v>28.09</v>
      </c>
      <c r="E2095" s="6">
        <f t="shared" si="101"/>
        <v>148.87700000000001</v>
      </c>
      <c r="F2095">
        <f>raw_data!E2091</f>
        <v>0</v>
      </c>
      <c r="G2095" s="9">
        <f>_xll.LogisticRegPredict($K$6:$N$6,C2095:E2095)</f>
        <v>0.64925966264497559</v>
      </c>
      <c r="H2095" s="10">
        <f t="shared" si="102"/>
        <v>-1.9477789879349268</v>
      </c>
    </row>
    <row r="2096" spans="1:8" x14ac:dyDescent="0.55000000000000004">
      <c r="A2096" s="2" t="str">
        <f>raw_data!P2092</f>
        <v>Dan Carpenter</v>
      </c>
      <c r="B2096">
        <f>raw_data!B2092</f>
        <v>643091</v>
      </c>
      <c r="C2096">
        <f>raw_data!D2092</f>
        <v>51</v>
      </c>
      <c r="D2096" s="6">
        <f t="shared" si="100"/>
        <v>26.01</v>
      </c>
      <c r="E2096" s="6">
        <f t="shared" si="101"/>
        <v>132.65100000000001</v>
      </c>
      <c r="F2096">
        <f>raw_data!E2092</f>
        <v>1</v>
      </c>
      <c r="G2096" s="9">
        <f>_xll.LogisticRegPredict($K$6:$N$6,C2096:E2096)</f>
        <v>0.70255321843410967</v>
      </c>
      <c r="H2096" s="10">
        <f t="shared" si="102"/>
        <v>0.89234034469767098</v>
      </c>
    </row>
    <row r="2097" spans="1:8" x14ac:dyDescent="0.55000000000000004">
      <c r="A2097" s="2" t="str">
        <f>raw_data!P2093</f>
        <v>Dan Carpenter</v>
      </c>
      <c r="B2097">
        <f>raw_data!B2093</f>
        <v>643106</v>
      </c>
      <c r="C2097">
        <f>raw_data!D2093</f>
        <v>35</v>
      </c>
      <c r="D2097" s="6">
        <f t="shared" si="100"/>
        <v>12.25</v>
      </c>
      <c r="E2097" s="6">
        <f t="shared" si="101"/>
        <v>42.875</v>
      </c>
      <c r="F2097">
        <f>raw_data!E2093</f>
        <v>1</v>
      </c>
      <c r="G2097" s="9">
        <f>_xll.LogisticRegPredict($K$6:$N$6,C2097:E2097)</f>
        <v>0.91449904045845565</v>
      </c>
      <c r="H2097" s="10">
        <f t="shared" si="102"/>
        <v>0.25650287862463306</v>
      </c>
    </row>
    <row r="2098" spans="1:8" x14ac:dyDescent="0.55000000000000004">
      <c r="A2098" s="2" t="str">
        <f>raw_data!P2094</f>
        <v>Dan Carpenter</v>
      </c>
      <c r="B2098">
        <f>raw_data!B2094</f>
        <v>643131</v>
      </c>
      <c r="C2098">
        <f>raw_data!D2094</f>
        <v>48</v>
      </c>
      <c r="D2098" s="6">
        <f t="shared" si="100"/>
        <v>23.04</v>
      </c>
      <c r="E2098" s="6">
        <f t="shared" si="101"/>
        <v>110.592</v>
      </c>
      <c r="F2098">
        <f>raw_data!E2094</f>
        <v>1</v>
      </c>
      <c r="G2098" s="9">
        <f>_xll.LogisticRegPredict($K$6:$N$6,C2098:E2098)</f>
        <v>0.76393554820371656</v>
      </c>
      <c r="H2098" s="10">
        <f t="shared" si="102"/>
        <v>0.70819335538885031</v>
      </c>
    </row>
    <row r="2099" spans="1:8" x14ac:dyDescent="0.55000000000000004">
      <c r="A2099" s="2" t="str">
        <f>raw_data!P2095</f>
        <v>Mason Crosby</v>
      </c>
      <c r="B2099">
        <f>raw_data!B2095</f>
        <v>643143</v>
      </c>
      <c r="C2099">
        <f>raw_data!D2095</f>
        <v>34</v>
      </c>
      <c r="D2099" s="6">
        <f t="shared" si="100"/>
        <v>11.56</v>
      </c>
      <c r="E2099" s="6">
        <f t="shared" si="101"/>
        <v>39.304000000000002</v>
      </c>
      <c r="F2099">
        <f>raw_data!E2095</f>
        <v>1</v>
      </c>
      <c r="G2099" s="9">
        <f>_xll.LogisticRegPredict($K$6:$N$6,C2099:E2099)</f>
        <v>0.92303625207275741</v>
      </c>
      <c r="H2099" s="10">
        <f t="shared" si="102"/>
        <v>0.23089124378172776</v>
      </c>
    </row>
    <row r="2100" spans="1:8" x14ac:dyDescent="0.55000000000000004">
      <c r="A2100" s="2" t="str">
        <f>raw_data!P2096</f>
        <v>Mike Nugent</v>
      </c>
      <c r="B2100">
        <f>raw_data!B2096</f>
        <v>643190</v>
      </c>
      <c r="C2100">
        <f>raw_data!D2096</f>
        <v>44</v>
      </c>
      <c r="D2100" s="6">
        <f t="shared" si="100"/>
        <v>19.36</v>
      </c>
      <c r="E2100" s="6">
        <f t="shared" si="101"/>
        <v>85.183999999999997</v>
      </c>
      <c r="F2100">
        <f>raw_data!E2096</f>
        <v>1</v>
      </c>
      <c r="G2100" s="9">
        <f>_xll.LogisticRegPredict($K$6:$N$6,C2100:E2100)</f>
        <v>0.82282083961744801</v>
      </c>
      <c r="H2100" s="10">
        <f t="shared" si="102"/>
        <v>0.53153748114765598</v>
      </c>
    </row>
    <row r="2101" spans="1:8" x14ac:dyDescent="0.55000000000000004">
      <c r="A2101" s="2" t="str">
        <f>raw_data!P2097</f>
        <v>Mike Nugent</v>
      </c>
      <c r="B2101">
        <f>raw_data!B2097</f>
        <v>643212</v>
      </c>
      <c r="C2101">
        <f>raw_data!D2097</f>
        <v>44</v>
      </c>
      <c r="D2101" s="6">
        <f t="shared" si="100"/>
        <v>19.36</v>
      </c>
      <c r="E2101" s="6">
        <f t="shared" si="101"/>
        <v>85.183999999999997</v>
      </c>
      <c r="F2101">
        <f>raw_data!E2097</f>
        <v>1</v>
      </c>
      <c r="G2101" s="9">
        <f>_xll.LogisticRegPredict($K$6:$N$6,C2101:E2101)</f>
        <v>0.82282083961744801</v>
      </c>
      <c r="H2101" s="10">
        <f t="shared" si="102"/>
        <v>0.53153748114765598</v>
      </c>
    </row>
    <row r="2102" spans="1:8" x14ac:dyDescent="0.55000000000000004">
      <c r="A2102" s="2" t="str">
        <f>raw_data!P2098</f>
        <v>Mike Nugent</v>
      </c>
      <c r="B2102">
        <f>raw_data!B2098</f>
        <v>643264</v>
      </c>
      <c r="C2102">
        <f>raw_data!D2098</f>
        <v>34</v>
      </c>
      <c r="D2102" s="6">
        <f t="shared" si="100"/>
        <v>11.56</v>
      </c>
      <c r="E2102" s="6">
        <f t="shared" si="101"/>
        <v>39.304000000000002</v>
      </c>
      <c r="F2102">
        <f>raw_data!E2098</f>
        <v>1</v>
      </c>
      <c r="G2102" s="9">
        <f>_xll.LogisticRegPredict($K$6:$N$6,C2102:E2102)</f>
        <v>0.92303625207275741</v>
      </c>
      <c r="H2102" s="10">
        <f t="shared" si="102"/>
        <v>0.23089124378172776</v>
      </c>
    </row>
    <row r="2103" spans="1:8" x14ac:dyDescent="0.55000000000000004">
      <c r="A2103" s="2" t="str">
        <f>raw_data!P2099</f>
        <v>Blair Walsh</v>
      </c>
      <c r="B2103">
        <f>raw_data!B2099</f>
        <v>643313</v>
      </c>
      <c r="C2103">
        <f>raw_data!D2099</f>
        <v>53</v>
      </c>
      <c r="D2103" s="6">
        <f t="shared" si="100"/>
        <v>28.09</v>
      </c>
      <c r="E2103" s="6">
        <f t="shared" si="101"/>
        <v>148.87700000000001</v>
      </c>
      <c r="F2103">
        <f>raw_data!E2099</f>
        <v>0</v>
      </c>
      <c r="G2103" s="9">
        <f>_xll.LogisticRegPredict($K$6:$N$6,C2103:E2103)</f>
        <v>0.64925966264497559</v>
      </c>
      <c r="H2103" s="10">
        <f t="shared" si="102"/>
        <v>-1.9477789879349268</v>
      </c>
    </row>
    <row r="2104" spans="1:8" x14ac:dyDescent="0.55000000000000004">
      <c r="A2104" s="2" t="str">
        <f>raw_data!P2100</f>
        <v>Matt Prater</v>
      </c>
      <c r="B2104">
        <f>raw_data!B2100</f>
        <v>643379</v>
      </c>
      <c r="C2104">
        <f>raw_data!D2100</f>
        <v>29</v>
      </c>
      <c r="D2104" s="6">
        <f t="shared" si="100"/>
        <v>8.41</v>
      </c>
      <c r="E2104" s="6">
        <f t="shared" si="101"/>
        <v>24.388999999999999</v>
      </c>
      <c r="F2104">
        <f>raw_data!E2100</f>
        <v>1</v>
      </c>
      <c r="G2104" s="9">
        <f>_xll.LogisticRegPredict($K$6:$N$6,C2104:E2104)</f>
        <v>0.96031284629437264</v>
      </c>
      <c r="H2104" s="10">
        <f t="shared" si="102"/>
        <v>0.11906146111688209</v>
      </c>
    </row>
    <row r="2105" spans="1:8" x14ac:dyDescent="0.55000000000000004">
      <c r="A2105" s="2" t="str">
        <f>raw_data!P2101</f>
        <v>Matt Prater</v>
      </c>
      <c r="B2105">
        <f>raw_data!B2101</f>
        <v>643400</v>
      </c>
      <c r="C2105">
        <f>raw_data!D2101</f>
        <v>30</v>
      </c>
      <c r="D2105" s="6">
        <f t="shared" si="100"/>
        <v>9</v>
      </c>
      <c r="E2105" s="6">
        <f t="shared" si="101"/>
        <v>27</v>
      </c>
      <c r="F2105">
        <f>raw_data!E2101</f>
        <v>1</v>
      </c>
      <c r="G2105" s="9">
        <f>_xll.LogisticRegPredict($K$6:$N$6,C2105:E2105)</f>
        <v>0.95372352017838591</v>
      </c>
      <c r="H2105" s="10">
        <f t="shared" si="102"/>
        <v>0.13882943946484227</v>
      </c>
    </row>
    <row r="2106" spans="1:8" x14ac:dyDescent="0.55000000000000004">
      <c r="A2106" s="2" t="str">
        <f>raw_data!P2102</f>
        <v>Blair Walsh</v>
      </c>
      <c r="B2106">
        <f>raw_data!B2102</f>
        <v>643420</v>
      </c>
      <c r="C2106">
        <f>raw_data!D2102</f>
        <v>26</v>
      </c>
      <c r="D2106" s="6">
        <f t="shared" si="100"/>
        <v>6.76</v>
      </c>
      <c r="E2106" s="6">
        <f t="shared" si="101"/>
        <v>17.576000000000001</v>
      </c>
      <c r="F2106">
        <f>raw_data!E2102</f>
        <v>0</v>
      </c>
      <c r="G2106" s="9">
        <f>_xll.LogisticRegPredict($K$6:$N$6,C2106:E2106)</f>
        <v>0.97683598121777537</v>
      </c>
      <c r="H2106" s="10">
        <f t="shared" si="102"/>
        <v>-2.9305079436533261</v>
      </c>
    </row>
    <row r="2107" spans="1:8" x14ac:dyDescent="0.55000000000000004">
      <c r="A2107" s="2" t="str">
        <f>raw_data!P2103</f>
        <v>Matt Prater</v>
      </c>
      <c r="B2107">
        <f>raw_data!B2103</f>
        <v>643430</v>
      </c>
      <c r="C2107">
        <f>raw_data!D2103</f>
        <v>33</v>
      </c>
      <c r="D2107" s="6">
        <f t="shared" si="100"/>
        <v>10.89</v>
      </c>
      <c r="E2107" s="6">
        <f t="shared" si="101"/>
        <v>35.936999999999998</v>
      </c>
      <c r="F2107">
        <f>raw_data!E2103</f>
        <v>1</v>
      </c>
      <c r="G2107" s="9">
        <f>_xll.LogisticRegPredict($K$6:$N$6,C2107:E2107)</f>
        <v>0.93126663945047139</v>
      </c>
      <c r="H2107" s="10">
        <f t="shared" si="102"/>
        <v>0.20620008164858583</v>
      </c>
    </row>
    <row r="2108" spans="1:8" x14ac:dyDescent="0.55000000000000004">
      <c r="A2108" s="2" t="str">
        <f>raw_data!P2104</f>
        <v>Blair Walsh</v>
      </c>
      <c r="B2108">
        <f>raw_data!B2104</f>
        <v>643448</v>
      </c>
      <c r="C2108">
        <f>raw_data!D2104</f>
        <v>68</v>
      </c>
      <c r="D2108" s="6">
        <f t="shared" si="100"/>
        <v>46.24</v>
      </c>
      <c r="E2108" s="6">
        <f t="shared" si="101"/>
        <v>314.43200000000002</v>
      </c>
      <c r="F2108">
        <f>raw_data!E2104</f>
        <v>0</v>
      </c>
      <c r="G2108" s="9">
        <f>_xll.LogisticRegPredict($K$6:$N$6,C2108:E2108)</f>
        <v>5.7342816619999952E-2</v>
      </c>
      <c r="H2108" s="10">
        <f t="shared" si="102"/>
        <v>-0.17202844985999985</v>
      </c>
    </row>
    <row r="2109" spans="1:8" x14ac:dyDescent="0.55000000000000004">
      <c r="A2109" s="2" t="str">
        <f>raw_data!P2105</f>
        <v>Randy Bullock</v>
      </c>
      <c r="B2109">
        <f>raw_data!B2105</f>
        <v>643579</v>
      </c>
      <c r="C2109">
        <f>raw_data!D2105</f>
        <v>53</v>
      </c>
      <c r="D2109" s="6">
        <f t="shared" si="100"/>
        <v>28.09</v>
      </c>
      <c r="E2109" s="6">
        <f t="shared" si="101"/>
        <v>148.87700000000001</v>
      </c>
      <c r="F2109">
        <f>raw_data!E2105</f>
        <v>1</v>
      </c>
      <c r="G2109" s="9">
        <f>_xll.LogisticRegPredict($K$6:$N$6,C2109:E2109)</f>
        <v>0.64925966264497559</v>
      </c>
      <c r="H2109" s="10">
        <f t="shared" si="102"/>
        <v>1.0522210120650732</v>
      </c>
    </row>
    <row r="2110" spans="1:8" x14ac:dyDescent="0.55000000000000004">
      <c r="A2110" s="2" t="str">
        <f>raw_data!P2106</f>
        <v>Adam Vinatieri</v>
      </c>
      <c r="B2110">
        <f>raw_data!B2106</f>
        <v>643606</v>
      </c>
      <c r="C2110">
        <f>raw_data!D2106</f>
        <v>29</v>
      </c>
      <c r="D2110" s="6">
        <f t="shared" si="100"/>
        <v>8.41</v>
      </c>
      <c r="E2110" s="6">
        <f t="shared" si="101"/>
        <v>24.388999999999999</v>
      </c>
      <c r="F2110">
        <f>raw_data!E2106</f>
        <v>1</v>
      </c>
      <c r="G2110" s="9">
        <f>_xll.LogisticRegPredict($K$6:$N$6,C2110:E2110)</f>
        <v>0.96031284629437264</v>
      </c>
      <c r="H2110" s="10">
        <f t="shared" si="102"/>
        <v>0.11906146111688209</v>
      </c>
    </row>
    <row r="2111" spans="1:8" x14ac:dyDescent="0.55000000000000004">
      <c r="A2111" s="2" t="str">
        <f>raw_data!P2107</f>
        <v>Cairo Santos</v>
      </c>
      <c r="B2111">
        <f>raw_data!B2107</f>
        <v>643663</v>
      </c>
      <c r="C2111">
        <f>raw_data!D2107</f>
        <v>44</v>
      </c>
      <c r="D2111" s="6">
        <f t="shared" si="100"/>
        <v>19.36</v>
      </c>
      <c r="E2111" s="6">
        <f t="shared" si="101"/>
        <v>85.183999999999997</v>
      </c>
      <c r="F2111">
        <f>raw_data!E2107</f>
        <v>0</v>
      </c>
      <c r="G2111" s="9">
        <f>_xll.LogisticRegPredict($K$6:$N$6,C2111:E2111)</f>
        <v>0.82282083961744801</v>
      </c>
      <c r="H2111" s="10">
        <f t="shared" si="102"/>
        <v>-2.4684625188523439</v>
      </c>
    </row>
    <row r="2112" spans="1:8" x14ac:dyDescent="0.55000000000000004">
      <c r="A2112" s="2" t="str">
        <f>raw_data!P2108</f>
        <v>Cairo Santos</v>
      </c>
      <c r="B2112">
        <f>raw_data!B2108</f>
        <v>643676</v>
      </c>
      <c r="C2112">
        <f>raw_data!D2108</f>
        <v>41</v>
      </c>
      <c r="D2112" s="6">
        <f t="shared" si="100"/>
        <v>16.809999999999999</v>
      </c>
      <c r="E2112" s="6">
        <f t="shared" si="101"/>
        <v>68.921000000000006</v>
      </c>
      <c r="F2112">
        <f>raw_data!E2108</f>
        <v>1</v>
      </c>
      <c r="G2112" s="9">
        <f>_xll.LogisticRegPredict($K$6:$N$6,C2112:E2112)</f>
        <v>0.85722109162392568</v>
      </c>
      <c r="H2112" s="10">
        <f t="shared" si="102"/>
        <v>0.42833672512822296</v>
      </c>
    </row>
    <row r="2113" spans="1:8" x14ac:dyDescent="0.55000000000000004">
      <c r="A2113" s="2" t="str">
        <f>raw_data!P2109</f>
        <v>Sebastian Janikowski</v>
      </c>
      <c r="B2113">
        <f>raw_data!B2109</f>
        <v>643711</v>
      </c>
      <c r="C2113">
        <f>raw_data!D2109</f>
        <v>53</v>
      </c>
      <c r="D2113" s="6">
        <f t="shared" si="100"/>
        <v>28.09</v>
      </c>
      <c r="E2113" s="6">
        <f t="shared" si="101"/>
        <v>148.87700000000001</v>
      </c>
      <c r="F2113">
        <f>raw_data!E2109</f>
        <v>1</v>
      </c>
      <c r="G2113" s="9">
        <f>_xll.LogisticRegPredict($K$6:$N$6,C2113:E2113)</f>
        <v>0.64925966264497559</v>
      </c>
      <c r="H2113" s="10">
        <f t="shared" si="102"/>
        <v>1.0522210120650732</v>
      </c>
    </row>
    <row r="2114" spans="1:8" x14ac:dyDescent="0.55000000000000004">
      <c r="A2114" s="2" t="str">
        <f>raw_data!P2110</f>
        <v>Sebastian Janikowski</v>
      </c>
      <c r="B2114">
        <f>raw_data!B2110</f>
        <v>643722</v>
      </c>
      <c r="C2114">
        <f>raw_data!D2110</f>
        <v>33</v>
      </c>
      <c r="D2114" s="6">
        <f t="shared" si="100"/>
        <v>10.89</v>
      </c>
      <c r="E2114" s="6">
        <f t="shared" si="101"/>
        <v>35.936999999999998</v>
      </c>
      <c r="F2114">
        <f>raw_data!E2110</f>
        <v>1</v>
      </c>
      <c r="G2114" s="9">
        <f>_xll.LogisticRegPredict($K$6:$N$6,C2114:E2114)</f>
        <v>0.93126663945047139</v>
      </c>
      <c r="H2114" s="10">
        <f t="shared" si="102"/>
        <v>0.20620008164858583</v>
      </c>
    </row>
    <row r="2115" spans="1:8" x14ac:dyDescent="0.55000000000000004">
      <c r="A2115" s="2" t="str">
        <f>raw_data!P2111</f>
        <v>Cairo Santos</v>
      </c>
      <c r="B2115">
        <f>raw_data!B2111</f>
        <v>643795</v>
      </c>
      <c r="C2115">
        <f>raw_data!D2111</f>
        <v>47</v>
      </c>
      <c r="D2115" s="6">
        <f t="shared" si="100"/>
        <v>22.09</v>
      </c>
      <c r="E2115" s="6">
        <f t="shared" si="101"/>
        <v>103.82299999999999</v>
      </c>
      <c r="F2115">
        <f>raw_data!E2111</f>
        <v>0</v>
      </c>
      <c r="G2115" s="9">
        <f>_xll.LogisticRegPredict($K$6:$N$6,C2115:E2115)</f>
        <v>0.78061493371299373</v>
      </c>
      <c r="H2115" s="10">
        <f t="shared" si="102"/>
        <v>-2.341844801138981</v>
      </c>
    </row>
    <row r="2116" spans="1:8" x14ac:dyDescent="0.55000000000000004">
      <c r="A2116" s="2" t="str">
        <f>raw_data!P2112</f>
        <v>Caleb Sturgis</v>
      </c>
      <c r="B2116">
        <f>raw_data!B2112</f>
        <v>643813</v>
      </c>
      <c r="C2116">
        <f>raw_data!D2112</f>
        <v>41</v>
      </c>
      <c r="D2116" s="6">
        <f t="shared" si="100"/>
        <v>16.809999999999999</v>
      </c>
      <c r="E2116" s="6">
        <f t="shared" si="101"/>
        <v>68.921000000000006</v>
      </c>
      <c r="F2116">
        <f>raw_data!E2112</f>
        <v>0</v>
      </c>
      <c r="G2116" s="9">
        <f>_xll.LogisticRegPredict($K$6:$N$6,C2116:E2116)</f>
        <v>0.85722109162392568</v>
      </c>
      <c r="H2116" s="10">
        <f t="shared" si="102"/>
        <v>-2.5716632748717769</v>
      </c>
    </row>
    <row r="2117" spans="1:8" x14ac:dyDescent="0.55000000000000004">
      <c r="A2117" s="2" t="str">
        <f>raw_data!P2113</f>
        <v>Caleb Sturgis</v>
      </c>
      <c r="B2117">
        <f>raw_data!B2113</f>
        <v>643841</v>
      </c>
      <c r="C2117">
        <f>raw_data!D2113</f>
        <v>24</v>
      </c>
      <c r="D2117" s="6">
        <f t="shared" si="100"/>
        <v>5.76</v>
      </c>
      <c r="E2117" s="6">
        <f t="shared" si="101"/>
        <v>13.824</v>
      </c>
      <c r="F2117">
        <f>raw_data!E2113</f>
        <v>1</v>
      </c>
      <c r="G2117" s="9">
        <f>_xll.LogisticRegPredict($K$6:$N$6,C2117:E2117)</f>
        <v>0.9849656288415376</v>
      </c>
      <c r="H2117" s="10">
        <f t="shared" si="102"/>
        <v>4.5103113475387202E-2</v>
      </c>
    </row>
    <row r="2118" spans="1:8" x14ac:dyDescent="0.55000000000000004">
      <c r="A2118" s="2" t="str">
        <f>raw_data!P2114</f>
        <v>Caleb Sturgis</v>
      </c>
      <c r="B2118">
        <f>raw_data!B2114</f>
        <v>643874</v>
      </c>
      <c r="C2118">
        <f>raw_data!D2114</f>
        <v>53</v>
      </c>
      <c r="D2118" s="6">
        <f t="shared" si="100"/>
        <v>28.09</v>
      </c>
      <c r="E2118" s="6">
        <f t="shared" si="101"/>
        <v>148.87700000000001</v>
      </c>
      <c r="F2118">
        <f>raw_data!E2114</f>
        <v>1</v>
      </c>
      <c r="G2118" s="9">
        <f>_xll.LogisticRegPredict($K$6:$N$6,C2118:E2118)</f>
        <v>0.64925966264497559</v>
      </c>
      <c r="H2118" s="10">
        <f t="shared" si="102"/>
        <v>1.0522210120650732</v>
      </c>
    </row>
    <row r="2119" spans="1:8" x14ac:dyDescent="0.55000000000000004">
      <c r="A2119" s="2" t="str">
        <f>raw_data!P2115</f>
        <v>Stephen Gostkowski</v>
      </c>
      <c r="B2119">
        <f>raw_data!B2115</f>
        <v>643925</v>
      </c>
      <c r="C2119">
        <f>raw_data!D2115</f>
        <v>35</v>
      </c>
      <c r="D2119" s="6">
        <f t="shared" ref="D2119:D2182" si="103">C2119^2/100</f>
        <v>12.25</v>
      </c>
      <c r="E2119" s="6">
        <f t="shared" ref="E2119:E2182" si="104">C2119^3/1000</f>
        <v>42.875</v>
      </c>
      <c r="F2119">
        <f>raw_data!E2115</f>
        <v>1</v>
      </c>
      <c r="G2119" s="9">
        <f>_xll.LogisticRegPredict($K$6:$N$6,C2119:E2119)</f>
        <v>0.91449904045845565</v>
      </c>
      <c r="H2119" s="10">
        <f t="shared" ref="H2119:H2182" si="105">(F2119-G2119)*$H$2</f>
        <v>0.25650287862463306</v>
      </c>
    </row>
    <row r="2120" spans="1:8" x14ac:dyDescent="0.55000000000000004">
      <c r="A2120" s="2" t="str">
        <f>raw_data!P2116</f>
        <v>Stephen Gostkowski</v>
      </c>
      <c r="B2120">
        <f>raw_data!B2116</f>
        <v>643964</v>
      </c>
      <c r="C2120">
        <f>raw_data!D2116</f>
        <v>36</v>
      </c>
      <c r="D2120" s="6">
        <f t="shared" si="103"/>
        <v>12.96</v>
      </c>
      <c r="E2120" s="6">
        <f t="shared" si="104"/>
        <v>46.655999999999999</v>
      </c>
      <c r="F2120">
        <f>raw_data!E2116</f>
        <v>1</v>
      </c>
      <c r="G2120" s="9">
        <f>_xll.LogisticRegPredict($K$6:$N$6,C2120:E2120)</f>
        <v>0.90568067149313347</v>
      </c>
      <c r="H2120" s="10">
        <f t="shared" si="105"/>
        <v>0.28295798552059959</v>
      </c>
    </row>
    <row r="2121" spans="1:8" x14ac:dyDescent="0.55000000000000004">
      <c r="A2121" s="2" t="str">
        <f>raw_data!P2117</f>
        <v>Kai Forbath</v>
      </c>
      <c r="B2121">
        <f>raw_data!B2117</f>
        <v>644004</v>
      </c>
      <c r="C2121">
        <f>raw_data!D2117</f>
        <v>35</v>
      </c>
      <c r="D2121" s="6">
        <f t="shared" si="103"/>
        <v>12.25</v>
      </c>
      <c r="E2121" s="6">
        <f t="shared" si="104"/>
        <v>42.875</v>
      </c>
      <c r="F2121">
        <f>raw_data!E2117</f>
        <v>1</v>
      </c>
      <c r="G2121" s="9">
        <f>_xll.LogisticRegPredict($K$6:$N$6,C2121:E2121)</f>
        <v>0.91449904045845565</v>
      </c>
      <c r="H2121" s="10">
        <f t="shared" si="105"/>
        <v>0.25650287862463306</v>
      </c>
    </row>
    <row r="2122" spans="1:8" x14ac:dyDescent="0.55000000000000004">
      <c r="A2122" s="2" t="str">
        <f>raw_data!P2118</f>
        <v>Josh Brown</v>
      </c>
      <c r="B2122">
        <f>raw_data!B2118</f>
        <v>644072</v>
      </c>
      <c r="C2122">
        <f>raw_data!D2118</f>
        <v>32</v>
      </c>
      <c r="D2122" s="6">
        <f t="shared" si="103"/>
        <v>10.24</v>
      </c>
      <c r="E2122" s="6">
        <f t="shared" si="104"/>
        <v>32.768000000000001</v>
      </c>
      <c r="F2122">
        <f>raw_data!E2118</f>
        <v>1</v>
      </c>
      <c r="G2122" s="9">
        <f>_xll.LogisticRegPredict($K$6:$N$6,C2122:E2122)</f>
        <v>0.93915405983915345</v>
      </c>
      <c r="H2122" s="10">
        <f t="shared" si="105"/>
        <v>0.18253782048253964</v>
      </c>
    </row>
    <row r="2123" spans="1:8" x14ac:dyDescent="0.55000000000000004">
      <c r="A2123" s="2" t="str">
        <f>raw_data!P2119</f>
        <v>Kai Forbath</v>
      </c>
      <c r="B2123">
        <f>raw_data!B2119</f>
        <v>644092</v>
      </c>
      <c r="C2123">
        <f>raw_data!D2119</f>
        <v>38</v>
      </c>
      <c r="D2123" s="6">
        <f t="shared" si="103"/>
        <v>14.44</v>
      </c>
      <c r="E2123" s="6">
        <f t="shared" si="104"/>
        <v>54.872</v>
      </c>
      <c r="F2123">
        <f>raw_data!E2119</f>
        <v>1</v>
      </c>
      <c r="G2123" s="9">
        <f>_xll.LogisticRegPredict($K$6:$N$6,C2123:E2123)</f>
        <v>0.88723424358983494</v>
      </c>
      <c r="H2123" s="10">
        <f t="shared" si="105"/>
        <v>0.33829726923049519</v>
      </c>
    </row>
    <row r="2124" spans="1:8" x14ac:dyDescent="0.55000000000000004">
      <c r="A2124" s="2" t="str">
        <f>raw_data!P2120</f>
        <v>Graham Gano</v>
      </c>
      <c r="B2124">
        <f>raw_data!B2120</f>
        <v>644162</v>
      </c>
      <c r="C2124">
        <f>raw_data!D2120</f>
        <v>29</v>
      </c>
      <c r="D2124" s="6">
        <f t="shared" si="103"/>
        <v>8.41</v>
      </c>
      <c r="E2124" s="6">
        <f t="shared" si="104"/>
        <v>24.388999999999999</v>
      </c>
      <c r="F2124">
        <f>raw_data!E2120</f>
        <v>1</v>
      </c>
      <c r="G2124" s="9">
        <f>_xll.LogisticRegPredict($K$6:$N$6,C2124:E2124)</f>
        <v>0.96031284629437264</v>
      </c>
      <c r="H2124" s="10">
        <f t="shared" si="105"/>
        <v>0.11906146111688209</v>
      </c>
    </row>
    <row r="2125" spans="1:8" x14ac:dyDescent="0.55000000000000004">
      <c r="A2125" s="2" t="str">
        <f>raw_data!P2121</f>
        <v>Graham Gano</v>
      </c>
      <c r="B2125">
        <f>raw_data!B2121</f>
        <v>644181</v>
      </c>
      <c r="C2125">
        <f>raw_data!D2121</f>
        <v>49</v>
      </c>
      <c r="D2125" s="6">
        <f t="shared" si="103"/>
        <v>24.01</v>
      </c>
      <c r="E2125" s="6">
        <f t="shared" si="104"/>
        <v>117.649</v>
      </c>
      <c r="F2125">
        <f>raw_data!E2121</f>
        <v>1</v>
      </c>
      <c r="G2125" s="9">
        <f>_xll.LogisticRegPredict($K$6:$N$6,C2125:E2125)</f>
        <v>0.74555207708184601</v>
      </c>
      <c r="H2125" s="10">
        <f t="shared" si="105"/>
        <v>0.76334376875446197</v>
      </c>
    </row>
    <row r="2126" spans="1:8" x14ac:dyDescent="0.55000000000000004">
      <c r="A2126" s="2" t="str">
        <f>raw_data!P2122</f>
        <v>Graham Gano</v>
      </c>
      <c r="B2126">
        <f>raw_data!B2122</f>
        <v>644193</v>
      </c>
      <c r="C2126">
        <f>raw_data!D2122</f>
        <v>50</v>
      </c>
      <c r="D2126" s="6">
        <f t="shared" si="103"/>
        <v>25</v>
      </c>
      <c r="E2126" s="6">
        <f t="shared" si="104"/>
        <v>125</v>
      </c>
      <c r="F2126">
        <f>raw_data!E2122</f>
        <v>0</v>
      </c>
      <c r="G2126" s="9">
        <f>_xll.LogisticRegPredict($K$6:$N$6,C2126:E2126)</f>
        <v>0.72518914983452587</v>
      </c>
      <c r="H2126" s="10">
        <f t="shared" si="105"/>
        <v>-2.1755674495035775</v>
      </c>
    </row>
    <row r="2127" spans="1:8" x14ac:dyDescent="0.55000000000000004">
      <c r="A2127" s="2" t="str">
        <f>raw_data!P2123</f>
        <v>Graham Gano</v>
      </c>
      <c r="B2127">
        <f>raw_data!B2123</f>
        <v>644216</v>
      </c>
      <c r="C2127">
        <f>raw_data!D2123</f>
        <v>38</v>
      </c>
      <c r="D2127" s="6">
        <f t="shared" si="103"/>
        <v>14.44</v>
      </c>
      <c r="E2127" s="6">
        <f t="shared" si="104"/>
        <v>54.872</v>
      </c>
      <c r="F2127">
        <f>raw_data!E2123</f>
        <v>1</v>
      </c>
      <c r="G2127" s="9">
        <f>_xll.LogisticRegPredict($K$6:$N$6,C2127:E2127)</f>
        <v>0.88723424358983494</v>
      </c>
      <c r="H2127" s="10">
        <f t="shared" si="105"/>
        <v>0.33829726923049519</v>
      </c>
    </row>
    <row r="2128" spans="1:8" x14ac:dyDescent="0.55000000000000004">
      <c r="A2128" s="2" t="str">
        <f>raw_data!P2124</f>
        <v>Graham Gano</v>
      </c>
      <c r="B2128">
        <f>raw_data!B2124</f>
        <v>644285</v>
      </c>
      <c r="C2128">
        <f>raw_data!D2124</f>
        <v>45</v>
      </c>
      <c r="D2128" s="6">
        <f t="shared" si="103"/>
        <v>20.25</v>
      </c>
      <c r="E2128" s="6">
        <f t="shared" si="104"/>
        <v>91.125</v>
      </c>
      <c r="F2128">
        <f>raw_data!E2124</f>
        <v>1</v>
      </c>
      <c r="G2128" s="9">
        <f>_xll.LogisticRegPredict($K$6:$N$6,C2128:E2128)</f>
        <v>0.80984417765171401</v>
      </c>
      <c r="H2128" s="10">
        <f t="shared" si="105"/>
        <v>0.57046746704485796</v>
      </c>
    </row>
    <row r="2129" spans="1:8" x14ac:dyDescent="0.55000000000000004">
      <c r="A2129" s="2" t="str">
        <f>raw_data!P2125</f>
        <v>Justin Tucker</v>
      </c>
      <c r="B2129">
        <f>raw_data!B2125</f>
        <v>644377</v>
      </c>
      <c r="C2129">
        <f>raw_data!D2125</f>
        <v>22</v>
      </c>
      <c r="D2129" s="6">
        <f t="shared" si="103"/>
        <v>4.84</v>
      </c>
      <c r="E2129" s="6">
        <f t="shared" si="104"/>
        <v>10.648</v>
      </c>
      <c r="F2129">
        <f>raw_data!E2125</f>
        <v>1</v>
      </c>
      <c r="G2129" s="9">
        <f>_xll.LogisticRegPredict($K$6:$N$6,C2129:E2129)</f>
        <v>0.99086960695748283</v>
      </c>
      <c r="H2129" s="10">
        <f t="shared" si="105"/>
        <v>2.7391179127551513E-2</v>
      </c>
    </row>
    <row r="2130" spans="1:8" x14ac:dyDescent="0.55000000000000004">
      <c r="A2130" s="2" t="str">
        <f>raw_data!P2126</f>
        <v>Justin Tucker</v>
      </c>
      <c r="B2130">
        <f>raw_data!B2126</f>
        <v>644391</v>
      </c>
      <c r="C2130">
        <f>raw_data!D2126</f>
        <v>54</v>
      </c>
      <c r="D2130" s="6">
        <f t="shared" si="103"/>
        <v>29.16</v>
      </c>
      <c r="E2130" s="6">
        <f t="shared" si="104"/>
        <v>157.464</v>
      </c>
      <c r="F2130">
        <f>raw_data!E2126</f>
        <v>0</v>
      </c>
      <c r="G2130" s="9">
        <f>_xll.LogisticRegPredict($K$6:$N$6,C2130:E2130)</f>
        <v>0.61804097697438753</v>
      </c>
      <c r="H2130" s="10">
        <f t="shared" si="105"/>
        <v>-1.8541229309231626</v>
      </c>
    </row>
    <row r="2131" spans="1:8" x14ac:dyDescent="0.55000000000000004">
      <c r="A2131" s="2" t="str">
        <f>raw_data!P2127</f>
        <v>Justin Tucker</v>
      </c>
      <c r="B2131">
        <f>raw_data!B2127</f>
        <v>644449</v>
      </c>
      <c r="C2131">
        <f>raw_data!D2127</f>
        <v>54</v>
      </c>
      <c r="D2131" s="6">
        <f t="shared" si="103"/>
        <v>29.16</v>
      </c>
      <c r="E2131" s="6">
        <f t="shared" si="104"/>
        <v>157.464</v>
      </c>
      <c r="F2131">
        <f>raw_data!E2127</f>
        <v>0</v>
      </c>
      <c r="G2131" s="9">
        <f>_xll.LogisticRegPredict($K$6:$N$6,C2131:E2131)</f>
        <v>0.61804097697438753</v>
      </c>
      <c r="H2131" s="10">
        <f t="shared" si="105"/>
        <v>-1.8541229309231626</v>
      </c>
    </row>
    <row r="2132" spans="1:8" x14ac:dyDescent="0.55000000000000004">
      <c r="A2132" s="2" t="str">
        <f>raw_data!P2128</f>
        <v>Justin Tucker</v>
      </c>
      <c r="B2132">
        <f>raw_data!B2128</f>
        <v>644470</v>
      </c>
      <c r="C2132">
        <f>raw_data!D2128</f>
        <v>33</v>
      </c>
      <c r="D2132" s="6">
        <f t="shared" si="103"/>
        <v>10.89</v>
      </c>
      <c r="E2132" s="6">
        <f t="shared" si="104"/>
        <v>35.936999999999998</v>
      </c>
      <c r="F2132">
        <f>raw_data!E2128</f>
        <v>1</v>
      </c>
      <c r="G2132" s="9">
        <f>_xll.LogisticRegPredict($K$6:$N$6,C2132:E2132)</f>
        <v>0.93126663945047139</v>
      </c>
      <c r="H2132" s="10">
        <f t="shared" si="105"/>
        <v>0.20620008164858583</v>
      </c>
    </row>
    <row r="2133" spans="1:8" x14ac:dyDescent="0.55000000000000004">
      <c r="A2133" s="2" t="str">
        <f>raw_data!P2129</f>
        <v>Ryan Succop</v>
      </c>
      <c r="B2133">
        <f>raw_data!B2129</f>
        <v>644501</v>
      </c>
      <c r="C2133">
        <f>raw_data!D2129</f>
        <v>40</v>
      </c>
      <c r="D2133" s="6">
        <f t="shared" si="103"/>
        <v>16</v>
      </c>
      <c r="E2133" s="6">
        <f t="shared" si="104"/>
        <v>64</v>
      </c>
      <c r="F2133">
        <f>raw_data!E2129</f>
        <v>1</v>
      </c>
      <c r="G2133" s="9">
        <f>_xll.LogisticRegPredict($K$6:$N$6,C2133:E2133)</f>
        <v>0.86759768383346503</v>
      </c>
      <c r="H2133" s="10">
        <f t="shared" si="105"/>
        <v>0.39720694849960492</v>
      </c>
    </row>
    <row r="2134" spans="1:8" x14ac:dyDescent="0.55000000000000004">
      <c r="A2134" s="2" t="str">
        <f>raw_data!P2130</f>
        <v>Nick Folk</v>
      </c>
      <c r="B2134">
        <f>raw_data!B2130</f>
        <v>644523</v>
      </c>
      <c r="C2134">
        <f>raw_data!D2130</f>
        <v>53</v>
      </c>
      <c r="D2134" s="6">
        <f t="shared" si="103"/>
        <v>28.09</v>
      </c>
      <c r="E2134" s="6">
        <f t="shared" si="104"/>
        <v>148.87700000000001</v>
      </c>
      <c r="F2134">
        <f>raw_data!E2130</f>
        <v>0</v>
      </c>
      <c r="G2134" s="9">
        <f>_xll.LogisticRegPredict($K$6:$N$6,C2134:E2134)</f>
        <v>0.64925966264497559</v>
      </c>
      <c r="H2134" s="10">
        <f t="shared" si="105"/>
        <v>-1.9477789879349268</v>
      </c>
    </row>
    <row r="2135" spans="1:8" x14ac:dyDescent="0.55000000000000004">
      <c r="A2135" s="2" t="str">
        <f>raw_data!P2131</f>
        <v>Nick Folk</v>
      </c>
      <c r="B2135">
        <f>raw_data!B2131</f>
        <v>644541</v>
      </c>
      <c r="C2135">
        <f>raw_data!D2131</f>
        <v>51</v>
      </c>
      <c r="D2135" s="6">
        <f t="shared" si="103"/>
        <v>26.01</v>
      </c>
      <c r="E2135" s="6">
        <f t="shared" si="104"/>
        <v>132.65100000000001</v>
      </c>
      <c r="F2135">
        <f>raw_data!E2131</f>
        <v>1</v>
      </c>
      <c r="G2135" s="9">
        <f>_xll.LogisticRegPredict($K$6:$N$6,C2135:E2135)</f>
        <v>0.70255321843410967</v>
      </c>
      <c r="H2135" s="10">
        <f t="shared" si="105"/>
        <v>0.89234034469767098</v>
      </c>
    </row>
    <row r="2136" spans="1:8" x14ac:dyDescent="0.55000000000000004">
      <c r="A2136" s="2" t="str">
        <f>raw_data!P2132</f>
        <v>Ryan Succop</v>
      </c>
      <c r="B2136">
        <f>raw_data!B2132</f>
        <v>644571</v>
      </c>
      <c r="C2136">
        <f>raw_data!D2132</f>
        <v>33</v>
      </c>
      <c r="D2136" s="6">
        <f t="shared" si="103"/>
        <v>10.89</v>
      </c>
      <c r="E2136" s="6">
        <f t="shared" si="104"/>
        <v>35.936999999999998</v>
      </c>
      <c r="F2136">
        <f>raw_data!E2132</f>
        <v>1</v>
      </c>
      <c r="G2136" s="9">
        <f>_xll.LogisticRegPredict($K$6:$N$6,C2136:E2136)</f>
        <v>0.93126663945047139</v>
      </c>
      <c r="H2136" s="10">
        <f t="shared" si="105"/>
        <v>0.20620008164858583</v>
      </c>
    </row>
    <row r="2137" spans="1:8" x14ac:dyDescent="0.55000000000000004">
      <c r="A2137" s="2" t="str">
        <f>raw_data!P2133</f>
        <v>Ryan Succop</v>
      </c>
      <c r="B2137">
        <f>raw_data!B2133</f>
        <v>644586</v>
      </c>
      <c r="C2137">
        <f>raw_data!D2133</f>
        <v>51</v>
      </c>
      <c r="D2137" s="6">
        <f t="shared" si="103"/>
        <v>26.01</v>
      </c>
      <c r="E2137" s="6">
        <f t="shared" si="104"/>
        <v>132.65100000000001</v>
      </c>
      <c r="F2137">
        <f>raw_data!E2133</f>
        <v>1</v>
      </c>
      <c r="G2137" s="9">
        <f>_xll.LogisticRegPredict($K$6:$N$6,C2137:E2137)</f>
        <v>0.70255321843410967</v>
      </c>
      <c r="H2137" s="10">
        <f t="shared" si="105"/>
        <v>0.89234034469767098</v>
      </c>
    </row>
    <row r="2138" spans="1:8" x14ac:dyDescent="0.55000000000000004">
      <c r="A2138" s="2" t="str">
        <f>raw_data!P2134</f>
        <v>Connor Barth</v>
      </c>
      <c r="B2138">
        <f>raw_data!B2134</f>
        <v>644662</v>
      </c>
      <c r="C2138">
        <f>raw_data!D2134</f>
        <v>19</v>
      </c>
      <c r="D2138" s="6">
        <f t="shared" si="103"/>
        <v>3.61</v>
      </c>
      <c r="E2138" s="6">
        <f t="shared" si="104"/>
        <v>6.859</v>
      </c>
      <c r="F2138">
        <f>raw_data!E2134</f>
        <v>1</v>
      </c>
      <c r="G2138" s="9">
        <f>_xll.LogisticRegPredict($K$6:$N$6,C2138:E2138)</f>
        <v>0.99623894272315527</v>
      </c>
      <c r="H2138" s="10">
        <f t="shared" si="105"/>
        <v>1.1283171830534178E-2</v>
      </c>
    </row>
    <row r="2139" spans="1:8" x14ac:dyDescent="0.55000000000000004">
      <c r="A2139" s="2" t="str">
        <f>raw_data!P2135</f>
        <v>Connor Barth</v>
      </c>
      <c r="B2139">
        <f>raw_data!B2135</f>
        <v>644680</v>
      </c>
      <c r="C2139">
        <f>raw_data!D2135</f>
        <v>26</v>
      </c>
      <c r="D2139" s="6">
        <f t="shared" si="103"/>
        <v>6.76</v>
      </c>
      <c r="E2139" s="6">
        <f t="shared" si="104"/>
        <v>17.576000000000001</v>
      </c>
      <c r="F2139">
        <f>raw_data!E2135</f>
        <v>1</v>
      </c>
      <c r="G2139" s="9">
        <f>_xll.LogisticRegPredict($K$6:$N$6,C2139:E2139)</f>
        <v>0.97683598121777537</v>
      </c>
      <c r="H2139" s="10">
        <f t="shared" si="105"/>
        <v>6.9492056346673881E-2</v>
      </c>
    </row>
    <row r="2140" spans="1:8" x14ac:dyDescent="0.55000000000000004">
      <c r="A2140" s="2" t="str">
        <f>raw_data!P2136</f>
        <v>Nick Novak</v>
      </c>
      <c r="B2140">
        <f>raw_data!B2136</f>
        <v>644695</v>
      </c>
      <c r="C2140">
        <f>raw_data!D2136</f>
        <v>46</v>
      </c>
      <c r="D2140" s="6">
        <f t="shared" si="103"/>
        <v>21.16</v>
      </c>
      <c r="E2140" s="6">
        <f t="shared" si="104"/>
        <v>97.335999999999999</v>
      </c>
      <c r="F2140">
        <f>raw_data!E2136</f>
        <v>0</v>
      </c>
      <c r="G2140" s="9">
        <f>_xll.LogisticRegPredict($K$6:$N$6,C2140:E2140)</f>
        <v>0.79584231412454631</v>
      </c>
      <c r="H2140" s="10">
        <f t="shared" si="105"/>
        <v>-2.3875269423736389</v>
      </c>
    </row>
    <row r="2141" spans="1:8" x14ac:dyDescent="0.55000000000000004">
      <c r="A2141" s="2" t="str">
        <f>raw_data!P2137</f>
        <v>Connor Barth</v>
      </c>
      <c r="B2141">
        <f>raw_data!B2137</f>
        <v>644706</v>
      </c>
      <c r="C2141">
        <f>raw_data!D2137</f>
        <v>19</v>
      </c>
      <c r="D2141" s="6">
        <f t="shared" si="103"/>
        <v>3.61</v>
      </c>
      <c r="E2141" s="6">
        <f t="shared" si="104"/>
        <v>6.859</v>
      </c>
      <c r="F2141">
        <f>raw_data!E2137</f>
        <v>1</v>
      </c>
      <c r="G2141" s="9">
        <f>_xll.LogisticRegPredict($K$6:$N$6,C2141:E2141)</f>
        <v>0.99623894272315527</v>
      </c>
      <c r="H2141" s="10">
        <f t="shared" si="105"/>
        <v>1.1283171830534178E-2</v>
      </c>
    </row>
    <row r="2142" spans="1:8" x14ac:dyDescent="0.55000000000000004">
      <c r="A2142" s="2" t="str">
        <f>raw_data!P2138</f>
        <v>Nick Novak</v>
      </c>
      <c r="B2142">
        <f>raw_data!B2138</f>
        <v>644719</v>
      </c>
      <c r="C2142">
        <f>raw_data!D2138</f>
        <v>30</v>
      </c>
      <c r="D2142" s="6">
        <f t="shared" si="103"/>
        <v>9</v>
      </c>
      <c r="E2142" s="6">
        <f t="shared" si="104"/>
        <v>27</v>
      </c>
      <c r="F2142">
        <f>raw_data!E2138</f>
        <v>1</v>
      </c>
      <c r="G2142" s="9">
        <f>_xll.LogisticRegPredict($K$6:$N$6,C2142:E2142)</f>
        <v>0.95372352017838591</v>
      </c>
      <c r="H2142" s="10">
        <f t="shared" si="105"/>
        <v>0.13882943946484227</v>
      </c>
    </row>
    <row r="2143" spans="1:8" x14ac:dyDescent="0.55000000000000004">
      <c r="A2143" s="2" t="str">
        <f>raw_data!P2139</f>
        <v>Nick Novak</v>
      </c>
      <c r="B2143">
        <f>raw_data!B2139</f>
        <v>644744</v>
      </c>
      <c r="C2143">
        <f>raw_data!D2139</f>
        <v>37</v>
      </c>
      <c r="D2143" s="6">
        <f t="shared" si="103"/>
        <v>13.69</v>
      </c>
      <c r="E2143" s="6">
        <f t="shared" si="104"/>
        <v>50.652999999999999</v>
      </c>
      <c r="F2143">
        <f>raw_data!E2139</f>
        <v>0</v>
      </c>
      <c r="G2143" s="9">
        <f>_xll.LogisticRegPredict($K$6:$N$6,C2143:E2143)</f>
        <v>0.89659349743661332</v>
      </c>
      <c r="H2143" s="10">
        <f t="shared" si="105"/>
        <v>-2.6897804923098398</v>
      </c>
    </row>
    <row r="2144" spans="1:8" x14ac:dyDescent="0.55000000000000004">
      <c r="A2144" s="2" t="str">
        <f>raw_data!P2140</f>
        <v>Connor Barth</v>
      </c>
      <c r="B2144">
        <f>raw_data!B2140</f>
        <v>644779</v>
      </c>
      <c r="C2144">
        <f>raw_data!D2140</f>
        <v>49</v>
      </c>
      <c r="D2144" s="6">
        <f t="shared" si="103"/>
        <v>24.01</v>
      </c>
      <c r="E2144" s="6">
        <f t="shared" si="104"/>
        <v>117.649</v>
      </c>
      <c r="F2144">
        <f>raw_data!E2140</f>
        <v>1</v>
      </c>
      <c r="G2144" s="9">
        <f>_xll.LogisticRegPredict($K$6:$N$6,C2144:E2144)</f>
        <v>0.74555207708184601</v>
      </c>
      <c r="H2144" s="10">
        <f t="shared" si="105"/>
        <v>0.76334376875446197</v>
      </c>
    </row>
    <row r="2145" spans="1:8" x14ac:dyDescent="0.55000000000000004">
      <c r="A2145" s="2" t="str">
        <f>raw_data!P2141</f>
        <v>Connor Barth</v>
      </c>
      <c r="B2145">
        <f>raw_data!B2141</f>
        <v>644786</v>
      </c>
      <c r="C2145">
        <f>raw_data!D2141</f>
        <v>44</v>
      </c>
      <c r="D2145" s="6">
        <f t="shared" si="103"/>
        <v>19.36</v>
      </c>
      <c r="E2145" s="6">
        <f t="shared" si="104"/>
        <v>85.183999999999997</v>
      </c>
      <c r="F2145">
        <f>raw_data!E2141</f>
        <v>1</v>
      </c>
      <c r="G2145" s="9">
        <f>_xll.LogisticRegPredict($K$6:$N$6,C2145:E2145)</f>
        <v>0.82282083961744801</v>
      </c>
      <c r="H2145" s="10">
        <f t="shared" si="105"/>
        <v>0.53153748114765598</v>
      </c>
    </row>
    <row r="2146" spans="1:8" x14ac:dyDescent="0.55000000000000004">
      <c r="A2146" s="2" t="str">
        <f>raw_data!P2142</f>
        <v>Steven Hauschka</v>
      </c>
      <c r="B2146">
        <f>raw_data!B2142</f>
        <v>644831</v>
      </c>
      <c r="C2146">
        <f>raw_data!D2142</f>
        <v>38</v>
      </c>
      <c r="D2146" s="6">
        <f t="shared" si="103"/>
        <v>14.44</v>
      </c>
      <c r="E2146" s="6">
        <f t="shared" si="104"/>
        <v>54.872</v>
      </c>
      <c r="F2146">
        <f>raw_data!E2142</f>
        <v>1</v>
      </c>
      <c r="G2146" s="9">
        <f>_xll.LogisticRegPredict($K$6:$N$6,C2146:E2146)</f>
        <v>0.88723424358983494</v>
      </c>
      <c r="H2146" s="10">
        <f t="shared" si="105"/>
        <v>0.33829726923049519</v>
      </c>
    </row>
    <row r="2147" spans="1:8" x14ac:dyDescent="0.55000000000000004">
      <c r="A2147" s="2" t="str">
        <f>raw_data!P2143</f>
        <v>Cody Parkey</v>
      </c>
      <c r="B2147">
        <f>raw_data!B2143</f>
        <v>645026</v>
      </c>
      <c r="C2147">
        <f>raw_data!D2143</f>
        <v>47</v>
      </c>
      <c r="D2147" s="6">
        <f t="shared" si="103"/>
        <v>22.09</v>
      </c>
      <c r="E2147" s="6">
        <f t="shared" si="104"/>
        <v>103.82299999999999</v>
      </c>
      <c r="F2147">
        <f>raw_data!E2143</f>
        <v>1</v>
      </c>
      <c r="G2147" s="9">
        <f>_xll.LogisticRegPredict($K$6:$N$6,C2147:E2147)</f>
        <v>0.78061493371299373</v>
      </c>
      <c r="H2147" s="10">
        <f t="shared" si="105"/>
        <v>0.65815519886101881</v>
      </c>
    </row>
    <row r="2148" spans="1:8" x14ac:dyDescent="0.55000000000000004">
      <c r="A2148" s="2" t="str">
        <f>raw_data!P2144</f>
        <v>Cody Parkey</v>
      </c>
      <c r="B2148">
        <f>raw_data!B2144</f>
        <v>645090</v>
      </c>
      <c r="C2148">
        <f>raw_data!D2144</f>
        <v>43</v>
      </c>
      <c r="D2148" s="6">
        <f t="shared" si="103"/>
        <v>18.489999999999998</v>
      </c>
      <c r="E2148" s="6">
        <f t="shared" si="104"/>
        <v>79.507000000000005</v>
      </c>
      <c r="F2148">
        <f>raw_data!E2144</f>
        <v>1</v>
      </c>
      <c r="G2148" s="9">
        <f>_xll.LogisticRegPredict($K$6:$N$6,C2148:E2148)</f>
        <v>0.83494682270577036</v>
      </c>
      <c r="H2148" s="10">
        <f t="shared" si="105"/>
        <v>0.49515953188268891</v>
      </c>
    </row>
    <row r="2149" spans="1:8" x14ac:dyDescent="0.55000000000000004">
      <c r="A2149" s="2" t="str">
        <f>raw_data!P2145</f>
        <v>Dan Bailey</v>
      </c>
      <c r="B2149">
        <f>raw_data!B2145</f>
        <v>645105</v>
      </c>
      <c r="C2149">
        <f>raw_data!D2145</f>
        <v>49</v>
      </c>
      <c r="D2149" s="6">
        <f t="shared" si="103"/>
        <v>24.01</v>
      </c>
      <c r="E2149" s="6">
        <f t="shared" si="104"/>
        <v>117.649</v>
      </c>
      <c r="F2149">
        <f>raw_data!E2145</f>
        <v>1</v>
      </c>
      <c r="G2149" s="9">
        <f>_xll.LogisticRegPredict($K$6:$N$6,C2149:E2149)</f>
        <v>0.74555207708184601</v>
      </c>
      <c r="H2149" s="10">
        <f t="shared" si="105"/>
        <v>0.76334376875446197</v>
      </c>
    </row>
    <row r="2150" spans="1:8" x14ac:dyDescent="0.55000000000000004">
      <c r="A2150" s="2" t="str">
        <f>raw_data!P2146</f>
        <v>Ryan Succop</v>
      </c>
      <c r="B2150">
        <f>raw_data!B2146</f>
        <v>645341</v>
      </c>
      <c r="C2150">
        <f>raw_data!D2146</f>
        <v>50</v>
      </c>
      <c r="D2150" s="6">
        <f t="shared" si="103"/>
        <v>25</v>
      </c>
      <c r="E2150" s="6">
        <f t="shared" si="104"/>
        <v>125</v>
      </c>
      <c r="F2150">
        <f>raw_data!E2146</f>
        <v>1</v>
      </c>
      <c r="G2150" s="9">
        <f>_xll.LogisticRegPredict($K$6:$N$6,C2150:E2150)</f>
        <v>0.72518914983452587</v>
      </c>
      <c r="H2150" s="10">
        <f t="shared" si="105"/>
        <v>0.82443255049642239</v>
      </c>
    </row>
    <row r="2151" spans="1:8" x14ac:dyDescent="0.55000000000000004">
      <c r="A2151" s="2" t="str">
        <f>raw_data!P2147</f>
        <v>Ryan Succop</v>
      </c>
      <c r="B2151">
        <f>raw_data!B2147</f>
        <v>645418</v>
      </c>
      <c r="C2151">
        <f>raw_data!D2147</f>
        <v>23</v>
      </c>
      <c r="D2151" s="6">
        <f t="shared" si="103"/>
        <v>5.29</v>
      </c>
      <c r="E2151" s="6">
        <f t="shared" si="104"/>
        <v>12.167</v>
      </c>
      <c r="F2151">
        <f>raw_data!E2147</f>
        <v>1</v>
      </c>
      <c r="G2151" s="9">
        <f>_xll.LogisticRegPredict($K$6:$N$6,C2151:E2151)</f>
        <v>0.98818119233177382</v>
      </c>
      <c r="H2151" s="10">
        <f t="shared" si="105"/>
        <v>3.545642300467855E-2</v>
      </c>
    </row>
    <row r="2152" spans="1:8" x14ac:dyDescent="0.55000000000000004">
      <c r="A2152" s="2" t="str">
        <f>raw_data!P2148</f>
        <v>Phil Dawson</v>
      </c>
      <c r="B2152">
        <f>raw_data!B2148</f>
        <v>645619</v>
      </c>
      <c r="C2152">
        <f>raw_data!D2148</f>
        <v>60</v>
      </c>
      <c r="D2152" s="6">
        <f t="shared" si="103"/>
        <v>36</v>
      </c>
      <c r="E2152" s="6">
        <f t="shared" si="104"/>
        <v>216</v>
      </c>
      <c r="F2152">
        <f>raw_data!E2148</f>
        <v>0</v>
      </c>
      <c r="G2152" s="9">
        <f>_xll.LogisticRegPredict($K$6:$N$6,C2152:E2152)</f>
        <v>0.3640992498289084</v>
      </c>
      <c r="H2152" s="10">
        <f t="shared" si="105"/>
        <v>-1.0922977494867252</v>
      </c>
    </row>
    <row r="2153" spans="1:8" x14ac:dyDescent="0.55000000000000004">
      <c r="A2153" s="2" t="str">
        <f>raw_data!P2149</f>
        <v>Nick Novak</v>
      </c>
      <c r="B2153">
        <f>raw_data!B2149</f>
        <v>645631</v>
      </c>
      <c r="C2153">
        <f>raw_data!D2149</f>
        <v>40</v>
      </c>
      <c r="D2153" s="6">
        <f t="shared" si="103"/>
        <v>16</v>
      </c>
      <c r="E2153" s="6">
        <f t="shared" si="104"/>
        <v>64</v>
      </c>
      <c r="F2153">
        <f>raw_data!E2149</f>
        <v>1</v>
      </c>
      <c r="G2153" s="9">
        <f>_xll.LogisticRegPredict($K$6:$N$6,C2153:E2153)</f>
        <v>0.86759768383346503</v>
      </c>
      <c r="H2153" s="10">
        <f t="shared" si="105"/>
        <v>0.39720694849960492</v>
      </c>
    </row>
    <row r="2154" spans="1:8" x14ac:dyDescent="0.55000000000000004">
      <c r="A2154" s="2" t="str">
        <f>raw_data!P2150</f>
        <v>Kai Forbath</v>
      </c>
      <c r="B2154">
        <f>raw_data!B2150</f>
        <v>645654</v>
      </c>
      <c r="C2154">
        <f>raw_data!D2150</f>
        <v>25</v>
      </c>
      <c r="D2154" s="6">
        <f t="shared" si="103"/>
        <v>6.25</v>
      </c>
      <c r="E2154" s="6">
        <f t="shared" si="104"/>
        <v>15.625</v>
      </c>
      <c r="F2154">
        <f>raw_data!E2150</f>
        <v>1</v>
      </c>
      <c r="G2154" s="9">
        <f>_xll.LogisticRegPredict($K$6:$N$6,C2154:E2154)</f>
        <v>0.98119043215634383</v>
      </c>
      <c r="H2154" s="10">
        <f t="shared" si="105"/>
        <v>5.6428703530968516E-2</v>
      </c>
    </row>
    <row r="2155" spans="1:8" x14ac:dyDescent="0.55000000000000004">
      <c r="A2155" s="2" t="str">
        <f>raw_data!P2151</f>
        <v>Cody Parkey</v>
      </c>
      <c r="B2155">
        <f>raw_data!B2151</f>
        <v>645725</v>
      </c>
      <c r="C2155">
        <f>raw_data!D2151</f>
        <v>34</v>
      </c>
      <c r="D2155" s="6">
        <f t="shared" si="103"/>
        <v>11.56</v>
      </c>
      <c r="E2155" s="6">
        <f t="shared" si="104"/>
        <v>39.304000000000002</v>
      </c>
      <c r="F2155">
        <f>raw_data!E2151</f>
        <v>0</v>
      </c>
      <c r="G2155" s="9">
        <f>_xll.LogisticRegPredict($K$6:$N$6,C2155:E2155)</f>
        <v>0.92303625207275741</v>
      </c>
      <c r="H2155" s="10">
        <f t="shared" si="105"/>
        <v>-2.7691087562182721</v>
      </c>
    </row>
    <row r="2156" spans="1:8" x14ac:dyDescent="0.55000000000000004">
      <c r="A2156" s="2" t="str">
        <f>raw_data!P2152</f>
        <v>Cody Parkey</v>
      </c>
      <c r="B2156">
        <f>raw_data!B2152</f>
        <v>645751</v>
      </c>
      <c r="C2156">
        <f>raw_data!D2152</f>
        <v>46</v>
      </c>
      <c r="D2156" s="6">
        <f t="shared" si="103"/>
        <v>21.16</v>
      </c>
      <c r="E2156" s="6">
        <f t="shared" si="104"/>
        <v>97.335999999999999</v>
      </c>
      <c r="F2156">
        <f>raw_data!E2152</f>
        <v>0</v>
      </c>
      <c r="G2156" s="9">
        <f>_xll.LogisticRegPredict($K$6:$N$6,C2156:E2156)</f>
        <v>0.79584231412454631</v>
      </c>
      <c r="H2156" s="10">
        <f t="shared" si="105"/>
        <v>-2.3875269423736389</v>
      </c>
    </row>
    <row r="2157" spans="1:8" x14ac:dyDescent="0.55000000000000004">
      <c r="A2157" s="2" t="str">
        <f>raw_data!P2153</f>
        <v>Cody Parkey</v>
      </c>
      <c r="B2157">
        <f>raw_data!B2153</f>
        <v>645785</v>
      </c>
      <c r="C2157">
        <f>raw_data!D2153</f>
        <v>22</v>
      </c>
      <c r="D2157" s="6">
        <f t="shared" si="103"/>
        <v>4.84</v>
      </c>
      <c r="E2157" s="6">
        <f t="shared" si="104"/>
        <v>10.648</v>
      </c>
      <c r="F2157">
        <f>raw_data!E2153</f>
        <v>1</v>
      </c>
      <c r="G2157" s="9">
        <f>_xll.LogisticRegPredict($K$6:$N$6,C2157:E2157)</f>
        <v>0.99086960695748283</v>
      </c>
      <c r="H2157" s="10">
        <f t="shared" si="105"/>
        <v>2.7391179127551513E-2</v>
      </c>
    </row>
    <row r="2158" spans="1:8" x14ac:dyDescent="0.55000000000000004">
      <c r="A2158" s="2" t="str">
        <f>raw_data!P2154</f>
        <v>Kai Forbath</v>
      </c>
      <c r="B2158">
        <f>raw_data!B2154</f>
        <v>645808</v>
      </c>
      <c r="C2158">
        <f>raw_data!D2154</f>
        <v>26</v>
      </c>
      <c r="D2158" s="6">
        <f t="shared" si="103"/>
        <v>6.76</v>
      </c>
      <c r="E2158" s="6">
        <f t="shared" si="104"/>
        <v>17.576000000000001</v>
      </c>
      <c r="F2158">
        <f>raw_data!E2154</f>
        <v>1</v>
      </c>
      <c r="G2158" s="9">
        <f>_xll.LogisticRegPredict($K$6:$N$6,C2158:E2158)</f>
        <v>0.97683598121777537</v>
      </c>
      <c r="H2158" s="10">
        <f t="shared" si="105"/>
        <v>6.9492056346673881E-2</v>
      </c>
    </row>
    <row r="2159" spans="1:8" x14ac:dyDescent="0.55000000000000004">
      <c r="A2159" s="2" t="str">
        <f>raw_data!P2155</f>
        <v>Matt Prater</v>
      </c>
      <c r="B2159">
        <f>raw_data!B2155</f>
        <v>645904</v>
      </c>
      <c r="C2159">
        <f>raw_data!D2155</f>
        <v>39</v>
      </c>
      <c r="D2159" s="6">
        <f t="shared" si="103"/>
        <v>15.21</v>
      </c>
      <c r="E2159" s="6">
        <f t="shared" si="104"/>
        <v>59.319000000000003</v>
      </c>
      <c r="F2159">
        <f>raw_data!E2155</f>
        <v>1</v>
      </c>
      <c r="G2159" s="9">
        <f>_xll.LogisticRegPredict($K$6:$N$6,C2159:E2159)</f>
        <v>0.87758217935367611</v>
      </c>
      <c r="H2159" s="10">
        <f t="shared" si="105"/>
        <v>0.36725346193897168</v>
      </c>
    </row>
    <row r="2160" spans="1:8" x14ac:dyDescent="0.55000000000000004">
      <c r="A2160" s="2" t="str">
        <f>raw_data!P2156</f>
        <v>Matt Prater</v>
      </c>
      <c r="B2160">
        <f>raw_data!B2156</f>
        <v>645936</v>
      </c>
      <c r="C2160">
        <f>raw_data!D2156</f>
        <v>37</v>
      </c>
      <c r="D2160" s="6">
        <f t="shared" si="103"/>
        <v>13.69</v>
      </c>
      <c r="E2160" s="6">
        <f t="shared" si="104"/>
        <v>50.652999999999999</v>
      </c>
      <c r="F2160">
        <f>raw_data!E2156</f>
        <v>0</v>
      </c>
      <c r="G2160" s="9">
        <f>_xll.LogisticRegPredict($K$6:$N$6,C2160:E2160)</f>
        <v>0.89659349743661332</v>
      </c>
      <c r="H2160" s="10">
        <f t="shared" si="105"/>
        <v>-2.6897804923098398</v>
      </c>
    </row>
    <row r="2161" spans="1:8" x14ac:dyDescent="0.55000000000000004">
      <c r="A2161" s="2" t="str">
        <f>raw_data!P2157</f>
        <v>Matt Prater</v>
      </c>
      <c r="B2161">
        <f>raw_data!B2157</f>
        <v>645963</v>
      </c>
      <c r="C2161">
        <f>raw_data!D2157</f>
        <v>30</v>
      </c>
      <c r="D2161" s="6">
        <f t="shared" si="103"/>
        <v>9</v>
      </c>
      <c r="E2161" s="6">
        <f t="shared" si="104"/>
        <v>27</v>
      </c>
      <c r="F2161">
        <f>raw_data!E2157</f>
        <v>1</v>
      </c>
      <c r="G2161" s="9">
        <f>_xll.LogisticRegPredict($K$6:$N$6,C2161:E2161)</f>
        <v>0.95372352017838591</v>
      </c>
      <c r="H2161" s="10">
        <f t="shared" si="105"/>
        <v>0.13882943946484227</v>
      </c>
    </row>
    <row r="2162" spans="1:8" x14ac:dyDescent="0.55000000000000004">
      <c r="A2162" s="2" t="str">
        <f>raw_data!P2158</f>
        <v>Caleb Sturgis</v>
      </c>
      <c r="B2162">
        <f>raw_data!B2158</f>
        <v>645987</v>
      </c>
      <c r="C2162">
        <f>raw_data!D2158</f>
        <v>56</v>
      </c>
      <c r="D2162" s="6">
        <f t="shared" si="103"/>
        <v>31.36</v>
      </c>
      <c r="E2162" s="6">
        <f t="shared" si="104"/>
        <v>175.61600000000001</v>
      </c>
      <c r="F2162">
        <f>raw_data!E2158</f>
        <v>0</v>
      </c>
      <c r="G2162" s="9">
        <f>_xll.LogisticRegPredict($K$6:$N$6,C2162:E2162)</f>
        <v>0.54549540948809794</v>
      </c>
      <c r="H2162" s="10">
        <f t="shared" si="105"/>
        <v>-1.6364862284642938</v>
      </c>
    </row>
    <row r="2163" spans="1:8" x14ac:dyDescent="0.55000000000000004">
      <c r="A2163" s="2" t="str">
        <f>raw_data!P2159</f>
        <v>Blair Walsh</v>
      </c>
      <c r="B2163">
        <f>raw_data!B2159</f>
        <v>646058</v>
      </c>
      <c r="C2163">
        <f>raw_data!D2159</f>
        <v>18</v>
      </c>
      <c r="D2163" s="6">
        <f t="shared" si="103"/>
        <v>3.24</v>
      </c>
      <c r="E2163" s="6">
        <f t="shared" si="104"/>
        <v>5.8319999999999999</v>
      </c>
      <c r="F2163">
        <f>raw_data!E2159</f>
        <v>1</v>
      </c>
      <c r="G2163" s="9">
        <f>_xll.LogisticRegPredict($K$6:$N$6,C2163:E2163)</f>
        <v>0.99731185233361408</v>
      </c>
      <c r="H2163" s="10">
        <f t="shared" si="105"/>
        <v>8.0644429991577615E-3</v>
      </c>
    </row>
    <row r="2164" spans="1:8" x14ac:dyDescent="0.55000000000000004">
      <c r="A2164" s="2" t="str">
        <f>raw_data!P2160</f>
        <v>Blair Walsh</v>
      </c>
      <c r="B2164">
        <f>raw_data!B2160</f>
        <v>646106</v>
      </c>
      <c r="C2164">
        <f>raw_data!D2160</f>
        <v>33</v>
      </c>
      <c r="D2164" s="6">
        <f t="shared" si="103"/>
        <v>10.89</v>
      </c>
      <c r="E2164" s="6">
        <f t="shared" si="104"/>
        <v>35.936999999999998</v>
      </c>
      <c r="F2164">
        <f>raw_data!E2160</f>
        <v>1</v>
      </c>
      <c r="G2164" s="9">
        <f>_xll.LogisticRegPredict($K$6:$N$6,C2164:E2164)</f>
        <v>0.93126663945047139</v>
      </c>
      <c r="H2164" s="10">
        <f t="shared" si="105"/>
        <v>0.20620008164858583</v>
      </c>
    </row>
    <row r="2165" spans="1:8" x14ac:dyDescent="0.55000000000000004">
      <c r="A2165" s="2" t="str">
        <f>raw_data!P2161</f>
        <v>Matt Bryant</v>
      </c>
      <c r="B2165">
        <f>raw_data!B2161</f>
        <v>646164</v>
      </c>
      <c r="C2165">
        <f>raw_data!D2161</f>
        <v>44</v>
      </c>
      <c r="D2165" s="6">
        <f t="shared" si="103"/>
        <v>19.36</v>
      </c>
      <c r="E2165" s="6">
        <f t="shared" si="104"/>
        <v>85.183999999999997</v>
      </c>
      <c r="F2165">
        <f>raw_data!E2161</f>
        <v>1</v>
      </c>
      <c r="G2165" s="9">
        <f>_xll.LogisticRegPredict($K$6:$N$6,C2165:E2165)</f>
        <v>0.82282083961744801</v>
      </c>
      <c r="H2165" s="10">
        <f t="shared" si="105"/>
        <v>0.53153748114765598</v>
      </c>
    </row>
    <row r="2166" spans="1:8" x14ac:dyDescent="0.55000000000000004">
      <c r="A2166" s="2" t="str">
        <f>raw_data!P2162</f>
        <v>Matt Bryant</v>
      </c>
      <c r="B2166">
        <f>raw_data!B2162</f>
        <v>646201</v>
      </c>
      <c r="C2166">
        <f>raw_data!D2162</f>
        <v>50</v>
      </c>
      <c r="D2166" s="6">
        <f t="shared" si="103"/>
        <v>25</v>
      </c>
      <c r="E2166" s="6">
        <f t="shared" si="104"/>
        <v>125</v>
      </c>
      <c r="F2166">
        <f>raw_data!E2162</f>
        <v>1</v>
      </c>
      <c r="G2166" s="9">
        <f>_xll.LogisticRegPredict($K$6:$N$6,C2166:E2166)</f>
        <v>0.72518914983452587</v>
      </c>
      <c r="H2166" s="10">
        <f t="shared" si="105"/>
        <v>0.82443255049642239</v>
      </c>
    </row>
    <row r="2167" spans="1:8" x14ac:dyDescent="0.55000000000000004">
      <c r="A2167" s="2" t="str">
        <f>raw_data!P2163</f>
        <v>Matt Bryant</v>
      </c>
      <c r="B2167">
        <f>raw_data!B2163</f>
        <v>646303</v>
      </c>
      <c r="C2167">
        <f>raw_data!D2163</f>
        <v>32</v>
      </c>
      <c r="D2167" s="6">
        <f t="shared" si="103"/>
        <v>10.24</v>
      </c>
      <c r="E2167" s="6">
        <f t="shared" si="104"/>
        <v>32.768000000000001</v>
      </c>
      <c r="F2167">
        <f>raw_data!E2163</f>
        <v>1</v>
      </c>
      <c r="G2167" s="9">
        <f>_xll.LogisticRegPredict($K$6:$N$6,C2167:E2167)</f>
        <v>0.93915405983915345</v>
      </c>
      <c r="H2167" s="10">
        <f t="shared" si="105"/>
        <v>0.18253782048253964</v>
      </c>
    </row>
    <row r="2168" spans="1:8" x14ac:dyDescent="0.55000000000000004">
      <c r="A2168" s="2" t="str">
        <f>raw_data!P2164</f>
        <v>Nick Folk</v>
      </c>
      <c r="B2168">
        <f>raw_data!B2164</f>
        <v>646388</v>
      </c>
      <c r="C2168">
        <f>raw_data!D2164</f>
        <v>26</v>
      </c>
      <c r="D2168" s="6">
        <f t="shared" si="103"/>
        <v>6.76</v>
      </c>
      <c r="E2168" s="6">
        <f t="shared" si="104"/>
        <v>17.576000000000001</v>
      </c>
      <c r="F2168">
        <f>raw_data!E2164</f>
        <v>1</v>
      </c>
      <c r="G2168" s="9">
        <f>_xll.LogisticRegPredict($K$6:$N$6,C2168:E2168)</f>
        <v>0.97683598121777537</v>
      </c>
      <c r="H2168" s="10">
        <f t="shared" si="105"/>
        <v>6.9492056346673881E-2</v>
      </c>
    </row>
    <row r="2169" spans="1:8" x14ac:dyDescent="0.55000000000000004">
      <c r="A2169" s="2" t="str">
        <f>raw_data!P2165</f>
        <v>Nick Folk</v>
      </c>
      <c r="B2169">
        <f>raw_data!B2165</f>
        <v>646410</v>
      </c>
      <c r="C2169">
        <f>raw_data!D2165</f>
        <v>23</v>
      </c>
      <c r="D2169" s="6">
        <f t="shared" si="103"/>
        <v>5.29</v>
      </c>
      <c r="E2169" s="6">
        <f t="shared" si="104"/>
        <v>12.167</v>
      </c>
      <c r="F2169">
        <f>raw_data!E2165</f>
        <v>1</v>
      </c>
      <c r="G2169" s="9">
        <f>_xll.LogisticRegPredict($K$6:$N$6,C2169:E2169)</f>
        <v>0.98818119233177382</v>
      </c>
      <c r="H2169" s="10">
        <f t="shared" si="105"/>
        <v>3.545642300467855E-2</v>
      </c>
    </row>
    <row r="2170" spans="1:8" x14ac:dyDescent="0.55000000000000004">
      <c r="A2170" s="2" t="str">
        <f>raw_data!P2166</f>
        <v>Stephen Gostkowski</v>
      </c>
      <c r="B2170">
        <f>raw_data!B2166</f>
        <v>646424</v>
      </c>
      <c r="C2170">
        <f>raw_data!D2166</f>
        <v>24</v>
      </c>
      <c r="D2170" s="6">
        <f t="shared" si="103"/>
        <v>5.76</v>
      </c>
      <c r="E2170" s="6">
        <f t="shared" si="104"/>
        <v>13.824</v>
      </c>
      <c r="F2170">
        <f>raw_data!E2166</f>
        <v>1</v>
      </c>
      <c r="G2170" s="9">
        <f>_xll.LogisticRegPredict($K$6:$N$6,C2170:E2170)</f>
        <v>0.9849656288415376</v>
      </c>
      <c r="H2170" s="10">
        <f t="shared" si="105"/>
        <v>4.5103113475387202E-2</v>
      </c>
    </row>
    <row r="2171" spans="1:8" x14ac:dyDescent="0.55000000000000004">
      <c r="A2171" s="2" t="str">
        <f>raw_data!P2167</f>
        <v>Nick Folk</v>
      </c>
      <c r="B2171">
        <f>raw_data!B2167</f>
        <v>646449</v>
      </c>
      <c r="C2171">
        <f>raw_data!D2167</f>
        <v>37</v>
      </c>
      <c r="D2171" s="6">
        <f t="shared" si="103"/>
        <v>13.69</v>
      </c>
      <c r="E2171" s="6">
        <f t="shared" si="104"/>
        <v>50.652999999999999</v>
      </c>
      <c r="F2171">
        <f>raw_data!E2167</f>
        <v>1</v>
      </c>
      <c r="G2171" s="9">
        <f>_xll.LogisticRegPredict($K$6:$N$6,C2171:E2171)</f>
        <v>0.89659349743661332</v>
      </c>
      <c r="H2171" s="10">
        <f t="shared" si="105"/>
        <v>0.31021950769016005</v>
      </c>
    </row>
    <row r="2172" spans="1:8" x14ac:dyDescent="0.55000000000000004">
      <c r="A2172" s="2" t="str">
        <f>raw_data!P2168</f>
        <v>Nick Folk</v>
      </c>
      <c r="B2172">
        <f>raw_data!B2168</f>
        <v>646457</v>
      </c>
      <c r="C2172">
        <f>raw_data!D2168</f>
        <v>52</v>
      </c>
      <c r="D2172" s="6">
        <f t="shared" si="103"/>
        <v>27.04</v>
      </c>
      <c r="E2172" s="6">
        <f t="shared" si="104"/>
        <v>140.608</v>
      </c>
      <c r="F2172">
        <f>raw_data!E2168</f>
        <v>0</v>
      </c>
      <c r="G2172" s="9">
        <f>_xll.LogisticRegPredict($K$6:$N$6,C2172:E2172)</f>
        <v>0.67734194225472255</v>
      </c>
      <c r="H2172" s="10">
        <f t="shared" si="105"/>
        <v>-2.0320258267641678</v>
      </c>
    </row>
    <row r="2173" spans="1:8" x14ac:dyDescent="0.55000000000000004">
      <c r="A2173" s="2" t="str">
        <f>raw_data!P2169</f>
        <v>Cairo Santos</v>
      </c>
      <c r="B2173">
        <f>raw_data!B2169</f>
        <v>646496</v>
      </c>
      <c r="C2173">
        <f>raw_data!D2169</f>
        <v>35</v>
      </c>
      <c r="D2173" s="6">
        <f t="shared" si="103"/>
        <v>12.25</v>
      </c>
      <c r="E2173" s="6">
        <f t="shared" si="104"/>
        <v>42.875</v>
      </c>
      <c r="F2173">
        <f>raw_data!E2169</f>
        <v>1</v>
      </c>
      <c r="G2173" s="9">
        <f>_xll.LogisticRegPredict($K$6:$N$6,C2173:E2173)</f>
        <v>0.91449904045845565</v>
      </c>
      <c r="H2173" s="10">
        <f t="shared" si="105"/>
        <v>0.25650287862463306</v>
      </c>
    </row>
    <row r="2174" spans="1:8" x14ac:dyDescent="0.55000000000000004">
      <c r="A2174" s="2" t="str">
        <f>raw_data!P2170</f>
        <v>Cairo Santos</v>
      </c>
      <c r="B2174">
        <f>raw_data!B2170</f>
        <v>646515</v>
      </c>
      <c r="C2174">
        <f>raw_data!D2170</f>
        <v>25</v>
      </c>
      <c r="D2174" s="6">
        <f t="shared" si="103"/>
        <v>6.25</v>
      </c>
      <c r="E2174" s="6">
        <f t="shared" si="104"/>
        <v>15.625</v>
      </c>
      <c r="F2174">
        <f>raw_data!E2170</f>
        <v>1</v>
      </c>
      <c r="G2174" s="9">
        <f>_xll.LogisticRegPredict($K$6:$N$6,C2174:E2174)</f>
        <v>0.98119043215634383</v>
      </c>
      <c r="H2174" s="10">
        <f t="shared" si="105"/>
        <v>5.6428703530968516E-2</v>
      </c>
    </row>
    <row r="2175" spans="1:8" x14ac:dyDescent="0.55000000000000004">
      <c r="A2175" s="2" t="str">
        <f>raw_data!P2171</f>
        <v>Cairo Santos</v>
      </c>
      <c r="B2175">
        <f>raw_data!B2171</f>
        <v>646583</v>
      </c>
      <c r="C2175">
        <f>raw_data!D2171</f>
        <v>43</v>
      </c>
      <c r="D2175" s="6">
        <f t="shared" si="103"/>
        <v>18.489999999999998</v>
      </c>
      <c r="E2175" s="6">
        <f t="shared" si="104"/>
        <v>79.507000000000005</v>
      </c>
      <c r="F2175">
        <f>raw_data!E2171</f>
        <v>1</v>
      </c>
      <c r="G2175" s="9">
        <f>_xll.LogisticRegPredict($K$6:$N$6,C2175:E2175)</f>
        <v>0.83494682270577036</v>
      </c>
      <c r="H2175" s="10">
        <f t="shared" si="105"/>
        <v>0.49515953188268891</v>
      </c>
    </row>
    <row r="2176" spans="1:8" x14ac:dyDescent="0.55000000000000004">
      <c r="A2176" s="2" t="str">
        <f>raw_data!P2172</f>
        <v>Cairo Santos</v>
      </c>
      <c r="B2176">
        <f>raw_data!B2172</f>
        <v>646609</v>
      </c>
      <c r="C2176">
        <f>raw_data!D2172</f>
        <v>23</v>
      </c>
      <c r="D2176" s="6">
        <f t="shared" si="103"/>
        <v>5.29</v>
      </c>
      <c r="E2176" s="6">
        <f t="shared" si="104"/>
        <v>12.167</v>
      </c>
      <c r="F2176">
        <f>raw_data!E2172</f>
        <v>1</v>
      </c>
      <c r="G2176" s="9">
        <f>_xll.LogisticRegPredict($K$6:$N$6,C2176:E2176)</f>
        <v>0.98818119233177382</v>
      </c>
      <c r="H2176" s="10">
        <f t="shared" si="105"/>
        <v>3.545642300467855E-2</v>
      </c>
    </row>
    <row r="2177" spans="1:8" x14ac:dyDescent="0.55000000000000004">
      <c r="A2177" s="2" t="str">
        <f>raw_data!P2173</f>
        <v>Mason Crosby</v>
      </c>
      <c r="B2177">
        <f>raw_data!B2173</f>
        <v>646665</v>
      </c>
      <c r="C2177">
        <f>raw_data!D2173</f>
        <v>48</v>
      </c>
      <c r="D2177" s="6">
        <f t="shared" si="103"/>
        <v>23.04</v>
      </c>
      <c r="E2177" s="6">
        <f t="shared" si="104"/>
        <v>110.592</v>
      </c>
      <c r="F2177">
        <f>raw_data!E2173</f>
        <v>0</v>
      </c>
      <c r="G2177" s="9">
        <f>_xll.LogisticRegPredict($K$6:$N$6,C2177:E2177)</f>
        <v>0.76393554820371656</v>
      </c>
      <c r="H2177" s="10">
        <f t="shared" si="105"/>
        <v>-2.2918066446111496</v>
      </c>
    </row>
    <row r="2178" spans="1:8" x14ac:dyDescent="0.55000000000000004">
      <c r="A2178" s="2" t="str">
        <f>raw_data!P2174</f>
        <v>Mason Crosby</v>
      </c>
      <c r="B2178">
        <f>raw_data!B2174</f>
        <v>646678</v>
      </c>
      <c r="C2178">
        <f>raw_data!D2174</f>
        <v>42</v>
      </c>
      <c r="D2178" s="6">
        <f t="shared" si="103"/>
        <v>17.64</v>
      </c>
      <c r="E2178" s="6">
        <f t="shared" si="104"/>
        <v>74.087999999999994</v>
      </c>
      <c r="F2178">
        <f>raw_data!E2174</f>
        <v>1</v>
      </c>
      <c r="G2178" s="9">
        <f>_xll.LogisticRegPredict($K$6:$N$6,C2178:E2178)</f>
        <v>0.84637169883876284</v>
      </c>
      <c r="H2178" s="10">
        <f t="shared" si="105"/>
        <v>0.46088490348371147</v>
      </c>
    </row>
    <row r="2179" spans="1:8" x14ac:dyDescent="0.55000000000000004">
      <c r="A2179" s="2" t="str">
        <f>raw_data!P2175</f>
        <v>Mason Crosby</v>
      </c>
      <c r="B2179">
        <f>raw_data!B2175</f>
        <v>646731</v>
      </c>
      <c r="C2179">
        <f>raw_data!D2175</f>
        <v>25</v>
      </c>
      <c r="D2179" s="6">
        <f t="shared" si="103"/>
        <v>6.25</v>
      </c>
      <c r="E2179" s="6">
        <f t="shared" si="104"/>
        <v>15.625</v>
      </c>
      <c r="F2179">
        <f>raw_data!E2175</f>
        <v>1</v>
      </c>
      <c r="G2179" s="9">
        <f>_xll.LogisticRegPredict($K$6:$N$6,C2179:E2179)</f>
        <v>0.98119043215634383</v>
      </c>
      <c r="H2179" s="10">
        <f t="shared" si="105"/>
        <v>5.6428703530968516E-2</v>
      </c>
    </row>
    <row r="2180" spans="1:8" x14ac:dyDescent="0.55000000000000004">
      <c r="A2180" s="2" t="str">
        <f>raw_data!P2176</f>
        <v>Graham Gano</v>
      </c>
      <c r="B2180">
        <f>raw_data!B2176</f>
        <v>646769</v>
      </c>
      <c r="C2180">
        <f>raw_data!D2176</f>
        <v>49</v>
      </c>
      <c r="D2180" s="6">
        <f t="shared" si="103"/>
        <v>24.01</v>
      </c>
      <c r="E2180" s="6">
        <f t="shared" si="104"/>
        <v>117.649</v>
      </c>
      <c r="F2180">
        <f>raw_data!E2176</f>
        <v>0</v>
      </c>
      <c r="G2180" s="9">
        <f>_xll.LogisticRegPredict($K$6:$N$6,C2180:E2180)</f>
        <v>0.74555207708184601</v>
      </c>
      <c r="H2180" s="10">
        <f t="shared" si="105"/>
        <v>-2.2366562312455383</v>
      </c>
    </row>
    <row r="2181" spans="1:8" x14ac:dyDescent="0.55000000000000004">
      <c r="A2181" s="2" t="str">
        <f>raw_data!P2177</f>
        <v>Graham Gano</v>
      </c>
      <c r="B2181">
        <f>raw_data!B2177</f>
        <v>646788</v>
      </c>
      <c r="C2181">
        <f>raw_data!D2177</f>
        <v>23</v>
      </c>
      <c r="D2181" s="6">
        <f t="shared" si="103"/>
        <v>5.29</v>
      </c>
      <c r="E2181" s="6">
        <f t="shared" si="104"/>
        <v>12.167</v>
      </c>
      <c r="F2181">
        <f>raw_data!E2177</f>
        <v>1</v>
      </c>
      <c r="G2181" s="9">
        <f>_xll.LogisticRegPredict($K$6:$N$6,C2181:E2181)</f>
        <v>0.98818119233177382</v>
      </c>
      <c r="H2181" s="10">
        <f t="shared" si="105"/>
        <v>3.545642300467855E-2</v>
      </c>
    </row>
    <row r="2182" spans="1:8" x14ac:dyDescent="0.55000000000000004">
      <c r="A2182" s="2" t="str">
        <f>raw_data!P2178</f>
        <v>Randy Bullock</v>
      </c>
      <c r="B2182">
        <f>raw_data!B2178</f>
        <v>646923</v>
      </c>
      <c r="C2182">
        <f>raw_data!D2178</f>
        <v>35</v>
      </c>
      <c r="D2182" s="6">
        <f t="shared" si="103"/>
        <v>12.25</v>
      </c>
      <c r="E2182" s="6">
        <f t="shared" si="104"/>
        <v>42.875</v>
      </c>
      <c r="F2182">
        <f>raw_data!E2178</f>
        <v>1</v>
      </c>
      <c r="G2182" s="9">
        <f>_xll.LogisticRegPredict($K$6:$N$6,C2182:E2182)</f>
        <v>0.91449904045845565</v>
      </c>
      <c r="H2182" s="10">
        <f t="shared" si="105"/>
        <v>0.25650287862463306</v>
      </c>
    </row>
    <row r="2183" spans="1:8" x14ac:dyDescent="0.55000000000000004">
      <c r="A2183" s="2" t="str">
        <f>raw_data!P2179</f>
        <v>Randy Bullock</v>
      </c>
      <c r="B2183">
        <f>raw_data!B2179</f>
        <v>646950</v>
      </c>
      <c r="C2183">
        <f>raw_data!D2179</f>
        <v>25</v>
      </c>
      <c r="D2183" s="6">
        <f t="shared" ref="D2183:D2246" si="106">C2183^2/100</f>
        <v>6.25</v>
      </c>
      <c r="E2183" s="6">
        <f t="shared" ref="E2183:E2246" si="107">C2183^3/1000</f>
        <v>15.625</v>
      </c>
      <c r="F2183">
        <f>raw_data!E2179</f>
        <v>1</v>
      </c>
      <c r="G2183" s="9">
        <f>_xll.LogisticRegPredict($K$6:$N$6,C2183:E2183)</f>
        <v>0.98119043215634383</v>
      </c>
      <c r="H2183" s="10">
        <f t="shared" ref="H2183:H2246" si="108">(F2183-G2183)*$H$2</f>
        <v>5.6428703530968516E-2</v>
      </c>
    </row>
    <row r="2184" spans="1:8" x14ac:dyDescent="0.55000000000000004">
      <c r="A2184" s="2" t="str">
        <f>raw_data!P2180</f>
        <v>Randy Bullock</v>
      </c>
      <c r="B2184">
        <f>raw_data!B2180</f>
        <v>646987</v>
      </c>
      <c r="C2184">
        <f>raw_data!D2180</f>
        <v>30</v>
      </c>
      <c r="D2184" s="6">
        <f t="shared" si="106"/>
        <v>9</v>
      </c>
      <c r="E2184" s="6">
        <f t="shared" si="107"/>
        <v>27</v>
      </c>
      <c r="F2184">
        <f>raw_data!E2180</f>
        <v>1</v>
      </c>
      <c r="G2184" s="9">
        <f>_xll.LogisticRegPredict($K$6:$N$6,C2184:E2184)</f>
        <v>0.95372352017838591</v>
      </c>
      <c r="H2184" s="10">
        <f t="shared" si="108"/>
        <v>0.13882943946484227</v>
      </c>
    </row>
    <row r="2185" spans="1:8" x14ac:dyDescent="0.55000000000000004">
      <c r="A2185" s="2" t="str">
        <f>raw_data!P2181</f>
        <v>Randy Bullock</v>
      </c>
      <c r="B2185">
        <f>raw_data!B2181</f>
        <v>647034</v>
      </c>
      <c r="C2185">
        <f>raw_data!D2181</f>
        <v>20</v>
      </c>
      <c r="D2185" s="6">
        <f t="shared" si="106"/>
        <v>4</v>
      </c>
      <c r="E2185" s="6">
        <f t="shared" si="107"/>
        <v>8</v>
      </c>
      <c r="F2185">
        <f>raw_data!E2181</f>
        <v>1</v>
      </c>
      <c r="G2185" s="9">
        <f>_xll.LogisticRegPredict($K$6:$N$6,C2185:E2185)</f>
        <v>0.99484528801342198</v>
      </c>
      <c r="H2185" s="10">
        <f t="shared" si="108"/>
        <v>1.546413595973406E-2</v>
      </c>
    </row>
    <row r="2186" spans="1:8" x14ac:dyDescent="0.55000000000000004">
      <c r="A2186" s="2" t="str">
        <f>raw_data!P2182</f>
        <v>Randy Bullock</v>
      </c>
      <c r="B2186">
        <f>raw_data!B2182</f>
        <v>647057</v>
      </c>
      <c r="C2186">
        <f>raw_data!D2182</f>
        <v>39</v>
      </c>
      <c r="D2186" s="6">
        <f t="shared" si="106"/>
        <v>15.21</v>
      </c>
      <c r="E2186" s="6">
        <f t="shared" si="107"/>
        <v>59.319000000000003</v>
      </c>
      <c r="F2186">
        <f>raw_data!E2182</f>
        <v>1</v>
      </c>
      <c r="G2186" s="9">
        <f>_xll.LogisticRegPredict($K$6:$N$6,C2186:E2186)</f>
        <v>0.87758217935367611</v>
      </c>
      <c r="H2186" s="10">
        <f t="shared" si="108"/>
        <v>0.36725346193897168</v>
      </c>
    </row>
    <row r="2187" spans="1:8" x14ac:dyDescent="0.55000000000000004">
      <c r="A2187" s="2" t="str">
        <f>raw_data!P2183</f>
        <v>Randy Bullock</v>
      </c>
      <c r="B2187">
        <f>raw_data!B2183</f>
        <v>647075</v>
      </c>
      <c r="C2187">
        <f>raw_data!D2183</f>
        <v>33</v>
      </c>
      <c r="D2187" s="6">
        <f t="shared" si="106"/>
        <v>10.89</v>
      </c>
      <c r="E2187" s="6">
        <f t="shared" si="107"/>
        <v>35.936999999999998</v>
      </c>
      <c r="F2187">
        <f>raw_data!E2183</f>
        <v>1</v>
      </c>
      <c r="G2187" s="9">
        <f>_xll.LogisticRegPredict($K$6:$N$6,C2187:E2187)</f>
        <v>0.93126663945047139</v>
      </c>
      <c r="H2187" s="10">
        <f t="shared" si="108"/>
        <v>0.20620008164858583</v>
      </c>
    </row>
    <row r="2188" spans="1:8" x14ac:dyDescent="0.55000000000000004">
      <c r="A2188" s="2" t="str">
        <f>raw_data!P2184</f>
        <v>Josh Brown</v>
      </c>
      <c r="B2188">
        <f>raw_data!B2184</f>
        <v>647116</v>
      </c>
      <c r="C2188">
        <f>raw_data!D2184</f>
        <v>29</v>
      </c>
      <c r="D2188" s="6">
        <f t="shared" si="106"/>
        <v>8.41</v>
      </c>
      <c r="E2188" s="6">
        <f t="shared" si="107"/>
        <v>24.388999999999999</v>
      </c>
      <c r="F2188">
        <f>raw_data!E2184</f>
        <v>1</v>
      </c>
      <c r="G2188" s="9">
        <f>_xll.LogisticRegPredict($K$6:$N$6,C2188:E2188)</f>
        <v>0.96031284629437264</v>
      </c>
      <c r="H2188" s="10">
        <f t="shared" si="108"/>
        <v>0.11906146111688209</v>
      </c>
    </row>
    <row r="2189" spans="1:8" x14ac:dyDescent="0.55000000000000004">
      <c r="A2189" s="2" t="str">
        <f>raw_data!P2185</f>
        <v>Greg Zuerlein</v>
      </c>
      <c r="B2189">
        <f>raw_data!B2185</f>
        <v>647131</v>
      </c>
      <c r="C2189">
        <f>raw_data!D2185</f>
        <v>51</v>
      </c>
      <c r="D2189" s="6">
        <f t="shared" si="106"/>
        <v>26.01</v>
      </c>
      <c r="E2189" s="6">
        <f t="shared" si="107"/>
        <v>132.65100000000001</v>
      </c>
      <c r="F2189">
        <f>raw_data!E2185</f>
        <v>1</v>
      </c>
      <c r="G2189" s="9">
        <f>_xll.LogisticRegPredict($K$6:$N$6,C2189:E2189)</f>
        <v>0.70255321843410967</v>
      </c>
      <c r="H2189" s="10">
        <f t="shared" si="108"/>
        <v>0.89234034469767098</v>
      </c>
    </row>
    <row r="2190" spans="1:8" x14ac:dyDescent="0.55000000000000004">
      <c r="A2190" s="2" t="str">
        <f>raw_data!P2186</f>
        <v>Josh Brown</v>
      </c>
      <c r="B2190">
        <f>raw_data!B2186</f>
        <v>647148</v>
      </c>
      <c r="C2190">
        <f>raw_data!D2186</f>
        <v>37</v>
      </c>
      <c r="D2190" s="6">
        <f t="shared" si="106"/>
        <v>13.69</v>
      </c>
      <c r="E2190" s="6">
        <f t="shared" si="107"/>
        <v>50.652999999999999</v>
      </c>
      <c r="F2190">
        <f>raw_data!E2186</f>
        <v>1</v>
      </c>
      <c r="G2190" s="9">
        <f>_xll.LogisticRegPredict($K$6:$N$6,C2190:E2190)</f>
        <v>0.89659349743661332</v>
      </c>
      <c r="H2190" s="10">
        <f t="shared" si="108"/>
        <v>0.31021950769016005</v>
      </c>
    </row>
    <row r="2191" spans="1:8" x14ac:dyDescent="0.55000000000000004">
      <c r="A2191" s="2" t="str">
        <f>raw_data!P2187</f>
        <v>Greg Zuerlein</v>
      </c>
      <c r="B2191">
        <f>raw_data!B2187</f>
        <v>647188</v>
      </c>
      <c r="C2191">
        <f>raw_data!D2187</f>
        <v>20</v>
      </c>
      <c r="D2191" s="6">
        <f t="shared" si="106"/>
        <v>4</v>
      </c>
      <c r="E2191" s="6">
        <f t="shared" si="107"/>
        <v>8</v>
      </c>
      <c r="F2191">
        <f>raw_data!E2187</f>
        <v>1</v>
      </c>
      <c r="G2191" s="9">
        <f>_xll.LogisticRegPredict($K$6:$N$6,C2191:E2191)</f>
        <v>0.99484528801342198</v>
      </c>
      <c r="H2191" s="10">
        <f t="shared" si="108"/>
        <v>1.546413595973406E-2</v>
      </c>
    </row>
    <row r="2192" spans="1:8" x14ac:dyDescent="0.55000000000000004">
      <c r="A2192" s="2" t="str">
        <f>raw_data!P2188</f>
        <v>Josh Brown</v>
      </c>
      <c r="B2192">
        <f>raw_data!B2188</f>
        <v>647243</v>
      </c>
      <c r="C2192">
        <f>raw_data!D2188</f>
        <v>52</v>
      </c>
      <c r="D2192" s="6">
        <f t="shared" si="106"/>
        <v>27.04</v>
      </c>
      <c r="E2192" s="6">
        <f t="shared" si="107"/>
        <v>140.608</v>
      </c>
      <c r="F2192">
        <f>raw_data!E2188</f>
        <v>1</v>
      </c>
      <c r="G2192" s="9">
        <f>_xll.LogisticRegPredict($K$6:$N$6,C2192:E2192)</f>
        <v>0.67734194225472255</v>
      </c>
      <c r="H2192" s="10">
        <f t="shared" si="108"/>
        <v>0.96797417323583235</v>
      </c>
    </row>
    <row r="2193" spans="1:8" x14ac:dyDescent="0.55000000000000004">
      <c r="A2193" s="2" t="str">
        <f>raw_data!P2189</f>
        <v>Josh Brown</v>
      </c>
      <c r="B2193">
        <f>raw_data!B2189</f>
        <v>647271</v>
      </c>
      <c r="C2193">
        <f>raw_data!D2189</f>
        <v>29</v>
      </c>
      <c r="D2193" s="6">
        <f t="shared" si="106"/>
        <v>8.41</v>
      </c>
      <c r="E2193" s="6">
        <f t="shared" si="107"/>
        <v>24.388999999999999</v>
      </c>
      <c r="F2193">
        <f>raw_data!E2189</f>
        <v>0</v>
      </c>
      <c r="G2193" s="9">
        <f>_xll.LogisticRegPredict($K$6:$N$6,C2193:E2193)</f>
        <v>0.96031284629437264</v>
      </c>
      <c r="H2193" s="10">
        <f t="shared" si="108"/>
        <v>-2.8809385388831181</v>
      </c>
    </row>
    <row r="2194" spans="1:8" x14ac:dyDescent="0.55000000000000004">
      <c r="A2194" s="2" t="str">
        <f>raw_data!P2190</f>
        <v>Dan Bailey</v>
      </c>
      <c r="B2194">
        <f>raw_data!B2190</f>
        <v>647362</v>
      </c>
      <c r="C2194">
        <f>raw_data!D2190</f>
        <v>52</v>
      </c>
      <c r="D2194" s="6">
        <f t="shared" si="106"/>
        <v>27.04</v>
      </c>
      <c r="E2194" s="6">
        <f t="shared" si="107"/>
        <v>140.608</v>
      </c>
      <c r="F2194">
        <f>raw_data!E2190</f>
        <v>0</v>
      </c>
      <c r="G2194" s="9">
        <f>_xll.LogisticRegPredict($K$6:$N$6,C2194:E2194)</f>
        <v>0.67734194225472255</v>
      </c>
      <c r="H2194" s="10">
        <f t="shared" si="108"/>
        <v>-2.0320258267641678</v>
      </c>
    </row>
    <row r="2195" spans="1:8" x14ac:dyDescent="0.55000000000000004">
      <c r="A2195" s="2" t="str">
        <f>raw_data!P2191</f>
        <v>Sebastian Janikowski</v>
      </c>
      <c r="B2195">
        <f>raw_data!B2191</f>
        <v>647492</v>
      </c>
      <c r="C2195">
        <f>raw_data!D2191</f>
        <v>45</v>
      </c>
      <c r="D2195" s="6">
        <f t="shared" si="106"/>
        <v>20.25</v>
      </c>
      <c r="E2195" s="6">
        <f t="shared" si="107"/>
        <v>91.125</v>
      </c>
      <c r="F2195">
        <f>raw_data!E2191</f>
        <v>1</v>
      </c>
      <c r="G2195" s="9">
        <f>_xll.LogisticRegPredict($K$6:$N$6,C2195:E2195)</f>
        <v>0.80984417765171401</v>
      </c>
      <c r="H2195" s="10">
        <f t="shared" si="108"/>
        <v>0.57046746704485796</v>
      </c>
    </row>
    <row r="2196" spans="1:8" x14ac:dyDescent="0.55000000000000004">
      <c r="A2196" s="2" t="str">
        <f>raw_data!P2192</f>
        <v>Sebastian Janikowski</v>
      </c>
      <c r="B2196">
        <f>raw_data!B2192</f>
        <v>647513</v>
      </c>
      <c r="C2196">
        <f>raw_data!D2192</f>
        <v>36</v>
      </c>
      <c r="D2196" s="6">
        <f t="shared" si="106"/>
        <v>12.96</v>
      </c>
      <c r="E2196" s="6">
        <f t="shared" si="107"/>
        <v>46.655999999999999</v>
      </c>
      <c r="F2196">
        <f>raw_data!E2192</f>
        <v>1</v>
      </c>
      <c r="G2196" s="9">
        <f>_xll.LogisticRegPredict($K$6:$N$6,C2196:E2196)</f>
        <v>0.90568067149313347</v>
      </c>
      <c r="H2196" s="10">
        <f t="shared" si="108"/>
        <v>0.28295798552059959</v>
      </c>
    </row>
    <row r="2197" spans="1:8" x14ac:dyDescent="0.55000000000000004">
      <c r="A2197" s="2" t="str">
        <f>raw_data!P2193</f>
        <v>Dan Carpenter</v>
      </c>
      <c r="B2197">
        <f>raw_data!B2193</f>
        <v>647522</v>
      </c>
      <c r="C2197">
        <f>raw_data!D2193</f>
        <v>54</v>
      </c>
      <c r="D2197" s="6">
        <f t="shared" si="106"/>
        <v>29.16</v>
      </c>
      <c r="E2197" s="6">
        <f t="shared" si="107"/>
        <v>157.464</v>
      </c>
      <c r="F2197">
        <f>raw_data!E2193</f>
        <v>1</v>
      </c>
      <c r="G2197" s="9">
        <f>_xll.LogisticRegPredict($K$6:$N$6,C2197:E2197)</f>
        <v>0.61804097697438753</v>
      </c>
      <c r="H2197" s="10">
        <f t="shared" si="108"/>
        <v>1.1458770690768374</v>
      </c>
    </row>
    <row r="2198" spans="1:8" x14ac:dyDescent="0.55000000000000004">
      <c r="A2198" s="2" t="str">
        <f>raw_data!P2194</f>
        <v>Sebastian Janikowski</v>
      </c>
      <c r="B2198">
        <f>raw_data!B2194</f>
        <v>647534</v>
      </c>
      <c r="C2198">
        <f>raw_data!D2194</f>
        <v>38</v>
      </c>
      <c r="D2198" s="6">
        <f t="shared" si="106"/>
        <v>14.44</v>
      </c>
      <c r="E2198" s="6">
        <f t="shared" si="107"/>
        <v>54.872</v>
      </c>
      <c r="F2198">
        <f>raw_data!E2194</f>
        <v>1</v>
      </c>
      <c r="G2198" s="9">
        <f>_xll.LogisticRegPredict($K$6:$N$6,C2198:E2198)</f>
        <v>0.88723424358983494</v>
      </c>
      <c r="H2198" s="10">
        <f t="shared" si="108"/>
        <v>0.33829726923049519</v>
      </c>
    </row>
    <row r="2199" spans="1:8" x14ac:dyDescent="0.55000000000000004">
      <c r="A2199" s="2" t="str">
        <f>raw_data!P2195</f>
        <v>Sebastian Janikowski</v>
      </c>
      <c r="B2199">
        <f>raw_data!B2195</f>
        <v>647553</v>
      </c>
      <c r="C2199">
        <f>raw_data!D2195</f>
        <v>49</v>
      </c>
      <c r="D2199" s="6">
        <f t="shared" si="106"/>
        <v>24.01</v>
      </c>
      <c r="E2199" s="6">
        <f t="shared" si="107"/>
        <v>117.649</v>
      </c>
      <c r="F2199">
        <f>raw_data!E2195</f>
        <v>1</v>
      </c>
      <c r="G2199" s="9">
        <f>_xll.LogisticRegPredict($K$6:$N$6,C2199:E2199)</f>
        <v>0.74555207708184601</v>
      </c>
      <c r="H2199" s="10">
        <f t="shared" si="108"/>
        <v>0.76334376875446197</v>
      </c>
    </row>
    <row r="2200" spans="1:8" x14ac:dyDescent="0.55000000000000004">
      <c r="A2200" s="2" t="str">
        <f>raw_data!P2196</f>
        <v>Sebastian Janikowski</v>
      </c>
      <c r="B2200">
        <f>raw_data!B2196</f>
        <v>647598</v>
      </c>
      <c r="C2200">
        <f>raw_data!D2196</f>
        <v>48</v>
      </c>
      <c r="D2200" s="6">
        <f t="shared" si="106"/>
        <v>23.04</v>
      </c>
      <c r="E2200" s="6">
        <f t="shared" si="107"/>
        <v>110.592</v>
      </c>
      <c r="F2200">
        <f>raw_data!E2196</f>
        <v>0</v>
      </c>
      <c r="G2200" s="9">
        <f>_xll.LogisticRegPredict($K$6:$N$6,C2200:E2200)</f>
        <v>0.76393554820371656</v>
      </c>
      <c r="H2200" s="10">
        <f t="shared" si="108"/>
        <v>-2.2918066446111496</v>
      </c>
    </row>
    <row r="2201" spans="1:8" x14ac:dyDescent="0.55000000000000004">
      <c r="A2201" s="2" t="str">
        <f>raw_data!P2197</f>
        <v>Steven Hauschka</v>
      </c>
      <c r="B2201">
        <f>raw_data!B2197</f>
        <v>647649</v>
      </c>
      <c r="C2201">
        <f>raw_data!D2197</f>
        <v>52</v>
      </c>
      <c r="D2201" s="6">
        <f t="shared" si="106"/>
        <v>27.04</v>
      </c>
      <c r="E2201" s="6">
        <f t="shared" si="107"/>
        <v>140.608</v>
      </c>
      <c r="F2201">
        <f>raw_data!E2197</f>
        <v>0</v>
      </c>
      <c r="G2201" s="9">
        <f>_xll.LogisticRegPredict($K$6:$N$6,C2201:E2201)</f>
        <v>0.67734194225472255</v>
      </c>
      <c r="H2201" s="10">
        <f t="shared" si="108"/>
        <v>-2.0320258267641678</v>
      </c>
    </row>
    <row r="2202" spans="1:8" x14ac:dyDescent="0.55000000000000004">
      <c r="A2202" s="2" t="str">
        <f>raw_data!P2198</f>
        <v>Chandler Catanzaro</v>
      </c>
      <c r="B2202">
        <f>raw_data!B2198</f>
        <v>647662</v>
      </c>
      <c r="C2202">
        <f>raw_data!D2198</f>
        <v>27</v>
      </c>
      <c r="D2202" s="6">
        <f t="shared" si="106"/>
        <v>7.29</v>
      </c>
      <c r="E2202" s="6">
        <f t="shared" si="107"/>
        <v>19.683</v>
      </c>
      <c r="F2202">
        <f>raw_data!E2198</f>
        <v>1</v>
      </c>
      <c r="G2202" s="9">
        <f>_xll.LogisticRegPredict($K$6:$N$6,C2202:E2202)</f>
        <v>0.97189679828854314</v>
      </c>
      <c r="H2202" s="10">
        <f t="shared" si="108"/>
        <v>8.430960513437058E-2</v>
      </c>
    </row>
    <row r="2203" spans="1:8" x14ac:dyDescent="0.55000000000000004">
      <c r="A2203" s="2" t="str">
        <f>raw_data!P2199</f>
        <v>Steven Hauschka</v>
      </c>
      <c r="B2203">
        <f>raw_data!B2199</f>
        <v>647703</v>
      </c>
      <c r="C2203">
        <f>raw_data!D2199</f>
        <v>50</v>
      </c>
      <c r="D2203" s="6">
        <f t="shared" si="106"/>
        <v>25</v>
      </c>
      <c r="E2203" s="6">
        <f t="shared" si="107"/>
        <v>125</v>
      </c>
      <c r="F2203">
        <f>raw_data!E2199</f>
        <v>0</v>
      </c>
      <c r="G2203" s="9">
        <f>_xll.LogisticRegPredict($K$6:$N$6,C2203:E2203)</f>
        <v>0.72518914983452587</v>
      </c>
      <c r="H2203" s="10">
        <f t="shared" si="108"/>
        <v>-2.1755674495035775</v>
      </c>
    </row>
    <row r="2204" spans="1:8" x14ac:dyDescent="0.55000000000000004">
      <c r="A2204" s="2" t="str">
        <f>raw_data!P2200</f>
        <v>Steven Hauschka</v>
      </c>
      <c r="B2204">
        <f>raw_data!B2200</f>
        <v>647720</v>
      </c>
      <c r="C2204">
        <f>raw_data!D2200</f>
        <v>47</v>
      </c>
      <c r="D2204" s="6">
        <f t="shared" si="106"/>
        <v>22.09</v>
      </c>
      <c r="E2204" s="6">
        <f t="shared" si="107"/>
        <v>103.82299999999999</v>
      </c>
      <c r="F2204">
        <f>raw_data!E2200</f>
        <v>0</v>
      </c>
      <c r="G2204" s="9">
        <f>_xll.LogisticRegPredict($K$6:$N$6,C2204:E2204)</f>
        <v>0.78061493371299373</v>
      </c>
      <c r="H2204" s="10">
        <f t="shared" si="108"/>
        <v>-2.341844801138981</v>
      </c>
    </row>
    <row r="2205" spans="1:8" x14ac:dyDescent="0.55000000000000004">
      <c r="A2205" s="2" t="str">
        <f>raw_data!P2201</f>
        <v>Chandler Catanzaro</v>
      </c>
      <c r="B2205">
        <f>raw_data!B2201</f>
        <v>647729</v>
      </c>
      <c r="C2205">
        <f>raw_data!D2201</f>
        <v>32</v>
      </c>
      <c r="D2205" s="6">
        <f t="shared" si="106"/>
        <v>10.24</v>
      </c>
      <c r="E2205" s="6">
        <f t="shared" si="107"/>
        <v>32.768000000000001</v>
      </c>
      <c r="F2205">
        <f>raw_data!E2201</f>
        <v>1</v>
      </c>
      <c r="G2205" s="9">
        <f>_xll.LogisticRegPredict($K$6:$N$6,C2205:E2205)</f>
        <v>0.93915405983915345</v>
      </c>
      <c r="H2205" s="10">
        <f t="shared" si="108"/>
        <v>0.18253782048253964</v>
      </c>
    </row>
    <row r="2206" spans="1:8" x14ac:dyDescent="0.55000000000000004">
      <c r="A2206" s="2" t="str">
        <f>raw_data!P2202</f>
        <v>Mike Nugent</v>
      </c>
      <c r="B2206">
        <f>raw_data!B2202</f>
        <v>647823</v>
      </c>
      <c r="C2206">
        <f>raw_data!D2202</f>
        <v>37</v>
      </c>
      <c r="D2206" s="6">
        <f t="shared" si="106"/>
        <v>13.69</v>
      </c>
      <c r="E2206" s="6">
        <f t="shared" si="107"/>
        <v>50.652999999999999</v>
      </c>
      <c r="F2206">
        <f>raw_data!E2202</f>
        <v>1</v>
      </c>
      <c r="G2206" s="9">
        <f>_xll.LogisticRegPredict($K$6:$N$6,C2206:E2206)</f>
        <v>0.89659349743661332</v>
      </c>
      <c r="H2206" s="10">
        <f t="shared" si="108"/>
        <v>0.31021950769016005</v>
      </c>
    </row>
    <row r="2207" spans="1:8" x14ac:dyDescent="0.55000000000000004">
      <c r="A2207" s="2" t="str">
        <f>raw_data!P2203</f>
        <v>Mike Nugent</v>
      </c>
      <c r="B2207">
        <f>raw_data!B2203</f>
        <v>647851</v>
      </c>
      <c r="C2207">
        <f>raw_data!D2203</f>
        <v>49</v>
      </c>
      <c r="D2207" s="6">
        <f t="shared" si="106"/>
        <v>24.01</v>
      </c>
      <c r="E2207" s="6">
        <f t="shared" si="107"/>
        <v>117.649</v>
      </c>
      <c r="F2207">
        <f>raw_data!E2203</f>
        <v>1</v>
      </c>
      <c r="G2207" s="9">
        <f>_xll.LogisticRegPredict($K$6:$N$6,C2207:E2207)</f>
        <v>0.74555207708184601</v>
      </c>
      <c r="H2207" s="10">
        <f t="shared" si="108"/>
        <v>0.76334376875446197</v>
      </c>
    </row>
    <row r="2208" spans="1:8" x14ac:dyDescent="0.55000000000000004">
      <c r="A2208" s="2" t="str">
        <f>raw_data!P2204</f>
        <v>Connor Barth</v>
      </c>
      <c r="B2208">
        <f>raw_data!B2204</f>
        <v>647859</v>
      </c>
      <c r="C2208">
        <f>raw_data!D2204</f>
        <v>49</v>
      </c>
      <c r="D2208" s="6">
        <f t="shared" si="106"/>
        <v>24.01</v>
      </c>
      <c r="E2208" s="6">
        <f t="shared" si="107"/>
        <v>117.649</v>
      </c>
      <c r="F2208">
        <f>raw_data!E2204</f>
        <v>0</v>
      </c>
      <c r="G2208" s="9">
        <f>_xll.LogisticRegPredict($K$6:$N$6,C2208:E2208)</f>
        <v>0.74555207708184601</v>
      </c>
      <c r="H2208" s="10">
        <f t="shared" si="108"/>
        <v>-2.2366562312455383</v>
      </c>
    </row>
    <row r="2209" spans="1:8" x14ac:dyDescent="0.55000000000000004">
      <c r="A2209" s="2" t="str">
        <f>raw_data!P2205</f>
        <v>Mike Nugent</v>
      </c>
      <c r="B2209">
        <f>raw_data!B2205</f>
        <v>647922</v>
      </c>
      <c r="C2209">
        <f>raw_data!D2205</f>
        <v>23</v>
      </c>
      <c r="D2209" s="6">
        <f t="shared" si="106"/>
        <v>5.29</v>
      </c>
      <c r="E2209" s="6">
        <f t="shared" si="107"/>
        <v>12.167</v>
      </c>
      <c r="F2209">
        <f>raw_data!E2205</f>
        <v>1</v>
      </c>
      <c r="G2209" s="9">
        <f>_xll.LogisticRegPredict($K$6:$N$6,C2209:E2209)</f>
        <v>0.98818119233177382</v>
      </c>
      <c r="H2209" s="10">
        <f t="shared" si="108"/>
        <v>3.545642300467855E-2</v>
      </c>
    </row>
    <row r="2210" spans="1:8" x14ac:dyDescent="0.55000000000000004">
      <c r="A2210" s="2" t="str">
        <f>raw_data!P2206</f>
        <v>Graham Gano</v>
      </c>
      <c r="B2210">
        <f>raw_data!B2206</f>
        <v>647964</v>
      </c>
      <c r="C2210">
        <f>raw_data!D2206</f>
        <v>21</v>
      </c>
      <c r="D2210" s="6">
        <f t="shared" si="106"/>
        <v>4.41</v>
      </c>
      <c r="E2210" s="6">
        <f t="shared" si="107"/>
        <v>9.2609999999999992</v>
      </c>
      <c r="F2210">
        <f>raw_data!E2206</f>
        <v>1</v>
      </c>
      <c r="G2210" s="9">
        <f>_xll.LogisticRegPredict($K$6:$N$6,C2210:E2210)</f>
        <v>0.9930740038941116</v>
      </c>
      <c r="H2210" s="10">
        <f t="shared" si="108"/>
        <v>2.0777988317665197E-2</v>
      </c>
    </row>
    <row r="2211" spans="1:8" x14ac:dyDescent="0.55000000000000004">
      <c r="A2211" s="2" t="str">
        <f>raw_data!P2207</f>
        <v>Matt Bryant</v>
      </c>
      <c r="B2211">
        <f>raw_data!B2207</f>
        <v>647996</v>
      </c>
      <c r="C2211">
        <f>raw_data!D2207</f>
        <v>21</v>
      </c>
      <c r="D2211" s="6">
        <f t="shared" si="106"/>
        <v>4.41</v>
      </c>
      <c r="E2211" s="6">
        <f t="shared" si="107"/>
        <v>9.2609999999999992</v>
      </c>
      <c r="F2211">
        <f>raw_data!E2207</f>
        <v>1</v>
      </c>
      <c r="G2211" s="9">
        <f>_xll.LogisticRegPredict($K$6:$N$6,C2211:E2211)</f>
        <v>0.9930740038941116</v>
      </c>
      <c r="H2211" s="10">
        <f t="shared" si="108"/>
        <v>2.0777988317665197E-2</v>
      </c>
    </row>
    <row r="2212" spans="1:8" x14ac:dyDescent="0.55000000000000004">
      <c r="A2212" s="2" t="str">
        <f>raw_data!P2208</f>
        <v>Graham Gano</v>
      </c>
      <c r="B2212">
        <f>raw_data!B2208</f>
        <v>648045</v>
      </c>
      <c r="C2212">
        <f>raw_data!D2208</f>
        <v>48</v>
      </c>
      <c r="D2212" s="6">
        <f t="shared" si="106"/>
        <v>23.04</v>
      </c>
      <c r="E2212" s="6">
        <f t="shared" si="107"/>
        <v>110.592</v>
      </c>
      <c r="F2212">
        <f>raw_data!E2208</f>
        <v>1</v>
      </c>
      <c r="G2212" s="9">
        <f>_xll.LogisticRegPredict($K$6:$N$6,C2212:E2212)</f>
        <v>0.76393554820371656</v>
      </c>
      <c r="H2212" s="10">
        <f t="shared" si="108"/>
        <v>0.70819335538885031</v>
      </c>
    </row>
    <row r="2213" spans="1:8" x14ac:dyDescent="0.55000000000000004">
      <c r="A2213" s="2" t="str">
        <f>raw_data!P2209</f>
        <v>Mason Crosby</v>
      </c>
      <c r="B2213">
        <f>raw_data!B2209</f>
        <v>648225</v>
      </c>
      <c r="C2213">
        <f>raw_data!D2209</f>
        <v>52</v>
      </c>
      <c r="D2213" s="6">
        <f t="shared" si="106"/>
        <v>27.04</v>
      </c>
      <c r="E2213" s="6">
        <f t="shared" si="107"/>
        <v>140.608</v>
      </c>
      <c r="F2213">
        <f>raw_data!E2209</f>
        <v>0</v>
      </c>
      <c r="G2213" s="9">
        <f>_xll.LogisticRegPredict($K$6:$N$6,C2213:E2213)</f>
        <v>0.67734194225472255</v>
      </c>
      <c r="H2213" s="10">
        <f t="shared" si="108"/>
        <v>-2.0320258267641678</v>
      </c>
    </row>
    <row r="2214" spans="1:8" x14ac:dyDescent="0.55000000000000004">
      <c r="A2214" s="2" t="str">
        <f>raw_data!P2210</f>
        <v>Adam Vinatieri</v>
      </c>
      <c r="B2214">
        <f>raw_data!B2210</f>
        <v>648341</v>
      </c>
      <c r="C2214">
        <f>raw_data!D2210</f>
        <v>23</v>
      </c>
      <c r="D2214" s="6">
        <f t="shared" si="106"/>
        <v>5.29</v>
      </c>
      <c r="E2214" s="6">
        <f t="shared" si="107"/>
        <v>12.167</v>
      </c>
      <c r="F2214">
        <f>raw_data!E2210</f>
        <v>1</v>
      </c>
      <c r="G2214" s="9">
        <f>_xll.LogisticRegPredict($K$6:$N$6,C2214:E2214)</f>
        <v>0.98818119233177382</v>
      </c>
      <c r="H2214" s="10">
        <f t="shared" si="108"/>
        <v>3.545642300467855E-2</v>
      </c>
    </row>
    <row r="2215" spans="1:8" x14ac:dyDescent="0.55000000000000004">
      <c r="A2215" s="2" t="str">
        <f>raw_data!P2211</f>
        <v>Adam Vinatieri</v>
      </c>
      <c r="B2215">
        <f>raw_data!B2211</f>
        <v>648375</v>
      </c>
      <c r="C2215">
        <f>raw_data!D2211</f>
        <v>46</v>
      </c>
      <c r="D2215" s="6">
        <f t="shared" si="106"/>
        <v>21.16</v>
      </c>
      <c r="E2215" s="6">
        <f t="shared" si="107"/>
        <v>97.335999999999999</v>
      </c>
      <c r="F2215">
        <f>raw_data!E2211</f>
        <v>0</v>
      </c>
      <c r="G2215" s="9">
        <f>_xll.LogisticRegPredict($K$6:$N$6,C2215:E2215)</f>
        <v>0.79584231412454631</v>
      </c>
      <c r="H2215" s="10">
        <f t="shared" si="108"/>
        <v>-2.3875269423736389</v>
      </c>
    </row>
    <row r="2216" spans="1:8" x14ac:dyDescent="0.55000000000000004">
      <c r="A2216" s="2" t="str">
        <f>raw_data!P2212</f>
        <v>Ryan Succop</v>
      </c>
      <c r="B2216">
        <f>raw_data!B2212</f>
        <v>648383</v>
      </c>
      <c r="C2216">
        <f>raw_data!D2212</f>
        <v>31</v>
      </c>
      <c r="D2216" s="6">
        <f t="shared" si="106"/>
        <v>9.61</v>
      </c>
      <c r="E2216" s="6">
        <f t="shared" si="107"/>
        <v>29.791</v>
      </c>
      <c r="F2216">
        <f>raw_data!E2212</f>
        <v>1</v>
      </c>
      <c r="G2216" s="9">
        <f>_xll.LogisticRegPredict($K$6:$N$6,C2216:E2216)</f>
        <v>0.94665523862595491</v>
      </c>
      <c r="H2216" s="10">
        <f t="shared" si="108"/>
        <v>0.16003428412213527</v>
      </c>
    </row>
    <row r="2217" spans="1:8" x14ac:dyDescent="0.55000000000000004">
      <c r="A2217" s="2" t="str">
        <f>raw_data!P2213</f>
        <v>Adam Vinatieri</v>
      </c>
      <c r="B2217">
        <f>raw_data!B2213</f>
        <v>648393</v>
      </c>
      <c r="C2217">
        <f>raw_data!D2213</f>
        <v>26</v>
      </c>
      <c r="D2217" s="6">
        <f t="shared" si="106"/>
        <v>6.76</v>
      </c>
      <c r="E2217" s="6">
        <f t="shared" si="107"/>
        <v>17.576000000000001</v>
      </c>
      <c r="F2217">
        <f>raw_data!E2213</f>
        <v>1</v>
      </c>
      <c r="G2217" s="9">
        <f>_xll.LogisticRegPredict($K$6:$N$6,C2217:E2217)</f>
        <v>0.97683598121777537</v>
      </c>
      <c r="H2217" s="10">
        <f t="shared" si="108"/>
        <v>6.9492056346673881E-2</v>
      </c>
    </row>
    <row r="2218" spans="1:8" x14ac:dyDescent="0.55000000000000004">
      <c r="A2218" s="2" t="str">
        <f>raw_data!P2214</f>
        <v>Cairo Santos</v>
      </c>
      <c r="B2218">
        <f>raw_data!B2214</f>
        <v>648448</v>
      </c>
      <c r="C2218">
        <f>raw_data!D2214</f>
        <v>43</v>
      </c>
      <c r="D2218" s="6">
        <f t="shared" si="106"/>
        <v>18.489999999999998</v>
      </c>
      <c r="E2218" s="6">
        <f t="shared" si="107"/>
        <v>79.507000000000005</v>
      </c>
      <c r="F2218">
        <f>raw_data!E2214</f>
        <v>1</v>
      </c>
      <c r="G2218" s="9">
        <f>_xll.LogisticRegPredict($K$6:$N$6,C2218:E2218)</f>
        <v>0.83494682270577036</v>
      </c>
      <c r="H2218" s="10">
        <f t="shared" si="108"/>
        <v>0.49515953188268891</v>
      </c>
    </row>
    <row r="2219" spans="1:8" x14ac:dyDescent="0.55000000000000004">
      <c r="A2219" s="2" t="str">
        <f>raw_data!P2215</f>
        <v>Cairo Santos</v>
      </c>
      <c r="B2219">
        <f>raw_data!B2215</f>
        <v>648492</v>
      </c>
      <c r="C2219">
        <f>raw_data!D2215</f>
        <v>21</v>
      </c>
      <c r="D2219" s="6">
        <f t="shared" si="106"/>
        <v>4.41</v>
      </c>
      <c r="E2219" s="6">
        <f t="shared" si="107"/>
        <v>9.2609999999999992</v>
      </c>
      <c r="F2219">
        <f>raw_data!E2215</f>
        <v>1</v>
      </c>
      <c r="G2219" s="9">
        <f>_xll.LogisticRegPredict($K$6:$N$6,C2219:E2219)</f>
        <v>0.9930740038941116</v>
      </c>
      <c r="H2219" s="10">
        <f t="shared" si="108"/>
        <v>2.0777988317665197E-2</v>
      </c>
    </row>
    <row r="2220" spans="1:8" x14ac:dyDescent="0.55000000000000004">
      <c r="A2220" s="2" t="str">
        <f>raw_data!P2216</f>
        <v>Cairo Santos</v>
      </c>
      <c r="B2220">
        <f>raw_data!B2216</f>
        <v>648505</v>
      </c>
      <c r="C2220">
        <f>raw_data!D2216</f>
        <v>27</v>
      </c>
      <c r="D2220" s="6">
        <f t="shared" si="106"/>
        <v>7.29</v>
      </c>
      <c r="E2220" s="6">
        <f t="shared" si="107"/>
        <v>19.683</v>
      </c>
      <c r="F2220">
        <f>raw_data!E2216</f>
        <v>1</v>
      </c>
      <c r="G2220" s="9">
        <f>_xll.LogisticRegPredict($K$6:$N$6,C2220:E2220)</f>
        <v>0.97189679828854314</v>
      </c>
      <c r="H2220" s="10">
        <f t="shared" si="108"/>
        <v>8.430960513437058E-2</v>
      </c>
    </row>
    <row r="2221" spans="1:8" x14ac:dyDescent="0.55000000000000004">
      <c r="A2221" s="2" t="str">
        <f>raw_data!P2217</f>
        <v>Cairo Santos</v>
      </c>
      <c r="B2221">
        <f>raw_data!B2217</f>
        <v>648526</v>
      </c>
      <c r="C2221">
        <f>raw_data!D2217</f>
        <v>31</v>
      </c>
      <c r="D2221" s="6">
        <f t="shared" si="106"/>
        <v>9.61</v>
      </c>
      <c r="E2221" s="6">
        <f t="shared" si="107"/>
        <v>29.791</v>
      </c>
      <c r="F2221">
        <f>raw_data!E2217</f>
        <v>1</v>
      </c>
      <c r="G2221" s="9">
        <f>_xll.LogisticRegPredict($K$6:$N$6,C2221:E2221)</f>
        <v>0.94665523862595491</v>
      </c>
      <c r="H2221" s="10">
        <f t="shared" si="108"/>
        <v>0.16003428412213527</v>
      </c>
    </row>
    <row r="2222" spans="1:8" x14ac:dyDescent="0.55000000000000004">
      <c r="A2222" s="2" t="str">
        <f>raw_data!P2218</f>
        <v>Nick Novak</v>
      </c>
      <c r="B2222">
        <f>raw_data!B2218</f>
        <v>648544</v>
      </c>
      <c r="C2222">
        <f>raw_data!D2218</f>
        <v>52</v>
      </c>
      <c r="D2222" s="6">
        <f t="shared" si="106"/>
        <v>27.04</v>
      </c>
      <c r="E2222" s="6">
        <f t="shared" si="107"/>
        <v>140.608</v>
      </c>
      <c r="F2222">
        <f>raw_data!E2218</f>
        <v>0</v>
      </c>
      <c r="G2222" s="9">
        <f>_xll.LogisticRegPredict($K$6:$N$6,C2222:E2222)</f>
        <v>0.67734194225472255</v>
      </c>
      <c r="H2222" s="10">
        <f t="shared" si="108"/>
        <v>-2.0320258267641678</v>
      </c>
    </row>
    <row r="2223" spans="1:8" x14ac:dyDescent="0.55000000000000004">
      <c r="A2223" s="2" t="str">
        <f>raw_data!P2219</f>
        <v>Cairo Santos</v>
      </c>
      <c r="B2223">
        <f>raw_data!B2219</f>
        <v>648552</v>
      </c>
      <c r="C2223">
        <f>raw_data!D2219</f>
        <v>50</v>
      </c>
      <c r="D2223" s="6">
        <f t="shared" si="106"/>
        <v>25</v>
      </c>
      <c r="E2223" s="6">
        <f t="shared" si="107"/>
        <v>125</v>
      </c>
      <c r="F2223">
        <f>raw_data!E2219</f>
        <v>0</v>
      </c>
      <c r="G2223" s="9">
        <f>_xll.LogisticRegPredict($K$6:$N$6,C2223:E2223)</f>
        <v>0.72518914983452587</v>
      </c>
      <c r="H2223" s="10">
        <f t="shared" si="108"/>
        <v>-2.1755674495035775</v>
      </c>
    </row>
    <row r="2224" spans="1:8" x14ac:dyDescent="0.55000000000000004">
      <c r="A2224" s="2" t="str">
        <f>raw_data!P2220</f>
        <v>Nick Folk</v>
      </c>
      <c r="B2224">
        <f>raw_data!B2220</f>
        <v>648602</v>
      </c>
      <c r="C2224">
        <f>raw_data!D2220</f>
        <v>45</v>
      </c>
      <c r="D2224" s="6">
        <f t="shared" si="106"/>
        <v>20.25</v>
      </c>
      <c r="E2224" s="6">
        <f t="shared" si="107"/>
        <v>91.125</v>
      </c>
      <c r="F2224">
        <f>raw_data!E2220</f>
        <v>0</v>
      </c>
      <c r="G2224" s="9">
        <f>_xll.LogisticRegPredict($K$6:$N$6,C2224:E2224)</f>
        <v>0.80984417765171401</v>
      </c>
      <c r="H2224" s="10">
        <f t="shared" si="108"/>
        <v>-2.4295325329551423</v>
      </c>
    </row>
    <row r="2225" spans="1:8" x14ac:dyDescent="0.55000000000000004">
      <c r="A2225" s="2" t="str">
        <f>raw_data!P2221</f>
        <v>Caleb Sturgis</v>
      </c>
      <c r="B2225">
        <f>raw_data!B2221</f>
        <v>648612</v>
      </c>
      <c r="C2225">
        <f>raw_data!D2221</f>
        <v>37</v>
      </c>
      <c r="D2225" s="6">
        <f t="shared" si="106"/>
        <v>13.69</v>
      </c>
      <c r="E2225" s="6">
        <f t="shared" si="107"/>
        <v>50.652999999999999</v>
      </c>
      <c r="F2225">
        <f>raw_data!E2221</f>
        <v>1</v>
      </c>
      <c r="G2225" s="9">
        <f>_xll.LogisticRegPredict($K$6:$N$6,C2225:E2225)</f>
        <v>0.89659349743661332</v>
      </c>
      <c r="H2225" s="10">
        <f t="shared" si="108"/>
        <v>0.31021950769016005</v>
      </c>
    </row>
    <row r="2226" spans="1:8" x14ac:dyDescent="0.55000000000000004">
      <c r="A2226" s="2" t="str">
        <f>raw_data!P2222</f>
        <v>Nick Folk</v>
      </c>
      <c r="B2226">
        <f>raw_data!B2222</f>
        <v>648701</v>
      </c>
      <c r="C2226">
        <f>raw_data!D2222</f>
        <v>26</v>
      </c>
      <c r="D2226" s="6">
        <f t="shared" si="106"/>
        <v>6.76</v>
      </c>
      <c r="E2226" s="6">
        <f t="shared" si="107"/>
        <v>17.576000000000001</v>
      </c>
      <c r="F2226">
        <f>raw_data!E2222</f>
        <v>1</v>
      </c>
      <c r="G2226" s="9">
        <f>_xll.LogisticRegPredict($K$6:$N$6,C2226:E2226)</f>
        <v>0.97683598121777537</v>
      </c>
      <c r="H2226" s="10">
        <f t="shared" si="108"/>
        <v>6.9492056346673881E-2</v>
      </c>
    </row>
    <row r="2227" spans="1:8" x14ac:dyDescent="0.55000000000000004">
      <c r="A2227" s="2" t="str">
        <f>raw_data!P2223</f>
        <v>Nick Folk</v>
      </c>
      <c r="B2227">
        <f>raw_data!B2223</f>
        <v>648718</v>
      </c>
      <c r="C2227">
        <f>raw_data!D2223</f>
        <v>23</v>
      </c>
      <c r="D2227" s="6">
        <f t="shared" si="106"/>
        <v>5.29</v>
      </c>
      <c r="E2227" s="6">
        <f t="shared" si="107"/>
        <v>12.167</v>
      </c>
      <c r="F2227">
        <f>raw_data!E2223</f>
        <v>1</v>
      </c>
      <c r="G2227" s="9">
        <f>_xll.LogisticRegPredict($K$6:$N$6,C2227:E2227)</f>
        <v>0.98818119233177382</v>
      </c>
      <c r="H2227" s="10">
        <f t="shared" si="108"/>
        <v>3.545642300467855E-2</v>
      </c>
    </row>
    <row r="2228" spans="1:8" x14ac:dyDescent="0.55000000000000004">
      <c r="A2228" s="2" t="str">
        <f>raw_data!P2224</f>
        <v>Caleb Sturgis</v>
      </c>
      <c r="B2228">
        <f>raw_data!B2224</f>
        <v>648727</v>
      </c>
      <c r="C2228">
        <f>raw_data!D2224</f>
        <v>53</v>
      </c>
      <c r="D2228" s="6">
        <f t="shared" si="106"/>
        <v>28.09</v>
      </c>
      <c r="E2228" s="6">
        <f t="shared" si="107"/>
        <v>148.87700000000001</v>
      </c>
      <c r="F2228">
        <f>raw_data!E2224</f>
        <v>0</v>
      </c>
      <c r="G2228" s="9">
        <f>_xll.LogisticRegPredict($K$6:$N$6,C2228:E2228)</f>
        <v>0.64925966264497559</v>
      </c>
      <c r="H2228" s="10">
        <f t="shared" si="108"/>
        <v>-1.9477789879349268</v>
      </c>
    </row>
    <row r="2229" spans="1:8" x14ac:dyDescent="0.55000000000000004">
      <c r="A2229" s="2" t="str">
        <f>raw_data!P2225</f>
        <v>Nick Folk</v>
      </c>
      <c r="B2229">
        <f>raw_data!B2225</f>
        <v>648759</v>
      </c>
      <c r="C2229">
        <f>raw_data!D2225</f>
        <v>39</v>
      </c>
      <c r="D2229" s="6">
        <f t="shared" si="106"/>
        <v>15.21</v>
      </c>
      <c r="E2229" s="6">
        <f t="shared" si="107"/>
        <v>59.319000000000003</v>
      </c>
      <c r="F2229">
        <f>raw_data!E2225</f>
        <v>1</v>
      </c>
      <c r="G2229" s="9">
        <f>_xll.LogisticRegPredict($K$6:$N$6,C2229:E2229)</f>
        <v>0.87758217935367611</v>
      </c>
      <c r="H2229" s="10">
        <f t="shared" si="108"/>
        <v>0.36725346193897168</v>
      </c>
    </row>
    <row r="2230" spans="1:8" x14ac:dyDescent="0.55000000000000004">
      <c r="A2230" s="2" t="str">
        <f>raw_data!P2226</f>
        <v>Blair Walsh</v>
      </c>
      <c r="B2230">
        <f>raw_data!B2226</f>
        <v>648786</v>
      </c>
      <c r="C2230">
        <f>raw_data!D2226</f>
        <v>37</v>
      </c>
      <c r="D2230" s="6">
        <f t="shared" si="106"/>
        <v>13.69</v>
      </c>
      <c r="E2230" s="6">
        <f t="shared" si="107"/>
        <v>50.652999999999999</v>
      </c>
      <c r="F2230">
        <f>raw_data!E2226</f>
        <v>1</v>
      </c>
      <c r="G2230" s="9">
        <f>_xll.LogisticRegPredict($K$6:$N$6,C2230:E2230)</f>
        <v>0.89659349743661332</v>
      </c>
      <c r="H2230" s="10">
        <f t="shared" si="108"/>
        <v>0.31021950769016005</v>
      </c>
    </row>
    <row r="2231" spans="1:8" x14ac:dyDescent="0.55000000000000004">
      <c r="A2231" s="2" t="str">
        <f>raw_data!P2227</f>
        <v>Blair Walsh</v>
      </c>
      <c r="B2231">
        <f>raw_data!B2227</f>
        <v>648878</v>
      </c>
      <c r="C2231">
        <f>raw_data!D2227</f>
        <v>44</v>
      </c>
      <c r="D2231" s="6">
        <f t="shared" si="106"/>
        <v>19.36</v>
      </c>
      <c r="E2231" s="6">
        <f t="shared" si="107"/>
        <v>85.183999999999997</v>
      </c>
      <c r="F2231">
        <f>raw_data!E2227</f>
        <v>1</v>
      </c>
      <c r="G2231" s="9">
        <f>_xll.LogisticRegPredict($K$6:$N$6,C2231:E2231)</f>
        <v>0.82282083961744801</v>
      </c>
      <c r="H2231" s="10">
        <f t="shared" si="108"/>
        <v>0.53153748114765598</v>
      </c>
    </row>
    <row r="2232" spans="1:8" x14ac:dyDescent="0.55000000000000004">
      <c r="A2232" s="2" t="str">
        <f>raw_data!P2228</f>
        <v>Stephen Gostkowski</v>
      </c>
      <c r="B2232">
        <f>raw_data!B2228</f>
        <v>648946</v>
      </c>
      <c r="C2232">
        <f>raw_data!D2228</f>
        <v>24</v>
      </c>
      <c r="D2232" s="6">
        <f t="shared" si="106"/>
        <v>5.76</v>
      </c>
      <c r="E2232" s="6">
        <f t="shared" si="107"/>
        <v>13.824</v>
      </c>
      <c r="F2232">
        <f>raw_data!E2228</f>
        <v>1</v>
      </c>
      <c r="G2232" s="9">
        <f>_xll.LogisticRegPredict($K$6:$N$6,C2232:E2232)</f>
        <v>0.9849656288415376</v>
      </c>
      <c r="H2232" s="10">
        <f t="shared" si="108"/>
        <v>4.5103113475387202E-2</v>
      </c>
    </row>
    <row r="2233" spans="1:8" x14ac:dyDescent="0.55000000000000004">
      <c r="A2233" s="2" t="str">
        <f>raw_data!P2229</f>
        <v>Stephen Gostkowski</v>
      </c>
      <c r="B2233">
        <f>raw_data!B2229</f>
        <v>648977</v>
      </c>
      <c r="C2233">
        <f>raw_data!D2229</f>
        <v>44</v>
      </c>
      <c r="D2233" s="6">
        <f t="shared" si="106"/>
        <v>19.36</v>
      </c>
      <c r="E2233" s="6">
        <f t="shared" si="107"/>
        <v>85.183999999999997</v>
      </c>
      <c r="F2233">
        <f>raw_data!E2229</f>
        <v>1</v>
      </c>
      <c r="G2233" s="9">
        <f>_xll.LogisticRegPredict($K$6:$N$6,C2233:E2233)</f>
        <v>0.82282083961744801</v>
      </c>
      <c r="H2233" s="10">
        <f t="shared" si="108"/>
        <v>0.53153748114765598</v>
      </c>
    </row>
    <row r="2234" spans="1:8" x14ac:dyDescent="0.55000000000000004">
      <c r="A2234" s="2" t="str">
        <f>raw_data!P2230</f>
        <v>Dan Carpenter</v>
      </c>
      <c r="B2234">
        <f>raw_data!B2230</f>
        <v>648985</v>
      </c>
      <c r="C2234">
        <f>raw_data!D2230</f>
        <v>48</v>
      </c>
      <c r="D2234" s="6">
        <f t="shared" si="106"/>
        <v>23.04</v>
      </c>
      <c r="E2234" s="6">
        <f t="shared" si="107"/>
        <v>110.592</v>
      </c>
      <c r="F2234">
        <f>raw_data!E2230</f>
        <v>1</v>
      </c>
      <c r="G2234" s="9">
        <f>_xll.LogisticRegPredict($K$6:$N$6,C2234:E2234)</f>
        <v>0.76393554820371656</v>
      </c>
      <c r="H2234" s="10">
        <f t="shared" si="108"/>
        <v>0.70819335538885031</v>
      </c>
    </row>
    <row r="2235" spans="1:8" x14ac:dyDescent="0.55000000000000004">
      <c r="A2235" s="2" t="str">
        <f>raw_data!P2231</f>
        <v>Stephen Gostkowski</v>
      </c>
      <c r="B2235">
        <f>raw_data!B2231</f>
        <v>649025</v>
      </c>
      <c r="C2235">
        <f>raw_data!D2231</f>
        <v>35</v>
      </c>
      <c r="D2235" s="6">
        <f t="shared" si="106"/>
        <v>12.25</v>
      </c>
      <c r="E2235" s="6">
        <f t="shared" si="107"/>
        <v>42.875</v>
      </c>
      <c r="F2235">
        <f>raw_data!E2231</f>
        <v>1</v>
      </c>
      <c r="G2235" s="9">
        <f>_xll.LogisticRegPredict($K$6:$N$6,C2235:E2235)</f>
        <v>0.91449904045845565</v>
      </c>
      <c r="H2235" s="10">
        <f t="shared" si="108"/>
        <v>0.25650287862463306</v>
      </c>
    </row>
    <row r="2236" spans="1:8" x14ac:dyDescent="0.55000000000000004">
      <c r="A2236" s="2" t="str">
        <f>raw_data!P2232</f>
        <v>Josh Brown</v>
      </c>
      <c r="B2236">
        <f>raw_data!B2232</f>
        <v>649107</v>
      </c>
      <c r="C2236">
        <f>raw_data!D2232</f>
        <v>38</v>
      </c>
      <c r="D2236" s="6">
        <f t="shared" si="106"/>
        <v>14.44</v>
      </c>
      <c r="E2236" s="6">
        <f t="shared" si="107"/>
        <v>54.872</v>
      </c>
      <c r="F2236">
        <f>raw_data!E2232</f>
        <v>1</v>
      </c>
      <c r="G2236" s="9">
        <f>_xll.LogisticRegPredict($K$6:$N$6,C2236:E2236)</f>
        <v>0.88723424358983494</v>
      </c>
      <c r="H2236" s="10">
        <f t="shared" si="108"/>
        <v>0.33829726923049519</v>
      </c>
    </row>
    <row r="2237" spans="1:8" x14ac:dyDescent="0.55000000000000004">
      <c r="A2237" s="2" t="str">
        <f>raw_data!P2233</f>
        <v>Josh Brown</v>
      </c>
      <c r="B2237">
        <f>raw_data!B2233</f>
        <v>649139</v>
      </c>
      <c r="C2237">
        <f>raw_data!D2233</f>
        <v>20</v>
      </c>
      <c r="D2237" s="6">
        <f t="shared" si="106"/>
        <v>4</v>
      </c>
      <c r="E2237" s="6">
        <f t="shared" si="107"/>
        <v>8</v>
      </c>
      <c r="F2237">
        <f>raw_data!E2233</f>
        <v>1</v>
      </c>
      <c r="G2237" s="9">
        <f>_xll.LogisticRegPredict($K$6:$N$6,C2237:E2237)</f>
        <v>0.99484528801342198</v>
      </c>
      <c r="H2237" s="10">
        <f t="shared" si="108"/>
        <v>1.546413595973406E-2</v>
      </c>
    </row>
    <row r="2238" spans="1:8" x14ac:dyDescent="0.55000000000000004">
      <c r="A2238" s="2" t="str">
        <f>raw_data!P2234</f>
        <v>Josh Brown</v>
      </c>
      <c r="B2238">
        <f>raw_data!B2234</f>
        <v>649157</v>
      </c>
      <c r="C2238">
        <f>raw_data!D2234</f>
        <v>36</v>
      </c>
      <c r="D2238" s="6">
        <f t="shared" si="106"/>
        <v>12.96</v>
      </c>
      <c r="E2238" s="6">
        <f t="shared" si="107"/>
        <v>46.655999999999999</v>
      </c>
      <c r="F2238">
        <f>raw_data!E2234</f>
        <v>1</v>
      </c>
      <c r="G2238" s="9">
        <f>_xll.LogisticRegPredict($K$6:$N$6,C2238:E2238)</f>
        <v>0.90568067149313347</v>
      </c>
      <c r="H2238" s="10">
        <f t="shared" si="108"/>
        <v>0.28295798552059959</v>
      </c>
    </row>
    <row r="2239" spans="1:8" x14ac:dyDescent="0.55000000000000004">
      <c r="A2239" s="2" t="str">
        <f>raw_data!P2235</f>
        <v>Cody Parkey</v>
      </c>
      <c r="B2239">
        <f>raw_data!B2235</f>
        <v>649170</v>
      </c>
      <c r="C2239">
        <f>raw_data!D2235</f>
        <v>32</v>
      </c>
      <c r="D2239" s="6">
        <f t="shared" si="106"/>
        <v>10.24</v>
      </c>
      <c r="E2239" s="6">
        <f t="shared" si="107"/>
        <v>32.768000000000001</v>
      </c>
      <c r="F2239">
        <f>raw_data!E2235</f>
        <v>1</v>
      </c>
      <c r="G2239" s="9">
        <f>_xll.LogisticRegPredict($K$6:$N$6,C2239:E2239)</f>
        <v>0.93915405983915345</v>
      </c>
      <c r="H2239" s="10">
        <f t="shared" si="108"/>
        <v>0.18253782048253964</v>
      </c>
    </row>
    <row r="2240" spans="1:8" x14ac:dyDescent="0.55000000000000004">
      <c r="A2240" s="2" t="str">
        <f>raw_data!P2236</f>
        <v>Josh Brown</v>
      </c>
      <c r="B2240">
        <f>raw_data!B2236</f>
        <v>649203</v>
      </c>
      <c r="C2240">
        <f>raw_data!D2236</f>
        <v>53</v>
      </c>
      <c r="D2240" s="6">
        <f t="shared" si="106"/>
        <v>28.09</v>
      </c>
      <c r="E2240" s="6">
        <f t="shared" si="107"/>
        <v>148.87700000000001</v>
      </c>
      <c r="F2240">
        <f>raw_data!E2236</f>
        <v>1</v>
      </c>
      <c r="G2240" s="9">
        <f>_xll.LogisticRegPredict($K$6:$N$6,C2240:E2240)</f>
        <v>0.64925966264497559</v>
      </c>
      <c r="H2240" s="10">
        <f t="shared" si="108"/>
        <v>1.0522210120650732</v>
      </c>
    </row>
    <row r="2241" spans="1:8" x14ac:dyDescent="0.55000000000000004">
      <c r="A2241" s="2" t="str">
        <f>raw_data!P2237</f>
        <v>Cody Parkey</v>
      </c>
      <c r="B2241">
        <f>raw_data!B2237</f>
        <v>649244</v>
      </c>
      <c r="C2241">
        <f>raw_data!D2237</f>
        <v>39</v>
      </c>
      <c r="D2241" s="6">
        <f t="shared" si="106"/>
        <v>15.21</v>
      </c>
      <c r="E2241" s="6">
        <f t="shared" si="107"/>
        <v>59.319000000000003</v>
      </c>
      <c r="F2241">
        <f>raw_data!E2237</f>
        <v>1</v>
      </c>
      <c r="G2241" s="9">
        <f>_xll.LogisticRegPredict($K$6:$N$6,C2241:E2241)</f>
        <v>0.87758217935367611</v>
      </c>
      <c r="H2241" s="10">
        <f t="shared" si="108"/>
        <v>0.36725346193897168</v>
      </c>
    </row>
    <row r="2242" spans="1:8" x14ac:dyDescent="0.55000000000000004">
      <c r="A2242" s="2" t="str">
        <f>raw_data!P2238</f>
        <v>Dan Bailey</v>
      </c>
      <c r="B2242">
        <f>raw_data!B2238</f>
        <v>649429</v>
      </c>
      <c r="C2242">
        <f>raw_data!D2238</f>
        <v>36</v>
      </c>
      <c r="D2242" s="6">
        <f t="shared" si="106"/>
        <v>12.96</v>
      </c>
      <c r="E2242" s="6">
        <f t="shared" si="107"/>
        <v>46.655999999999999</v>
      </c>
      <c r="F2242">
        <f>raw_data!E2238</f>
        <v>1</v>
      </c>
      <c r="G2242" s="9">
        <f>_xll.LogisticRegPredict($K$6:$N$6,C2242:E2242)</f>
        <v>0.90568067149313347</v>
      </c>
      <c r="H2242" s="10">
        <f t="shared" si="108"/>
        <v>0.28295798552059959</v>
      </c>
    </row>
    <row r="2243" spans="1:8" x14ac:dyDescent="0.55000000000000004">
      <c r="A2243" s="2" t="str">
        <f>raw_data!P2239</f>
        <v>Dan Bailey</v>
      </c>
      <c r="B2243">
        <f>raw_data!B2239</f>
        <v>649466</v>
      </c>
      <c r="C2243">
        <f>raw_data!D2239</f>
        <v>32</v>
      </c>
      <c r="D2243" s="6">
        <f t="shared" si="106"/>
        <v>10.24</v>
      </c>
      <c r="E2243" s="6">
        <f t="shared" si="107"/>
        <v>32.768000000000001</v>
      </c>
      <c r="F2243">
        <f>raw_data!E2239</f>
        <v>1</v>
      </c>
      <c r="G2243" s="9">
        <f>_xll.LogisticRegPredict($K$6:$N$6,C2243:E2243)</f>
        <v>0.93915405983915345</v>
      </c>
      <c r="H2243" s="10">
        <f t="shared" si="108"/>
        <v>0.18253782048253964</v>
      </c>
    </row>
    <row r="2244" spans="1:8" x14ac:dyDescent="0.55000000000000004">
      <c r="A2244" s="2" t="str">
        <f>raw_data!P2240</f>
        <v>Kai Forbath</v>
      </c>
      <c r="B2244">
        <f>raw_data!B2240</f>
        <v>649491</v>
      </c>
      <c r="C2244">
        <f>raw_data!D2240</f>
        <v>25</v>
      </c>
      <c r="D2244" s="6">
        <f t="shared" si="106"/>
        <v>6.25</v>
      </c>
      <c r="E2244" s="6">
        <f t="shared" si="107"/>
        <v>15.625</v>
      </c>
      <c r="F2244">
        <f>raw_data!E2240</f>
        <v>1</v>
      </c>
      <c r="G2244" s="9">
        <f>_xll.LogisticRegPredict($K$6:$N$6,C2244:E2244)</f>
        <v>0.98119043215634383</v>
      </c>
      <c r="H2244" s="10">
        <f t="shared" si="108"/>
        <v>5.6428703530968516E-2</v>
      </c>
    </row>
    <row r="2245" spans="1:8" x14ac:dyDescent="0.55000000000000004">
      <c r="A2245" s="2" t="str">
        <f>raw_data!P2241</f>
        <v>Dan Bailey</v>
      </c>
      <c r="B2245">
        <f>raw_data!B2241</f>
        <v>649570</v>
      </c>
      <c r="C2245">
        <f>raw_data!D2241</f>
        <v>23</v>
      </c>
      <c r="D2245" s="6">
        <f t="shared" si="106"/>
        <v>5.29</v>
      </c>
      <c r="E2245" s="6">
        <f t="shared" si="107"/>
        <v>12.167</v>
      </c>
      <c r="F2245">
        <f>raw_data!E2241</f>
        <v>1</v>
      </c>
      <c r="G2245" s="9">
        <f>_xll.LogisticRegPredict($K$6:$N$6,C2245:E2245)</f>
        <v>0.98818119233177382</v>
      </c>
      <c r="H2245" s="10">
        <f t="shared" si="108"/>
        <v>3.545642300467855E-2</v>
      </c>
    </row>
    <row r="2246" spans="1:8" x14ac:dyDescent="0.55000000000000004">
      <c r="A2246" s="2" t="str">
        <f>raw_data!P2242</f>
        <v>Justin Tucker</v>
      </c>
      <c r="B2246">
        <f>raw_data!B2242</f>
        <v>649641</v>
      </c>
      <c r="C2246">
        <f>raw_data!D2242</f>
        <v>25</v>
      </c>
      <c r="D2246" s="6">
        <f t="shared" si="106"/>
        <v>6.25</v>
      </c>
      <c r="E2246" s="6">
        <f t="shared" si="107"/>
        <v>15.625</v>
      </c>
      <c r="F2246">
        <f>raw_data!E2242</f>
        <v>1</v>
      </c>
      <c r="G2246" s="9">
        <f>_xll.LogisticRegPredict($K$6:$N$6,C2246:E2246)</f>
        <v>0.98119043215634383</v>
      </c>
      <c r="H2246" s="10">
        <f t="shared" si="108"/>
        <v>5.6428703530968516E-2</v>
      </c>
    </row>
    <row r="2247" spans="1:8" x14ac:dyDescent="0.55000000000000004">
      <c r="A2247" s="2" t="str">
        <f>raw_data!P2243</f>
        <v>Justin Tucker</v>
      </c>
      <c r="B2247">
        <f>raw_data!B2243</f>
        <v>649714</v>
      </c>
      <c r="C2247">
        <f>raw_data!D2243</f>
        <v>28</v>
      </c>
      <c r="D2247" s="6">
        <f t="shared" ref="D2247:D2310" si="109">C2247^2/100</f>
        <v>7.84</v>
      </c>
      <c r="E2247" s="6">
        <f t="shared" ref="E2247:E2310" si="110">C2247^3/1000</f>
        <v>21.952000000000002</v>
      </c>
      <c r="F2247">
        <f>raw_data!E2243</f>
        <v>1</v>
      </c>
      <c r="G2247" s="9">
        <f>_xll.LogisticRegPredict($K$6:$N$6,C2247:E2247)</f>
        <v>0.96638171164652631</v>
      </c>
      <c r="H2247" s="10">
        <f t="shared" ref="H2247:H2310" si="111">(F2247-G2247)*$H$2</f>
        <v>0.10085486506042107</v>
      </c>
    </row>
    <row r="2248" spans="1:8" x14ac:dyDescent="0.55000000000000004">
      <c r="A2248" s="2" t="str">
        <f>raw_data!P2244</f>
        <v>Connor Barth</v>
      </c>
      <c r="B2248">
        <f>raw_data!B2244</f>
        <v>649932</v>
      </c>
      <c r="C2248">
        <f>raw_data!D2244</f>
        <v>49</v>
      </c>
      <c r="D2248" s="6">
        <f t="shared" si="109"/>
        <v>24.01</v>
      </c>
      <c r="E2248" s="6">
        <f t="shared" si="110"/>
        <v>117.649</v>
      </c>
      <c r="F2248">
        <f>raw_data!E2244</f>
        <v>1</v>
      </c>
      <c r="G2248" s="9">
        <f>_xll.LogisticRegPredict($K$6:$N$6,C2248:E2248)</f>
        <v>0.74555207708184601</v>
      </c>
      <c r="H2248" s="10">
        <f t="shared" si="111"/>
        <v>0.76334376875446197</v>
      </c>
    </row>
    <row r="2249" spans="1:8" x14ac:dyDescent="0.55000000000000004">
      <c r="A2249" s="2" t="str">
        <f>raw_data!P2245</f>
        <v>Connor Barth</v>
      </c>
      <c r="B2249">
        <f>raw_data!B2245</f>
        <v>650001</v>
      </c>
      <c r="C2249">
        <f>raw_data!D2245</f>
        <v>36</v>
      </c>
      <c r="D2249" s="6">
        <f t="shared" si="109"/>
        <v>12.96</v>
      </c>
      <c r="E2249" s="6">
        <f t="shared" si="110"/>
        <v>46.655999999999999</v>
      </c>
      <c r="F2249">
        <f>raw_data!E2245</f>
        <v>1</v>
      </c>
      <c r="G2249" s="9">
        <f>_xll.LogisticRegPredict($K$6:$N$6,C2249:E2249)</f>
        <v>0.90568067149313347</v>
      </c>
      <c r="H2249" s="10">
        <f t="shared" si="111"/>
        <v>0.28295798552059959</v>
      </c>
    </row>
    <row r="2250" spans="1:8" x14ac:dyDescent="0.55000000000000004">
      <c r="A2250" s="2" t="str">
        <f>raw_data!P2246</f>
        <v>Connor Barth</v>
      </c>
      <c r="B2250">
        <f>raw_data!B2246</f>
        <v>650030</v>
      </c>
      <c r="C2250">
        <f>raw_data!D2246</f>
        <v>35</v>
      </c>
      <c r="D2250" s="6">
        <f t="shared" si="109"/>
        <v>12.25</v>
      </c>
      <c r="E2250" s="6">
        <f t="shared" si="110"/>
        <v>42.875</v>
      </c>
      <c r="F2250">
        <f>raw_data!E2246</f>
        <v>1</v>
      </c>
      <c r="G2250" s="9">
        <f>_xll.LogisticRegPredict($K$6:$N$6,C2250:E2250)</f>
        <v>0.91449904045845565</v>
      </c>
      <c r="H2250" s="10">
        <f t="shared" si="111"/>
        <v>0.25650287862463306</v>
      </c>
    </row>
    <row r="2251" spans="1:8" x14ac:dyDescent="0.55000000000000004">
      <c r="A2251" s="2" t="str">
        <f>raw_data!P2247</f>
        <v>Connor Barth</v>
      </c>
      <c r="B2251">
        <f>raw_data!B2247</f>
        <v>650056</v>
      </c>
      <c r="C2251">
        <f>raw_data!D2247</f>
        <v>21</v>
      </c>
      <c r="D2251" s="6">
        <f t="shared" si="109"/>
        <v>4.41</v>
      </c>
      <c r="E2251" s="6">
        <f t="shared" si="110"/>
        <v>9.2609999999999992</v>
      </c>
      <c r="F2251">
        <f>raw_data!E2247</f>
        <v>1</v>
      </c>
      <c r="G2251" s="9">
        <f>_xll.LogisticRegPredict($K$6:$N$6,C2251:E2251)</f>
        <v>0.9930740038941116</v>
      </c>
      <c r="H2251" s="10">
        <f t="shared" si="111"/>
        <v>2.0777988317665197E-2</v>
      </c>
    </row>
    <row r="2252" spans="1:8" x14ac:dyDescent="0.55000000000000004">
      <c r="A2252" s="2" t="str">
        <f>raw_data!P2248</f>
        <v>Phil Dawson</v>
      </c>
      <c r="B2252">
        <f>raw_data!B2248</f>
        <v>650135</v>
      </c>
      <c r="C2252">
        <f>raw_data!D2248</f>
        <v>53</v>
      </c>
      <c r="D2252" s="6">
        <f t="shared" si="109"/>
        <v>28.09</v>
      </c>
      <c r="E2252" s="6">
        <f t="shared" si="110"/>
        <v>148.87700000000001</v>
      </c>
      <c r="F2252">
        <f>raw_data!E2248</f>
        <v>1</v>
      </c>
      <c r="G2252" s="9">
        <f>_xll.LogisticRegPredict($K$6:$N$6,C2252:E2252)</f>
        <v>0.64925966264497559</v>
      </c>
      <c r="H2252" s="10">
        <f t="shared" si="111"/>
        <v>1.0522210120650732</v>
      </c>
    </row>
    <row r="2253" spans="1:8" x14ac:dyDescent="0.55000000000000004">
      <c r="A2253" s="2" t="str">
        <f>raw_data!P2249</f>
        <v>Phil Dawson</v>
      </c>
      <c r="B2253">
        <f>raw_data!B2249</f>
        <v>650152</v>
      </c>
      <c r="C2253">
        <f>raw_data!D2249</f>
        <v>37</v>
      </c>
      <c r="D2253" s="6">
        <f t="shared" si="109"/>
        <v>13.69</v>
      </c>
      <c r="E2253" s="6">
        <f t="shared" si="110"/>
        <v>50.652999999999999</v>
      </c>
      <c r="F2253">
        <f>raw_data!E2249</f>
        <v>1</v>
      </c>
      <c r="G2253" s="9">
        <f>_xll.LogisticRegPredict($K$6:$N$6,C2253:E2253)</f>
        <v>0.89659349743661332</v>
      </c>
      <c r="H2253" s="10">
        <f t="shared" si="111"/>
        <v>0.31021950769016005</v>
      </c>
    </row>
    <row r="2254" spans="1:8" x14ac:dyDescent="0.55000000000000004">
      <c r="A2254" s="2" t="str">
        <f>raw_data!P2250</f>
        <v>Chandler Catanzaro</v>
      </c>
      <c r="B2254">
        <f>raw_data!B2250</f>
        <v>650165</v>
      </c>
      <c r="C2254">
        <f>raw_data!D2250</f>
        <v>36</v>
      </c>
      <c r="D2254" s="6">
        <f t="shared" si="109"/>
        <v>12.96</v>
      </c>
      <c r="E2254" s="6">
        <f t="shared" si="110"/>
        <v>46.655999999999999</v>
      </c>
      <c r="F2254">
        <f>raw_data!E2250</f>
        <v>1</v>
      </c>
      <c r="G2254" s="9">
        <f>_xll.LogisticRegPredict($K$6:$N$6,C2254:E2254)</f>
        <v>0.90568067149313347</v>
      </c>
      <c r="H2254" s="10">
        <f t="shared" si="111"/>
        <v>0.28295798552059959</v>
      </c>
    </row>
    <row r="2255" spans="1:8" x14ac:dyDescent="0.55000000000000004">
      <c r="A2255" s="2" t="str">
        <f>raw_data!P2251</f>
        <v>Greg Zuerlein</v>
      </c>
      <c r="B2255">
        <f>raw_data!B2251</f>
        <v>650274</v>
      </c>
      <c r="C2255">
        <f>raw_data!D2251</f>
        <v>33</v>
      </c>
      <c r="D2255" s="6">
        <f t="shared" si="109"/>
        <v>10.89</v>
      </c>
      <c r="E2255" s="6">
        <f t="shared" si="110"/>
        <v>35.936999999999998</v>
      </c>
      <c r="F2255">
        <f>raw_data!E2251</f>
        <v>1</v>
      </c>
      <c r="G2255" s="9">
        <f>_xll.LogisticRegPredict($K$6:$N$6,C2255:E2255)</f>
        <v>0.93126663945047139</v>
      </c>
      <c r="H2255" s="10">
        <f t="shared" si="111"/>
        <v>0.20620008164858583</v>
      </c>
    </row>
    <row r="2256" spans="1:8" x14ac:dyDescent="0.55000000000000004">
      <c r="A2256" s="2" t="str">
        <f>raw_data!P2252</f>
        <v>Greg Zuerlein</v>
      </c>
      <c r="B2256">
        <f>raw_data!B2252</f>
        <v>650310</v>
      </c>
      <c r="C2256">
        <f>raw_data!D2252</f>
        <v>52</v>
      </c>
      <c r="D2256" s="6">
        <f t="shared" si="109"/>
        <v>27.04</v>
      </c>
      <c r="E2256" s="6">
        <f t="shared" si="110"/>
        <v>140.608</v>
      </c>
      <c r="F2256">
        <f>raw_data!E2252</f>
        <v>1</v>
      </c>
      <c r="G2256" s="9">
        <f>_xll.LogisticRegPredict($K$6:$N$6,C2256:E2256)</f>
        <v>0.67734194225472255</v>
      </c>
      <c r="H2256" s="10">
        <f t="shared" si="111"/>
        <v>0.96797417323583235</v>
      </c>
    </row>
    <row r="2257" spans="1:8" x14ac:dyDescent="0.55000000000000004">
      <c r="A2257" s="2" t="str">
        <f>raw_data!P2253</f>
        <v>Steven Hauschka</v>
      </c>
      <c r="B2257">
        <f>raw_data!B2253</f>
        <v>650336</v>
      </c>
      <c r="C2257">
        <f>raw_data!D2253</f>
        <v>42</v>
      </c>
      <c r="D2257" s="6">
        <f t="shared" si="109"/>
        <v>17.64</v>
      </c>
      <c r="E2257" s="6">
        <f t="shared" si="110"/>
        <v>74.087999999999994</v>
      </c>
      <c r="F2257">
        <f>raw_data!E2253</f>
        <v>1</v>
      </c>
      <c r="G2257" s="9">
        <f>_xll.LogisticRegPredict($K$6:$N$6,C2257:E2257)</f>
        <v>0.84637169883876284</v>
      </c>
      <c r="H2257" s="10">
        <f t="shared" si="111"/>
        <v>0.46088490348371147</v>
      </c>
    </row>
    <row r="2258" spans="1:8" x14ac:dyDescent="0.55000000000000004">
      <c r="A2258" s="2" t="str">
        <f>raw_data!P2254</f>
        <v>Steven Hauschka</v>
      </c>
      <c r="B2258">
        <f>raw_data!B2254</f>
        <v>650349</v>
      </c>
      <c r="C2258">
        <f>raw_data!D2254</f>
        <v>45</v>
      </c>
      <c r="D2258" s="6">
        <f t="shared" si="109"/>
        <v>20.25</v>
      </c>
      <c r="E2258" s="6">
        <f t="shared" si="110"/>
        <v>91.125</v>
      </c>
      <c r="F2258">
        <f>raw_data!E2254</f>
        <v>1</v>
      </c>
      <c r="G2258" s="9">
        <f>_xll.LogisticRegPredict($K$6:$N$6,C2258:E2258)</f>
        <v>0.80984417765171401</v>
      </c>
      <c r="H2258" s="10">
        <f t="shared" si="111"/>
        <v>0.57046746704485796</v>
      </c>
    </row>
    <row r="2259" spans="1:8" x14ac:dyDescent="0.55000000000000004">
      <c r="A2259" s="2" t="str">
        <f>raw_data!P2255</f>
        <v>Mike Nugent</v>
      </c>
      <c r="B2259">
        <f>raw_data!B2255</f>
        <v>650448</v>
      </c>
      <c r="C2259">
        <f>raw_data!D2255</f>
        <v>39</v>
      </c>
      <c r="D2259" s="6">
        <f t="shared" si="109"/>
        <v>15.21</v>
      </c>
      <c r="E2259" s="6">
        <f t="shared" si="110"/>
        <v>59.319000000000003</v>
      </c>
      <c r="F2259">
        <f>raw_data!E2255</f>
        <v>1</v>
      </c>
      <c r="G2259" s="9">
        <f>_xll.LogisticRegPredict($K$6:$N$6,C2259:E2259)</f>
        <v>0.87758217935367611</v>
      </c>
      <c r="H2259" s="10">
        <f t="shared" si="111"/>
        <v>0.36725346193897168</v>
      </c>
    </row>
    <row r="2260" spans="1:8" x14ac:dyDescent="0.55000000000000004">
      <c r="A2260" s="2" t="str">
        <f>raw_data!P2256</f>
        <v>Mike Nugent</v>
      </c>
      <c r="B2260">
        <f>raw_data!B2256</f>
        <v>650501</v>
      </c>
      <c r="C2260">
        <f>raw_data!D2256</f>
        <v>50</v>
      </c>
      <c r="D2260" s="6">
        <f t="shared" si="109"/>
        <v>25</v>
      </c>
      <c r="E2260" s="6">
        <f t="shared" si="110"/>
        <v>125</v>
      </c>
      <c r="F2260">
        <f>raw_data!E2256</f>
        <v>0</v>
      </c>
      <c r="G2260" s="9">
        <f>_xll.LogisticRegPredict($K$6:$N$6,C2260:E2260)</f>
        <v>0.72518914983452587</v>
      </c>
      <c r="H2260" s="10">
        <f t="shared" si="111"/>
        <v>-2.1755674495035775</v>
      </c>
    </row>
    <row r="2261" spans="1:8" x14ac:dyDescent="0.55000000000000004">
      <c r="A2261" s="2" t="str">
        <f>raw_data!P2257</f>
        <v>Graham Gano</v>
      </c>
      <c r="B2261">
        <f>raw_data!B2257</f>
        <v>650571</v>
      </c>
      <c r="C2261">
        <f>raw_data!D2257</f>
        <v>47</v>
      </c>
      <c r="D2261" s="6">
        <f t="shared" si="109"/>
        <v>22.09</v>
      </c>
      <c r="E2261" s="6">
        <f t="shared" si="110"/>
        <v>103.82299999999999</v>
      </c>
      <c r="F2261">
        <f>raw_data!E2257</f>
        <v>1</v>
      </c>
      <c r="G2261" s="9">
        <f>_xll.LogisticRegPredict($K$6:$N$6,C2261:E2261)</f>
        <v>0.78061493371299373</v>
      </c>
      <c r="H2261" s="10">
        <f t="shared" si="111"/>
        <v>0.65815519886101881</v>
      </c>
    </row>
    <row r="2262" spans="1:8" x14ac:dyDescent="0.55000000000000004">
      <c r="A2262" s="2" t="str">
        <f>raw_data!P2258</f>
        <v>Graham Gano</v>
      </c>
      <c r="B2262">
        <f>raw_data!B2258</f>
        <v>650612</v>
      </c>
      <c r="C2262">
        <f>raw_data!D2258</f>
        <v>43</v>
      </c>
      <c r="D2262" s="6">
        <f t="shared" si="109"/>
        <v>18.489999999999998</v>
      </c>
      <c r="E2262" s="6">
        <f t="shared" si="110"/>
        <v>79.507000000000005</v>
      </c>
      <c r="F2262">
        <f>raw_data!E2258</f>
        <v>0</v>
      </c>
      <c r="G2262" s="9">
        <f>_xll.LogisticRegPredict($K$6:$N$6,C2262:E2262)</f>
        <v>0.83494682270577036</v>
      </c>
      <c r="H2262" s="10">
        <f t="shared" si="111"/>
        <v>-2.5048404681173109</v>
      </c>
    </row>
    <row r="2263" spans="1:8" x14ac:dyDescent="0.55000000000000004">
      <c r="A2263" s="2" t="str">
        <f>raw_data!P2259</f>
        <v>Graham Gano</v>
      </c>
      <c r="B2263">
        <f>raw_data!B2259</f>
        <v>650647</v>
      </c>
      <c r="C2263">
        <f>raw_data!D2259</f>
        <v>39</v>
      </c>
      <c r="D2263" s="6">
        <f t="shared" si="109"/>
        <v>15.21</v>
      </c>
      <c r="E2263" s="6">
        <f t="shared" si="110"/>
        <v>59.319000000000003</v>
      </c>
      <c r="F2263">
        <f>raw_data!E2259</f>
        <v>1</v>
      </c>
      <c r="G2263" s="9">
        <f>_xll.LogisticRegPredict($K$6:$N$6,C2263:E2263)</f>
        <v>0.87758217935367611</v>
      </c>
      <c r="H2263" s="10">
        <f t="shared" si="111"/>
        <v>0.36725346193897168</v>
      </c>
    </row>
    <row r="2264" spans="1:8" x14ac:dyDescent="0.55000000000000004">
      <c r="A2264" s="2" t="str">
        <f>raw_data!P2260</f>
        <v>Justin Tucker</v>
      </c>
      <c r="B2264">
        <f>raw_data!B2260</f>
        <v>650788</v>
      </c>
      <c r="C2264">
        <f>raw_data!D2260</f>
        <v>28</v>
      </c>
      <c r="D2264" s="6">
        <f t="shared" si="109"/>
        <v>7.84</v>
      </c>
      <c r="E2264" s="6">
        <f t="shared" si="110"/>
        <v>21.952000000000002</v>
      </c>
      <c r="F2264">
        <f>raw_data!E2260</f>
        <v>1</v>
      </c>
      <c r="G2264" s="9">
        <f>_xll.LogisticRegPredict($K$6:$N$6,C2264:E2264)</f>
        <v>0.96638171164652631</v>
      </c>
      <c r="H2264" s="10">
        <f t="shared" si="111"/>
        <v>0.10085486506042107</v>
      </c>
    </row>
    <row r="2265" spans="1:8" x14ac:dyDescent="0.55000000000000004">
      <c r="A2265" s="2" t="str">
        <f>raw_data!P2261</f>
        <v>Justin Tucker</v>
      </c>
      <c r="B2265">
        <f>raw_data!B2261</f>
        <v>650811</v>
      </c>
      <c r="C2265">
        <f>raw_data!D2261</f>
        <v>45</v>
      </c>
      <c r="D2265" s="6">
        <f t="shared" si="109"/>
        <v>20.25</v>
      </c>
      <c r="E2265" s="6">
        <f t="shared" si="110"/>
        <v>91.125</v>
      </c>
      <c r="F2265">
        <f>raw_data!E2261</f>
        <v>1</v>
      </c>
      <c r="G2265" s="9">
        <f>_xll.LogisticRegPredict($K$6:$N$6,C2265:E2265)</f>
        <v>0.80984417765171401</v>
      </c>
      <c r="H2265" s="10">
        <f t="shared" si="111"/>
        <v>0.57046746704485796</v>
      </c>
    </row>
    <row r="2266" spans="1:8" x14ac:dyDescent="0.55000000000000004">
      <c r="A2266" s="2" t="str">
        <f>raw_data!P2262</f>
        <v>Justin Tucker</v>
      </c>
      <c r="B2266">
        <f>raw_data!B2262</f>
        <v>650854</v>
      </c>
      <c r="C2266">
        <f>raw_data!D2262</f>
        <v>52</v>
      </c>
      <c r="D2266" s="6">
        <f t="shared" si="109"/>
        <v>27.04</v>
      </c>
      <c r="E2266" s="6">
        <f t="shared" si="110"/>
        <v>140.608</v>
      </c>
      <c r="F2266">
        <f>raw_data!E2262</f>
        <v>1</v>
      </c>
      <c r="G2266" s="9">
        <f>_xll.LogisticRegPredict($K$6:$N$6,C2266:E2266)</f>
        <v>0.67734194225472255</v>
      </c>
      <c r="H2266" s="10">
        <f t="shared" si="111"/>
        <v>0.96797417323583235</v>
      </c>
    </row>
    <row r="2267" spans="1:8" x14ac:dyDescent="0.55000000000000004">
      <c r="A2267" s="2" t="str">
        <f>raw_data!P2263</f>
        <v>Adam Vinatieri</v>
      </c>
      <c r="B2267">
        <f>raw_data!B2263</f>
        <v>650937</v>
      </c>
      <c r="C2267">
        <f>raw_data!D2263</f>
        <v>38</v>
      </c>
      <c r="D2267" s="6">
        <f t="shared" si="109"/>
        <v>14.44</v>
      </c>
      <c r="E2267" s="6">
        <f t="shared" si="110"/>
        <v>54.872</v>
      </c>
      <c r="F2267">
        <f>raw_data!E2263</f>
        <v>1</v>
      </c>
      <c r="G2267" s="9">
        <f>_xll.LogisticRegPredict($K$6:$N$6,C2267:E2267)</f>
        <v>0.88723424358983494</v>
      </c>
      <c r="H2267" s="10">
        <f t="shared" si="111"/>
        <v>0.33829726923049519</v>
      </c>
    </row>
    <row r="2268" spans="1:8" x14ac:dyDescent="0.55000000000000004">
      <c r="A2268" s="2" t="str">
        <f>raw_data!P2264</f>
        <v>Adam Vinatieri</v>
      </c>
      <c r="B2268">
        <f>raw_data!B2264</f>
        <v>650948</v>
      </c>
      <c r="C2268">
        <f>raw_data!D2264</f>
        <v>29</v>
      </c>
      <c r="D2268" s="6">
        <f t="shared" si="109"/>
        <v>8.41</v>
      </c>
      <c r="E2268" s="6">
        <f t="shared" si="110"/>
        <v>24.388999999999999</v>
      </c>
      <c r="F2268">
        <f>raw_data!E2264</f>
        <v>1</v>
      </c>
      <c r="G2268" s="9">
        <f>_xll.LogisticRegPredict($K$6:$N$6,C2268:E2268)</f>
        <v>0.96031284629437264</v>
      </c>
      <c r="H2268" s="10">
        <f t="shared" si="111"/>
        <v>0.11906146111688209</v>
      </c>
    </row>
    <row r="2269" spans="1:8" x14ac:dyDescent="0.55000000000000004">
      <c r="A2269" s="2" t="str">
        <f>raw_data!P2265</f>
        <v>Mike Nugent</v>
      </c>
      <c r="B2269">
        <f>raw_data!B2265</f>
        <v>650971</v>
      </c>
      <c r="C2269">
        <f>raw_data!D2265</f>
        <v>57</v>
      </c>
      <c r="D2269" s="6">
        <f t="shared" si="109"/>
        <v>32.49</v>
      </c>
      <c r="E2269" s="6">
        <f t="shared" si="110"/>
        <v>185.19300000000001</v>
      </c>
      <c r="F2269">
        <f>raw_data!E2265</f>
        <v>1</v>
      </c>
      <c r="G2269" s="9">
        <f>_xll.LogisticRegPredict($K$6:$N$6,C2269:E2269)</f>
        <v>0.50414164258213612</v>
      </c>
      <c r="H2269" s="10">
        <f t="shared" si="111"/>
        <v>1.4875750722535916</v>
      </c>
    </row>
    <row r="2270" spans="1:8" x14ac:dyDescent="0.55000000000000004">
      <c r="A2270" s="2" t="str">
        <f>raw_data!P2266</f>
        <v>Adam Vinatieri</v>
      </c>
      <c r="B2270">
        <f>raw_data!B2266</f>
        <v>651012</v>
      </c>
      <c r="C2270">
        <f>raw_data!D2266</f>
        <v>22</v>
      </c>
      <c r="D2270" s="6">
        <f t="shared" si="109"/>
        <v>4.84</v>
      </c>
      <c r="E2270" s="6">
        <f t="shared" si="110"/>
        <v>10.648</v>
      </c>
      <c r="F2270">
        <f>raw_data!E2266</f>
        <v>1</v>
      </c>
      <c r="G2270" s="9">
        <f>_xll.LogisticRegPredict($K$6:$N$6,C2270:E2270)</f>
        <v>0.99086960695748283</v>
      </c>
      <c r="H2270" s="10">
        <f t="shared" si="111"/>
        <v>2.7391179127551513E-2</v>
      </c>
    </row>
    <row r="2271" spans="1:8" x14ac:dyDescent="0.55000000000000004">
      <c r="A2271" s="2" t="str">
        <f>raw_data!P2267</f>
        <v>Adam Vinatieri</v>
      </c>
      <c r="B2271">
        <f>raw_data!B2267</f>
        <v>651023</v>
      </c>
      <c r="C2271">
        <f>raw_data!D2267</f>
        <v>53</v>
      </c>
      <c r="D2271" s="6">
        <f t="shared" si="109"/>
        <v>28.09</v>
      </c>
      <c r="E2271" s="6">
        <f t="shared" si="110"/>
        <v>148.87700000000001</v>
      </c>
      <c r="F2271">
        <f>raw_data!E2267</f>
        <v>1</v>
      </c>
      <c r="G2271" s="9">
        <f>_xll.LogisticRegPredict($K$6:$N$6,C2271:E2271)</f>
        <v>0.64925966264497559</v>
      </c>
      <c r="H2271" s="10">
        <f t="shared" si="111"/>
        <v>1.0522210120650732</v>
      </c>
    </row>
    <row r="2272" spans="1:8" x14ac:dyDescent="0.55000000000000004">
      <c r="A2272" s="2" t="str">
        <f>raw_data!P2268</f>
        <v>Matt Prater</v>
      </c>
      <c r="B2272">
        <f>raw_data!B2268</f>
        <v>651138</v>
      </c>
      <c r="C2272">
        <f>raw_data!D2268</f>
        <v>39</v>
      </c>
      <c r="D2272" s="6">
        <f t="shared" si="109"/>
        <v>15.21</v>
      </c>
      <c r="E2272" s="6">
        <f t="shared" si="110"/>
        <v>59.319000000000003</v>
      </c>
      <c r="F2272">
        <f>raw_data!E2268</f>
        <v>1</v>
      </c>
      <c r="G2272" s="9">
        <f>_xll.LogisticRegPredict($K$6:$N$6,C2272:E2272)</f>
        <v>0.87758217935367611</v>
      </c>
      <c r="H2272" s="10">
        <f t="shared" si="111"/>
        <v>0.36725346193897168</v>
      </c>
    </row>
    <row r="2273" spans="1:8" x14ac:dyDescent="0.55000000000000004">
      <c r="A2273" s="2" t="str">
        <f>raw_data!P2269</f>
        <v>Dan Bailey</v>
      </c>
      <c r="B2273">
        <f>raw_data!B2269</f>
        <v>651145</v>
      </c>
      <c r="C2273">
        <f>raw_data!D2269</f>
        <v>41</v>
      </c>
      <c r="D2273" s="6">
        <f t="shared" si="109"/>
        <v>16.809999999999999</v>
      </c>
      <c r="E2273" s="6">
        <f t="shared" si="110"/>
        <v>68.921000000000006</v>
      </c>
      <c r="F2273">
        <f>raw_data!E2269</f>
        <v>0</v>
      </c>
      <c r="G2273" s="9">
        <f>_xll.LogisticRegPredict($K$6:$N$6,C2273:E2273)</f>
        <v>0.85722109162392568</v>
      </c>
      <c r="H2273" s="10">
        <f t="shared" si="111"/>
        <v>-2.5716632748717769</v>
      </c>
    </row>
    <row r="2274" spans="1:8" x14ac:dyDescent="0.55000000000000004">
      <c r="A2274" s="2" t="str">
        <f>raw_data!P2270</f>
        <v>Matt Prater</v>
      </c>
      <c r="B2274">
        <f>raw_data!B2270</f>
        <v>651153</v>
      </c>
      <c r="C2274">
        <f>raw_data!D2270</f>
        <v>37</v>
      </c>
      <c r="D2274" s="6">
        <f t="shared" si="109"/>
        <v>13.69</v>
      </c>
      <c r="E2274" s="6">
        <f t="shared" si="110"/>
        <v>50.652999999999999</v>
      </c>
      <c r="F2274">
        <f>raw_data!E2270</f>
        <v>1</v>
      </c>
      <c r="G2274" s="9">
        <f>_xll.LogisticRegPredict($K$6:$N$6,C2274:E2274)</f>
        <v>0.89659349743661332</v>
      </c>
      <c r="H2274" s="10">
        <f t="shared" si="111"/>
        <v>0.31021950769016005</v>
      </c>
    </row>
    <row r="2275" spans="1:8" x14ac:dyDescent="0.55000000000000004">
      <c r="A2275" s="2" t="str">
        <f>raw_data!P2271</f>
        <v>Dan Bailey</v>
      </c>
      <c r="B2275">
        <f>raw_data!B2271</f>
        <v>651178</v>
      </c>
      <c r="C2275">
        <f>raw_data!D2271</f>
        <v>51</v>
      </c>
      <c r="D2275" s="6">
        <f t="shared" si="109"/>
        <v>26.01</v>
      </c>
      <c r="E2275" s="6">
        <f t="shared" si="110"/>
        <v>132.65100000000001</v>
      </c>
      <c r="F2275">
        <f>raw_data!E2271</f>
        <v>1</v>
      </c>
      <c r="G2275" s="9">
        <f>_xll.LogisticRegPredict($K$6:$N$6,C2275:E2275)</f>
        <v>0.70255321843410967</v>
      </c>
      <c r="H2275" s="10">
        <f t="shared" si="111"/>
        <v>0.89234034469767098</v>
      </c>
    </row>
    <row r="2276" spans="1:8" x14ac:dyDescent="0.55000000000000004">
      <c r="A2276" s="2" t="str">
        <f>raw_data!P2272</f>
        <v>Justin Tucker</v>
      </c>
      <c r="B2276">
        <f>raw_data!B2272</f>
        <v>651368</v>
      </c>
      <c r="C2276">
        <f>raw_data!D2272</f>
        <v>25</v>
      </c>
      <c r="D2276" s="6">
        <f t="shared" si="109"/>
        <v>6.25</v>
      </c>
      <c r="E2276" s="6">
        <f t="shared" si="110"/>
        <v>15.625</v>
      </c>
      <c r="F2276">
        <f>raw_data!E2272</f>
        <v>1</v>
      </c>
      <c r="G2276" s="9">
        <f>_xll.LogisticRegPredict($K$6:$N$6,C2276:E2276)</f>
        <v>0.98119043215634383</v>
      </c>
      <c r="H2276" s="10">
        <f t="shared" si="111"/>
        <v>5.6428703530968516E-2</v>
      </c>
    </row>
    <row r="2277" spans="1:8" x14ac:dyDescent="0.55000000000000004">
      <c r="A2277" s="2" t="str">
        <f>raw_data!P2273</f>
        <v>Graham Gano</v>
      </c>
      <c r="B2277">
        <f>raw_data!B2273</f>
        <v>651474</v>
      </c>
      <c r="C2277">
        <f>raw_data!D2273</f>
        <v>35</v>
      </c>
      <c r="D2277" s="6">
        <f t="shared" si="109"/>
        <v>12.25</v>
      </c>
      <c r="E2277" s="6">
        <f t="shared" si="110"/>
        <v>42.875</v>
      </c>
      <c r="F2277">
        <f>raw_data!E2273</f>
        <v>1</v>
      </c>
      <c r="G2277" s="9">
        <f>_xll.LogisticRegPredict($K$6:$N$6,C2277:E2277)</f>
        <v>0.91449904045845565</v>
      </c>
      <c r="H2277" s="10">
        <f t="shared" si="111"/>
        <v>0.25650287862463306</v>
      </c>
    </row>
    <row r="2278" spans="1:8" x14ac:dyDescent="0.55000000000000004">
      <c r="A2278" s="2" t="str">
        <f>raw_data!P2274</f>
        <v>Steven Hauschka</v>
      </c>
      <c r="B2278">
        <f>raw_data!B2274</f>
        <v>651506</v>
      </c>
      <c r="C2278">
        <f>raw_data!D2274</f>
        <v>37</v>
      </c>
      <c r="D2278" s="6">
        <f t="shared" si="109"/>
        <v>13.69</v>
      </c>
      <c r="E2278" s="6">
        <f t="shared" si="110"/>
        <v>50.652999999999999</v>
      </c>
      <c r="F2278">
        <f>raw_data!E2274</f>
        <v>1</v>
      </c>
      <c r="G2278" s="9">
        <f>_xll.LogisticRegPredict($K$6:$N$6,C2278:E2278)</f>
        <v>0.89659349743661332</v>
      </c>
      <c r="H2278" s="10">
        <f t="shared" si="111"/>
        <v>0.31021950769016005</v>
      </c>
    </row>
    <row r="2279" spans="1:8" x14ac:dyDescent="0.55000000000000004">
      <c r="A2279" s="2" t="str">
        <f>raw_data!P2275</f>
        <v>Dan Bailey</v>
      </c>
      <c r="B2279">
        <f>raw_data!B2275</f>
        <v>651622</v>
      </c>
      <c r="C2279">
        <f>raw_data!D2275</f>
        <v>50</v>
      </c>
      <c r="D2279" s="6">
        <f t="shared" si="109"/>
        <v>25</v>
      </c>
      <c r="E2279" s="6">
        <f t="shared" si="110"/>
        <v>125</v>
      </c>
      <c r="F2279">
        <f>raw_data!E2275</f>
        <v>0</v>
      </c>
      <c r="G2279" s="9">
        <f>_xll.LogisticRegPredict($K$6:$N$6,C2279:E2279)</f>
        <v>0.72518914983452587</v>
      </c>
      <c r="H2279" s="10">
        <f t="shared" si="111"/>
        <v>-2.1755674495035775</v>
      </c>
    </row>
    <row r="2280" spans="1:8" x14ac:dyDescent="0.55000000000000004">
      <c r="A2280" s="2" t="str">
        <f>raw_data!P2276</f>
        <v>Mason Crosby</v>
      </c>
      <c r="B2280">
        <f>raw_data!B2276</f>
        <v>651627</v>
      </c>
      <c r="C2280">
        <f>raw_data!D2276</f>
        <v>40</v>
      </c>
      <c r="D2280" s="6">
        <f t="shared" si="109"/>
        <v>16</v>
      </c>
      <c r="E2280" s="6">
        <f t="shared" si="110"/>
        <v>64</v>
      </c>
      <c r="F2280">
        <f>raw_data!E2276</f>
        <v>1</v>
      </c>
      <c r="G2280" s="9">
        <f>_xll.LogisticRegPredict($K$6:$N$6,C2280:E2280)</f>
        <v>0.86759768383346503</v>
      </c>
      <c r="H2280" s="10">
        <f t="shared" si="111"/>
        <v>0.39720694849960492</v>
      </c>
    </row>
    <row r="2281" spans="1:8" x14ac:dyDescent="0.55000000000000004">
      <c r="A2281" s="2" t="str">
        <f>raw_data!P2277</f>
        <v>Mason Crosby</v>
      </c>
      <c r="B2281">
        <f>raw_data!B2277</f>
        <v>651645</v>
      </c>
      <c r="C2281">
        <f>raw_data!D2277</f>
        <v>30</v>
      </c>
      <c r="D2281" s="6">
        <f t="shared" si="109"/>
        <v>9</v>
      </c>
      <c r="E2281" s="6">
        <f t="shared" si="110"/>
        <v>27</v>
      </c>
      <c r="F2281">
        <f>raw_data!E2277</f>
        <v>1</v>
      </c>
      <c r="G2281" s="9">
        <f>_xll.LogisticRegPredict($K$6:$N$6,C2281:E2281)</f>
        <v>0.95372352017838591</v>
      </c>
      <c r="H2281" s="10">
        <f t="shared" si="111"/>
        <v>0.13882943946484227</v>
      </c>
    </row>
    <row r="2282" spans="1:8" x14ac:dyDescent="0.55000000000000004">
      <c r="A2282" s="2" t="str">
        <f>raw_data!P2278</f>
        <v>Adam Vinatieri</v>
      </c>
      <c r="B2282">
        <f>raw_data!B2278</f>
        <v>651767</v>
      </c>
      <c r="C2282">
        <f>raw_data!D2278</f>
        <v>44</v>
      </c>
      <c r="D2282" s="6">
        <f t="shared" si="109"/>
        <v>19.36</v>
      </c>
      <c r="E2282" s="6">
        <f t="shared" si="110"/>
        <v>85.183999999999997</v>
      </c>
      <c r="F2282">
        <f>raw_data!E2278</f>
        <v>0</v>
      </c>
      <c r="G2282" s="9">
        <f>_xll.LogisticRegPredict($K$6:$N$6,C2282:E2282)</f>
        <v>0.82282083961744801</v>
      </c>
      <c r="H2282" s="10">
        <f t="shared" si="111"/>
        <v>-2.4684625188523439</v>
      </c>
    </row>
    <row r="2283" spans="1:8" x14ac:dyDescent="0.55000000000000004">
      <c r="A2283" s="2" t="str">
        <f>raw_data!P2279</f>
        <v>Connor Barth</v>
      </c>
      <c r="B2283">
        <f>raw_data!B2279</f>
        <v>651788</v>
      </c>
      <c r="C2283">
        <f>raw_data!D2279</f>
        <v>45</v>
      </c>
      <c r="D2283" s="6">
        <f t="shared" si="109"/>
        <v>20.25</v>
      </c>
      <c r="E2283" s="6">
        <f t="shared" si="110"/>
        <v>91.125</v>
      </c>
      <c r="F2283">
        <f>raw_data!E2279</f>
        <v>1</v>
      </c>
      <c r="G2283" s="9">
        <f>_xll.LogisticRegPredict($K$6:$N$6,C2283:E2283)</f>
        <v>0.80984417765171401</v>
      </c>
      <c r="H2283" s="10">
        <f t="shared" si="111"/>
        <v>0.57046746704485796</v>
      </c>
    </row>
    <row r="2284" spans="1:8" x14ac:dyDescent="0.55000000000000004">
      <c r="A2284" s="2" t="str">
        <f>raw_data!P2280</f>
        <v>Connor Barth</v>
      </c>
      <c r="B2284">
        <f>raw_data!B2280</f>
        <v>651833</v>
      </c>
      <c r="C2284">
        <f>raw_data!D2280</f>
        <v>41</v>
      </c>
      <c r="D2284" s="6">
        <f t="shared" si="109"/>
        <v>16.809999999999999</v>
      </c>
      <c r="E2284" s="6">
        <f t="shared" si="110"/>
        <v>68.921000000000006</v>
      </c>
      <c r="F2284">
        <f>raw_data!E2280</f>
        <v>1</v>
      </c>
      <c r="G2284" s="9">
        <f>_xll.LogisticRegPredict($K$6:$N$6,C2284:E2284)</f>
        <v>0.85722109162392568</v>
      </c>
      <c r="H2284" s="10">
        <f t="shared" si="111"/>
        <v>0.42833672512822296</v>
      </c>
    </row>
    <row r="2285" spans="1:8" x14ac:dyDescent="0.55000000000000004">
      <c r="A2285" s="2" t="str">
        <f>raw_data!P2281</f>
        <v>Adam Vinatieri</v>
      </c>
      <c r="B2285">
        <f>raw_data!B2281</f>
        <v>651855</v>
      </c>
      <c r="C2285">
        <f>raw_data!D2281</f>
        <v>30</v>
      </c>
      <c r="D2285" s="6">
        <f t="shared" si="109"/>
        <v>9</v>
      </c>
      <c r="E2285" s="6">
        <f t="shared" si="110"/>
        <v>27</v>
      </c>
      <c r="F2285">
        <f>raw_data!E2281</f>
        <v>1</v>
      </c>
      <c r="G2285" s="9">
        <f>_xll.LogisticRegPredict($K$6:$N$6,C2285:E2285)</f>
        <v>0.95372352017838591</v>
      </c>
      <c r="H2285" s="10">
        <f t="shared" si="111"/>
        <v>0.13882943946484227</v>
      </c>
    </row>
    <row r="2286" spans="1:8" x14ac:dyDescent="0.55000000000000004">
      <c r="A2286" s="2" t="str">
        <f>raw_data!P2282</f>
        <v>Mason Crosby</v>
      </c>
      <c r="B2286">
        <f>raw_data!B2282</f>
        <v>651893</v>
      </c>
      <c r="C2286">
        <f>raw_data!D2282</f>
        <v>18</v>
      </c>
      <c r="D2286" s="6">
        <f t="shared" si="109"/>
        <v>3.24</v>
      </c>
      <c r="E2286" s="6">
        <f t="shared" si="110"/>
        <v>5.8319999999999999</v>
      </c>
      <c r="F2286">
        <f>raw_data!E2282</f>
        <v>1</v>
      </c>
      <c r="G2286" s="9">
        <f>_xll.LogisticRegPredict($K$6:$N$6,C2286:E2286)</f>
        <v>0.99731185233361408</v>
      </c>
      <c r="H2286" s="10">
        <f t="shared" si="111"/>
        <v>8.0644429991577615E-3</v>
      </c>
    </row>
    <row r="2287" spans="1:8" x14ac:dyDescent="0.55000000000000004">
      <c r="A2287" s="2" t="str">
        <f>raw_data!P2283</f>
        <v>Mason Crosby</v>
      </c>
      <c r="B2287">
        <f>raw_data!B2283</f>
        <v>651900</v>
      </c>
      <c r="C2287">
        <f>raw_data!D2283</f>
        <v>19</v>
      </c>
      <c r="D2287" s="6">
        <f t="shared" si="109"/>
        <v>3.61</v>
      </c>
      <c r="E2287" s="6">
        <f t="shared" si="110"/>
        <v>6.859</v>
      </c>
      <c r="F2287">
        <f>raw_data!E2283</f>
        <v>1</v>
      </c>
      <c r="G2287" s="9">
        <f>_xll.LogisticRegPredict($K$6:$N$6,C2287:E2287)</f>
        <v>0.99623894272315527</v>
      </c>
      <c r="H2287" s="10">
        <f t="shared" si="111"/>
        <v>1.1283171830534178E-2</v>
      </c>
    </row>
    <row r="2288" spans="1:8" x14ac:dyDescent="0.55000000000000004">
      <c r="A2288" s="2" t="str">
        <f>raw_data!P2284</f>
        <v>Mason Crosby</v>
      </c>
      <c r="B2288">
        <f>raw_data!B2284</f>
        <v>651928</v>
      </c>
      <c r="C2288">
        <f>raw_data!D2284</f>
        <v>40</v>
      </c>
      <c r="D2288" s="6">
        <f t="shared" si="109"/>
        <v>16</v>
      </c>
      <c r="E2288" s="6">
        <f t="shared" si="110"/>
        <v>64</v>
      </c>
      <c r="F2288">
        <f>raw_data!E2284</f>
        <v>1</v>
      </c>
      <c r="G2288" s="9">
        <f>_xll.LogisticRegPredict($K$6:$N$6,C2288:E2288)</f>
        <v>0.86759768383346503</v>
      </c>
      <c r="H2288" s="10">
        <f t="shared" si="111"/>
        <v>0.39720694849960492</v>
      </c>
    </row>
    <row r="2289" spans="1:8" x14ac:dyDescent="0.55000000000000004">
      <c r="A2289" s="2" t="str">
        <f>raw_data!P2285</f>
        <v>Mason Crosby</v>
      </c>
      <c r="B2289">
        <f>raw_data!B2285</f>
        <v>651998</v>
      </c>
      <c r="C2289">
        <f>raw_data!D2285</f>
        <v>48</v>
      </c>
      <c r="D2289" s="6">
        <f t="shared" si="109"/>
        <v>23.04</v>
      </c>
      <c r="E2289" s="6">
        <f t="shared" si="110"/>
        <v>110.592</v>
      </c>
      <c r="F2289">
        <f>raw_data!E2285</f>
        <v>1</v>
      </c>
      <c r="G2289" s="9">
        <f>_xll.LogisticRegPredict($K$6:$N$6,C2289:E2289)</f>
        <v>0.76393554820371656</v>
      </c>
      <c r="H2289" s="10">
        <f t="shared" si="111"/>
        <v>0.70819335538885031</v>
      </c>
    </row>
    <row r="2290" spans="1:8" x14ac:dyDescent="0.55000000000000004">
      <c r="A2290" s="2" t="str">
        <f>raw_data!P2286</f>
        <v>Mason Crosby</v>
      </c>
      <c r="B2290">
        <f>raw_data!B2286</f>
        <v>652041</v>
      </c>
      <c r="C2290">
        <f>raw_data!D2286</f>
        <v>48</v>
      </c>
      <c r="D2290" s="6">
        <f t="shared" si="109"/>
        <v>23.04</v>
      </c>
      <c r="E2290" s="6">
        <f t="shared" si="110"/>
        <v>110.592</v>
      </c>
      <c r="F2290">
        <f>raw_data!E2286</f>
        <v>1</v>
      </c>
      <c r="G2290" s="9">
        <f>_xll.LogisticRegPredict($K$6:$N$6,C2290:E2290)</f>
        <v>0.76393554820371656</v>
      </c>
      <c r="H2290" s="10">
        <f t="shared" si="111"/>
        <v>0.70819335538885031</v>
      </c>
    </row>
    <row r="2291" spans="1:8" x14ac:dyDescent="0.55000000000000004">
      <c r="A2291" s="2" t="str">
        <f>raw_data!P2287</f>
        <v>Adam Vinatieri</v>
      </c>
      <c r="B2291">
        <f>raw_data!B2287</f>
        <v>652080</v>
      </c>
      <c r="C2291">
        <f>raw_data!D2287</f>
        <v>51</v>
      </c>
      <c r="D2291" s="6">
        <f t="shared" si="109"/>
        <v>26.01</v>
      </c>
      <c r="E2291" s="6">
        <f t="shared" si="110"/>
        <v>132.65100000000001</v>
      </c>
      <c r="F2291">
        <f>raw_data!E2287</f>
        <v>0</v>
      </c>
      <c r="G2291" s="9">
        <f>_xll.LogisticRegPredict($K$6:$N$6,C2291:E2291)</f>
        <v>0.70255321843410967</v>
      </c>
      <c r="H2291" s="10">
        <f t="shared" si="111"/>
        <v>-2.1076596553023288</v>
      </c>
    </row>
    <row r="2292" spans="1:8" x14ac:dyDescent="0.55000000000000004">
      <c r="A2292" s="2" t="str">
        <f>raw_data!P2288</f>
        <v>Stephen Gostkowski</v>
      </c>
      <c r="B2292">
        <f>raw_data!B2288</f>
        <v>652137</v>
      </c>
      <c r="C2292">
        <f>raw_data!D2288</f>
        <v>21</v>
      </c>
      <c r="D2292" s="6">
        <f t="shared" si="109"/>
        <v>4.41</v>
      </c>
      <c r="E2292" s="6">
        <f t="shared" si="110"/>
        <v>9.2609999999999992</v>
      </c>
      <c r="F2292">
        <f>raw_data!E2288</f>
        <v>1</v>
      </c>
      <c r="G2292" s="9">
        <f>_xll.LogisticRegPredict($K$6:$N$6,C2292:E2292)</f>
        <v>0.9930740038941116</v>
      </c>
      <c r="H2292" s="10">
        <f t="shared" si="111"/>
        <v>2.0777988317665197E-2</v>
      </c>
    </row>
    <row r="2293" spans="1:8" x14ac:dyDescent="0.55000000000000004">
      <c r="A2293" s="2" t="str">
        <f>raw_data!P2289</f>
        <v>Steven Hauschka</v>
      </c>
      <c r="B2293">
        <f>raw_data!B2289</f>
        <v>652300</v>
      </c>
      <c r="C2293">
        <f>raw_data!D2289</f>
        <v>27</v>
      </c>
      <c r="D2293" s="6">
        <f t="shared" si="109"/>
        <v>7.29</v>
      </c>
      <c r="E2293" s="6">
        <f t="shared" si="110"/>
        <v>19.683</v>
      </c>
      <c r="F2293">
        <f>raw_data!E2289</f>
        <v>1</v>
      </c>
      <c r="G2293" s="9">
        <f>_xll.LogisticRegPredict($K$6:$N$6,C2293:E2293)</f>
        <v>0.97189679828854314</v>
      </c>
      <c r="H2293" s="10">
        <f t="shared" si="111"/>
        <v>8.430960513437058E-2</v>
      </c>
    </row>
    <row r="2294" spans="1:8" x14ac:dyDescent="0.55000000000000004">
      <c r="A2294" s="2" t="str">
        <f>raw_data!P2290</f>
        <v>Robbie Gould</v>
      </c>
      <c r="B2294">
        <f>raw_data!B2290</f>
        <v>652544</v>
      </c>
      <c r="C2294">
        <f>raw_data!D2290</f>
        <v>28</v>
      </c>
      <c r="D2294" s="6">
        <f t="shared" si="109"/>
        <v>7.84</v>
      </c>
      <c r="E2294" s="6">
        <f t="shared" si="110"/>
        <v>21.952000000000002</v>
      </c>
      <c r="F2294">
        <f>raw_data!E2290</f>
        <v>1</v>
      </c>
      <c r="G2294" s="9">
        <f>_xll.LogisticRegPredict($K$6:$N$6,C2294:E2294)</f>
        <v>0.96638171164652631</v>
      </c>
      <c r="H2294" s="10">
        <f t="shared" si="111"/>
        <v>0.10085486506042107</v>
      </c>
    </row>
    <row r="2295" spans="1:8" x14ac:dyDescent="0.55000000000000004">
      <c r="A2295" s="2" t="str">
        <f>raw_data!P2291</f>
        <v>Mason Crosby</v>
      </c>
      <c r="B2295">
        <f>raw_data!B2291</f>
        <v>652600</v>
      </c>
      <c r="C2295">
        <f>raw_data!D2291</f>
        <v>37</v>
      </c>
      <c r="D2295" s="6">
        <f t="shared" si="109"/>
        <v>13.69</v>
      </c>
      <c r="E2295" s="6">
        <f t="shared" si="110"/>
        <v>50.652999999999999</v>
      </c>
      <c r="F2295">
        <f>raw_data!E2291</f>
        <v>1</v>
      </c>
      <c r="G2295" s="9">
        <f>_xll.LogisticRegPredict($K$6:$N$6,C2295:E2295)</f>
        <v>0.89659349743661332</v>
      </c>
      <c r="H2295" s="10">
        <f t="shared" si="111"/>
        <v>0.31021950769016005</v>
      </c>
    </row>
    <row r="2296" spans="1:8" x14ac:dyDescent="0.55000000000000004">
      <c r="A2296" s="2" t="str">
        <f>raw_data!P2292</f>
        <v>Robbie Gould</v>
      </c>
      <c r="B2296">
        <f>raw_data!B2292</f>
        <v>652613</v>
      </c>
      <c r="C2296">
        <f>raw_data!D2292</f>
        <v>50</v>
      </c>
      <c r="D2296" s="6">
        <f t="shared" si="109"/>
        <v>25</v>
      </c>
      <c r="E2296" s="6">
        <f t="shared" si="110"/>
        <v>125</v>
      </c>
      <c r="F2296">
        <f>raw_data!E2292</f>
        <v>1</v>
      </c>
      <c r="G2296" s="9">
        <f>_xll.LogisticRegPredict($K$6:$N$6,C2296:E2296)</f>
        <v>0.72518914983452587</v>
      </c>
      <c r="H2296" s="10">
        <f t="shared" si="111"/>
        <v>0.82443255049642239</v>
      </c>
    </row>
    <row r="2297" spans="1:8" x14ac:dyDescent="0.55000000000000004">
      <c r="A2297" s="2" t="str">
        <f>raw_data!P2293</f>
        <v>Robbie Gould</v>
      </c>
      <c r="B2297">
        <f>raw_data!B2293</f>
        <v>652637</v>
      </c>
      <c r="C2297">
        <f>raw_data!D2293</f>
        <v>44</v>
      </c>
      <c r="D2297" s="6">
        <f t="shared" si="109"/>
        <v>19.36</v>
      </c>
      <c r="E2297" s="6">
        <f t="shared" si="110"/>
        <v>85.183999999999997</v>
      </c>
      <c r="F2297">
        <f>raw_data!E2293</f>
        <v>1</v>
      </c>
      <c r="G2297" s="9">
        <f>_xll.LogisticRegPredict($K$6:$N$6,C2297:E2297)</f>
        <v>0.82282083961744801</v>
      </c>
      <c r="H2297" s="10">
        <f t="shared" si="111"/>
        <v>0.53153748114765598</v>
      </c>
    </row>
    <row r="2298" spans="1:8" x14ac:dyDescent="0.55000000000000004">
      <c r="A2298" s="2" t="str">
        <f>raw_data!P2294</f>
        <v>Cairo Santos</v>
      </c>
      <c r="B2298">
        <f>raw_data!B2294</f>
        <v>652746</v>
      </c>
      <c r="C2298">
        <f>raw_data!D2294</f>
        <v>27</v>
      </c>
      <c r="D2298" s="6">
        <f t="shared" si="109"/>
        <v>7.29</v>
      </c>
      <c r="E2298" s="6">
        <f t="shared" si="110"/>
        <v>19.683</v>
      </c>
      <c r="F2298">
        <f>raw_data!E2294</f>
        <v>1</v>
      </c>
      <c r="G2298" s="9">
        <f>_xll.LogisticRegPredict($K$6:$N$6,C2298:E2298)</f>
        <v>0.97189679828854314</v>
      </c>
      <c r="H2298" s="10">
        <f t="shared" si="111"/>
        <v>8.430960513437058E-2</v>
      </c>
    </row>
    <row r="2299" spans="1:8" x14ac:dyDescent="0.55000000000000004">
      <c r="A2299" s="2" t="str">
        <f>raw_data!P2295</f>
        <v>Cairo Santos</v>
      </c>
      <c r="B2299">
        <f>raw_data!B2295</f>
        <v>652756</v>
      </c>
      <c r="C2299">
        <f>raw_data!D2295</f>
        <v>48</v>
      </c>
      <c r="D2299" s="6">
        <f t="shared" si="109"/>
        <v>23.04</v>
      </c>
      <c r="E2299" s="6">
        <f t="shared" si="110"/>
        <v>110.592</v>
      </c>
      <c r="F2299">
        <f>raw_data!E2295</f>
        <v>1</v>
      </c>
      <c r="G2299" s="9">
        <f>_xll.LogisticRegPredict($K$6:$N$6,C2299:E2299)</f>
        <v>0.76393554820371656</v>
      </c>
      <c r="H2299" s="10">
        <f t="shared" si="111"/>
        <v>0.70819335538885031</v>
      </c>
    </row>
    <row r="2300" spans="1:8" x14ac:dyDescent="0.55000000000000004">
      <c r="A2300" s="2" t="str">
        <f>raw_data!P2296</f>
        <v>Randy Bullock</v>
      </c>
      <c r="B2300">
        <f>raw_data!B2296</f>
        <v>652782</v>
      </c>
      <c r="C2300">
        <f>raw_data!D2296</f>
        <v>34</v>
      </c>
      <c r="D2300" s="6">
        <f t="shared" si="109"/>
        <v>11.56</v>
      </c>
      <c r="E2300" s="6">
        <f t="shared" si="110"/>
        <v>39.304000000000002</v>
      </c>
      <c r="F2300">
        <f>raw_data!E2296</f>
        <v>1</v>
      </c>
      <c r="G2300" s="9">
        <f>_xll.LogisticRegPredict($K$6:$N$6,C2300:E2300)</f>
        <v>0.92303625207275741</v>
      </c>
      <c r="H2300" s="10">
        <f t="shared" si="111"/>
        <v>0.23089124378172776</v>
      </c>
    </row>
    <row r="2301" spans="1:8" x14ac:dyDescent="0.55000000000000004">
      <c r="A2301" s="2" t="str">
        <f>raw_data!P2297</f>
        <v>Cairo Santos</v>
      </c>
      <c r="B2301">
        <f>raw_data!B2297</f>
        <v>652845</v>
      </c>
      <c r="C2301">
        <f>raw_data!D2297</f>
        <v>51</v>
      </c>
      <c r="D2301" s="6">
        <f t="shared" si="109"/>
        <v>26.01</v>
      </c>
      <c r="E2301" s="6">
        <f t="shared" si="110"/>
        <v>132.65100000000001</v>
      </c>
      <c r="F2301">
        <f>raw_data!E2297</f>
        <v>0</v>
      </c>
      <c r="G2301" s="9">
        <f>_xll.LogisticRegPredict($K$6:$N$6,C2301:E2301)</f>
        <v>0.70255321843410967</v>
      </c>
      <c r="H2301" s="10">
        <f t="shared" si="111"/>
        <v>-2.1076596553023288</v>
      </c>
    </row>
    <row r="2302" spans="1:8" x14ac:dyDescent="0.55000000000000004">
      <c r="A2302" s="2" t="str">
        <f>raw_data!P2298</f>
        <v>Randy Bullock</v>
      </c>
      <c r="B2302">
        <f>raw_data!B2298</f>
        <v>652872</v>
      </c>
      <c r="C2302">
        <f>raw_data!D2298</f>
        <v>47</v>
      </c>
      <c r="D2302" s="6">
        <f t="shared" si="109"/>
        <v>22.09</v>
      </c>
      <c r="E2302" s="6">
        <f t="shared" si="110"/>
        <v>103.82299999999999</v>
      </c>
      <c r="F2302">
        <f>raw_data!E2298</f>
        <v>1</v>
      </c>
      <c r="G2302" s="9">
        <f>_xll.LogisticRegPredict($K$6:$N$6,C2302:E2302)</f>
        <v>0.78061493371299373</v>
      </c>
      <c r="H2302" s="10">
        <f t="shared" si="111"/>
        <v>0.65815519886101881</v>
      </c>
    </row>
    <row r="2303" spans="1:8" x14ac:dyDescent="0.55000000000000004">
      <c r="A2303" s="2" t="str">
        <f>raw_data!P2299</f>
        <v>Nick Folk</v>
      </c>
      <c r="B2303">
        <f>raw_data!B2299</f>
        <v>652990</v>
      </c>
      <c r="C2303">
        <f>raw_data!D2299</f>
        <v>34</v>
      </c>
      <c r="D2303" s="6">
        <f t="shared" si="109"/>
        <v>11.56</v>
      </c>
      <c r="E2303" s="6">
        <f t="shared" si="110"/>
        <v>39.304000000000002</v>
      </c>
      <c r="F2303">
        <f>raw_data!E2299</f>
        <v>1</v>
      </c>
      <c r="G2303" s="9">
        <f>_xll.LogisticRegPredict($K$6:$N$6,C2303:E2303)</f>
        <v>0.92303625207275741</v>
      </c>
      <c r="H2303" s="10">
        <f t="shared" si="111"/>
        <v>0.23089124378172776</v>
      </c>
    </row>
    <row r="2304" spans="1:8" x14ac:dyDescent="0.55000000000000004">
      <c r="A2304" s="2" t="str">
        <f>raw_data!P2300</f>
        <v>Dan Carpenter</v>
      </c>
      <c r="B2304">
        <f>raw_data!B2300</f>
        <v>653086</v>
      </c>
      <c r="C2304">
        <f>raw_data!D2300</f>
        <v>41</v>
      </c>
      <c r="D2304" s="6">
        <f t="shared" si="109"/>
        <v>16.809999999999999</v>
      </c>
      <c r="E2304" s="6">
        <f t="shared" si="110"/>
        <v>68.921000000000006</v>
      </c>
      <c r="F2304">
        <f>raw_data!E2300</f>
        <v>1</v>
      </c>
      <c r="G2304" s="9">
        <f>_xll.LogisticRegPredict($K$6:$N$6,C2304:E2304)</f>
        <v>0.85722109162392568</v>
      </c>
      <c r="H2304" s="10">
        <f t="shared" si="111"/>
        <v>0.42833672512822296</v>
      </c>
    </row>
    <row r="2305" spans="1:8" x14ac:dyDescent="0.55000000000000004">
      <c r="A2305" s="2" t="str">
        <f>raw_data!P2301</f>
        <v>Adam Vinatieri</v>
      </c>
      <c r="B2305">
        <f>raw_data!B2301</f>
        <v>653100</v>
      </c>
      <c r="C2305">
        <f>raw_data!D2301</f>
        <v>52</v>
      </c>
      <c r="D2305" s="6">
        <f t="shared" si="109"/>
        <v>27.04</v>
      </c>
      <c r="E2305" s="6">
        <f t="shared" si="110"/>
        <v>140.608</v>
      </c>
      <c r="F2305">
        <f>raw_data!E2301</f>
        <v>0</v>
      </c>
      <c r="G2305" s="9">
        <f>_xll.LogisticRegPredict($K$6:$N$6,C2305:E2305)</f>
        <v>0.67734194225472255</v>
      </c>
      <c r="H2305" s="10">
        <f t="shared" si="111"/>
        <v>-2.0320258267641678</v>
      </c>
    </row>
    <row r="2306" spans="1:8" x14ac:dyDescent="0.55000000000000004">
      <c r="A2306" s="2" t="str">
        <f>raw_data!P2302</f>
        <v>Dan Carpenter</v>
      </c>
      <c r="B2306">
        <f>raw_data!B2302</f>
        <v>653163</v>
      </c>
      <c r="C2306">
        <f>raw_data!D2302</f>
        <v>45</v>
      </c>
      <c r="D2306" s="6">
        <f t="shared" si="109"/>
        <v>20.25</v>
      </c>
      <c r="E2306" s="6">
        <f t="shared" si="110"/>
        <v>91.125</v>
      </c>
      <c r="F2306">
        <f>raw_data!E2302</f>
        <v>1</v>
      </c>
      <c r="G2306" s="9">
        <f>_xll.LogisticRegPredict($K$6:$N$6,C2306:E2306)</f>
        <v>0.80984417765171401</v>
      </c>
      <c r="H2306" s="10">
        <f t="shared" si="111"/>
        <v>0.57046746704485796</v>
      </c>
    </row>
    <row r="2307" spans="1:8" x14ac:dyDescent="0.55000000000000004">
      <c r="A2307" s="2" t="str">
        <f>raw_data!P2303</f>
        <v>Kai Forbath</v>
      </c>
      <c r="B2307">
        <f>raw_data!B2303</f>
        <v>653206</v>
      </c>
      <c r="C2307">
        <f>raw_data!D2303</f>
        <v>45</v>
      </c>
      <c r="D2307" s="6">
        <f t="shared" si="109"/>
        <v>20.25</v>
      </c>
      <c r="E2307" s="6">
        <f t="shared" si="110"/>
        <v>91.125</v>
      </c>
      <c r="F2307">
        <f>raw_data!E2303</f>
        <v>1</v>
      </c>
      <c r="G2307" s="9">
        <f>_xll.LogisticRegPredict($K$6:$N$6,C2307:E2307)</f>
        <v>0.80984417765171401</v>
      </c>
      <c r="H2307" s="10">
        <f t="shared" si="111"/>
        <v>0.57046746704485796</v>
      </c>
    </row>
    <row r="2308" spans="1:8" x14ac:dyDescent="0.55000000000000004">
      <c r="A2308" s="2" t="str">
        <f>raw_data!P2304</f>
        <v>Kai Forbath</v>
      </c>
      <c r="B2308">
        <f>raw_data!B2304</f>
        <v>653222</v>
      </c>
      <c r="C2308">
        <f>raw_data!D2304</f>
        <v>46</v>
      </c>
      <c r="D2308" s="6">
        <f t="shared" si="109"/>
        <v>21.16</v>
      </c>
      <c r="E2308" s="6">
        <f t="shared" si="110"/>
        <v>97.335999999999999</v>
      </c>
      <c r="F2308">
        <f>raw_data!E2304</f>
        <v>0</v>
      </c>
      <c r="G2308" s="9">
        <f>_xll.LogisticRegPredict($K$6:$N$6,C2308:E2308)</f>
        <v>0.79584231412454631</v>
      </c>
      <c r="H2308" s="10">
        <f t="shared" si="111"/>
        <v>-2.3875269423736389</v>
      </c>
    </row>
    <row r="2309" spans="1:8" x14ac:dyDescent="0.55000000000000004">
      <c r="A2309" s="2" t="str">
        <f>raw_data!P2305</f>
        <v>Graham Gano</v>
      </c>
      <c r="B2309">
        <f>raw_data!B2305</f>
        <v>653368</v>
      </c>
      <c r="C2309">
        <f>raw_data!D2305</f>
        <v>43</v>
      </c>
      <c r="D2309" s="6">
        <f t="shared" si="109"/>
        <v>18.489999999999998</v>
      </c>
      <c r="E2309" s="6">
        <f t="shared" si="110"/>
        <v>79.507000000000005</v>
      </c>
      <c r="F2309">
        <f>raw_data!E2305</f>
        <v>1</v>
      </c>
      <c r="G2309" s="9">
        <f>_xll.LogisticRegPredict($K$6:$N$6,C2309:E2309)</f>
        <v>0.83494682270577036</v>
      </c>
      <c r="H2309" s="10">
        <f t="shared" si="111"/>
        <v>0.49515953188268891</v>
      </c>
    </row>
    <row r="2310" spans="1:8" x14ac:dyDescent="0.55000000000000004">
      <c r="A2310" s="2" t="str">
        <f>raw_data!P2306</f>
        <v>Graham Gano</v>
      </c>
      <c r="B2310">
        <f>raw_data!B2306</f>
        <v>653377</v>
      </c>
      <c r="C2310">
        <f>raw_data!D2306</f>
        <v>53</v>
      </c>
      <c r="D2310" s="6">
        <f t="shared" si="109"/>
        <v>28.09</v>
      </c>
      <c r="E2310" s="6">
        <f t="shared" si="110"/>
        <v>148.87700000000001</v>
      </c>
      <c r="F2310">
        <f>raw_data!E2306</f>
        <v>0</v>
      </c>
      <c r="G2310" s="9">
        <f>_xll.LogisticRegPredict($K$6:$N$6,C2310:E2310)</f>
        <v>0.64925966264497559</v>
      </c>
      <c r="H2310" s="10">
        <f t="shared" si="111"/>
        <v>-1.9477789879349268</v>
      </c>
    </row>
    <row r="2311" spans="1:8" x14ac:dyDescent="0.55000000000000004">
      <c r="A2311" s="2" t="str">
        <f>raw_data!P2307</f>
        <v>Jason Myers</v>
      </c>
      <c r="B2311">
        <f>raw_data!B2307</f>
        <v>653388</v>
      </c>
      <c r="C2311">
        <f>raw_data!D2307</f>
        <v>22</v>
      </c>
      <c r="D2311" s="6">
        <f t="shared" ref="D2311:D2374" si="112">C2311^2/100</f>
        <v>4.84</v>
      </c>
      <c r="E2311" s="6">
        <f t="shared" ref="E2311:E2374" si="113">C2311^3/1000</f>
        <v>10.648</v>
      </c>
      <c r="F2311">
        <f>raw_data!E2307</f>
        <v>1</v>
      </c>
      <c r="G2311" s="9">
        <f>_xll.LogisticRegPredict($K$6:$N$6,C2311:E2311)</f>
        <v>0.99086960695748283</v>
      </c>
      <c r="H2311" s="10">
        <f t="shared" ref="H2311:H2374" si="114">(F2311-G2311)*$H$2</f>
        <v>2.7391179127551513E-2</v>
      </c>
    </row>
    <row r="2312" spans="1:8" x14ac:dyDescent="0.55000000000000004">
      <c r="A2312" s="2" t="str">
        <f>raw_data!P2308</f>
        <v>Jason Myers</v>
      </c>
      <c r="B2312">
        <f>raw_data!B2308</f>
        <v>653410</v>
      </c>
      <c r="C2312">
        <f>raw_data!D2308</f>
        <v>44</v>
      </c>
      <c r="D2312" s="6">
        <f t="shared" si="112"/>
        <v>19.36</v>
      </c>
      <c r="E2312" s="6">
        <f t="shared" si="113"/>
        <v>85.183999999999997</v>
      </c>
      <c r="F2312">
        <f>raw_data!E2308</f>
        <v>0</v>
      </c>
      <c r="G2312" s="9">
        <f>_xll.LogisticRegPredict($K$6:$N$6,C2312:E2312)</f>
        <v>0.82282083961744801</v>
      </c>
      <c r="H2312" s="10">
        <f t="shared" si="114"/>
        <v>-2.4684625188523439</v>
      </c>
    </row>
    <row r="2313" spans="1:8" x14ac:dyDescent="0.55000000000000004">
      <c r="A2313" s="2" t="str">
        <f>raw_data!P2309</f>
        <v>Graham Gano</v>
      </c>
      <c r="B2313">
        <f>raw_data!B2309</f>
        <v>653497</v>
      </c>
      <c r="C2313">
        <f>raw_data!D2309</f>
        <v>47</v>
      </c>
      <c r="D2313" s="6">
        <f t="shared" si="112"/>
        <v>22.09</v>
      </c>
      <c r="E2313" s="6">
        <f t="shared" si="113"/>
        <v>103.82299999999999</v>
      </c>
      <c r="F2313">
        <f>raw_data!E2309</f>
        <v>1</v>
      </c>
      <c r="G2313" s="9">
        <f>_xll.LogisticRegPredict($K$6:$N$6,C2313:E2313)</f>
        <v>0.78061493371299373</v>
      </c>
      <c r="H2313" s="10">
        <f t="shared" si="114"/>
        <v>0.65815519886101881</v>
      </c>
    </row>
    <row r="2314" spans="1:8" x14ac:dyDescent="0.55000000000000004">
      <c r="A2314" s="2" t="str">
        <f>raw_data!P2310</f>
        <v>Graham Gano</v>
      </c>
      <c r="B2314">
        <f>raw_data!B2310</f>
        <v>653503</v>
      </c>
      <c r="C2314">
        <f>raw_data!D2310</f>
        <v>43</v>
      </c>
      <c r="D2314" s="6">
        <f t="shared" si="112"/>
        <v>18.489999999999998</v>
      </c>
      <c r="E2314" s="6">
        <f t="shared" si="113"/>
        <v>79.507000000000005</v>
      </c>
      <c r="F2314">
        <f>raw_data!E2310</f>
        <v>0</v>
      </c>
      <c r="G2314" s="9">
        <f>_xll.LogisticRegPredict($K$6:$N$6,C2314:E2314)</f>
        <v>0.83494682270577036</v>
      </c>
      <c r="H2314" s="10">
        <f t="shared" si="114"/>
        <v>-2.5048404681173109</v>
      </c>
    </row>
    <row r="2315" spans="1:8" x14ac:dyDescent="0.55000000000000004">
      <c r="A2315" s="2" t="str">
        <f>raw_data!P2311</f>
        <v>Greg Zuerlein</v>
      </c>
      <c r="B2315">
        <f>raw_data!B2311</f>
        <v>653560</v>
      </c>
      <c r="C2315">
        <f>raw_data!D2311</f>
        <v>33</v>
      </c>
      <c r="D2315" s="6">
        <f t="shared" si="112"/>
        <v>10.89</v>
      </c>
      <c r="E2315" s="6">
        <f t="shared" si="113"/>
        <v>35.936999999999998</v>
      </c>
      <c r="F2315">
        <f>raw_data!E2311</f>
        <v>1</v>
      </c>
      <c r="G2315" s="9">
        <f>_xll.LogisticRegPredict($K$6:$N$6,C2315:E2315)</f>
        <v>0.93126663945047139</v>
      </c>
      <c r="H2315" s="10">
        <f t="shared" si="114"/>
        <v>0.20620008164858583</v>
      </c>
    </row>
    <row r="2316" spans="1:8" x14ac:dyDescent="0.55000000000000004">
      <c r="A2316" s="2" t="str">
        <f>raw_data!P2312</f>
        <v>Steven Hauschka</v>
      </c>
      <c r="B2316">
        <f>raw_data!B2312</f>
        <v>653585</v>
      </c>
      <c r="C2316">
        <f>raw_data!D2312</f>
        <v>25</v>
      </c>
      <c r="D2316" s="6">
        <f t="shared" si="112"/>
        <v>6.25</v>
      </c>
      <c r="E2316" s="6">
        <f t="shared" si="113"/>
        <v>15.625</v>
      </c>
      <c r="F2316">
        <f>raw_data!E2312</f>
        <v>1</v>
      </c>
      <c r="G2316" s="9">
        <f>_xll.LogisticRegPredict($K$6:$N$6,C2316:E2316)</f>
        <v>0.98119043215634383</v>
      </c>
      <c r="H2316" s="10">
        <f t="shared" si="114"/>
        <v>5.6428703530968516E-2</v>
      </c>
    </row>
    <row r="2317" spans="1:8" x14ac:dyDescent="0.55000000000000004">
      <c r="A2317" s="2" t="str">
        <f>raw_data!P2313</f>
        <v>Steven Hauschka</v>
      </c>
      <c r="B2317">
        <f>raw_data!B2313</f>
        <v>653596</v>
      </c>
      <c r="C2317">
        <f>raw_data!D2313</f>
        <v>27</v>
      </c>
      <c r="D2317" s="6">
        <f t="shared" si="112"/>
        <v>7.29</v>
      </c>
      <c r="E2317" s="6">
        <f t="shared" si="113"/>
        <v>19.683</v>
      </c>
      <c r="F2317">
        <f>raw_data!E2313</f>
        <v>1</v>
      </c>
      <c r="G2317" s="9">
        <f>_xll.LogisticRegPredict($K$6:$N$6,C2317:E2317)</f>
        <v>0.97189679828854314</v>
      </c>
      <c r="H2317" s="10">
        <f t="shared" si="114"/>
        <v>8.430960513437058E-2</v>
      </c>
    </row>
    <row r="2318" spans="1:8" x14ac:dyDescent="0.55000000000000004">
      <c r="A2318" s="2" t="str">
        <f>raw_data!P2314</f>
        <v>Steven Hauschka</v>
      </c>
      <c r="B2318">
        <f>raw_data!B2314</f>
        <v>653649</v>
      </c>
      <c r="C2318">
        <f>raw_data!D2314</f>
        <v>35</v>
      </c>
      <c r="D2318" s="6">
        <f t="shared" si="112"/>
        <v>12.25</v>
      </c>
      <c r="E2318" s="6">
        <f t="shared" si="113"/>
        <v>42.875</v>
      </c>
      <c r="F2318">
        <f>raw_data!E2314</f>
        <v>1</v>
      </c>
      <c r="G2318" s="9">
        <f>_xll.LogisticRegPredict($K$6:$N$6,C2318:E2318)</f>
        <v>0.91449904045845565</v>
      </c>
      <c r="H2318" s="10">
        <f t="shared" si="114"/>
        <v>0.25650287862463306</v>
      </c>
    </row>
    <row r="2319" spans="1:8" x14ac:dyDescent="0.55000000000000004">
      <c r="A2319" s="2" t="str">
        <f>raw_data!P2315</f>
        <v>Greg Zuerlein</v>
      </c>
      <c r="B2319">
        <f>raw_data!B2315</f>
        <v>653680</v>
      </c>
      <c r="C2319">
        <f>raw_data!D2315</f>
        <v>37</v>
      </c>
      <c r="D2319" s="6">
        <f t="shared" si="112"/>
        <v>13.69</v>
      </c>
      <c r="E2319" s="6">
        <f t="shared" si="113"/>
        <v>50.652999999999999</v>
      </c>
      <c r="F2319">
        <f>raw_data!E2315</f>
        <v>1</v>
      </c>
      <c r="G2319" s="9">
        <f>_xll.LogisticRegPredict($K$6:$N$6,C2319:E2319)</f>
        <v>0.89659349743661332</v>
      </c>
      <c r="H2319" s="10">
        <f t="shared" si="114"/>
        <v>0.31021950769016005</v>
      </c>
    </row>
    <row r="2320" spans="1:8" x14ac:dyDescent="0.55000000000000004">
      <c r="A2320" s="2" t="str">
        <f>raw_data!P2316</f>
        <v>Chandler Catanzaro</v>
      </c>
      <c r="B2320">
        <f>raw_data!B2316</f>
        <v>653806</v>
      </c>
      <c r="C2320">
        <f>raw_data!D2316</f>
        <v>43</v>
      </c>
      <c r="D2320" s="6">
        <f t="shared" si="112"/>
        <v>18.489999999999998</v>
      </c>
      <c r="E2320" s="6">
        <f t="shared" si="113"/>
        <v>79.507000000000005</v>
      </c>
      <c r="F2320">
        <f>raw_data!E2316</f>
        <v>1</v>
      </c>
      <c r="G2320" s="9">
        <f>_xll.LogisticRegPredict($K$6:$N$6,C2320:E2320)</f>
        <v>0.83494682270577036</v>
      </c>
      <c r="H2320" s="10">
        <f t="shared" si="114"/>
        <v>0.49515953188268891</v>
      </c>
    </row>
    <row r="2321" spans="1:8" x14ac:dyDescent="0.55000000000000004">
      <c r="A2321" s="2" t="str">
        <f>raw_data!P2317</f>
        <v>Josh Lambo</v>
      </c>
      <c r="B2321">
        <f>raw_data!B2317</f>
        <v>653888</v>
      </c>
      <c r="C2321">
        <f>raw_data!D2317</f>
        <v>32</v>
      </c>
      <c r="D2321" s="6">
        <f t="shared" si="112"/>
        <v>10.24</v>
      </c>
      <c r="E2321" s="6">
        <f t="shared" si="113"/>
        <v>32.768000000000001</v>
      </c>
      <c r="F2321">
        <f>raw_data!E2317</f>
        <v>1</v>
      </c>
      <c r="G2321" s="9">
        <f>_xll.LogisticRegPredict($K$6:$N$6,C2321:E2321)</f>
        <v>0.93915405983915345</v>
      </c>
      <c r="H2321" s="10">
        <f t="shared" si="114"/>
        <v>0.18253782048253964</v>
      </c>
    </row>
    <row r="2322" spans="1:8" x14ac:dyDescent="0.55000000000000004">
      <c r="A2322" s="2" t="str">
        <f>raw_data!P2318</f>
        <v>Josh Lambo</v>
      </c>
      <c r="B2322">
        <f>raw_data!B2318</f>
        <v>653948</v>
      </c>
      <c r="C2322">
        <f>raw_data!D2318</f>
        <v>25</v>
      </c>
      <c r="D2322" s="6">
        <f t="shared" si="112"/>
        <v>6.25</v>
      </c>
      <c r="E2322" s="6">
        <f t="shared" si="113"/>
        <v>15.625</v>
      </c>
      <c r="F2322">
        <f>raw_data!E2318</f>
        <v>1</v>
      </c>
      <c r="G2322" s="9">
        <f>_xll.LogisticRegPredict($K$6:$N$6,C2322:E2322)</f>
        <v>0.98119043215634383</v>
      </c>
      <c r="H2322" s="10">
        <f t="shared" si="114"/>
        <v>5.6428703530968516E-2</v>
      </c>
    </row>
    <row r="2323" spans="1:8" x14ac:dyDescent="0.55000000000000004">
      <c r="A2323" s="2" t="str">
        <f>raw_data!P2319</f>
        <v>Mike Nugent</v>
      </c>
      <c r="B2323">
        <f>raw_data!B2319</f>
        <v>654222</v>
      </c>
      <c r="C2323">
        <f>raw_data!D2319</f>
        <v>32</v>
      </c>
      <c r="D2323" s="6">
        <f t="shared" si="112"/>
        <v>10.24</v>
      </c>
      <c r="E2323" s="6">
        <f t="shared" si="113"/>
        <v>32.768000000000001</v>
      </c>
      <c r="F2323">
        <f>raw_data!E2319</f>
        <v>1</v>
      </c>
      <c r="G2323" s="9">
        <f>_xll.LogisticRegPredict($K$6:$N$6,C2323:E2323)</f>
        <v>0.93915405983915345</v>
      </c>
      <c r="H2323" s="10">
        <f t="shared" si="114"/>
        <v>0.18253782048253964</v>
      </c>
    </row>
    <row r="2324" spans="1:8" x14ac:dyDescent="0.55000000000000004">
      <c r="A2324" s="2" t="str">
        <f>raw_data!P2320</f>
        <v>Mike Nugent</v>
      </c>
      <c r="B2324">
        <f>raw_data!B2320</f>
        <v>654288</v>
      </c>
      <c r="C2324">
        <f>raw_data!D2320</f>
        <v>35</v>
      </c>
      <c r="D2324" s="6">
        <f t="shared" si="112"/>
        <v>12.25</v>
      </c>
      <c r="E2324" s="6">
        <f t="shared" si="113"/>
        <v>42.875</v>
      </c>
      <c r="F2324">
        <f>raw_data!E2320</f>
        <v>1</v>
      </c>
      <c r="G2324" s="9">
        <f>_xll.LogisticRegPredict($K$6:$N$6,C2324:E2324)</f>
        <v>0.91449904045845565</v>
      </c>
      <c r="H2324" s="10">
        <f t="shared" si="114"/>
        <v>0.25650287862463306</v>
      </c>
    </row>
    <row r="2325" spans="1:8" x14ac:dyDescent="0.55000000000000004">
      <c r="A2325" s="2" t="str">
        <f>raw_data!P2321</f>
        <v>Brandon McManus</v>
      </c>
      <c r="B2325">
        <f>raw_data!B2321</f>
        <v>654359</v>
      </c>
      <c r="C2325">
        <f>raw_data!D2321</f>
        <v>57</v>
      </c>
      <c r="D2325" s="6">
        <f t="shared" si="112"/>
        <v>32.49</v>
      </c>
      <c r="E2325" s="6">
        <f t="shared" si="113"/>
        <v>185.19300000000001</v>
      </c>
      <c r="F2325">
        <f>raw_data!E2321</f>
        <v>1</v>
      </c>
      <c r="G2325" s="9">
        <f>_xll.LogisticRegPredict($K$6:$N$6,C2325:E2325)</f>
        <v>0.50414164258213612</v>
      </c>
      <c r="H2325" s="10">
        <f t="shared" si="114"/>
        <v>1.4875750722535916</v>
      </c>
    </row>
    <row r="2326" spans="1:8" x14ac:dyDescent="0.55000000000000004">
      <c r="A2326" s="2" t="str">
        <f>raw_data!P2322</f>
        <v>Brandon McManus</v>
      </c>
      <c r="B2326">
        <f>raw_data!B2322</f>
        <v>654370</v>
      </c>
      <c r="C2326">
        <f>raw_data!D2322</f>
        <v>56</v>
      </c>
      <c r="D2326" s="6">
        <f t="shared" si="112"/>
        <v>31.36</v>
      </c>
      <c r="E2326" s="6">
        <f t="shared" si="113"/>
        <v>175.61600000000001</v>
      </c>
      <c r="F2326">
        <f>raw_data!E2322</f>
        <v>1</v>
      </c>
      <c r="G2326" s="9">
        <f>_xll.LogisticRegPredict($K$6:$N$6,C2326:E2326)</f>
        <v>0.54549540948809794</v>
      </c>
      <c r="H2326" s="10">
        <f t="shared" si="114"/>
        <v>1.3635137715357062</v>
      </c>
    </row>
    <row r="2327" spans="1:8" x14ac:dyDescent="0.55000000000000004">
      <c r="A2327" s="2" t="str">
        <f>raw_data!P2323</f>
        <v>Justin Tucker</v>
      </c>
      <c r="B2327">
        <f>raw_data!B2323</f>
        <v>654392</v>
      </c>
      <c r="C2327">
        <f>raw_data!D2323</f>
        <v>52</v>
      </c>
      <c r="D2327" s="6">
        <f t="shared" si="112"/>
        <v>27.04</v>
      </c>
      <c r="E2327" s="6">
        <f t="shared" si="113"/>
        <v>140.608</v>
      </c>
      <c r="F2327">
        <f>raw_data!E2323</f>
        <v>1</v>
      </c>
      <c r="G2327" s="9">
        <f>_xll.LogisticRegPredict($K$6:$N$6,C2327:E2327)</f>
        <v>0.67734194225472255</v>
      </c>
      <c r="H2327" s="10">
        <f t="shared" si="114"/>
        <v>0.96797417323583235</v>
      </c>
    </row>
    <row r="2328" spans="1:8" x14ac:dyDescent="0.55000000000000004">
      <c r="A2328" s="2" t="str">
        <f>raw_data!P2324</f>
        <v>Brandon McManus</v>
      </c>
      <c r="B2328">
        <f>raw_data!B2324</f>
        <v>654412</v>
      </c>
      <c r="C2328">
        <f>raw_data!D2324</f>
        <v>43</v>
      </c>
      <c r="D2328" s="6">
        <f t="shared" si="112"/>
        <v>18.489999999999998</v>
      </c>
      <c r="E2328" s="6">
        <f t="shared" si="113"/>
        <v>79.507000000000005</v>
      </c>
      <c r="F2328">
        <f>raw_data!E2324</f>
        <v>1</v>
      </c>
      <c r="G2328" s="9">
        <f>_xll.LogisticRegPredict($K$6:$N$6,C2328:E2328)</f>
        <v>0.83494682270577036</v>
      </c>
      <c r="H2328" s="10">
        <f t="shared" si="114"/>
        <v>0.49515953188268891</v>
      </c>
    </row>
    <row r="2329" spans="1:8" x14ac:dyDescent="0.55000000000000004">
      <c r="A2329" s="2" t="str">
        <f>raw_data!P2325</f>
        <v>Justin Tucker</v>
      </c>
      <c r="B2329">
        <f>raw_data!B2325</f>
        <v>654432</v>
      </c>
      <c r="C2329">
        <f>raw_data!D2325</f>
        <v>44</v>
      </c>
      <c r="D2329" s="6">
        <f t="shared" si="112"/>
        <v>19.36</v>
      </c>
      <c r="E2329" s="6">
        <f t="shared" si="113"/>
        <v>85.183999999999997</v>
      </c>
      <c r="F2329">
        <f>raw_data!E2325</f>
        <v>1</v>
      </c>
      <c r="G2329" s="9">
        <f>_xll.LogisticRegPredict($K$6:$N$6,C2329:E2329)</f>
        <v>0.82282083961744801</v>
      </c>
      <c r="H2329" s="10">
        <f t="shared" si="114"/>
        <v>0.53153748114765598</v>
      </c>
    </row>
    <row r="2330" spans="1:8" x14ac:dyDescent="0.55000000000000004">
      <c r="A2330" s="2" t="str">
        <f>raw_data!P2326</f>
        <v>Brandon McManus</v>
      </c>
      <c r="B2330">
        <f>raw_data!B2326</f>
        <v>654481</v>
      </c>
      <c r="C2330">
        <f>raw_data!D2326</f>
        <v>33</v>
      </c>
      <c r="D2330" s="6">
        <f t="shared" si="112"/>
        <v>10.89</v>
      </c>
      <c r="E2330" s="6">
        <f t="shared" si="113"/>
        <v>35.936999999999998</v>
      </c>
      <c r="F2330">
        <f>raw_data!E2326</f>
        <v>1</v>
      </c>
      <c r="G2330" s="9">
        <f>_xll.LogisticRegPredict($K$6:$N$6,C2330:E2330)</f>
        <v>0.93126663945047139</v>
      </c>
      <c r="H2330" s="10">
        <f t="shared" si="114"/>
        <v>0.20620008164858583</v>
      </c>
    </row>
    <row r="2331" spans="1:8" x14ac:dyDescent="0.55000000000000004">
      <c r="A2331" s="2" t="str">
        <f>raw_data!P2327</f>
        <v>Dan Bailey</v>
      </c>
      <c r="B2331">
        <f>raw_data!B2327</f>
        <v>654518</v>
      </c>
      <c r="C2331">
        <f>raw_data!D2327</f>
        <v>21</v>
      </c>
      <c r="D2331" s="6">
        <f t="shared" si="112"/>
        <v>4.41</v>
      </c>
      <c r="E2331" s="6">
        <f t="shared" si="113"/>
        <v>9.2609999999999992</v>
      </c>
      <c r="F2331">
        <f>raw_data!E2327</f>
        <v>1</v>
      </c>
      <c r="G2331" s="9">
        <f>_xll.LogisticRegPredict($K$6:$N$6,C2331:E2331)</f>
        <v>0.9930740038941116</v>
      </c>
      <c r="H2331" s="10">
        <f t="shared" si="114"/>
        <v>2.0777988317665197E-2</v>
      </c>
    </row>
    <row r="2332" spans="1:8" x14ac:dyDescent="0.55000000000000004">
      <c r="A2332" s="2" t="str">
        <f>raw_data!P2328</f>
        <v>Josh Brown</v>
      </c>
      <c r="B2332">
        <f>raw_data!B2328</f>
        <v>654527</v>
      </c>
      <c r="C2332">
        <f>raw_data!D2328</f>
        <v>50</v>
      </c>
      <c r="D2332" s="6">
        <f t="shared" si="112"/>
        <v>25</v>
      </c>
      <c r="E2332" s="6">
        <f t="shared" si="113"/>
        <v>125</v>
      </c>
      <c r="F2332">
        <f>raw_data!E2328</f>
        <v>1</v>
      </c>
      <c r="G2332" s="9">
        <f>_xll.LogisticRegPredict($K$6:$N$6,C2332:E2332)</f>
        <v>0.72518914983452587</v>
      </c>
      <c r="H2332" s="10">
        <f t="shared" si="114"/>
        <v>0.82443255049642239</v>
      </c>
    </row>
    <row r="2333" spans="1:8" x14ac:dyDescent="0.55000000000000004">
      <c r="A2333" s="2" t="str">
        <f>raw_data!P2329</f>
        <v>Dan Bailey</v>
      </c>
      <c r="B2333">
        <f>raw_data!B2329</f>
        <v>654552</v>
      </c>
      <c r="C2333">
        <f>raw_data!D2329</f>
        <v>32</v>
      </c>
      <c r="D2333" s="6">
        <f t="shared" si="112"/>
        <v>10.24</v>
      </c>
      <c r="E2333" s="6">
        <f t="shared" si="113"/>
        <v>32.768000000000001</v>
      </c>
      <c r="F2333">
        <f>raw_data!E2329</f>
        <v>1</v>
      </c>
      <c r="G2333" s="9">
        <f>_xll.LogisticRegPredict($K$6:$N$6,C2333:E2333)</f>
        <v>0.93915405983915345</v>
      </c>
      <c r="H2333" s="10">
        <f t="shared" si="114"/>
        <v>0.18253782048253964</v>
      </c>
    </row>
    <row r="2334" spans="1:8" x14ac:dyDescent="0.55000000000000004">
      <c r="A2334" s="2" t="str">
        <f>raw_data!P2330</f>
        <v>Josh Brown</v>
      </c>
      <c r="B2334">
        <f>raw_data!B2330</f>
        <v>654574</v>
      </c>
      <c r="C2334">
        <f>raw_data!D2330</f>
        <v>40</v>
      </c>
      <c r="D2334" s="6">
        <f t="shared" si="112"/>
        <v>16</v>
      </c>
      <c r="E2334" s="6">
        <f t="shared" si="113"/>
        <v>64</v>
      </c>
      <c r="F2334">
        <f>raw_data!E2330</f>
        <v>1</v>
      </c>
      <c r="G2334" s="9">
        <f>_xll.LogisticRegPredict($K$6:$N$6,C2334:E2334)</f>
        <v>0.86759768383346503</v>
      </c>
      <c r="H2334" s="10">
        <f t="shared" si="114"/>
        <v>0.39720694849960492</v>
      </c>
    </row>
    <row r="2335" spans="1:8" x14ac:dyDescent="0.55000000000000004">
      <c r="A2335" s="2" t="str">
        <f>raw_data!P2331</f>
        <v>Josh Brown</v>
      </c>
      <c r="B2335">
        <f>raw_data!B2331</f>
        <v>654589</v>
      </c>
      <c r="C2335">
        <f>raw_data!D2331</f>
        <v>30</v>
      </c>
      <c r="D2335" s="6">
        <f t="shared" si="112"/>
        <v>9</v>
      </c>
      <c r="E2335" s="6">
        <f t="shared" si="113"/>
        <v>27</v>
      </c>
      <c r="F2335">
        <f>raw_data!E2331</f>
        <v>1</v>
      </c>
      <c r="G2335" s="9">
        <f>_xll.LogisticRegPredict($K$6:$N$6,C2335:E2335)</f>
        <v>0.95372352017838591</v>
      </c>
      <c r="H2335" s="10">
        <f t="shared" si="114"/>
        <v>0.13882943946484227</v>
      </c>
    </row>
    <row r="2336" spans="1:8" x14ac:dyDescent="0.55000000000000004">
      <c r="A2336" s="2" t="str">
        <f>raw_data!P2332</f>
        <v>Josh Brown</v>
      </c>
      <c r="B2336">
        <f>raw_data!B2332</f>
        <v>654650</v>
      </c>
      <c r="C2336">
        <f>raw_data!D2332</f>
        <v>19</v>
      </c>
      <c r="D2336" s="6">
        <f t="shared" si="112"/>
        <v>3.61</v>
      </c>
      <c r="E2336" s="6">
        <f t="shared" si="113"/>
        <v>6.859</v>
      </c>
      <c r="F2336">
        <f>raw_data!E2332</f>
        <v>1</v>
      </c>
      <c r="G2336" s="9">
        <f>_xll.LogisticRegPredict($K$6:$N$6,C2336:E2336)</f>
        <v>0.99623894272315527</v>
      </c>
      <c r="H2336" s="10">
        <f t="shared" si="114"/>
        <v>1.1283171830534178E-2</v>
      </c>
    </row>
    <row r="2337" spans="1:8" x14ac:dyDescent="0.55000000000000004">
      <c r="A2337" s="2" t="str">
        <f>raw_data!P2333</f>
        <v>Matt Bryant</v>
      </c>
      <c r="B2337">
        <f>raw_data!B2333</f>
        <v>654673</v>
      </c>
      <c r="C2337">
        <f>raw_data!D2333</f>
        <v>41</v>
      </c>
      <c r="D2337" s="6">
        <f t="shared" si="112"/>
        <v>16.809999999999999</v>
      </c>
      <c r="E2337" s="6">
        <f t="shared" si="113"/>
        <v>68.921000000000006</v>
      </c>
      <c r="F2337">
        <f>raw_data!E2333</f>
        <v>1</v>
      </c>
      <c r="G2337" s="9">
        <f>_xll.LogisticRegPredict($K$6:$N$6,C2337:E2337)</f>
        <v>0.85722109162392568</v>
      </c>
      <c r="H2337" s="10">
        <f t="shared" si="114"/>
        <v>0.42833672512822296</v>
      </c>
    </row>
    <row r="2338" spans="1:8" x14ac:dyDescent="0.55000000000000004">
      <c r="A2338" s="2" t="str">
        <f>raw_data!P2334</f>
        <v>Cody Parkey</v>
      </c>
      <c r="B2338">
        <f>raw_data!B2334</f>
        <v>654728</v>
      </c>
      <c r="C2338">
        <f>raw_data!D2334</f>
        <v>29</v>
      </c>
      <c r="D2338" s="6">
        <f t="shared" si="112"/>
        <v>8.41</v>
      </c>
      <c r="E2338" s="6">
        <f t="shared" si="113"/>
        <v>24.388999999999999</v>
      </c>
      <c r="F2338">
        <f>raw_data!E2334</f>
        <v>1</v>
      </c>
      <c r="G2338" s="9">
        <f>_xll.LogisticRegPredict($K$6:$N$6,C2338:E2338)</f>
        <v>0.96031284629437264</v>
      </c>
      <c r="H2338" s="10">
        <f t="shared" si="114"/>
        <v>0.11906146111688209</v>
      </c>
    </row>
    <row r="2339" spans="1:8" x14ac:dyDescent="0.55000000000000004">
      <c r="A2339" s="2" t="str">
        <f>raw_data!P2335</f>
        <v>Matt Bryant</v>
      </c>
      <c r="B2339">
        <f>raw_data!B2335</f>
        <v>654747</v>
      </c>
      <c r="C2339">
        <f>raw_data!D2335</f>
        <v>39</v>
      </c>
      <c r="D2339" s="6">
        <f t="shared" si="112"/>
        <v>15.21</v>
      </c>
      <c r="E2339" s="6">
        <f t="shared" si="113"/>
        <v>59.319000000000003</v>
      </c>
      <c r="F2339">
        <f>raw_data!E2335</f>
        <v>1</v>
      </c>
      <c r="G2339" s="9">
        <f>_xll.LogisticRegPredict($K$6:$N$6,C2339:E2339)</f>
        <v>0.87758217935367611</v>
      </c>
      <c r="H2339" s="10">
        <f t="shared" si="114"/>
        <v>0.36725346193897168</v>
      </c>
    </row>
    <row r="2340" spans="1:8" x14ac:dyDescent="0.55000000000000004">
      <c r="A2340" s="2" t="str">
        <f>raw_data!P2336</f>
        <v>Matt Bryant</v>
      </c>
      <c r="B2340">
        <f>raw_data!B2336</f>
        <v>654809</v>
      </c>
      <c r="C2340">
        <f>raw_data!D2336</f>
        <v>44</v>
      </c>
      <c r="D2340" s="6">
        <f t="shared" si="112"/>
        <v>19.36</v>
      </c>
      <c r="E2340" s="6">
        <f t="shared" si="113"/>
        <v>85.183999999999997</v>
      </c>
      <c r="F2340">
        <f>raw_data!E2336</f>
        <v>1</v>
      </c>
      <c r="G2340" s="9">
        <f>_xll.LogisticRegPredict($K$6:$N$6,C2340:E2340)</f>
        <v>0.82282083961744801</v>
      </c>
      <c r="H2340" s="10">
        <f t="shared" si="114"/>
        <v>0.53153748114765598</v>
      </c>
    </row>
    <row r="2341" spans="1:8" x14ac:dyDescent="0.55000000000000004">
      <c r="A2341" s="2" t="str">
        <f>raw_data!P2337</f>
        <v>Matt Bryant</v>
      </c>
      <c r="B2341">
        <f>raw_data!B2337</f>
        <v>654823</v>
      </c>
      <c r="C2341">
        <f>raw_data!D2337</f>
        <v>47</v>
      </c>
      <c r="D2341" s="6">
        <f t="shared" si="112"/>
        <v>22.09</v>
      </c>
      <c r="E2341" s="6">
        <f t="shared" si="113"/>
        <v>103.82299999999999</v>
      </c>
      <c r="F2341">
        <f>raw_data!E2337</f>
        <v>1</v>
      </c>
      <c r="G2341" s="9">
        <f>_xll.LogisticRegPredict($K$6:$N$6,C2341:E2341)</f>
        <v>0.78061493371299373</v>
      </c>
      <c r="H2341" s="10">
        <f t="shared" si="114"/>
        <v>0.65815519886101881</v>
      </c>
    </row>
    <row r="2342" spans="1:8" x14ac:dyDescent="0.55000000000000004">
      <c r="A2342" s="2" t="str">
        <f>raw_data!P2338</f>
        <v>Cody Parkey</v>
      </c>
      <c r="B2342">
        <f>raw_data!B2338</f>
        <v>654835</v>
      </c>
      <c r="C2342">
        <f>raw_data!D2338</f>
        <v>44</v>
      </c>
      <c r="D2342" s="6">
        <f t="shared" si="112"/>
        <v>19.36</v>
      </c>
      <c r="E2342" s="6">
        <f t="shared" si="113"/>
        <v>85.183999999999997</v>
      </c>
      <c r="F2342">
        <f>raw_data!E2338</f>
        <v>0</v>
      </c>
      <c r="G2342" s="9">
        <f>_xll.LogisticRegPredict($K$6:$N$6,C2342:E2342)</f>
        <v>0.82282083961744801</v>
      </c>
      <c r="H2342" s="10">
        <f t="shared" si="114"/>
        <v>-2.4684625188523439</v>
      </c>
    </row>
    <row r="2343" spans="1:8" x14ac:dyDescent="0.55000000000000004">
      <c r="A2343" s="2" t="str">
        <f>raw_data!P2339</f>
        <v>Phil Dawson</v>
      </c>
      <c r="B2343">
        <f>raw_data!B2339</f>
        <v>654860</v>
      </c>
      <c r="C2343">
        <f>raw_data!D2339</f>
        <v>28</v>
      </c>
      <c r="D2343" s="6">
        <f t="shared" si="112"/>
        <v>7.84</v>
      </c>
      <c r="E2343" s="6">
        <f t="shared" si="113"/>
        <v>21.952000000000002</v>
      </c>
      <c r="F2343">
        <f>raw_data!E2339</f>
        <v>0</v>
      </c>
      <c r="G2343" s="9">
        <f>_xll.LogisticRegPredict($K$6:$N$6,C2343:E2343)</f>
        <v>0.96638171164652631</v>
      </c>
      <c r="H2343" s="10">
        <f t="shared" si="114"/>
        <v>-2.8991451349395789</v>
      </c>
    </row>
    <row r="2344" spans="1:8" x14ac:dyDescent="0.55000000000000004">
      <c r="A2344" s="2" t="str">
        <f>raw_data!P2340</f>
        <v>Blair Walsh</v>
      </c>
      <c r="B2344">
        <f>raw_data!B2340</f>
        <v>654864</v>
      </c>
      <c r="C2344">
        <f>raw_data!D2340</f>
        <v>44</v>
      </c>
      <c r="D2344" s="6">
        <f t="shared" si="112"/>
        <v>19.36</v>
      </c>
      <c r="E2344" s="6">
        <f t="shared" si="113"/>
        <v>85.183999999999997</v>
      </c>
      <c r="F2344">
        <f>raw_data!E2340</f>
        <v>0</v>
      </c>
      <c r="G2344" s="9">
        <f>_xll.LogisticRegPredict($K$6:$N$6,C2344:E2344)</f>
        <v>0.82282083961744801</v>
      </c>
      <c r="H2344" s="10">
        <f t="shared" si="114"/>
        <v>-2.4684625188523439</v>
      </c>
    </row>
    <row r="2345" spans="1:8" x14ac:dyDescent="0.55000000000000004">
      <c r="A2345" s="2" t="str">
        <f>raw_data!P2341</f>
        <v>Phil Dawson</v>
      </c>
      <c r="B2345">
        <f>raw_data!B2341</f>
        <v>654949</v>
      </c>
      <c r="C2345">
        <f>raw_data!D2341</f>
        <v>30</v>
      </c>
      <c r="D2345" s="6">
        <f t="shared" si="112"/>
        <v>9</v>
      </c>
      <c r="E2345" s="6">
        <f t="shared" si="113"/>
        <v>27</v>
      </c>
      <c r="F2345">
        <f>raw_data!E2341</f>
        <v>1</v>
      </c>
      <c r="G2345" s="9">
        <f>_xll.LogisticRegPredict($K$6:$N$6,C2345:E2345)</f>
        <v>0.95372352017838591</v>
      </c>
      <c r="H2345" s="10">
        <f t="shared" si="114"/>
        <v>0.13882943946484227</v>
      </c>
    </row>
    <row r="2346" spans="1:8" x14ac:dyDescent="0.55000000000000004">
      <c r="A2346" s="2" t="str">
        <f>raw_data!P2342</f>
        <v>Blair Walsh</v>
      </c>
      <c r="B2346">
        <f>raw_data!B2342</f>
        <v>654961</v>
      </c>
      <c r="C2346">
        <f>raw_data!D2342</f>
        <v>37</v>
      </c>
      <c r="D2346" s="6">
        <f t="shared" si="112"/>
        <v>13.69</v>
      </c>
      <c r="E2346" s="6">
        <f t="shared" si="113"/>
        <v>50.652999999999999</v>
      </c>
      <c r="F2346">
        <f>raw_data!E2342</f>
        <v>1</v>
      </c>
      <c r="G2346" s="9">
        <f>_xll.LogisticRegPredict($K$6:$N$6,C2346:E2346)</f>
        <v>0.89659349743661332</v>
      </c>
      <c r="H2346" s="10">
        <f t="shared" si="114"/>
        <v>0.31021950769016005</v>
      </c>
    </row>
    <row r="2347" spans="1:8" x14ac:dyDescent="0.55000000000000004">
      <c r="A2347" s="2" t="str">
        <f>raw_data!P2343</f>
        <v>Phil Dawson</v>
      </c>
      <c r="B2347">
        <f>raw_data!B2343</f>
        <v>654983</v>
      </c>
      <c r="C2347">
        <f>raw_data!D2343</f>
        <v>25</v>
      </c>
      <c r="D2347" s="6">
        <f t="shared" si="112"/>
        <v>6.25</v>
      </c>
      <c r="E2347" s="6">
        <f t="shared" si="113"/>
        <v>15.625</v>
      </c>
      <c r="F2347">
        <f>raw_data!E2343</f>
        <v>1</v>
      </c>
      <c r="G2347" s="9">
        <f>_xll.LogisticRegPredict($K$6:$N$6,C2347:E2347)</f>
        <v>0.98119043215634383</v>
      </c>
      <c r="H2347" s="10">
        <f t="shared" si="114"/>
        <v>5.6428703530968516E-2</v>
      </c>
    </row>
    <row r="2348" spans="1:8" x14ac:dyDescent="0.55000000000000004">
      <c r="A2348" s="2" t="str">
        <f>raw_data!P2344</f>
        <v>Cairo Santos</v>
      </c>
      <c r="B2348">
        <f>raw_data!B2344</f>
        <v>655085</v>
      </c>
      <c r="C2348">
        <f>raw_data!D2344</f>
        <v>35</v>
      </c>
      <c r="D2348" s="6">
        <f t="shared" si="112"/>
        <v>12.25</v>
      </c>
      <c r="E2348" s="6">
        <f t="shared" si="113"/>
        <v>42.875</v>
      </c>
      <c r="F2348">
        <f>raw_data!E2344</f>
        <v>1</v>
      </c>
      <c r="G2348" s="9">
        <f>_xll.LogisticRegPredict($K$6:$N$6,C2348:E2348)</f>
        <v>0.91449904045845565</v>
      </c>
      <c r="H2348" s="10">
        <f t="shared" si="114"/>
        <v>0.25650287862463306</v>
      </c>
    </row>
    <row r="2349" spans="1:8" x14ac:dyDescent="0.55000000000000004">
      <c r="A2349" s="2" t="str">
        <f>raw_data!P2345</f>
        <v>Brandon McManus</v>
      </c>
      <c r="B2349">
        <f>raw_data!B2345</f>
        <v>655105</v>
      </c>
      <c r="C2349">
        <f>raw_data!D2345</f>
        <v>54</v>
      </c>
      <c r="D2349" s="6">
        <f t="shared" si="112"/>
        <v>29.16</v>
      </c>
      <c r="E2349" s="6">
        <f t="shared" si="113"/>
        <v>157.464</v>
      </c>
      <c r="F2349">
        <f>raw_data!E2345</f>
        <v>1</v>
      </c>
      <c r="G2349" s="9">
        <f>_xll.LogisticRegPredict($K$6:$N$6,C2349:E2349)</f>
        <v>0.61804097697438753</v>
      </c>
      <c r="H2349" s="10">
        <f t="shared" si="114"/>
        <v>1.1458770690768374</v>
      </c>
    </row>
    <row r="2350" spans="1:8" x14ac:dyDescent="0.55000000000000004">
      <c r="A2350" s="2" t="str">
        <f>raw_data!P2346</f>
        <v>Randy Bullock</v>
      </c>
      <c r="B2350">
        <f>raw_data!B2346</f>
        <v>655194</v>
      </c>
      <c r="C2350">
        <f>raw_data!D2346</f>
        <v>43</v>
      </c>
      <c r="D2350" s="6">
        <f t="shared" si="112"/>
        <v>18.489999999999998</v>
      </c>
      <c r="E2350" s="6">
        <f t="shared" si="113"/>
        <v>79.507000000000005</v>
      </c>
      <c r="F2350">
        <f>raw_data!E2346</f>
        <v>1</v>
      </c>
      <c r="G2350" s="9">
        <f>_xll.LogisticRegPredict($K$6:$N$6,C2350:E2350)</f>
        <v>0.83494682270577036</v>
      </c>
      <c r="H2350" s="10">
        <f t="shared" si="114"/>
        <v>0.49515953188268891</v>
      </c>
    </row>
    <row r="2351" spans="1:8" x14ac:dyDescent="0.55000000000000004">
      <c r="A2351" s="2" t="str">
        <f>raw_data!P2347</f>
        <v>Graham Gano</v>
      </c>
      <c r="B2351">
        <f>raw_data!B2347</f>
        <v>655244</v>
      </c>
      <c r="C2351">
        <f>raw_data!D2347</f>
        <v>28</v>
      </c>
      <c r="D2351" s="6">
        <f t="shared" si="112"/>
        <v>7.84</v>
      </c>
      <c r="E2351" s="6">
        <f t="shared" si="113"/>
        <v>21.952000000000002</v>
      </c>
      <c r="F2351">
        <f>raw_data!E2347</f>
        <v>1</v>
      </c>
      <c r="G2351" s="9">
        <f>_xll.LogisticRegPredict($K$6:$N$6,C2351:E2351)</f>
        <v>0.96638171164652631</v>
      </c>
      <c r="H2351" s="10">
        <f t="shared" si="114"/>
        <v>0.10085486506042107</v>
      </c>
    </row>
    <row r="2352" spans="1:8" x14ac:dyDescent="0.55000000000000004">
      <c r="A2352" s="2" t="str">
        <f>raw_data!P2348</f>
        <v>Graham Gano</v>
      </c>
      <c r="B2352">
        <f>raw_data!B2348</f>
        <v>655347</v>
      </c>
      <c r="C2352">
        <f>raw_data!D2348</f>
        <v>53</v>
      </c>
      <c r="D2352" s="6">
        <f t="shared" si="112"/>
        <v>28.09</v>
      </c>
      <c r="E2352" s="6">
        <f t="shared" si="113"/>
        <v>148.87700000000001</v>
      </c>
      <c r="F2352">
        <f>raw_data!E2348</f>
        <v>0</v>
      </c>
      <c r="G2352" s="9">
        <f>_xll.LogisticRegPredict($K$6:$N$6,C2352:E2352)</f>
        <v>0.64925966264497559</v>
      </c>
      <c r="H2352" s="10">
        <f t="shared" si="114"/>
        <v>-1.9477789879349268</v>
      </c>
    </row>
    <row r="2353" spans="1:8" x14ac:dyDescent="0.55000000000000004">
      <c r="A2353" s="2" t="str">
        <f>raw_data!P2349</f>
        <v>Phil Dawson</v>
      </c>
      <c r="B2353">
        <f>raw_data!B2349</f>
        <v>655414</v>
      </c>
      <c r="C2353">
        <f>raw_data!D2349</f>
        <v>47</v>
      </c>
      <c r="D2353" s="6">
        <f t="shared" si="112"/>
        <v>22.09</v>
      </c>
      <c r="E2353" s="6">
        <f t="shared" si="113"/>
        <v>103.82299999999999</v>
      </c>
      <c r="F2353">
        <f>raw_data!E2349</f>
        <v>1</v>
      </c>
      <c r="G2353" s="9">
        <f>_xll.LogisticRegPredict($K$6:$N$6,C2353:E2353)</f>
        <v>0.78061493371299373</v>
      </c>
      <c r="H2353" s="10">
        <f t="shared" si="114"/>
        <v>0.65815519886101881</v>
      </c>
    </row>
    <row r="2354" spans="1:8" x14ac:dyDescent="0.55000000000000004">
      <c r="A2354" s="2" t="str">
        <f>raw_data!P2350</f>
        <v>Matt Prater</v>
      </c>
      <c r="B2354">
        <f>raw_data!B2350</f>
        <v>655763</v>
      </c>
      <c r="C2354">
        <f>raw_data!D2350</f>
        <v>26</v>
      </c>
      <c r="D2354" s="6">
        <f t="shared" si="112"/>
        <v>6.76</v>
      </c>
      <c r="E2354" s="6">
        <f t="shared" si="113"/>
        <v>17.576000000000001</v>
      </c>
      <c r="F2354">
        <f>raw_data!E2350</f>
        <v>1</v>
      </c>
      <c r="G2354" s="9">
        <f>_xll.LogisticRegPredict($K$6:$N$6,C2354:E2354)</f>
        <v>0.97683598121777537</v>
      </c>
      <c r="H2354" s="10">
        <f t="shared" si="114"/>
        <v>6.9492056346673881E-2</v>
      </c>
    </row>
    <row r="2355" spans="1:8" x14ac:dyDescent="0.55000000000000004">
      <c r="A2355" s="2" t="str">
        <f>raw_data!P2351</f>
        <v>Blair Walsh</v>
      </c>
      <c r="B2355">
        <f>raw_data!B2351</f>
        <v>655774</v>
      </c>
      <c r="C2355">
        <f>raw_data!D2351</f>
        <v>28</v>
      </c>
      <c r="D2355" s="6">
        <f t="shared" si="112"/>
        <v>7.84</v>
      </c>
      <c r="E2355" s="6">
        <f t="shared" si="113"/>
        <v>21.952000000000002</v>
      </c>
      <c r="F2355">
        <f>raw_data!E2351</f>
        <v>1</v>
      </c>
      <c r="G2355" s="9">
        <f>_xll.LogisticRegPredict($K$6:$N$6,C2355:E2355)</f>
        <v>0.96638171164652631</v>
      </c>
      <c r="H2355" s="10">
        <f t="shared" si="114"/>
        <v>0.10085486506042107</v>
      </c>
    </row>
    <row r="2356" spans="1:8" x14ac:dyDescent="0.55000000000000004">
      <c r="A2356" s="2" t="str">
        <f>raw_data!P2352</f>
        <v>Blair Walsh</v>
      </c>
      <c r="B2356">
        <f>raw_data!B2352</f>
        <v>655846</v>
      </c>
      <c r="C2356">
        <f>raw_data!D2352</f>
        <v>23</v>
      </c>
      <c r="D2356" s="6">
        <f t="shared" si="112"/>
        <v>5.29</v>
      </c>
      <c r="E2356" s="6">
        <f t="shared" si="113"/>
        <v>12.167</v>
      </c>
      <c r="F2356">
        <f>raw_data!E2352</f>
        <v>1</v>
      </c>
      <c r="G2356" s="9">
        <f>_xll.LogisticRegPredict($K$6:$N$6,C2356:E2356)</f>
        <v>0.98818119233177382</v>
      </c>
      <c r="H2356" s="10">
        <f t="shared" si="114"/>
        <v>3.545642300467855E-2</v>
      </c>
    </row>
    <row r="2357" spans="1:8" x14ac:dyDescent="0.55000000000000004">
      <c r="A2357" s="2" t="str">
        <f>raw_data!P2353</f>
        <v>Robbie Gould</v>
      </c>
      <c r="B2357">
        <f>raw_data!B2353</f>
        <v>655953</v>
      </c>
      <c r="C2357">
        <f>raw_data!D2353</f>
        <v>40</v>
      </c>
      <c r="D2357" s="6">
        <f t="shared" si="112"/>
        <v>16</v>
      </c>
      <c r="E2357" s="6">
        <f t="shared" si="113"/>
        <v>64</v>
      </c>
      <c r="F2357">
        <f>raw_data!E2353</f>
        <v>1</v>
      </c>
      <c r="G2357" s="9">
        <f>_xll.LogisticRegPredict($K$6:$N$6,C2357:E2357)</f>
        <v>0.86759768383346503</v>
      </c>
      <c r="H2357" s="10">
        <f t="shared" si="114"/>
        <v>0.39720694849960492</v>
      </c>
    </row>
    <row r="2358" spans="1:8" x14ac:dyDescent="0.55000000000000004">
      <c r="A2358" s="2" t="str">
        <f>raw_data!P2354</f>
        <v>Robbie Gould</v>
      </c>
      <c r="B2358">
        <f>raw_data!B2354</f>
        <v>655960</v>
      </c>
      <c r="C2358">
        <f>raw_data!D2354</f>
        <v>23</v>
      </c>
      <c r="D2358" s="6">
        <f t="shared" si="112"/>
        <v>5.29</v>
      </c>
      <c r="E2358" s="6">
        <f t="shared" si="113"/>
        <v>12.167</v>
      </c>
      <c r="F2358">
        <f>raw_data!E2354</f>
        <v>1</v>
      </c>
      <c r="G2358" s="9">
        <f>_xll.LogisticRegPredict($K$6:$N$6,C2358:E2358)</f>
        <v>0.98818119233177382</v>
      </c>
      <c r="H2358" s="10">
        <f t="shared" si="114"/>
        <v>3.545642300467855E-2</v>
      </c>
    </row>
    <row r="2359" spans="1:8" x14ac:dyDescent="0.55000000000000004">
      <c r="A2359" s="2" t="str">
        <f>raw_data!P2355</f>
        <v>Robbie Gould</v>
      </c>
      <c r="B2359">
        <f>raw_data!B2355</f>
        <v>655991</v>
      </c>
      <c r="C2359">
        <f>raw_data!D2355</f>
        <v>51</v>
      </c>
      <c r="D2359" s="6">
        <f t="shared" si="112"/>
        <v>26.01</v>
      </c>
      <c r="E2359" s="6">
        <f t="shared" si="113"/>
        <v>132.65100000000001</v>
      </c>
      <c r="F2359">
        <f>raw_data!E2355</f>
        <v>1</v>
      </c>
      <c r="G2359" s="9">
        <f>_xll.LogisticRegPredict($K$6:$N$6,C2359:E2359)</f>
        <v>0.70255321843410967</v>
      </c>
      <c r="H2359" s="10">
        <f t="shared" si="114"/>
        <v>0.89234034469767098</v>
      </c>
    </row>
    <row r="2360" spans="1:8" x14ac:dyDescent="0.55000000000000004">
      <c r="A2360" s="2" t="str">
        <f>raw_data!P2356</f>
        <v>Stephen Gostkowski</v>
      </c>
      <c r="B2360">
        <f>raw_data!B2356</f>
        <v>656122</v>
      </c>
      <c r="C2360">
        <f>raw_data!D2356</f>
        <v>46</v>
      </c>
      <c r="D2360" s="6">
        <f t="shared" si="112"/>
        <v>21.16</v>
      </c>
      <c r="E2360" s="6">
        <f t="shared" si="113"/>
        <v>97.335999999999999</v>
      </c>
      <c r="F2360">
        <f>raw_data!E2356</f>
        <v>1</v>
      </c>
      <c r="G2360" s="9">
        <f>_xll.LogisticRegPredict($K$6:$N$6,C2360:E2360)</f>
        <v>0.79584231412454631</v>
      </c>
      <c r="H2360" s="10">
        <f t="shared" si="114"/>
        <v>0.61247305762636106</v>
      </c>
    </row>
    <row r="2361" spans="1:8" x14ac:dyDescent="0.55000000000000004">
      <c r="A2361" s="2" t="str">
        <f>raw_data!P2357</f>
        <v>Stephen Gostkowski</v>
      </c>
      <c r="B2361">
        <f>raw_data!B2357</f>
        <v>656150</v>
      </c>
      <c r="C2361">
        <f>raw_data!D2357</f>
        <v>21</v>
      </c>
      <c r="D2361" s="6">
        <f t="shared" si="112"/>
        <v>4.41</v>
      </c>
      <c r="E2361" s="6">
        <f t="shared" si="113"/>
        <v>9.2609999999999992</v>
      </c>
      <c r="F2361">
        <f>raw_data!E2357</f>
        <v>1</v>
      </c>
      <c r="G2361" s="9">
        <f>_xll.LogisticRegPredict($K$6:$N$6,C2361:E2361)</f>
        <v>0.9930740038941116</v>
      </c>
      <c r="H2361" s="10">
        <f t="shared" si="114"/>
        <v>2.0777988317665197E-2</v>
      </c>
    </row>
    <row r="2362" spans="1:8" x14ac:dyDescent="0.55000000000000004">
      <c r="A2362" s="2" t="str">
        <f>raw_data!P2358</f>
        <v>Stephen Gostkowski</v>
      </c>
      <c r="B2362">
        <f>raw_data!B2358</f>
        <v>656182</v>
      </c>
      <c r="C2362">
        <f>raw_data!D2358</f>
        <v>50</v>
      </c>
      <c r="D2362" s="6">
        <f t="shared" si="112"/>
        <v>25</v>
      </c>
      <c r="E2362" s="6">
        <f t="shared" si="113"/>
        <v>125</v>
      </c>
      <c r="F2362">
        <f>raw_data!E2358</f>
        <v>1</v>
      </c>
      <c r="G2362" s="9">
        <f>_xll.LogisticRegPredict($K$6:$N$6,C2362:E2362)</f>
        <v>0.72518914983452587</v>
      </c>
      <c r="H2362" s="10">
        <f t="shared" si="114"/>
        <v>0.82443255049642239</v>
      </c>
    </row>
    <row r="2363" spans="1:8" x14ac:dyDescent="0.55000000000000004">
      <c r="A2363" s="2" t="str">
        <f>raw_data!P2359</f>
        <v>Stephen Gostkowski</v>
      </c>
      <c r="B2363">
        <f>raw_data!B2359</f>
        <v>656227</v>
      </c>
      <c r="C2363">
        <f>raw_data!D2359</f>
        <v>25</v>
      </c>
      <c r="D2363" s="6">
        <f t="shared" si="112"/>
        <v>6.25</v>
      </c>
      <c r="E2363" s="6">
        <f t="shared" si="113"/>
        <v>15.625</v>
      </c>
      <c r="F2363">
        <f>raw_data!E2359</f>
        <v>1</v>
      </c>
      <c r="G2363" s="9">
        <f>_xll.LogisticRegPredict($K$6:$N$6,C2363:E2363)</f>
        <v>0.98119043215634383</v>
      </c>
      <c r="H2363" s="10">
        <f t="shared" si="114"/>
        <v>5.6428703530968516E-2</v>
      </c>
    </row>
    <row r="2364" spans="1:8" x14ac:dyDescent="0.55000000000000004">
      <c r="A2364" s="2" t="str">
        <f>raw_data!P2360</f>
        <v>Josh Lambo</v>
      </c>
      <c r="B2364">
        <f>raw_data!B2360</f>
        <v>656249</v>
      </c>
      <c r="C2364">
        <f>raw_data!D2360</f>
        <v>40</v>
      </c>
      <c r="D2364" s="6">
        <f t="shared" si="112"/>
        <v>16</v>
      </c>
      <c r="E2364" s="6">
        <f t="shared" si="113"/>
        <v>64</v>
      </c>
      <c r="F2364">
        <f>raw_data!E2360</f>
        <v>1</v>
      </c>
      <c r="G2364" s="9">
        <f>_xll.LogisticRegPredict($K$6:$N$6,C2364:E2364)</f>
        <v>0.86759768383346503</v>
      </c>
      <c r="H2364" s="10">
        <f t="shared" si="114"/>
        <v>0.39720694849960492</v>
      </c>
    </row>
    <row r="2365" spans="1:8" x14ac:dyDescent="0.55000000000000004">
      <c r="A2365" s="2" t="str">
        <f>raw_data!P2361</f>
        <v>Mike Nugent</v>
      </c>
      <c r="B2365">
        <f>raw_data!B2361</f>
        <v>656269</v>
      </c>
      <c r="C2365">
        <f>raw_data!D2361</f>
        <v>36</v>
      </c>
      <c r="D2365" s="6">
        <f t="shared" si="112"/>
        <v>12.96</v>
      </c>
      <c r="E2365" s="6">
        <f t="shared" si="113"/>
        <v>46.655999999999999</v>
      </c>
      <c r="F2365">
        <f>raw_data!E2361</f>
        <v>0</v>
      </c>
      <c r="G2365" s="9">
        <f>_xll.LogisticRegPredict($K$6:$N$6,C2365:E2365)</f>
        <v>0.90568067149313347</v>
      </c>
      <c r="H2365" s="10">
        <f t="shared" si="114"/>
        <v>-2.7170420144794005</v>
      </c>
    </row>
    <row r="2366" spans="1:8" x14ac:dyDescent="0.55000000000000004">
      <c r="A2366" s="2" t="str">
        <f>raw_data!P2362</f>
        <v>Josh Lambo</v>
      </c>
      <c r="B2366">
        <f>raw_data!B2362</f>
        <v>656279</v>
      </c>
      <c r="C2366">
        <f>raw_data!D2362</f>
        <v>32</v>
      </c>
      <c r="D2366" s="6">
        <f t="shared" si="112"/>
        <v>10.24</v>
      </c>
      <c r="E2366" s="6">
        <f t="shared" si="113"/>
        <v>32.768000000000001</v>
      </c>
      <c r="F2366">
        <f>raw_data!E2362</f>
        <v>1</v>
      </c>
      <c r="G2366" s="9">
        <f>_xll.LogisticRegPredict($K$6:$N$6,C2366:E2366)</f>
        <v>0.93915405983915345</v>
      </c>
      <c r="H2366" s="10">
        <f t="shared" si="114"/>
        <v>0.18253782048253964</v>
      </c>
    </row>
    <row r="2367" spans="1:8" x14ac:dyDescent="0.55000000000000004">
      <c r="A2367" s="2" t="str">
        <f>raw_data!P2363</f>
        <v>Josh Lambo</v>
      </c>
      <c r="B2367">
        <f>raw_data!B2363</f>
        <v>656323</v>
      </c>
      <c r="C2367">
        <f>raw_data!D2363</f>
        <v>47</v>
      </c>
      <c r="D2367" s="6">
        <f t="shared" si="112"/>
        <v>22.09</v>
      </c>
      <c r="E2367" s="6">
        <f t="shared" si="113"/>
        <v>103.82299999999999</v>
      </c>
      <c r="F2367">
        <f>raw_data!E2363</f>
        <v>0</v>
      </c>
      <c r="G2367" s="9">
        <f>_xll.LogisticRegPredict($K$6:$N$6,C2367:E2367)</f>
        <v>0.78061493371299373</v>
      </c>
      <c r="H2367" s="10">
        <f t="shared" si="114"/>
        <v>-2.341844801138981</v>
      </c>
    </row>
    <row r="2368" spans="1:8" x14ac:dyDescent="0.55000000000000004">
      <c r="A2368" s="2" t="str">
        <f>raw_data!P2364</f>
        <v>Mike Nugent</v>
      </c>
      <c r="B2368">
        <f>raw_data!B2364</f>
        <v>656334</v>
      </c>
      <c r="C2368">
        <f>raw_data!D2364</f>
        <v>21</v>
      </c>
      <c r="D2368" s="6">
        <f t="shared" si="112"/>
        <v>4.41</v>
      </c>
      <c r="E2368" s="6">
        <f t="shared" si="113"/>
        <v>9.2609999999999992</v>
      </c>
      <c r="F2368">
        <f>raw_data!E2364</f>
        <v>1</v>
      </c>
      <c r="G2368" s="9">
        <f>_xll.LogisticRegPredict($K$6:$N$6,C2368:E2368)</f>
        <v>0.9930740038941116</v>
      </c>
      <c r="H2368" s="10">
        <f t="shared" si="114"/>
        <v>2.0777988317665197E-2</v>
      </c>
    </row>
    <row r="2369" spans="1:8" x14ac:dyDescent="0.55000000000000004">
      <c r="A2369" s="2" t="str">
        <f>raw_data!P2365</f>
        <v>Josh Brown</v>
      </c>
      <c r="B2369">
        <f>raw_data!B2365</f>
        <v>656592</v>
      </c>
      <c r="C2369">
        <f>raw_data!D2365</f>
        <v>38</v>
      </c>
      <c r="D2369" s="6">
        <f t="shared" si="112"/>
        <v>14.44</v>
      </c>
      <c r="E2369" s="6">
        <f t="shared" si="113"/>
        <v>54.872</v>
      </c>
      <c r="F2369">
        <f>raw_data!E2365</f>
        <v>1</v>
      </c>
      <c r="G2369" s="9">
        <f>_xll.LogisticRegPredict($K$6:$N$6,C2369:E2369)</f>
        <v>0.88723424358983494</v>
      </c>
      <c r="H2369" s="10">
        <f t="shared" si="114"/>
        <v>0.33829726923049519</v>
      </c>
    </row>
    <row r="2370" spans="1:8" x14ac:dyDescent="0.55000000000000004">
      <c r="A2370" s="2" t="str">
        <f>raw_data!P2366</f>
        <v>Matt Bryant</v>
      </c>
      <c r="B2370">
        <f>raw_data!B2366</f>
        <v>656605</v>
      </c>
      <c r="C2370">
        <f>raw_data!D2366</f>
        <v>42</v>
      </c>
      <c r="D2370" s="6">
        <f t="shared" si="112"/>
        <v>17.64</v>
      </c>
      <c r="E2370" s="6">
        <f t="shared" si="113"/>
        <v>74.087999999999994</v>
      </c>
      <c r="F2370">
        <f>raw_data!E2366</f>
        <v>1</v>
      </c>
      <c r="G2370" s="9">
        <f>_xll.LogisticRegPredict($K$6:$N$6,C2370:E2370)</f>
        <v>0.84637169883876284</v>
      </c>
      <c r="H2370" s="10">
        <f t="shared" si="114"/>
        <v>0.46088490348371147</v>
      </c>
    </row>
    <row r="2371" spans="1:8" x14ac:dyDescent="0.55000000000000004">
      <c r="A2371" s="2" t="str">
        <f>raw_data!P2367</f>
        <v>Josh Brown</v>
      </c>
      <c r="B2371">
        <f>raw_data!B2367</f>
        <v>656634</v>
      </c>
      <c r="C2371">
        <f>raw_data!D2367</f>
        <v>44</v>
      </c>
      <c r="D2371" s="6">
        <f t="shared" si="112"/>
        <v>19.36</v>
      </c>
      <c r="E2371" s="6">
        <f t="shared" si="113"/>
        <v>85.183999999999997</v>
      </c>
      <c r="F2371">
        <f>raw_data!E2367</f>
        <v>1</v>
      </c>
      <c r="G2371" s="9">
        <f>_xll.LogisticRegPredict($K$6:$N$6,C2371:E2371)</f>
        <v>0.82282083961744801</v>
      </c>
      <c r="H2371" s="10">
        <f t="shared" si="114"/>
        <v>0.53153748114765598</v>
      </c>
    </row>
    <row r="2372" spans="1:8" x14ac:dyDescent="0.55000000000000004">
      <c r="A2372" s="2" t="str">
        <f>raw_data!P2368</f>
        <v>Dustin Hopkins</v>
      </c>
      <c r="B2372">
        <f>raw_data!B2368</f>
        <v>656746</v>
      </c>
      <c r="C2372">
        <f>raw_data!D2368</f>
        <v>46</v>
      </c>
      <c r="D2372" s="6">
        <f t="shared" si="112"/>
        <v>21.16</v>
      </c>
      <c r="E2372" s="6">
        <f t="shared" si="113"/>
        <v>97.335999999999999</v>
      </c>
      <c r="F2372">
        <f>raw_data!E2368</f>
        <v>1</v>
      </c>
      <c r="G2372" s="9">
        <f>_xll.LogisticRegPredict($K$6:$N$6,C2372:E2372)</f>
        <v>0.79584231412454631</v>
      </c>
      <c r="H2372" s="10">
        <f t="shared" si="114"/>
        <v>0.61247305762636106</v>
      </c>
    </row>
    <row r="2373" spans="1:8" x14ac:dyDescent="0.55000000000000004">
      <c r="A2373" s="2" t="str">
        <f>raw_data!P2369</f>
        <v>Greg Zuerlein</v>
      </c>
      <c r="B2373">
        <f>raw_data!B2369</f>
        <v>656802</v>
      </c>
      <c r="C2373">
        <f>raw_data!D2369</f>
        <v>52</v>
      </c>
      <c r="D2373" s="6">
        <f t="shared" si="112"/>
        <v>27.04</v>
      </c>
      <c r="E2373" s="6">
        <f t="shared" si="113"/>
        <v>140.608</v>
      </c>
      <c r="F2373">
        <f>raw_data!E2369</f>
        <v>1</v>
      </c>
      <c r="G2373" s="9">
        <f>_xll.LogisticRegPredict($K$6:$N$6,C2373:E2373)</f>
        <v>0.67734194225472255</v>
      </c>
      <c r="H2373" s="10">
        <f t="shared" si="114"/>
        <v>0.96797417323583235</v>
      </c>
    </row>
    <row r="2374" spans="1:8" x14ac:dyDescent="0.55000000000000004">
      <c r="A2374" s="2" t="str">
        <f>raw_data!P2370</f>
        <v>Jason Myers</v>
      </c>
      <c r="B2374">
        <f>raw_data!B2370</f>
        <v>656894</v>
      </c>
      <c r="C2374">
        <f>raw_data!D2370</f>
        <v>27</v>
      </c>
      <c r="D2374" s="6">
        <f t="shared" si="112"/>
        <v>7.29</v>
      </c>
      <c r="E2374" s="6">
        <f t="shared" si="113"/>
        <v>19.683</v>
      </c>
      <c r="F2374">
        <f>raw_data!E2370</f>
        <v>1</v>
      </c>
      <c r="G2374" s="9">
        <f>_xll.LogisticRegPredict($K$6:$N$6,C2374:E2374)</f>
        <v>0.97189679828854314</v>
      </c>
      <c r="H2374" s="10">
        <f t="shared" si="114"/>
        <v>8.430960513437058E-2</v>
      </c>
    </row>
    <row r="2375" spans="1:8" x14ac:dyDescent="0.55000000000000004">
      <c r="A2375" s="2" t="str">
        <f>raw_data!P2371</f>
        <v>Jason Myers</v>
      </c>
      <c r="B2375">
        <f>raw_data!B2371</f>
        <v>656952</v>
      </c>
      <c r="C2375">
        <f>raw_data!D2371</f>
        <v>58</v>
      </c>
      <c r="D2375" s="6">
        <f t="shared" ref="D2375:D2438" si="115">C2375^2/100</f>
        <v>33.64</v>
      </c>
      <c r="E2375" s="6">
        <f t="shared" ref="E2375:E2438" si="116">C2375^3/1000</f>
        <v>195.11199999999999</v>
      </c>
      <c r="F2375">
        <f>raw_data!E2371</f>
        <v>1</v>
      </c>
      <c r="G2375" s="9">
        <f>_xll.LogisticRegPredict($K$6:$N$6,C2375:E2375)</f>
        <v>0.45970753871691156</v>
      </c>
      <c r="H2375" s="10">
        <f t="shared" ref="H2375:H2438" si="117">(F2375-G2375)*$H$2</f>
        <v>1.6208773838492652</v>
      </c>
    </row>
    <row r="2376" spans="1:8" x14ac:dyDescent="0.55000000000000004">
      <c r="A2376" s="2" t="str">
        <f>raw_data!P2372</f>
        <v>Jason Myers</v>
      </c>
      <c r="B2376">
        <f>raw_data!B2372</f>
        <v>657035</v>
      </c>
      <c r="C2376">
        <f>raw_data!D2372</f>
        <v>28</v>
      </c>
      <c r="D2376" s="6">
        <f t="shared" si="115"/>
        <v>7.84</v>
      </c>
      <c r="E2376" s="6">
        <f t="shared" si="116"/>
        <v>21.952000000000002</v>
      </c>
      <c r="F2376">
        <f>raw_data!E2372</f>
        <v>1</v>
      </c>
      <c r="G2376" s="9">
        <f>_xll.LogisticRegPredict($K$6:$N$6,C2376:E2376)</f>
        <v>0.96638171164652631</v>
      </c>
      <c r="H2376" s="10">
        <f t="shared" si="117"/>
        <v>0.10085486506042107</v>
      </c>
    </row>
    <row r="2377" spans="1:8" x14ac:dyDescent="0.55000000000000004">
      <c r="A2377" s="2" t="str">
        <f>raw_data!P2373</f>
        <v>Sebastian Janikowski</v>
      </c>
      <c r="B2377">
        <f>raw_data!B2373</f>
        <v>657056</v>
      </c>
      <c r="C2377">
        <f>raw_data!D2373</f>
        <v>23</v>
      </c>
      <c r="D2377" s="6">
        <f t="shared" si="115"/>
        <v>5.29</v>
      </c>
      <c r="E2377" s="6">
        <f t="shared" si="116"/>
        <v>12.167</v>
      </c>
      <c r="F2377">
        <f>raw_data!E2373</f>
        <v>1</v>
      </c>
      <c r="G2377" s="9">
        <f>_xll.LogisticRegPredict($K$6:$N$6,C2377:E2377)</f>
        <v>0.98818119233177382</v>
      </c>
      <c r="H2377" s="10">
        <f t="shared" si="117"/>
        <v>3.545642300467855E-2</v>
      </c>
    </row>
    <row r="2378" spans="1:8" x14ac:dyDescent="0.55000000000000004">
      <c r="A2378" s="2" t="str">
        <f>raw_data!P2374</f>
        <v>Justin Tucker</v>
      </c>
      <c r="B2378">
        <f>raw_data!B2374</f>
        <v>657068</v>
      </c>
      <c r="C2378">
        <f>raw_data!D2374</f>
        <v>22</v>
      </c>
      <c r="D2378" s="6">
        <f t="shared" si="115"/>
        <v>4.84</v>
      </c>
      <c r="E2378" s="6">
        <f t="shared" si="116"/>
        <v>10.648</v>
      </c>
      <c r="F2378">
        <f>raw_data!E2374</f>
        <v>1</v>
      </c>
      <c r="G2378" s="9">
        <f>_xll.LogisticRegPredict($K$6:$N$6,C2378:E2378)</f>
        <v>0.99086960695748283</v>
      </c>
      <c r="H2378" s="10">
        <f t="shared" si="117"/>
        <v>2.7391179127551513E-2</v>
      </c>
    </row>
    <row r="2379" spans="1:8" x14ac:dyDescent="0.55000000000000004">
      <c r="A2379" s="2" t="str">
        <f>raw_data!P2375</f>
        <v>Sebastian Janikowski</v>
      </c>
      <c r="B2379">
        <f>raw_data!B2375</f>
        <v>657118</v>
      </c>
      <c r="C2379">
        <f>raw_data!D2375</f>
        <v>46</v>
      </c>
      <c r="D2379" s="6">
        <f t="shared" si="115"/>
        <v>21.16</v>
      </c>
      <c r="E2379" s="6">
        <f t="shared" si="116"/>
        <v>97.335999999999999</v>
      </c>
      <c r="F2379">
        <f>raw_data!E2375</f>
        <v>1</v>
      </c>
      <c r="G2379" s="9">
        <f>_xll.LogisticRegPredict($K$6:$N$6,C2379:E2379)</f>
        <v>0.79584231412454631</v>
      </c>
      <c r="H2379" s="10">
        <f t="shared" si="117"/>
        <v>0.61247305762636106</v>
      </c>
    </row>
    <row r="2380" spans="1:8" x14ac:dyDescent="0.55000000000000004">
      <c r="A2380" s="2" t="str">
        <f>raw_data!P2376</f>
        <v>Justin Tucker</v>
      </c>
      <c r="B2380">
        <f>raw_data!B2376</f>
        <v>657136</v>
      </c>
      <c r="C2380">
        <f>raw_data!D2376</f>
        <v>21</v>
      </c>
      <c r="D2380" s="6">
        <f t="shared" si="115"/>
        <v>4.41</v>
      </c>
      <c r="E2380" s="6">
        <f t="shared" si="116"/>
        <v>9.2609999999999992</v>
      </c>
      <c r="F2380">
        <f>raw_data!E2376</f>
        <v>1</v>
      </c>
      <c r="G2380" s="9">
        <f>_xll.LogisticRegPredict($K$6:$N$6,C2380:E2380)</f>
        <v>0.9930740038941116</v>
      </c>
      <c r="H2380" s="10">
        <f t="shared" si="117"/>
        <v>2.0777988317665197E-2</v>
      </c>
    </row>
    <row r="2381" spans="1:8" x14ac:dyDescent="0.55000000000000004">
      <c r="A2381" s="2" t="str">
        <f>raw_data!P2377</f>
        <v>Sebastian Janikowski</v>
      </c>
      <c r="B2381">
        <f>raw_data!B2377</f>
        <v>657153</v>
      </c>
      <c r="C2381">
        <f>raw_data!D2377</f>
        <v>48</v>
      </c>
      <c r="D2381" s="6">
        <f t="shared" si="115"/>
        <v>23.04</v>
      </c>
      <c r="E2381" s="6">
        <f t="shared" si="116"/>
        <v>110.592</v>
      </c>
      <c r="F2381">
        <f>raw_data!E2377</f>
        <v>1</v>
      </c>
      <c r="G2381" s="9">
        <f>_xll.LogisticRegPredict($K$6:$N$6,C2381:E2381)</f>
        <v>0.76393554820371656</v>
      </c>
      <c r="H2381" s="10">
        <f t="shared" si="117"/>
        <v>0.70819335538885031</v>
      </c>
    </row>
    <row r="2382" spans="1:8" x14ac:dyDescent="0.55000000000000004">
      <c r="A2382" s="2" t="str">
        <f>raw_data!P2378</f>
        <v>Justin Tucker</v>
      </c>
      <c r="B2382">
        <f>raw_data!B2378</f>
        <v>657184</v>
      </c>
      <c r="C2382">
        <f>raw_data!D2378</f>
        <v>37</v>
      </c>
      <c r="D2382" s="6">
        <f t="shared" si="115"/>
        <v>13.69</v>
      </c>
      <c r="E2382" s="6">
        <f t="shared" si="116"/>
        <v>50.652999999999999</v>
      </c>
      <c r="F2382">
        <f>raw_data!E2378</f>
        <v>1</v>
      </c>
      <c r="G2382" s="9">
        <f>_xll.LogisticRegPredict($K$6:$N$6,C2382:E2382)</f>
        <v>0.89659349743661332</v>
      </c>
      <c r="H2382" s="10">
        <f t="shared" si="117"/>
        <v>0.31021950769016005</v>
      </c>
    </row>
    <row r="2383" spans="1:8" x14ac:dyDescent="0.55000000000000004">
      <c r="A2383" s="2" t="str">
        <f>raw_data!P2379</f>
        <v>Justin Tucker</v>
      </c>
      <c r="B2383">
        <f>raw_data!B2379</f>
        <v>657215</v>
      </c>
      <c r="C2383">
        <f>raw_data!D2379</f>
        <v>31</v>
      </c>
      <c r="D2383" s="6">
        <f t="shared" si="115"/>
        <v>9.61</v>
      </c>
      <c r="E2383" s="6">
        <f t="shared" si="116"/>
        <v>29.791</v>
      </c>
      <c r="F2383">
        <f>raw_data!E2379</f>
        <v>1</v>
      </c>
      <c r="G2383" s="9">
        <f>_xll.LogisticRegPredict($K$6:$N$6,C2383:E2383)</f>
        <v>0.94665523862595491</v>
      </c>
      <c r="H2383" s="10">
        <f t="shared" si="117"/>
        <v>0.16003428412213527</v>
      </c>
    </row>
    <row r="2384" spans="1:8" x14ac:dyDescent="0.55000000000000004">
      <c r="A2384" s="2" t="str">
        <f>raw_data!P2380</f>
        <v>Dan Bailey</v>
      </c>
      <c r="B2384">
        <f>raw_data!B2380</f>
        <v>657263</v>
      </c>
      <c r="C2384">
        <f>raw_data!D2380</f>
        <v>20</v>
      </c>
      <c r="D2384" s="6">
        <f t="shared" si="115"/>
        <v>4</v>
      </c>
      <c r="E2384" s="6">
        <f t="shared" si="116"/>
        <v>8</v>
      </c>
      <c r="F2384">
        <f>raw_data!E2380</f>
        <v>1</v>
      </c>
      <c r="G2384" s="9">
        <f>_xll.LogisticRegPredict($K$6:$N$6,C2384:E2384)</f>
        <v>0.99484528801342198</v>
      </c>
      <c r="H2384" s="10">
        <f t="shared" si="117"/>
        <v>1.546413595973406E-2</v>
      </c>
    </row>
    <row r="2385" spans="1:8" x14ac:dyDescent="0.55000000000000004">
      <c r="A2385" s="2" t="str">
        <f>raw_data!P2381</f>
        <v>Dan Bailey</v>
      </c>
      <c r="B2385">
        <f>raw_data!B2381</f>
        <v>657314</v>
      </c>
      <c r="C2385">
        <f>raw_data!D2381</f>
        <v>28</v>
      </c>
      <c r="D2385" s="6">
        <f t="shared" si="115"/>
        <v>7.84</v>
      </c>
      <c r="E2385" s="6">
        <f t="shared" si="116"/>
        <v>21.952000000000002</v>
      </c>
      <c r="F2385">
        <f>raw_data!E2381</f>
        <v>1</v>
      </c>
      <c r="G2385" s="9">
        <f>_xll.LogisticRegPredict($K$6:$N$6,C2385:E2385)</f>
        <v>0.96638171164652631</v>
      </c>
      <c r="H2385" s="10">
        <f t="shared" si="117"/>
        <v>0.10085486506042107</v>
      </c>
    </row>
    <row r="2386" spans="1:8" x14ac:dyDescent="0.55000000000000004">
      <c r="A2386" s="2" t="str">
        <f>raw_data!P2382</f>
        <v>Cody Parkey</v>
      </c>
      <c r="B2386">
        <f>raw_data!B2382</f>
        <v>657359</v>
      </c>
      <c r="C2386">
        <f>raw_data!D2382</f>
        <v>46</v>
      </c>
      <c r="D2386" s="6">
        <f t="shared" si="115"/>
        <v>21.16</v>
      </c>
      <c r="E2386" s="6">
        <f t="shared" si="116"/>
        <v>97.335999999999999</v>
      </c>
      <c r="F2386">
        <f>raw_data!E2382</f>
        <v>1</v>
      </c>
      <c r="G2386" s="9">
        <f>_xll.LogisticRegPredict($K$6:$N$6,C2386:E2386)</f>
        <v>0.79584231412454631</v>
      </c>
      <c r="H2386" s="10">
        <f t="shared" si="117"/>
        <v>0.61247305762636106</v>
      </c>
    </row>
    <row r="2387" spans="1:8" x14ac:dyDescent="0.55000000000000004">
      <c r="A2387" s="2" t="str">
        <f>raw_data!P2383</f>
        <v>Mason Crosby</v>
      </c>
      <c r="B2387">
        <f>raw_data!B2383</f>
        <v>657428</v>
      </c>
      <c r="C2387">
        <f>raw_data!D2383</f>
        <v>54</v>
      </c>
      <c r="D2387" s="6">
        <f t="shared" si="115"/>
        <v>29.16</v>
      </c>
      <c r="E2387" s="6">
        <f t="shared" si="116"/>
        <v>157.464</v>
      </c>
      <c r="F2387">
        <f>raw_data!E2383</f>
        <v>1</v>
      </c>
      <c r="G2387" s="9">
        <f>_xll.LogisticRegPredict($K$6:$N$6,C2387:E2387)</f>
        <v>0.61804097697438753</v>
      </c>
      <c r="H2387" s="10">
        <f t="shared" si="117"/>
        <v>1.1458770690768374</v>
      </c>
    </row>
    <row r="2388" spans="1:8" x14ac:dyDescent="0.55000000000000004">
      <c r="A2388" s="2" t="str">
        <f>raw_data!P2384</f>
        <v>Steven Hauschka</v>
      </c>
      <c r="B2388">
        <f>raw_data!B2384</f>
        <v>657438</v>
      </c>
      <c r="C2388">
        <f>raw_data!D2384</f>
        <v>54</v>
      </c>
      <c r="D2388" s="6">
        <f t="shared" si="115"/>
        <v>29.16</v>
      </c>
      <c r="E2388" s="6">
        <f t="shared" si="116"/>
        <v>157.464</v>
      </c>
      <c r="F2388">
        <f>raw_data!E2384</f>
        <v>1</v>
      </c>
      <c r="G2388" s="9">
        <f>_xll.LogisticRegPredict($K$6:$N$6,C2388:E2388)</f>
        <v>0.61804097697438753</v>
      </c>
      <c r="H2388" s="10">
        <f t="shared" si="117"/>
        <v>1.1458770690768374</v>
      </c>
    </row>
    <row r="2389" spans="1:8" x14ac:dyDescent="0.55000000000000004">
      <c r="A2389" s="2" t="str">
        <f>raw_data!P2385</f>
        <v>Mason Crosby</v>
      </c>
      <c r="B2389">
        <f>raw_data!B2385</f>
        <v>657483</v>
      </c>
      <c r="C2389">
        <f>raw_data!D2385</f>
        <v>18</v>
      </c>
      <c r="D2389" s="6">
        <f t="shared" si="115"/>
        <v>3.24</v>
      </c>
      <c r="E2389" s="6">
        <f t="shared" si="116"/>
        <v>5.8319999999999999</v>
      </c>
      <c r="F2389">
        <f>raw_data!E2385</f>
        <v>1</v>
      </c>
      <c r="G2389" s="9">
        <f>_xll.LogisticRegPredict($K$6:$N$6,C2389:E2389)</f>
        <v>0.99731185233361408</v>
      </c>
      <c r="H2389" s="10">
        <f t="shared" si="117"/>
        <v>8.0644429991577615E-3</v>
      </c>
    </row>
    <row r="2390" spans="1:8" x14ac:dyDescent="0.55000000000000004">
      <c r="A2390" s="2" t="str">
        <f>raw_data!P2386</f>
        <v>Mason Crosby</v>
      </c>
      <c r="B2390">
        <f>raw_data!B2386</f>
        <v>657517</v>
      </c>
      <c r="C2390">
        <f>raw_data!D2386</f>
        <v>44</v>
      </c>
      <c r="D2390" s="6">
        <f t="shared" si="115"/>
        <v>19.36</v>
      </c>
      <c r="E2390" s="6">
        <f t="shared" si="116"/>
        <v>85.183999999999997</v>
      </c>
      <c r="F2390">
        <f>raw_data!E2386</f>
        <v>1</v>
      </c>
      <c r="G2390" s="9">
        <f>_xll.LogisticRegPredict($K$6:$N$6,C2390:E2390)</f>
        <v>0.82282083961744801</v>
      </c>
      <c r="H2390" s="10">
        <f t="shared" si="117"/>
        <v>0.53153748114765598</v>
      </c>
    </row>
    <row r="2391" spans="1:8" x14ac:dyDescent="0.55000000000000004">
      <c r="A2391" s="2" t="str">
        <f>raw_data!P2387</f>
        <v>Mason Crosby</v>
      </c>
      <c r="B2391">
        <f>raw_data!B2387</f>
        <v>657554</v>
      </c>
      <c r="C2391">
        <f>raw_data!D2387</f>
        <v>21</v>
      </c>
      <c r="D2391" s="6">
        <f t="shared" si="115"/>
        <v>4.41</v>
      </c>
      <c r="E2391" s="6">
        <f t="shared" si="116"/>
        <v>9.2609999999999992</v>
      </c>
      <c r="F2391">
        <f>raw_data!E2387</f>
        <v>1</v>
      </c>
      <c r="G2391" s="9">
        <f>_xll.LogisticRegPredict($K$6:$N$6,C2391:E2391)</f>
        <v>0.9930740038941116</v>
      </c>
      <c r="H2391" s="10">
        <f t="shared" si="117"/>
        <v>2.0777988317665197E-2</v>
      </c>
    </row>
    <row r="2392" spans="1:8" x14ac:dyDescent="0.55000000000000004">
      <c r="A2392" s="2" t="str">
        <f>raw_data!P2388</f>
        <v>Adam Vinatieri</v>
      </c>
      <c r="B2392">
        <f>raw_data!B2388</f>
        <v>657591</v>
      </c>
      <c r="C2392">
        <f>raw_data!D2388</f>
        <v>29</v>
      </c>
      <c r="D2392" s="6">
        <f t="shared" si="115"/>
        <v>8.41</v>
      </c>
      <c r="E2392" s="6">
        <f t="shared" si="116"/>
        <v>24.388999999999999</v>
      </c>
      <c r="F2392">
        <f>raw_data!E2388</f>
        <v>0</v>
      </c>
      <c r="G2392" s="9">
        <f>_xll.LogisticRegPredict($K$6:$N$6,C2392:E2392)</f>
        <v>0.96031284629437264</v>
      </c>
      <c r="H2392" s="10">
        <f t="shared" si="117"/>
        <v>-2.8809385388831181</v>
      </c>
    </row>
    <row r="2393" spans="1:8" x14ac:dyDescent="0.55000000000000004">
      <c r="A2393" s="2" t="str">
        <f>raw_data!P2389</f>
        <v>Nick Folk</v>
      </c>
      <c r="B2393">
        <f>raw_data!B2389</f>
        <v>657633</v>
      </c>
      <c r="C2393">
        <f>raw_data!D2389</f>
        <v>35</v>
      </c>
      <c r="D2393" s="6">
        <f t="shared" si="115"/>
        <v>12.25</v>
      </c>
      <c r="E2393" s="6">
        <f t="shared" si="116"/>
        <v>42.875</v>
      </c>
      <c r="F2393">
        <f>raw_data!E2389</f>
        <v>1</v>
      </c>
      <c r="G2393" s="9">
        <f>_xll.LogisticRegPredict($K$6:$N$6,C2393:E2393)</f>
        <v>0.91449904045845565</v>
      </c>
      <c r="H2393" s="10">
        <f t="shared" si="117"/>
        <v>0.25650287862463306</v>
      </c>
    </row>
    <row r="2394" spans="1:8" x14ac:dyDescent="0.55000000000000004">
      <c r="A2394" s="2" t="str">
        <f>raw_data!P2390</f>
        <v>Nick Folk</v>
      </c>
      <c r="B2394">
        <f>raw_data!B2390</f>
        <v>657644</v>
      </c>
      <c r="C2394">
        <f>raw_data!D2390</f>
        <v>48</v>
      </c>
      <c r="D2394" s="6">
        <f t="shared" si="115"/>
        <v>23.04</v>
      </c>
      <c r="E2394" s="6">
        <f t="shared" si="116"/>
        <v>110.592</v>
      </c>
      <c r="F2394">
        <f>raw_data!E2390</f>
        <v>0</v>
      </c>
      <c r="G2394" s="9">
        <f>_xll.LogisticRegPredict($K$6:$N$6,C2394:E2394)</f>
        <v>0.76393554820371656</v>
      </c>
      <c r="H2394" s="10">
        <f t="shared" si="117"/>
        <v>-2.2918066446111496</v>
      </c>
    </row>
    <row r="2395" spans="1:8" x14ac:dyDescent="0.55000000000000004">
      <c r="A2395" s="2" t="str">
        <f>raw_data!P2391</f>
        <v>Nick Folk</v>
      </c>
      <c r="B2395">
        <f>raw_data!B2391</f>
        <v>657713</v>
      </c>
      <c r="C2395">
        <f>raw_data!D2391</f>
        <v>46</v>
      </c>
      <c r="D2395" s="6">
        <f t="shared" si="115"/>
        <v>21.16</v>
      </c>
      <c r="E2395" s="6">
        <f t="shared" si="116"/>
        <v>97.335999999999999</v>
      </c>
      <c r="F2395">
        <f>raw_data!E2391</f>
        <v>1</v>
      </c>
      <c r="G2395" s="9">
        <f>_xll.LogisticRegPredict($K$6:$N$6,C2395:E2395)</f>
        <v>0.79584231412454631</v>
      </c>
      <c r="H2395" s="10">
        <f t="shared" si="117"/>
        <v>0.61247305762636106</v>
      </c>
    </row>
    <row r="2396" spans="1:8" x14ac:dyDescent="0.55000000000000004">
      <c r="A2396" s="2" t="str">
        <f>raw_data!P2392</f>
        <v>Josh Brown</v>
      </c>
      <c r="B2396">
        <f>raw_data!B2392</f>
        <v>657753</v>
      </c>
      <c r="C2396">
        <f>raw_data!D2392</f>
        <v>35</v>
      </c>
      <c r="D2396" s="6">
        <f t="shared" si="115"/>
        <v>12.25</v>
      </c>
      <c r="E2396" s="6">
        <f t="shared" si="116"/>
        <v>42.875</v>
      </c>
      <c r="F2396">
        <f>raw_data!E2392</f>
        <v>1</v>
      </c>
      <c r="G2396" s="9">
        <f>_xll.LogisticRegPredict($K$6:$N$6,C2396:E2396)</f>
        <v>0.91449904045845565</v>
      </c>
      <c r="H2396" s="10">
        <f t="shared" si="117"/>
        <v>0.25650287862463306</v>
      </c>
    </row>
    <row r="2397" spans="1:8" x14ac:dyDescent="0.55000000000000004">
      <c r="A2397" s="2" t="str">
        <f>raw_data!P2393</f>
        <v>Dustin Hopkins</v>
      </c>
      <c r="B2397">
        <f>raw_data!B2393</f>
        <v>657764</v>
      </c>
      <c r="C2397">
        <f>raw_data!D2393</f>
        <v>44</v>
      </c>
      <c r="D2397" s="6">
        <f t="shared" si="115"/>
        <v>19.36</v>
      </c>
      <c r="E2397" s="6">
        <f t="shared" si="116"/>
        <v>85.183999999999997</v>
      </c>
      <c r="F2397">
        <f>raw_data!E2393</f>
        <v>1</v>
      </c>
      <c r="G2397" s="9">
        <f>_xll.LogisticRegPredict($K$6:$N$6,C2397:E2397)</f>
        <v>0.82282083961744801</v>
      </c>
      <c r="H2397" s="10">
        <f t="shared" si="117"/>
        <v>0.53153748114765598</v>
      </c>
    </row>
    <row r="2398" spans="1:8" x14ac:dyDescent="0.55000000000000004">
      <c r="A2398" s="2" t="str">
        <f>raw_data!P2394</f>
        <v>Josh Brown</v>
      </c>
      <c r="B2398">
        <f>raw_data!B2394</f>
        <v>657774</v>
      </c>
      <c r="C2398">
        <f>raw_data!D2394</f>
        <v>36</v>
      </c>
      <c r="D2398" s="6">
        <f t="shared" si="115"/>
        <v>12.96</v>
      </c>
      <c r="E2398" s="6">
        <f t="shared" si="116"/>
        <v>46.655999999999999</v>
      </c>
      <c r="F2398">
        <f>raw_data!E2394</f>
        <v>1</v>
      </c>
      <c r="G2398" s="9">
        <f>_xll.LogisticRegPredict($K$6:$N$6,C2398:E2398)</f>
        <v>0.90568067149313347</v>
      </c>
      <c r="H2398" s="10">
        <f t="shared" si="117"/>
        <v>0.28295798552059959</v>
      </c>
    </row>
    <row r="2399" spans="1:8" x14ac:dyDescent="0.55000000000000004">
      <c r="A2399" s="2" t="str">
        <f>raw_data!P2395</f>
        <v>Dustin Hopkins</v>
      </c>
      <c r="B2399">
        <f>raw_data!B2395</f>
        <v>657788</v>
      </c>
      <c r="C2399">
        <f>raw_data!D2395</f>
        <v>37</v>
      </c>
      <c r="D2399" s="6">
        <f t="shared" si="115"/>
        <v>13.69</v>
      </c>
      <c r="E2399" s="6">
        <f t="shared" si="116"/>
        <v>50.652999999999999</v>
      </c>
      <c r="F2399">
        <f>raw_data!E2395</f>
        <v>1</v>
      </c>
      <c r="G2399" s="9">
        <f>_xll.LogisticRegPredict($K$6:$N$6,C2399:E2399)</f>
        <v>0.89659349743661332</v>
      </c>
      <c r="H2399" s="10">
        <f t="shared" si="117"/>
        <v>0.31021950769016005</v>
      </c>
    </row>
    <row r="2400" spans="1:8" x14ac:dyDescent="0.55000000000000004">
      <c r="A2400" s="2" t="str">
        <f>raw_data!P2396</f>
        <v>Josh Brown</v>
      </c>
      <c r="B2400">
        <f>raw_data!B2396</f>
        <v>657815</v>
      </c>
      <c r="C2400">
        <f>raw_data!D2396</f>
        <v>48</v>
      </c>
      <c r="D2400" s="6">
        <f t="shared" si="115"/>
        <v>23.04</v>
      </c>
      <c r="E2400" s="6">
        <f t="shared" si="116"/>
        <v>110.592</v>
      </c>
      <c r="F2400">
        <f>raw_data!E2396</f>
        <v>1</v>
      </c>
      <c r="G2400" s="9">
        <f>_xll.LogisticRegPredict($K$6:$N$6,C2400:E2400)</f>
        <v>0.76393554820371656</v>
      </c>
      <c r="H2400" s="10">
        <f t="shared" si="117"/>
        <v>0.70819335538885031</v>
      </c>
    </row>
    <row r="2401" spans="1:8" x14ac:dyDescent="0.55000000000000004">
      <c r="A2401" s="2" t="str">
        <f>raw_data!P2397</f>
        <v>Matt Bryant</v>
      </c>
      <c r="B2401">
        <f>raw_data!B2397</f>
        <v>657976</v>
      </c>
      <c r="C2401">
        <f>raw_data!D2397</f>
        <v>32</v>
      </c>
      <c r="D2401" s="6">
        <f t="shared" si="115"/>
        <v>10.24</v>
      </c>
      <c r="E2401" s="6">
        <f t="shared" si="116"/>
        <v>32.768000000000001</v>
      </c>
      <c r="F2401">
        <f>raw_data!E2397</f>
        <v>1</v>
      </c>
      <c r="G2401" s="9">
        <f>_xll.LogisticRegPredict($K$6:$N$6,C2401:E2401)</f>
        <v>0.93915405983915345</v>
      </c>
      <c r="H2401" s="10">
        <f t="shared" si="117"/>
        <v>0.18253782048253964</v>
      </c>
    </row>
    <row r="2402" spans="1:8" x14ac:dyDescent="0.55000000000000004">
      <c r="A2402" s="2" t="str">
        <f>raw_data!P2398</f>
        <v>Ryan Succop</v>
      </c>
      <c r="B2402">
        <f>raw_data!B2398</f>
        <v>658102</v>
      </c>
      <c r="C2402">
        <f>raw_data!D2398</f>
        <v>38</v>
      </c>
      <c r="D2402" s="6">
        <f t="shared" si="115"/>
        <v>14.44</v>
      </c>
      <c r="E2402" s="6">
        <f t="shared" si="116"/>
        <v>54.872</v>
      </c>
      <c r="F2402">
        <f>raw_data!E2398</f>
        <v>1</v>
      </c>
      <c r="G2402" s="9">
        <f>_xll.LogisticRegPredict($K$6:$N$6,C2402:E2402)</f>
        <v>0.88723424358983494</v>
      </c>
      <c r="H2402" s="10">
        <f t="shared" si="117"/>
        <v>0.33829726923049519</v>
      </c>
    </row>
    <row r="2403" spans="1:8" x14ac:dyDescent="0.55000000000000004">
      <c r="A2403" s="2" t="str">
        <f>raw_data!P2399</f>
        <v>Ryan Succop</v>
      </c>
      <c r="B2403">
        <f>raw_data!B2399</f>
        <v>658163</v>
      </c>
      <c r="C2403">
        <f>raw_data!D2399</f>
        <v>21</v>
      </c>
      <c r="D2403" s="6">
        <f t="shared" si="115"/>
        <v>4.41</v>
      </c>
      <c r="E2403" s="6">
        <f t="shared" si="116"/>
        <v>9.2609999999999992</v>
      </c>
      <c r="F2403">
        <f>raw_data!E2399</f>
        <v>1</v>
      </c>
      <c r="G2403" s="9">
        <f>_xll.LogisticRegPredict($K$6:$N$6,C2403:E2403)</f>
        <v>0.9930740038941116</v>
      </c>
      <c r="H2403" s="10">
        <f t="shared" si="117"/>
        <v>2.0777988317665197E-2</v>
      </c>
    </row>
    <row r="2404" spans="1:8" x14ac:dyDescent="0.55000000000000004">
      <c r="A2404" s="2" t="str">
        <f>raw_data!P2400</f>
        <v>Sebastian Janikowski</v>
      </c>
      <c r="B2404">
        <f>raw_data!B2400</f>
        <v>658240</v>
      </c>
      <c r="C2404">
        <f>raw_data!D2400</f>
        <v>23</v>
      </c>
      <c r="D2404" s="6">
        <f t="shared" si="115"/>
        <v>5.29</v>
      </c>
      <c r="E2404" s="6">
        <f t="shared" si="116"/>
        <v>12.167</v>
      </c>
      <c r="F2404">
        <f>raw_data!E2400</f>
        <v>1</v>
      </c>
      <c r="G2404" s="9">
        <f>_xll.LogisticRegPredict($K$6:$N$6,C2404:E2404)</f>
        <v>0.98818119233177382</v>
      </c>
      <c r="H2404" s="10">
        <f t="shared" si="117"/>
        <v>3.545642300467855E-2</v>
      </c>
    </row>
    <row r="2405" spans="1:8" x14ac:dyDescent="0.55000000000000004">
      <c r="A2405" s="2" t="str">
        <f>raw_data!P2401</f>
        <v>Sebastian Janikowski</v>
      </c>
      <c r="B2405">
        <f>raw_data!B2401</f>
        <v>658327</v>
      </c>
      <c r="C2405">
        <f>raw_data!D2401</f>
        <v>35</v>
      </c>
      <c r="D2405" s="6">
        <f t="shared" si="115"/>
        <v>12.25</v>
      </c>
      <c r="E2405" s="6">
        <f t="shared" si="116"/>
        <v>42.875</v>
      </c>
      <c r="F2405">
        <f>raw_data!E2401</f>
        <v>1</v>
      </c>
      <c r="G2405" s="9">
        <f>_xll.LogisticRegPredict($K$6:$N$6,C2405:E2405)</f>
        <v>0.91449904045845565</v>
      </c>
      <c r="H2405" s="10">
        <f t="shared" si="117"/>
        <v>0.25650287862463306</v>
      </c>
    </row>
    <row r="2406" spans="1:8" x14ac:dyDescent="0.55000000000000004">
      <c r="A2406" s="2" t="str">
        <f>raw_data!P2402</f>
        <v>Justin Tucker</v>
      </c>
      <c r="B2406">
        <f>raw_data!B2402</f>
        <v>658438</v>
      </c>
      <c r="C2406">
        <f>raw_data!D2402</f>
        <v>50</v>
      </c>
      <c r="D2406" s="6">
        <f t="shared" si="115"/>
        <v>25</v>
      </c>
      <c r="E2406" s="6">
        <f t="shared" si="116"/>
        <v>125</v>
      </c>
      <c r="F2406">
        <f>raw_data!E2402</f>
        <v>0</v>
      </c>
      <c r="G2406" s="9">
        <f>_xll.LogisticRegPredict($K$6:$N$6,C2406:E2406)</f>
        <v>0.72518914983452587</v>
      </c>
      <c r="H2406" s="10">
        <f t="shared" si="117"/>
        <v>-2.1755674495035775</v>
      </c>
    </row>
    <row r="2407" spans="1:8" x14ac:dyDescent="0.55000000000000004">
      <c r="A2407" s="2" t="str">
        <f>raw_data!P2403</f>
        <v>Justin Tucker</v>
      </c>
      <c r="B2407">
        <f>raw_data!B2403</f>
        <v>658528</v>
      </c>
      <c r="C2407">
        <f>raw_data!D2403</f>
        <v>21</v>
      </c>
      <c r="D2407" s="6">
        <f t="shared" si="115"/>
        <v>4.41</v>
      </c>
      <c r="E2407" s="6">
        <f t="shared" si="116"/>
        <v>9.2609999999999992</v>
      </c>
      <c r="F2407">
        <f>raw_data!E2403</f>
        <v>1</v>
      </c>
      <c r="G2407" s="9">
        <f>_xll.LogisticRegPredict($K$6:$N$6,C2407:E2407)</f>
        <v>0.9930740038941116</v>
      </c>
      <c r="H2407" s="10">
        <f t="shared" si="117"/>
        <v>2.0777988317665197E-2</v>
      </c>
    </row>
    <row r="2408" spans="1:8" x14ac:dyDescent="0.55000000000000004">
      <c r="A2408" s="2" t="str">
        <f>raw_data!P2404</f>
        <v>Stephen Gostkowski</v>
      </c>
      <c r="B2408">
        <f>raw_data!B2404</f>
        <v>658613</v>
      </c>
      <c r="C2408">
        <f>raw_data!D2404</f>
        <v>46</v>
      </c>
      <c r="D2408" s="6">
        <f t="shared" si="115"/>
        <v>21.16</v>
      </c>
      <c r="E2408" s="6">
        <f t="shared" si="116"/>
        <v>97.335999999999999</v>
      </c>
      <c r="F2408">
        <f>raw_data!E2404</f>
        <v>1</v>
      </c>
      <c r="G2408" s="9">
        <f>_xll.LogisticRegPredict($K$6:$N$6,C2408:E2408)</f>
        <v>0.79584231412454631</v>
      </c>
      <c r="H2408" s="10">
        <f t="shared" si="117"/>
        <v>0.61247305762636106</v>
      </c>
    </row>
    <row r="2409" spans="1:8" x14ac:dyDescent="0.55000000000000004">
      <c r="A2409" s="2" t="str">
        <f>raw_data!P2405</f>
        <v>Jason Myers</v>
      </c>
      <c r="B2409">
        <f>raw_data!B2405</f>
        <v>658633</v>
      </c>
      <c r="C2409">
        <f>raw_data!D2405</f>
        <v>40</v>
      </c>
      <c r="D2409" s="6">
        <f t="shared" si="115"/>
        <v>16</v>
      </c>
      <c r="E2409" s="6">
        <f t="shared" si="116"/>
        <v>64</v>
      </c>
      <c r="F2409">
        <f>raw_data!E2405</f>
        <v>1</v>
      </c>
      <c r="G2409" s="9">
        <f>_xll.LogisticRegPredict($K$6:$N$6,C2409:E2409)</f>
        <v>0.86759768383346503</v>
      </c>
      <c r="H2409" s="10">
        <f t="shared" si="117"/>
        <v>0.39720694849960492</v>
      </c>
    </row>
    <row r="2410" spans="1:8" x14ac:dyDescent="0.55000000000000004">
      <c r="A2410" s="2" t="str">
        <f>raw_data!P2406</f>
        <v>Stephen Gostkowski</v>
      </c>
      <c r="B2410">
        <f>raw_data!B2406</f>
        <v>658648</v>
      </c>
      <c r="C2410">
        <f>raw_data!D2406</f>
        <v>20</v>
      </c>
      <c r="D2410" s="6">
        <f t="shared" si="115"/>
        <v>4</v>
      </c>
      <c r="E2410" s="6">
        <f t="shared" si="116"/>
        <v>8</v>
      </c>
      <c r="F2410">
        <f>raw_data!E2406</f>
        <v>1</v>
      </c>
      <c r="G2410" s="9">
        <f>_xll.LogisticRegPredict($K$6:$N$6,C2410:E2410)</f>
        <v>0.99484528801342198</v>
      </c>
      <c r="H2410" s="10">
        <f t="shared" si="117"/>
        <v>1.546413595973406E-2</v>
      </c>
    </row>
    <row r="2411" spans="1:8" x14ac:dyDescent="0.55000000000000004">
      <c r="A2411" s="2" t="str">
        <f>raw_data!P2407</f>
        <v>Stephen Gostkowski</v>
      </c>
      <c r="B2411">
        <f>raw_data!B2407</f>
        <v>658675</v>
      </c>
      <c r="C2411">
        <f>raw_data!D2407</f>
        <v>46</v>
      </c>
      <c r="D2411" s="6">
        <f t="shared" si="115"/>
        <v>21.16</v>
      </c>
      <c r="E2411" s="6">
        <f t="shared" si="116"/>
        <v>97.335999999999999</v>
      </c>
      <c r="F2411">
        <f>raw_data!E2407</f>
        <v>1</v>
      </c>
      <c r="G2411" s="9">
        <f>_xll.LogisticRegPredict($K$6:$N$6,C2411:E2411)</f>
        <v>0.79584231412454631</v>
      </c>
      <c r="H2411" s="10">
        <f t="shared" si="117"/>
        <v>0.61247305762636106</v>
      </c>
    </row>
    <row r="2412" spans="1:8" x14ac:dyDescent="0.55000000000000004">
      <c r="A2412" s="2" t="str">
        <f>raw_data!P2408</f>
        <v>Graham Gano</v>
      </c>
      <c r="B2412">
        <f>raw_data!B2408</f>
        <v>658824</v>
      </c>
      <c r="C2412">
        <f>raw_data!D2408</f>
        <v>20</v>
      </c>
      <c r="D2412" s="6">
        <f t="shared" si="115"/>
        <v>4</v>
      </c>
      <c r="E2412" s="6">
        <f t="shared" si="116"/>
        <v>8</v>
      </c>
      <c r="F2412">
        <f>raw_data!E2408</f>
        <v>1</v>
      </c>
      <c r="G2412" s="9">
        <f>_xll.LogisticRegPredict($K$6:$N$6,C2412:E2412)</f>
        <v>0.99484528801342198</v>
      </c>
      <c r="H2412" s="10">
        <f t="shared" si="117"/>
        <v>1.546413595973406E-2</v>
      </c>
    </row>
    <row r="2413" spans="1:8" x14ac:dyDescent="0.55000000000000004">
      <c r="A2413" s="2" t="str">
        <f>raw_data!P2409</f>
        <v>Graham Gano</v>
      </c>
      <c r="B2413">
        <f>raw_data!B2409</f>
        <v>658863</v>
      </c>
      <c r="C2413">
        <f>raw_data!D2409</f>
        <v>47</v>
      </c>
      <c r="D2413" s="6">
        <f t="shared" si="115"/>
        <v>22.09</v>
      </c>
      <c r="E2413" s="6">
        <f t="shared" si="116"/>
        <v>103.82299999999999</v>
      </c>
      <c r="F2413">
        <f>raw_data!E2409</f>
        <v>1</v>
      </c>
      <c r="G2413" s="9">
        <f>_xll.LogisticRegPredict($K$6:$N$6,C2413:E2413)</f>
        <v>0.78061493371299373</v>
      </c>
      <c r="H2413" s="10">
        <f t="shared" si="117"/>
        <v>0.65815519886101881</v>
      </c>
    </row>
    <row r="2414" spans="1:8" x14ac:dyDescent="0.55000000000000004">
      <c r="A2414" s="2" t="str">
        <f>raw_data!P2410</f>
        <v>Cody Parkey</v>
      </c>
      <c r="B2414">
        <f>raw_data!B2410</f>
        <v>658934</v>
      </c>
      <c r="C2414">
        <f>raw_data!D2410</f>
        <v>30</v>
      </c>
      <c r="D2414" s="6">
        <f t="shared" si="115"/>
        <v>9</v>
      </c>
      <c r="E2414" s="6">
        <f t="shared" si="116"/>
        <v>27</v>
      </c>
      <c r="F2414">
        <f>raw_data!E2410</f>
        <v>1</v>
      </c>
      <c r="G2414" s="9">
        <f>_xll.LogisticRegPredict($K$6:$N$6,C2414:E2414)</f>
        <v>0.95372352017838591</v>
      </c>
      <c r="H2414" s="10">
        <f t="shared" si="117"/>
        <v>0.13882943946484227</v>
      </c>
    </row>
    <row r="2415" spans="1:8" x14ac:dyDescent="0.55000000000000004">
      <c r="A2415" s="2" t="str">
        <f>raw_data!P2411</f>
        <v>Nick Folk</v>
      </c>
      <c r="B2415">
        <f>raw_data!B2411</f>
        <v>659093</v>
      </c>
      <c r="C2415">
        <f>raw_data!D2411</f>
        <v>53</v>
      </c>
      <c r="D2415" s="6">
        <f t="shared" si="115"/>
        <v>28.09</v>
      </c>
      <c r="E2415" s="6">
        <f t="shared" si="116"/>
        <v>148.87700000000001</v>
      </c>
      <c r="F2415">
        <f>raw_data!E2411</f>
        <v>1</v>
      </c>
      <c r="G2415" s="9">
        <f>_xll.LogisticRegPredict($K$6:$N$6,C2415:E2415)</f>
        <v>0.64925966264497559</v>
      </c>
      <c r="H2415" s="10">
        <f t="shared" si="117"/>
        <v>1.0522210120650732</v>
      </c>
    </row>
    <row r="2416" spans="1:8" x14ac:dyDescent="0.55000000000000004">
      <c r="A2416" s="2" t="str">
        <f>raw_data!P2412</f>
        <v>Randy Bullock</v>
      </c>
      <c r="B2416">
        <f>raw_data!B2412</f>
        <v>659183</v>
      </c>
      <c r="C2416">
        <f>raw_data!D2412</f>
        <v>43</v>
      </c>
      <c r="D2416" s="6">
        <f t="shared" si="115"/>
        <v>18.489999999999998</v>
      </c>
      <c r="E2416" s="6">
        <f t="shared" si="116"/>
        <v>79.507000000000005</v>
      </c>
      <c r="F2416">
        <f>raw_data!E2412</f>
        <v>0</v>
      </c>
      <c r="G2416" s="9">
        <f>_xll.LogisticRegPredict($K$6:$N$6,C2416:E2416)</f>
        <v>0.83494682270577036</v>
      </c>
      <c r="H2416" s="10">
        <f t="shared" si="117"/>
        <v>-2.5048404681173109</v>
      </c>
    </row>
    <row r="2417" spans="1:8" x14ac:dyDescent="0.55000000000000004">
      <c r="A2417" s="2" t="str">
        <f>raw_data!P2413</f>
        <v>Randy Bullock</v>
      </c>
      <c r="B2417">
        <f>raw_data!B2413</f>
        <v>659203</v>
      </c>
      <c r="C2417">
        <f>raw_data!D2413</f>
        <v>39</v>
      </c>
      <c r="D2417" s="6">
        <f t="shared" si="115"/>
        <v>15.21</v>
      </c>
      <c r="E2417" s="6">
        <f t="shared" si="116"/>
        <v>59.319000000000003</v>
      </c>
      <c r="F2417">
        <f>raw_data!E2413</f>
        <v>1</v>
      </c>
      <c r="G2417" s="9">
        <f>_xll.LogisticRegPredict($K$6:$N$6,C2417:E2417)</f>
        <v>0.87758217935367611</v>
      </c>
      <c r="H2417" s="10">
        <f t="shared" si="117"/>
        <v>0.36725346193897168</v>
      </c>
    </row>
    <row r="2418" spans="1:8" x14ac:dyDescent="0.55000000000000004">
      <c r="A2418" s="2" t="str">
        <f>raw_data!P2414</f>
        <v>Randy Bullock</v>
      </c>
      <c r="B2418">
        <f>raw_data!B2414</f>
        <v>659279</v>
      </c>
      <c r="C2418">
        <f>raw_data!D2414</f>
        <v>19</v>
      </c>
      <c r="D2418" s="6">
        <f t="shared" si="115"/>
        <v>3.61</v>
      </c>
      <c r="E2418" s="6">
        <f t="shared" si="116"/>
        <v>6.859</v>
      </c>
      <c r="F2418">
        <f>raw_data!E2414</f>
        <v>1</v>
      </c>
      <c r="G2418" s="9">
        <f>_xll.LogisticRegPredict($K$6:$N$6,C2418:E2418)</f>
        <v>0.99623894272315527</v>
      </c>
      <c r="H2418" s="10">
        <f t="shared" si="117"/>
        <v>1.1283171830534178E-2</v>
      </c>
    </row>
    <row r="2419" spans="1:8" x14ac:dyDescent="0.55000000000000004">
      <c r="A2419" s="2" t="str">
        <f>raw_data!P2415</f>
        <v>Blair Walsh</v>
      </c>
      <c r="B2419">
        <f>raw_data!B2415</f>
        <v>659323</v>
      </c>
      <c r="C2419">
        <f>raw_data!D2415</f>
        <v>24</v>
      </c>
      <c r="D2419" s="6">
        <f t="shared" si="115"/>
        <v>5.76</v>
      </c>
      <c r="E2419" s="6">
        <f t="shared" si="116"/>
        <v>13.824</v>
      </c>
      <c r="F2419">
        <f>raw_data!E2415</f>
        <v>1</v>
      </c>
      <c r="G2419" s="9">
        <f>_xll.LogisticRegPredict($K$6:$N$6,C2419:E2419)</f>
        <v>0.9849656288415376</v>
      </c>
      <c r="H2419" s="10">
        <f t="shared" si="117"/>
        <v>4.5103113475387202E-2</v>
      </c>
    </row>
    <row r="2420" spans="1:8" x14ac:dyDescent="0.55000000000000004">
      <c r="A2420" s="2" t="str">
        <f>raw_data!P2416</f>
        <v>Greg Zuerlein</v>
      </c>
      <c r="B2420">
        <f>raw_data!B2416</f>
        <v>659501</v>
      </c>
      <c r="C2420">
        <f>raw_data!D2416</f>
        <v>49</v>
      </c>
      <c r="D2420" s="6">
        <f t="shared" si="115"/>
        <v>24.01</v>
      </c>
      <c r="E2420" s="6">
        <f t="shared" si="116"/>
        <v>117.649</v>
      </c>
      <c r="F2420">
        <f>raw_data!E2416</f>
        <v>1</v>
      </c>
      <c r="G2420" s="9">
        <f>_xll.LogisticRegPredict($K$6:$N$6,C2420:E2420)</f>
        <v>0.74555207708184601</v>
      </c>
      <c r="H2420" s="10">
        <f t="shared" si="117"/>
        <v>0.76334376875446197</v>
      </c>
    </row>
    <row r="2421" spans="1:8" x14ac:dyDescent="0.55000000000000004">
      <c r="A2421" s="2" t="str">
        <f>raw_data!P2417</f>
        <v>Greg Zuerlein</v>
      </c>
      <c r="B2421">
        <f>raw_data!B2417</f>
        <v>659559</v>
      </c>
      <c r="C2421">
        <f>raw_data!D2417</f>
        <v>27</v>
      </c>
      <c r="D2421" s="6">
        <f t="shared" si="115"/>
        <v>7.29</v>
      </c>
      <c r="E2421" s="6">
        <f t="shared" si="116"/>
        <v>19.683</v>
      </c>
      <c r="F2421">
        <f>raw_data!E2417</f>
        <v>1</v>
      </c>
      <c r="G2421" s="9">
        <f>_xll.LogisticRegPredict($K$6:$N$6,C2421:E2421)</f>
        <v>0.97189679828854314</v>
      </c>
      <c r="H2421" s="10">
        <f t="shared" si="117"/>
        <v>8.430960513437058E-2</v>
      </c>
    </row>
    <row r="2422" spans="1:8" x14ac:dyDescent="0.55000000000000004">
      <c r="A2422" s="2" t="str">
        <f>raw_data!P2418</f>
        <v>Chandler Catanzaro</v>
      </c>
      <c r="B2422">
        <f>raw_data!B2418</f>
        <v>659668</v>
      </c>
      <c r="C2422">
        <f>raw_data!D2418</f>
        <v>22</v>
      </c>
      <c r="D2422" s="6">
        <f t="shared" si="115"/>
        <v>4.84</v>
      </c>
      <c r="E2422" s="6">
        <f t="shared" si="116"/>
        <v>10.648</v>
      </c>
      <c r="F2422">
        <f>raw_data!E2418</f>
        <v>1</v>
      </c>
      <c r="G2422" s="9">
        <f>_xll.LogisticRegPredict($K$6:$N$6,C2422:E2422)</f>
        <v>0.99086960695748283</v>
      </c>
      <c r="H2422" s="10">
        <f t="shared" si="117"/>
        <v>2.7391179127551513E-2</v>
      </c>
    </row>
    <row r="2423" spans="1:8" x14ac:dyDescent="0.55000000000000004">
      <c r="A2423" s="2" t="str">
        <f>raw_data!P2419</f>
        <v>Dan Carpenter</v>
      </c>
      <c r="B2423">
        <f>raw_data!B2419</f>
        <v>659786</v>
      </c>
      <c r="C2423">
        <f>raw_data!D2419</f>
        <v>26</v>
      </c>
      <c r="D2423" s="6">
        <f t="shared" si="115"/>
        <v>6.76</v>
      </c>
      <c r="E2423" s="6">
        <f t="shared" si="116"/>
        <v>17.576000000000001</v>
      </c>
      <c r="F2423">
        <f>raw_data!E2419</f>
        <v>1</v>
      </c>
      <c r="G2423" s="9">
        <f>_xll.LogisticRegPredict($K$6:$N$6,C2423:E2423)</f>
        <v>0.97683598121777537</v>
      </c>
      <c r="H2423" s="10">
        <f t="shared" si="117"/>
        <v>6.9492056346673881E-2</v>
      </c>
    </row>
    <row r="2424" spans="1:8" x14ac:dyDescent="0.55000000000000004">
      <c r="A2424" s="2" t="str">
        <f>raw_data!P2420</f>
        <v>Dan Carpenter</v>
      </c>
      <c r="B2424">
        <f>raw_data!B2420</f>
        <v>659821</v>
      </c>
      <c r="C2424">
        <f>raw_data!D2420</f>
        <v>51</v>
      </c>
      <c r="D2424" s="6">
        <f t="shared" si="115"/>
        <v>26.01</v>
      </c>
      <c r="E2424" s="6">
        <f t="shared" si="116"/>
        <v>132.65100000000001</v>
      </c>
      <c r="F2424">
        <f>raw_data!E2420</f>
        <v>1</v>
      </c>
      <c r="G2424" s="9">
        <f>_xll.LogisticRegPredict($K$6:$N$6,C2424:E2424)</f>
        <v>0.70255321843410967</v>
      </c>
      <c r="H2424" s="10">
        <f t="shared" si="117"/>
        <v>0.89234034469767098</v>
      </c>
    </row>
    <row r="2425" spans="1:8" x14ac:dyDescent="0.55000000000000004">
      <c r="A2425" s="2" t="str">
        <f>raw_data!P2421</f>
        <v>Dan Carpenter</v>
      </c>
      <c r="B2425">
        <f>raw_data!B2421</f>
        <v>659836</v>
      </c>
      <c r="C2425">
        <f>raw_data!D2421</f>
        <v>54</v>
      </c>
      <c r="D2425" s="6">
        <f t="shared" si="115"/>
        <v>29.16</v>
      </c>
      <c r="E2425" s="6">
        <f t="shared" si="116"/>
        <v>157.464</v>
      </c>
      <c r="F2425">
        <f>raw_data!E2421</f>
        <v>0</v>
      </c>
      <c r="G2425" s="9">
        <f>_xll.LogisticRegPredict($K$6:$N$6,C2425:E2425)</f>
        <v>0.61804097697438753</v>
      </c>
      <c r="H2425" s="10">
        <f t="shared" si="117"/>
        <v>-1.8541229309231626</v>
      </c>
    </row>
    <row r="2426" spans="1:8" x14ac:dyDescent="0.55000000000000004">
      <c r="A2426" s="2" t="str">
        <f>raw_data!P2422</f>
        <v>Steven Hauschka</v>
      </c>
      <c r="B2426">
        <f>raw_data!B2422</f>
        <v>659929</v>
      </c>
      <c r="C2426">
        <f>raw_data!D2422</f>
        <v>31</v>
      </c>
      <c r="D2426" s="6">
        <f t="shared" si="115"/>
        <v>9.61</v>
      </c>
      <c r="E2426" s="6">
        <f t="shared" si="116"/>
        <v>29.791</v>
      </c>
      <c r="F2426">
        <f>raw_data!E2422</f>
        <v>1</v>
      </c>
      <c r="G2426" s="9">
        <f>_xll.LogisticRegPredict($K$6:$N$6,C2426:E2426)</f>
        <v>0.94665523862595491</v>
      </c>
      <c r="H2426" s="10">
        <f t="shared" si="117"/>
        <v>0.16003428412213527</v>
      </c>
    </row>
    <row r="2427" spans="1:8" x14ac:dyDescent="0.55000000000000004">
      <c r="A2427" s="2" t="str">
        <f>raw_data!P2423</f>
        <v>Steven Hauschka</v>
      </c>
      <c r="B2427">
        <f>raw_data!B2423</f>
        <v>659977</v>
      </c>
      <c r="C2427">
        <f>raw_data!D2423</f>
        <v>21</v>
      </c>
      <c r="D2427" s="6">
        <f t="shared" si="115"/>
        <v>4.41</v>
      </c>
      <c r="E2427" s="6">
        <f t="shared" si="116"/>
        <v>9.2609999999999992</v>
      </c>
      <c r="F2427">
        <f>raw_data!E2423</f>
        <v>1</v>
      </c>
      <c r="G2427" s="9">
        <f>_xll.LogisticRegPredict($K$6:$N$6,C2427:E2427)</f>
        <v>0.9930740038941116</v>
      </c>
      <c r="H2427" s="10">
        <f t="shared" si="117"/>
        <v>2.0777988317665197E-2</v>
      </c>
    </row>
    <row r="2428" spans="1:8" x14ac:dyDescent="0.55000000000000004">
      <c r="A2428" s="2" t="str">
        <f>raw_data!P2424</f>
        <v>Steven Hauschka</v>
      </c>
      <c r="B2428">
        <f>raw_data!B2424</f>
        <v>660017</v>
      </c>
      <c r="C2428">
        <f>raw_data!D2424</f>
        <v>45</v>
      </c>
      <c r="D2428" s="6">
        <f t="shared" si="115"/>
        <v>20.25</v>
      </c>
      <c r="E2428" s="6">
        <f t="shared" si="116"/>
        <v>91.125</v>
      </c>
      <c r="F2428">
        <f>raw_data!E2424</f>
        <v>1</v>
      </c>
      <c r="G2428" s="9">
        <f>_xll.LogisticRegPredict($K$6:$N$6,C2428:E2428)</f>
        <v>0.80984417765171401</v>
      </c>
      <c r="H2428" s="10">
        <f t="shared" si="117"/>
        <v>0.57046746704485796</v>
      </c>
    </row>
    <row r="2429" spans="1:8" x14ac:dyDescent="0.55000000000000004">
      <c r="A2429" s="2" t="str">
        <f>raw_data!P2425</f>
        <v>Steven Hauschka</v>
      </c>
      <c r="B2429">
        <f>raw_data!B2425</f>
        <v>660035</v>
      </c>
      <c r="C2429">
        <f>raw_data!D2425</f>
        <v>48</v>
      </c>
      <c r="D2429" s="6">
        <f t="shared" si="115"/>
        <v>23.04</v>
      </c>
      <c r="E2429" s="6">
        <f t="shared" si="116"/>
        <v>110.592</v>
      </c>
      <c r="F2429">
        <f>raw_data!E2425</f>
        <v>1</v>
      </c>
      <c r="G2429" s="9">
        <f>_xll.LogisticRegPredict($K$6:$N$6,C2429:E2429)</f>
        <v>0.76393554820371656</v>
      </c>
      <c r="H2429" s="10">
        <f t="shared" si="117"/>
        <v>0.70819335538885031</v>
      </c>
    </row>
    <row r="2430" spans="1:8" x14ac:dyDescent="0.55000000000000004">
      <c r="A2430" s="2" t="str">
        <f>raw_data!P2426</f>
        <v>Brandon McManus</v>
      </c>
      <c r="B2430">
        <f>raw_data!B2426</f>
        <v>660185</v>
      </c>
      <c r="C2430">
        <f>raw_data!D2426</f>
        <v>48</v>
      </c>
      <c r="D2430" s="6">
        <f t="shared" si="115"/>
        <v>23.04</v>
      </c>
      <c r="E2430" s="6">
        <f t="shared" si="116"/>
        <v>110.592</v>
      </c>
      <c r="F2430">
        <f>raw_data!E2426</f>
        <v>1</v>
      </c>
      <c r="G2430" s="9">
        <f>_xll.LogisticRegPredict($K$6:$N$6,C2430:E2430)</f>
        <v>0.76393554820371656</v>
      </c>
      <c r="H2430" s="10">
        <f t="shared" si="117"/>
        <v>0.70819335538885031</v>
      </c>
    </row>
    <row r="2431" spans="1:8" x14ac:dyDescent="0.55000000000000004">
      <c r="A2431" s="2" t="str">
        <f>raw_data!P2427</f>
        <v>Mason Crosby</v>
      </c>
      <c r="B2431">
        <f>raw_data!B2427</f>
        <v>660281</v>
      </c>
      <c r="C2431">
        <f>raw_data!D2427</f>
        <v>44</v>
      </c>
      <c r="D2431" s="6">
        <f t="shared" si="115"/>
        <v>19.36</v>
      </c>
      <c r="E2431" s="6">
        <f t="shared" si="116"/>
        <v>85.183999999999997</v>
      </c>
      <c r="F2431">
        <f>raw_data!E2427</f>
        <v>1</v>
      </c>
      <c r="G2431" s="9">
        <f>_xll.LogisticRegPredict($K$6:$N$6,C2431:E2431)</f>
        <v>0.82282083961744801</v>
      </c>
      <c r="H2431" s="10">
        <f t="shared" si="117"/>
        <v>0.53153748114765598</v>
      </c>
    </row>
    <row r="2432" spans="1:8" x14ac:dyDescent="0.55000000000000004">
      <c r="A2432" s="2" t="str">
        <f>raw_data!P2428</f>
        <v>Justin Tucker</v>
      </c>
      <c r="B2432">
        <f>raw_data!B2428</f>
        <v>660515</v>
      </c>
      <c r="C2432">
        <f>raw_data!D2428</f>
        <v>40</v>
      </c>
      <c r="D2432" s="6">
        <f t="shared" si="115"/>
        <v>16</v>
      </c>
      <c r="E2432" s="6">
        <f t="shared" si="116"/>
        <v>64</v>
      </c>
      <c r="F2432">
        <f>raw_data!E2428</f>
        <v>1</v>
      </c>
      <c r="G2432" s="9">
        <f>_xll.LogisticRegPredict($K$6:$N$6,C2432:E2432)</f>
        <v>0.86759768383346503</v>
      </c>
      <c r="H2432" s="10">
        <f t="shared" si="117"/>
        <v>0.39720694849960492</v>
      </c>
    </row>
    <row r="2433" spans="1:8" x14ac:dyDescent="0.55000000000000004">
      <c r="A2433" s="2" t="str">
        <f>raw_data!P2429</f>
        <v>Justin Tucker</v>
      </c>
      <c r="B2433">
        <f>raw_data!B2429</f>
        <v>660548</v>
      </c>
      <c r="C2433">
        <f>raw_data!D2429</f>
        <v>42</v>
      </c>
      <c r="D2433" s="6">
        <f t="shared" si="115"/>
        <v>17.64</v>
      </c>
      <c r="E2433" s="6">
        <f t="shared" si="116"/>
        <v>74.087999999999994</v>
      </c>
      <c r="F2433">
        <f>raw_data!E2429</f>
        <v>1</v>
      </c>
      <c r="G2433" s="9">
        <f>_xll.LogisticRegPredict($K$6:$N$6,C2433:E2433)</f>
        <v>0.84637169883876284</v>
      </c>
      <c r="H2433" s="10">
        <f t="shared" si="117"/>
        <v>0.46088490348371147</v>
      </c>
    </row>
    <row r="2434" spans="1:8" x14ac:dyDescent="0.55000000000000004">
      <c r="A2434" s="2" t="str">
        <f>raw_data!P2430</f>
        <v>Justin Tucker</v>
      </c>
      <c r="B2434">
        <f>raw_data!B2430</f>
        <v>660574</v>
      </c>
      <c r="C2434">
        <f>raw_data!D2430</f>
        <v>52</v>
      </c>
      <c r="D2434" s="6">
        <f t="shared" si="115"/>
        <v>27.04</v>
      </c>
      <c r="E2434" s="6">
        <f t="shared" si="116"/>
        <v>140.608</v>
      </c>
      <c r="F2434">
        <f>raw_data!E2430</f>
        <v>1</v>
      </c>
      <c r="G2434" s="9">
        <f>_xll.LogisticRegPredict($K$6:$N$6,C2434:E2434)</f>
        <v>0.67734194225472255</v>
      </c>
      <c r="H2434" s="10">
        <f t="shared" si="117"/>
        <v>0.96797417323583235</v>
      </c>
    </row>
    <row r="2435" spans="1:8" x14ac:dyDescent="0.55000000000000004">
      <c r="A2435" s="2" t="str">
        <f>raw_data!P2431</f>
        <v>Nick Folk</v>
      </c>
      <c r="B2435">
        <f>raw_data!B2431</f>
        <v>660602</v>
      </c>
      <c r="C2435">
        <f>raw_data!D2431</f>
        <v>22</v>
      </c>
      <c r="D2435" s="6">
        <f t="shared" si="115"/>
        <v>4.84</v>
      </c>
      <c r="E2435" s="6">
        <f t="shared" si="116"/>
        <v>10.648</v>
      </c>
      <c r="F2435">
        <f>raw_data!E2431</f>
        <v>1</v>
      </c>
      <c r="G2435" s="9">
        <f>_xll.LogisticRegPredict($K$6:$N$6,C2435:E2435)</f>
        <v>0.99086960695748283</v>
      </c>
      <c r="H2435" s="10">
        <f t="shared" si="117"/>
        <v>2.7391179127551513E-2</v>
      </c>
    </row>
    <row r="2436" spans="1:8" x14ac:dyDescent="0.55000000000000004">
      <c r="A2436" s="2" t="str">
        <f>raw_data!P2432</f>
        <v>Nick Folk</v>
      </c>
      <c r="B2436">
        <f>raw_data!B2432</f>
        <v>660626</v>
      </c>
      <c r="C2436">
        <f>raw_data!D2432</f>
        <v>48</v>
      </c>
      <c r="D2436" s="6">
        <f t="shared" si="115"/>
        <v>23.04</v>
      </c>
      <c r="E2436" s="6">
        <f t="shared" si="116"/>
        <v>110.592</v>
      </c>
      <c r="F2436">
        <f>raw_data!E2432</f>
        <v>1</v>
      </c>
      <c r="G2436" s="9">
        <f>_xll.LogisticRegPredict($K$6:$N$6,C2436:E2436)</f>
        <v>0.76393554820371656</v>
      </c>
      <c r="H2436" s="10">
        <f t="shared" si="117"/>
        <v>0.70819335538885031</v>
      </c>
    </row>
    <row r="2437" spans="1:8" x14ac:dyDescent="0.55000000000000004">
      <c r="A2437" s="2" t="str">
        <f>raw_data!P2433</f>
        <v>Nick Folk</v>
      </c>
      <c r="B2437">
        <f>raw_data!B2433</f>
        <v>660689</v>
      </c>
      <c r="C2437">
        <f>raw_data!D2433</f>
        <v>40</v>
      </c>
      <c r="D2437" s="6">
        <f t="shared" si="115"/>
        <v>16</v>
      </c>
      <c r="E2437" s="6">
        <f t="shared" si="116"/>
        <v>64</v>
      </c>
      <c r="F2437">
        <f>raw_data!E2433</f>
        <v>0</v>
      </c>
      <c r="G2437" s="9">
        <f>_xll.LogisticRegPredict($K$6:$N$6,C2437:E2437)</f>
        <v>0.86759768383346503</v>
      </c>
      <c r="H2437" s="10">
        <f t="shared" si="117"/>
        <v>-2.6027930515003952</v>
      </c>
    </row>
    <row r="2438" spans="1:8" x14ac:dyDescent="0.55000000000000004">
      <c r="A2438" s="2" t="str">
        <f>raw_data!P2434</f>
        <v>Adam Vinatieri</v>
      </c>
      <c r="B2438">
        <f>raw_data!B2434</f>
        <v>660776</v>
      </c>
      <c r="C2438">
        <f>raw_data!D2434</f>
        <v>54</v>
      </c>
      <c r="D2438" s="6">
        <f t="shared" si="115"/>
        <v>29.16</v>
      </c>
      <c r="E2438" s="6">
        <f t="shared" si="116"/>
        <v>157.464</v>
      </c>
      <c r="F2438">
        <f>raw_data!E2434</f>
        <v>1</v>
      </c>
      <c r="G2438" s="9">
        <f>_xll.LogisticRegPredict($K$6:$N$6,C2438:E2438)</f>
        <v>0.61804097697438753</v>
      </c>
      <c r="H2438" s="10">
        <f t="shared" si="117"/>
        <v>1.1458770690768374</v>
      </c>
    </row>
    <row r="2439" spans="1:8" x14ac:dyDescent="0.55000000000000004">
      <c r="A2439" s="2" t="str">
        <f>raw_data!P2435</f>
        <v>Jason Myers</v>
      </c>
      <c r="B2439">
        <f>raw_data!B2435</f>
        <v>660783</v>
      </c>
      <c r="C2439">
        <f>raw_data!D2435</f>
        <v>20</v>
      </c>
      <c r="D2439" s="6">
        <f t="shared" ref="D2439:D2502" si="118">C2439^2/100</f>
        <v>4</v>
      </c>
      <c r="E2439" s="6">
        <f t="shared" ref="E2439:E2502" si="119">C2439^3/1000</f>
        <v>8</v>
      </c>
      <c r="F2439">
        <f>raw_data!E2435</f>
        <v>1</v>
      </c>
      <c r="G2439" s="9">
        <f>_xll.LogisticRegPredict($K$6:$N$6,C2439:E2439)</f>
        <v>0.99484528801342198</v>
      </c>
      <c r="H2439" s="10">
        <f t="shared" ref="H2439:H2502" si="120">(F2439-G2439)*$H$2</f>
        <v>1.546413595973406E-2</v>
      </c>
    </row>
    <row r="2440" spans="1:8" x14ac:dyDescent="0.55000000000000004">
      <c r="A2440" s="2" t="str">
        <f>raw_data!P2436</f>
        <v>Jason Myers</v>
      </c>
      <c r="B2440">
        <f>raw_data!B2436</f>
        <v>660835</v>
      </c>
      <c r="C2440">
        <f>raw_data!D2436</f>
        <v>32</v>
      </c>
      <c r="D2440" s="6">
        <f t="shared" si="118"/>
        <v>10.24</v>
      </c>
      <c r="E2440" s="6">
        <f t="shared" si="119"/>
        <v>32.768000000000001</v>
      </c>
      <c r="F2440">
        <f>raw_data!E2436</f>
        <v>1</v>
      </c>
      <c r="G2440" s="9">
        <f>_xll.LogisticRegPredict($K$6:$N$6,C2440:E2440)</f>
        <v>0.93915405983915345</v>
      </c>
      <c r="H2440" s="10">
        <f t="shared" si="120"/>
        <v>0.18253782048253964</v>
      </c>
    </row>
    <row r="2441" spans="1:8" x14ac:dyDescent="0.55000000000000004">
      <c r="A2441" s="2" t="str">
        <f>raw_data!P2437</f>
        <v>Adam Vinatieri</v>
      </c>
      <c r="B2441">
        <f>raw_data!B2437</f>
        <v>660878</v>
      </c>
      <c r="C2441">
        <f>raw_data!D2437</f>
        <v>32</v>
      </c>
      <c r="D2441" s="6">
        <f t="shared" si="118"/>
        <v>10.24</v>
      </c>
      <c r="E2441" s="6">
        <f t="shared" si="119"/>
        <v>32.768000000000001</v>
      </c>
      <c r="F2441">
        <f>raw_data!E2437</f>
        <v>1</v>
      </c>
      <c r="G2441" s="9">
        <f>_xll.LogisticRegPredict($K$6:$N$6,C2441:E2441)</f>
        <v>0.93915405983915345</v>
      </c>
      <c r="H2441" s="10">
        <f t="shared" si="120"/>
        <v>0.18253782048253964</v>
      </c>
    </row>
    <row r="2442" spans="1:8" x14ac:dyDescent="0.55000000000000004">
      <c r="A2442" s="2" t="str">
        <f>raw_data!P2438</f>
        <v>Jason Myers</v>
      </c>
      <c r="B2442">
        <f>raw_data!B2438</f>
        <v>660924</v>
      </c>
      <c r="C2442">
        <f>raw_data!D2438</f>
        <v>53</v>
      </c>
      <c r="D2442" s="6">
        <f t="shared" si="118"/>
        <v>28.09</v>
      </c>
      <c r="E2442" s="6">
        <f t="shared" si="119"/>
        <v>148.87700000000001</v>
      </c>
      <c r="F2442">
        <f>raw_data!E2438</f>
        <v>0</v>
      </c>
      <c r="G2442" s="9">
        <f>_xll.LogisticRegPredict($K$6:$N$6,C2442:E2442)</f>
        <v>0.64925966264497559</v>
      </c>
      <c r="H2442" s="10">
        <f t="shared" si="120"/>
        <v>-1.9477789879349268</v>
      </c>
    </row>
    <row r="2443" spans="1:8" x14ac:dyDescent="0.55000000000000004">
      <c r="A2443" s="2" t="str">
        <f>raw_data!P2439</f>
        <v>Jason Myers</v>
      </c>
      <c r="B2443">
        <f>raw_data!B2439</f>
        <v>660945</v>
      </c>
      <c r="C2443">
        <f>raw_data!D2439</f>
        <v>48</v>
      </c>
      <c r="D2443" s="6">
        <f t="shared" si="118"/>
        <v>23.04</v>
      </c>
      <c r="E2443" s="6">
        <f t="shared" si="119"/>
        <v>110.592</v>
      </c>
      <c r="F2443">
        <f>raw_data!E2439</f>
        <v>0</v>
      </c>
      <c r="G2443" s="9">
        <f>_xll.LogisticRegPredict($K$6:$N$6,C2443:E2443)</f>
        <v>0.76393554820371656</v>
      </c>
      <c r="H2443" s="10">
        <f t="shared" si="120"/>
        <v>-2.2918066446111496</v>
      </c>
    </row>
    <row r="2444" spans="1:8" x14ac:dyDescent="0.55000000000000004">
      <c r="A2444" s="2" t="str">
        <f>raw_data!P2440</f>
        <v>Adam Vinatieri</v>
      </c>
      <c r="B2444">
        <f>raw_data!B2440</f>
        <v>660951</v>
      </c>
      <c r="C2444">
        <f>raw_data!D2440</f>
        <v>27</v>
      </c>
      <c r="D2444" s="6">
        <f t="shared" si="118"/>
        <v>7.29</v>
      </c>
      <c r="E2444" s="6">
        <f t="shared" si="119"/>
        <v>19.683</v>
      </c>
      <c r="F2444">
        <f>raw_data!E2440</f>
        <v>1</v>
      </c>
      <c r="G2444" s="9">
        <f>_xll.LogisticRegPredict($K$6:$N$6,C2444:E2444)</f>
        <v>0.97189679828854314</v>
      </c>
      <c r="H2444" s="10">
        <f t="shared" si="120"/>
        <v>8.430960513437058E-2</v>
      </c>
    </row>
    <row r="2445" spans="1:8" x14ac:dyDescent="0.55000000000000004">
      <c r="A2445" s="2" t="str">
        <f>raw_data!P2441</f>
        <v>Josh Brown</v>
      </c>
      <c r="B2445">
        <f>raw_data!B2441</f>
        <v>660965</v>
      </c>
      <c r="C2445">
        <f>raw_data!D2441</f>
        <v>47</v>
      </c>
      <c r="D2445" s="6">
        <f t="shared" si="118"/>
        <v>22.09</v>
      </c>
      <c r="E2445" s="6">
        <f t="shared" si="119"/>
        <v>103.82299999999999</v>
      </c>
      <c r="F2445">
        <f>raw_data!E2441</f>
        <v>1</v>
      </c>
      <c r="G2445" s="9">
        <f>_xll.LogisticRegPredict($K$6:$N$6,C2445:E2445)</f>
        <v>0.78061493371299373</v>
      </c>
      <c r="H2445" s="10">
        <f t="shared" si="120"/>
        <v>0.65815519886101881</v>
      </c>
    </row>
    <row r="2446" spans="1:8" x14ac:dyDescent="0.55000000000000004">
      <c r="A2446" s="2" t="str">
        <f>raw_data!P2442</f>
        <v>Dan Carpenter</v>
      </c>
      <c r="B2446">
        <f>raw_data!B2442</f>
        <v>660980</v>
      </c>
      <c r="C2446">
        <f>raw_data!D2442</f>
        <v>51</v>
      </c>
      <c r="D2446" s="6">
        <f t="shared" si="118"/>
        <v>26.01</v>
      </c>
      <c r="E2446" s="6">
        <f t="shared" si="119"/>
        <v>132.65100000000001</v>
      </c>
      <c r="F2446">
        <f>raw_data!E2442</f>
        <v>1</v>
      </c>
      <c r="G2446" s="9">
        <f>_xll.LogisticRegPredict($K$6:$N$6,C2446:E2446)</f>
        <v>0.70255321843410967</v>
      </c>
      <c r="H2446" s="10">
        <f t="shared" si="120"/>
        <v>0.89234034469767098</v>
      </c>
    </row>
    <row r="2447" spans="1:8" x14ac:dyDescent="0.55000000000000004">
      <c r="A2447" s="2" t="str">
        <f>raw_data!P2443</f>
        <v>Dan Carpenter</v>
      </c>
      <c r="B2447">
        <f>raw_data!B2443</f>
        <v>661077</v>
      </c>
      <c r="C2447">
        <f>raw_data!D2443</f>
        <v>30</v>
      </c>
      <c r="D2447" s="6">
        <f t="shared" si="118"/>
        <v>9</v>
      </c>
      <c r="E2447" s="6">
        <f t="shared" si="119"/>
        <v>27</v>
      </c>
      <c r="F2447">
        <f>raw_data!E2443</f>
        <v>0</v>
      </c>
      <c r="G2447" s="9">
        <f>_xll.LogisticRegPredict($K$6:$N$6,C2447:E2447)</f>
        <v>0.95372352017838591</v>
      </c>
      <c r="H2447" s="10">
        <f t="shared" si="120"/>
        <v>-2.8611705605351578</v>
      </c>
    </row>
    <row r="2448" spans="1:8" x14ac:dyDescent="0.55000000000000004">
      <c r="A2448" s="2" t="str">
        <f>raw_data!P2444</f>
        <v>Graham Gano</v>
      </c>
      <c r="B2448">
        <f>raw_data!B2444</f>
        <v>661143</v>
      </c>
      <c r="C2448">
        <f>raw_data!D2444</f>
        <v>24</v>
      </c>
      <c r="D2448" s="6">
        <f t="shared" si="118"/>
        <v>5.76</v>
      </c>
      <c r="E2448" s="6">
        <f t="shared" si="119"/>
        <v>13.824</v>
      </c>
      <c r="F2448">
        <f>raw_data!E2444</f>
        <v>1</v>
      </c>
      <c r="G2448" s="9">
        <f>_xll.LogisticRegPredict($K$6:$N$6,C2448:E2448)</f>
        <v>0.9849656288415376</v>
      </c>
      <c r="H2448" s="10">
        <f t="shared" si="120"/>
        <v>4.5103113475387202E-2</v>
      </c>
    </row>
    <row r="2449" spans="1:8" x14ac:dyDescent="0.55000000000000004">
      <c r="A2449" s="2" t="str">
        <f>raw_data!P2445</f>
        <v>Graham Gano</v>
      </c>
      <c r="B2449">
        <f>raw_data!B2445</f>
        <v>661263</v>
      </c>
      <c r="C2449">
        <f>raw_data!D2445</f>
        <v>27</v>
      </c>
      <c r="D2449" s="6">
        <f t="shared" si="118"/>
        <v>7.29</v>
      </c>
      <c r="E2449" s="6">
        <f t="shared" si="119"/>
        <v>19.683</v>
      </c>
      <c r="F2449">
        <f>raw_data!E2445</f>
        <v>1</v>
      </c>
      <c r="G2449" s="9">
        <f>_xll.LogisticRegPredict($K$6:$N$6,C2449:E2449)</f>
        <v>0.97189679828854314</v>
      </c>
      <c r="H2449" s="10">
        <f t="shared" si="120"/>
        <v>8.430960513437058E-2</v>
      </c>
    </row>
    <row r="2450" spans="1:8" x14ac:dyDescent="0.55000000000000004">
      <c r="A2450" s="2" t="str">
        <f>raw_data!P2446</f>
        <v>Graham Gano</v>
      </c>
      <c r="B2450">
        <f>raw_data!B2446</f>
        <v>661288</v>
      </c>
      <c r="C2450">
        <f>raw_data!D2446</f>
        <v>27</v>
      </c>
      <c r="D2450" s="6">
        <f t="shared" si="118"/>
        <v>7.29</v>
      </c>
      <c r="E2450" s="6">
        <f t="shared" si="119"/>
        <v>19.683</v>
      </c>
      <c r="F2450">
        <f>raw_data!E2446</f>
        <v>1</v>
      </c>
      <c r="G2450" s="9">
        <f>_xll.LogisticRegPredict($K$6:$N$6,C2450:E2450)</f>
        <v>0.97189679828854314</v>
      </c>
      <c r="H2450" s="10">
        <f t="shared" si="120"/>
        <v>8.430960513437058E-2</v>
      </c>
    </row>
    <row r="2451" spans="1:8" x14ac:dyDescent="0.55000000000000004">
      <c r="A2451" s="2" t="str">
        <f>raw_data!P2447</f>
        <v>Dustin Hopkins</v>
      </c>
      <c r="B2451">
        <f>raw_data!B2447</f>
        <v>661322</v>
      </c>
      <c r="C2451">
        <f>raw_data!D2447</f>
        <v>20</v>
      </c>
      <c r="D2451" s="6">
        <f t="shared" si="118"/>
        <v>4</v>
      </c>
      <c r="E2451" s="6">
        <f t="shared" si="119"/>
        <v>8</v>
      </c>
      <c r="F2451">
        <f>raw_data!E2447</f>
        <v>1</v>
      </c>
      <c r="G2451" s="9">
        <f>_xll.LogisticRegPredict($K$6:$N$6,C2451:E2451)</f>
        <v>0.99484528801342198</v>
      </c>
      <c r="H2451" s="10">
        <f t="shared" si="120"/>
        <v>1.546413595973406E-2</v>
      </c>
    </row>
    <row r="2452" spans="1:8" x14ac:dyDescent="0.55000000000000004">
      <c r="A2452" s="2" t="str">
        <f>raw_data!P2448</f>
        <v>Dustin Hopkins</v>
      </c>
      <c r="B2452">
        <f>raw_data!B2448</f>
        <v>661337</v>
      </c>
      <c r="C2452">
        <f>raw_data!D2448</f>
        <v>38</v>
      </c>
      <c r="D2452" s="6">
        <f t="shared" si="118"/>
        <v>14.44</v>
      </c>
      <c r="E2452" s="6">
        <f t="shared" si="119"/>
        <v>54.872</v>
      </c>
      <c r="F2452">
        <f>raw_data!E2448</f>
        <v>1</v>
      </c>
      <c r="G2452" s="9">
        <f>_xll.LogisticRegPredict($K$6:$N$6,C2452:E2452)</f>
        <v>0.88723424358983494</v>
      </c>
      <c r="H2452" s="10">
        <f t="shared" si="120"/>
        <v>0.33829726923049519</v>
      </c>
    </row>
    <row r="2453" spans="1:8" x14ac:dyDescent="0.55000000000000004">
      <c r="A2453" s="2" t="str">
        <f>raw_data!P2449</f>
        <v>Caleb Sturgis</v>
      </c>
      <c r="B2453">
        <f>raw_data!B2449</f>
        <v>661381</v>
      </c>
      <c r="C2453">
        <f>raw_data!D2449</f>
        <v>33</v>
      </c>
      <c r="D2453" s="6">
        <f t="shared" si="118"/>
        <v>10.89</v>
      </c>
      <c r="E2453" s="6">
        <f t="shared" si="119"/>
        <v>35.936999999999998</v>
      </c>
      <c r="F2453">
        <f>raw_data!E2449</f>
        <v>0</v>
      </c>
      <c r="G2453" s="9">
        <f>_xll.LogisticRegPredict($K$6:$N$6,C2453:E2453)</f>
        <v>0.93126663945047139</v>
      </c>
      <c r="H2453" s="10">
        <f t="shared" si="120"/>
        <v>-2.7937999183514144</v>
      </c>
    </row>
    <row r="2454" spans="1:8" x14ac:dyDescent="0.55000000000000004">
      <c r="A2454" s="2" t="str">
        <f>raw_data!P2450</f>
        <v>Dustin Hopkins</v>
      </c>
      <c r="B2454">
        <f>raw_data!B2450</f>
        <v>661413</v>
      </c>
      <c r="C2454">
        <f>raw_data!D2450</f>
        <v>33</v>
      </c>
      <c r="D2454" s="6">
        <f t="shared" si="118"/>
        <v>10.89</v>
      </c>
      <c r="E2454" s="6">
        <f t="shared" si="119"/>
        <v>35.936999999999998</v>
      </c>
      <c r="F2454">
        <f>raw_data!E2450</f>
        <v>1</v>
      </c>
      <c r="G2454" s="9">
        <f>_xll.LogisticRegPredict($K$6:$N$6,C2454:E2454)</f>
        <v>0.93126663945047139</v>
      </c>
      <c r="H2454" s="10">
        <f t="shared" si="120"/>
        <v>0.20620008164858583</v>
      </c>
    </row>
    <row r="2455" spans="1:8" x14ac:dyDescent="0.55000000000000004">
      <c r="A2455" s="2" t="str">
        <f>raw_data!P2451</f>
        <v>Robbie Gould</v>
      </c>
      <c r="B2455">
        <f>raw_data!B2451</f>
        <v>661551</v>
      </c>
      <c r="C2455">
        <f>raw_data!D2451</f>
        <v>19</v>
      </c>
      <c r="D2455" s="6">
        <f t="shared" si="118"/>
        <v>3.61</v>
      </c>
      <c r="E2455" s="6">
        <f t="shared" si="119"/>
        <v>6.859</v>
      </c>
      <c r="F2455">
        <f>raw_data!E2451</f>
        <v>1</v>
      </c>
      <c r="G2455" s="9">
        <f>_xll.LogisticRegPredict($K$6:$N$6,C2455:E2455)</f>
        <v>0.99623894272315527</v>
      </c>
      <c r="H2455" s="10">
        <f t="shared" si="120"/>
        <v>1.1283171830534178E-2</v>
      </c>
    </row>
    <row r="2456" spans="1:8" x14ac:dyDescent="0.55000000000000004">
      <c r="A2456" s="2" t="str">
        <f>raw_data!P2452</f>
        <v>Sebastian Janikowski</v>
      </c>
      <c r="B2456">
        <f>raw_data!B2452</f>
        <v>661571</v>
      </c>
      <c r="C2456">
        <f>raw_data!D2452</f>
        <v>29</v>
      </c>
      <c r="D2456" s="6">
        <f t="shared" si="118"/>
        <v>8.41</v>
      </c>
      <c r="E2456" s="6">
        <f t="shared" si="119"/>
        <v>24.388999999999999</v>
      </c>
      <c r="F2456">
        <f>raw_data!E2452</f>
        <v>1</v>
      </c>
      <c r="G2456" s="9">
        <f>_xll.LogisticRegPredict($K$6:$N$6,C2456:E2456)</f>
        <v>0.96031284629437264</v>
      </c>
      <c r="H2456" s="10">
        <f t="shared" si="120"/>
        <v>0.11906146111688209</v>
      </c>
    </row>
    <row r="2457" spans="1:8" x14ac:dyDescent="0.55000000000000004">
      <c r="A2457" s="2" t="str">
        <f>raw_data!P2453</f>
        <v>Robbie Gould</v>
      </c>
      <c r="B2457">
        <f>raw_data!B2453</f>
        <v>661603</v>
      </c>
      <c r="C2457">
        <f>raw_data!D2453</f>
        <v>54</v>
      </c>
      <c r="D2457" s="6">
        <f t="shared" si="118"/>
        <v>29.16</v>
      </c>
      <c r="E2457" s="6">
        <f t="shared" si="119"/>
        <v>157.464</v>
      </c>
      <c r="F2457">
        <f>raw_data!E2453</f>
        <v>1</v>
      </c>
      <c r="G2457" s="9">
        <f>_xll.LogisticRegPredict($K$6:$N$6,C2457:E2457)</f>
        <v>0.61804097697438753</v>
      </c>
      <c r="H2457" s="10">
        <f t="shared" si="120"/>
        <v>1.1458770690768374</v>
      </c>
    </row>
    <row r="2458" spans="1:8" x14ac:dyDescent="0.55000000000000004">
      <c r="A2458" s="2" t="str">
        <f>raw_data!P2454</f>
        <v>Sebastian Janikowski</v>
      </c>
      <c r="B2458">
        <f>raw_data!B2454</f>
        <v>661628</v>
      </c>
      <c r="C2458">
        <f>raw_data!D2454</f>
        <v>41</v>
      </c>
      <c r="D2458" s="6">
        <f t="shared" si="118"/>
        <v>16.809999999999999</v>
      </c>
      <c r="E2458" s="6">
        <f t="shared" si="119"/>
        <v>68.921000000000006</v>
      </c>
      <c r="F2458">
        <f>raw_data!E2454</f>
        <v>1</v>
      </c>
      <c r="G2458" s="9">
        <f>_xll.LogisticRegPredict($K$6:$N$6,C2458:E2458)</f>
        <v>0.85722109162392568</v>
      </c>
      <c r="H2458" s="10">
        <f t="shared" si="120"/>
        <v>0.42833672512822296</v>
      </c>
    </row>
    <row r="2459" spans="1:8" x14ac:dyDescent="0.55000000000000004">
      <c r="A2459" s="2" t="str">
        <f>raw_data!P2455</f>
        <v>Robbie Gould</v>
      </c>
      <c r="B2459">
        <f>raw_data!B2455</f>
        <v>661641</v>
      </c>
      <c r="C2459">
        <f>raw_data!D2455</f>
        <v>49</v>
      </c>
      <c r="D2459" s="6">
        <f t="shared" si="118"/>
        <v>24.01</v>
      </c>
      <c r="E2459" s="6">
        <f t="shared" si="119"/>
        <v>117.649</v>
      </c>
      <c r="F2459">
        <f>raw_data!E2455</f>
        <v>1</v>
      </c>
      <c r="G2459" s="9">
        <f>_xll.LogisticRegPredict($K$6:$N$6,C2459:E2459)</f>
        <v>0.74555207708184601</v>
      </c>
      <c r="H2459" s="10">
        <f t="shared" si="120"/>
        <v>0.76334376875446197</v>
      </c>
    </row>
    <row r="2460" spans="1:8" x14ac:dyDescent="0.55000000000000004">
      <c r="A2460" s="2" t="str">
        <f>raw_data!P2456</f>
        <v>Nick Novak</v>
      </c>
      <c r="B2460">
        <f>raw_data!B2456</f>
        <v>661734</v>
      </c>
      <c r="C2460">
        <f>raw_data!D2456</f>
        <v>53</v>
      </c>
      <c r="D2460" s="6">
        <f t="shared" si="118"/>
        <v>28.09</v>
      </c>
      <c r="E2460" s="6">
        <f t="shared" si="119"/>
        <v>148.87700000000001</v>
      </c>
      <c r="F2460">
        <f>raw_data!E2456</f>
        <v>0</v>
      </c>
      <c r="G2460" s="9">
        <f>_xll.LogisticRegPredict($K$6:$N$6,C2460:E2460)</f>
        <v>0.64925966264497559</v>
      </c>
      <c r="H2460" s="10">
        <f t="shared" si="120"/>
        <v>-1.9477789879349268</v>
      </c>
    </row>
    <row r="2461" spans="1:8" x14ac:dyDescent="0.55000000000000004">
      <c r="A2461" s="2" t="str">
        <f>raw_data!P2457</f>
        <v>Cairo Santos</v>
      </c>
      <c r="B2461">
        <f>raw_data!B2457</f>
        <v>661848</v>
      </c>
      <c r="C2461">
        <f>raw_data!D2457</f>
        <v>22</v>
      </c>
      <c r="D2461" s="6">
        <f t="shared" si="118"/>
        <v>4.84</v>
      </c>
      <c r="E2461" s="6">
        <f t="shared" si="119"/>
        <v>10.648</v>
      </c>
      <c r="F2461">
        <f>raw_data!E2457</f>
        <v>1</v>
      </c>
      <c r="G2461" s="9">
        <f>_xll.LogisticRegPredict($K$6:$N$6,C2461:E2461)</f>
        <v>0.99086960695748283</v>
      </c>
      <c r="H2461" s="10">
        <f t="shared" si="120"/>
        <v>2.7391179127551513E-2</v>
      </c>
    </row>
    <row r="2462" spans="1:8" x14ac:dyDescent="0.55000000000000004">
      <c r="A2462" s="2" t="str">
        <f>raw_data!P2458</f>
        <v>Cairo Santos</v>
      </c>
      <c r="B2462">
        <f>raw_data!B2458</f>
        <v>661865</v>
      </c>
      <c r="C2462">
        <f>raw_data!D2458</f>
        <v>40</v>
      </c>
      <c r="D2462" s="6">
        <f t="shared" si="118"/>
        <v>16</v>
      </c>
      <c r="E2462" s="6">
        <f t="shared" si="119"/>
        <v>64</v>
      </c>
      <c r="F2462">
        <f>raw_data!E2458</f>
        <v>1</v>
      </c>
      <c r="G2462" s="9">
        <f>_xll.LogisticRegPredict($K$6:$N$6,C2462:E2462)</f>
        <v>0.86759768383346503</v>
      </c>
      <c r="H2462" s="10">
        <f t="shared" si="120"/>
        <v>0.39720694849960492</v>
      </c>
    </row>
    <row r="2463" spans="1:8" x14ac:dyDescent="0.55000000000000004">
      <c r="A2463" s="2" t="str">
        <f>raw_data!P2459</f>
        <v>Cairo Santos</v>
      </c>
      <c r="B2463">
        <f>raw_data!B2459</f>
        <v>661881</v>
      </c>
      <c r="C2463">
        <f>raw_data!D2459</f>
        <v>51</v>
      </c>
      <c r="D2463" s="6">
        <f t="shared" si="118"/>
        <v>26.01</v>
      </c>
      <c r="E2463" s="6">
        <f t="shared" si="119"/>
        <v>132.65100000000001</v>
      </c>
      <c r="F2463">
        <f>raw_data!E2459</f>
        <v>1</v>
      </c>
      <c r="G2463" s="9">
        <f>_xll.LogisticRegPredict($K$6:$N$6,C2463:E2463)</f>
        <v>0.70255321843410967</v>
      </c>
      <c r="H2463" s="10">
        <f t="shared" si="120"/>
        <v>0.89234034469767098</v>
      </c>
    </row>
    <row r="2464" spans="1:8" x14ac:dyDescent="0.55000000000000004">
      <c r="A2464" s="2" t="str">
        <f>raw_data!P2460</f>
        <v>Mike Nugent</v>
      </c>
      <c r="B2464">
        <f>raw_data!B2460</f>
        <v>661887</v>
      </c>
      <c r="C2464">
        <f>raw_data!D2460</f>
        <v>44</v>
      </c>
      <c r="D2464" s="6">
        <f t="shared" si="118"/>
        <v>19.36</v>
      </c>
      <c r="E2464" s="6">
        <f t="shared" si="119"/>
        <v>85.183999999999997</v>
      </c>
      <c r="F2464">
        <f>raw_data!E2460</f>
        <v>0</v>
      </c>
      <c r="G2464" s="9">
        <f>_xll.LogisticRegPredict($K$6:$N$6,C2464:E2464)</f>
        <v>0.82282083961744801</v>
      </c>
      <c r="H2464" s="10">
        <f t="shared" si="120"/>
        <v>-2.4684625188523439</v>
      </c>
    </row>
    <row r="2465" spans="1:8" x14ac:dyDescent="0.55000000000000004">
      <c r="A2465" s="2" t="str">
        <f>raw_data!P2461</f>
        <v>Cairo Santos</v>
      </c>
      <c r="B2465">
        <f>raw_data!B2461</f>
        <v>661897</v>
      </c>
      <c r="C2465">
        <f>raw_data!D2461</f>
        <v>34</v>
      </c>
      <c r="D2465" s="6">
        <f t="shared" si="118"/>
        <v>11.56</v>
      </c>
      <c r="E2465" s="6">
        <f t="shared" si="119"/>
        <v>39.304000000000002</v>
      </c>
      <c r="F2465">
        <f>raw_data!E2461</f>
        <v>1</v>
      </c>
      <c r="G2465" s="9">
        <f>_xll.LogisticRegPredict($K$6:$N$6,C2465:E2465)</f>
        <v>0.92303625207275741</v>
      </c>
      <c r="H2465" s="10">
        <f t="shared" si="120"/>
        <v>0.23089124378172776</v>
      </c>
    </row>
    <row r="2466" spans="1:8" x14ac:dyDescent="0.55000000000000004">
      <c r="A2466" s="2" t="str">
        <f>raw_data!P2462</f>
        <v>Cairo Santos</v>
      </c>
      <c r="B2466">
        <f>raw_data!B2462</f>
        <v>661925</v>
      </c>
      <c r="C2466">
        <f>raw_data!D2462</f>
        <v>40</v>
      </c>
      <c r="D2466" s="6">
        <f t="shared" si="118"/>
        <v>16</v>
      </c>
      <c r="E2466" s="6">
        <f t="shared" si="119"/>
        <v>64</v>
      </c>
      <c r="F2466">
        <f>raw_data!E2462</f>
        <v>1</v>
      </c>
      <c r="G2466" s="9">
        <f>_xll.LogisticRegPredict($K$6:$N$6,C2466:E2466)</f>
        <v>0.86759768383346503</v>
      </c>
      <c r="H2466" s="10">
        <f t="shared" si="120"/>
        <v>0.39720694849960492</v>
      </c>
    </row>
    <row r="2467" spans="1:8" x14ac:dyDescent="0.55000000000000004">
      <c r="A2467" s="2" t="str">
        <f>raw_data!P2463</f>
        <v>Cairo Santos</v>
      </c>
      <c r="B2467">
        <f>raw_data!B2463</f>
        <v>661960</v>
      </c>
      <c r="C2467">
        <f>raw_data!D2463</f>
        <v>29</v>
      </c>
      <c r="D2467" s="6">
        <f t="shared" si="118"/>
        <v>8.41</v>
      </c>
      <c r="E2467" s="6">
        <f t="shared" si="119"/>
        <v>24.388999999999999</v>
      </c>
      <c r="F2467">
        <f>raw_data!E2463</f>
        <v>1</v>
      </c>
      <c r="G2467" s="9">
        <f>_xll.LogisticRegPredict($K$6:$N$6,C2467:E2467)</f>
        <v>0.96031284629437264</v>
      </c>
      <c r="H2467" s="10">
        <f t="shared" si="120"/>
        <v>0.11906146111688209</v>
      </c>
    </row>
    <row r="2468" spans="1:8" x14ac:dyDescent="0.55000000000000004">
      <c r="A2468" s="2" t="str">
        <f>raw_data!P2464</f>
        <v>Cairo Santos</v>
      </c>
      <c r="B2468">
        <f>raw_data!B2464</f>
        <v>661977</v>
      </c>
      <c r="C2468">
        <f>raw_data!D2464</f>
        <v>51</v>
      </c>
      <c r="D2468" s="6">
        <f t="shared" si="118"/>
        <v>26.01</v>
      </c>
      <c r="E2468" s="6">
        <f t="shared" si="119"/>
        <v>132.65100000000001</v>
      </c>
      <c r="F2468">
        <f>raw_data!E2464</f>
        <v>1</v>
      </c>
      <c r="G2468" s="9">
        <f>_xll.LogisticRegPredict($K$6:$N$6,C2468:E2468)</f>
        <v>0.70255321843410967</v>
      </c>
      <c r="H2468" s="10">
        <f t="shared" si="120"/>
        <v>0.89234034469767098</v>
      </c>
    </row>
    <row r="2469" spans="1:8" x14ac:dyDescent="0.55000000000000004">
      <c r="A2469" s="2" t="str">
        <f>raw_data!P2465</f>
        <v>Josh Lambo</v>
      </c>
      <c r="B2469">
        <f>raw_data!B2465</f>
        <v>662045</v>
      </c>
      <c r="C2469">
        <f>raw_data!D2465</f>
        <v>46</v>
      </c>
      <c r="D2469" s="6">
        <f t="shared" si="118"/>
        <v>21.16</v>
      </c>
      <c r="E2469" s="6">
        <f t="shared" si="119"/>
        <v>97.335999999999999</v>
      </c>
      <c r="F2469">
        <f>raw_data!E2465</f>
        <v>1</v>
      </c>
      <c r="G2469" s="9">
        <f>_xll.LogisticRegPredict($K$6:$N$6,C2469:E2469)</f>
        <v>0.79584231412454631</v>
      </c>
      <c r="H2469" s="10">
        <f t="shared" si="120"/>
        <v>0.61247305762636106</v>
      </c>
    </row>
    <row r="2470" spans="1:8" x14ac:dyDescent="0.55000000000000004">
      <c r="A2470" s="2" t="str">
        <f>raw_data!P2466</f>
        <v>Josh Lambo</v>
      </c>
      <c r="B2470">
        <f>raw_data!B2466</f>
        <v>662075</v>
      </c>
      <c r="C2470">
        <f>raw_data!D2466</f>
        <v>45</v>
      </c>
      <c r="D2470" s="6">
        <f t="shared" si="118"/>
        <v>20.25</v>
      </c>
      <c r="E2470" s="6">
        <f t="shared" si="119"/>
        <v>91.125</v>
      </c>
      <c r="F2470">
        <f>raw_data!E2466</f>
        <v>1</v>
      </c>
      <c r="G2470" s="9">
        <f>_xll.LogisticRegPredict($K$6:$N$6,C2470:E2470)</f>
        <v>0.80984417765171401</v>
      </c>
      <c r="H2470" s="10">
        <f t="shared" si="120"/>
        <v>0.57046746704485796</v>
      </c>
    </row>
    <row r="2471" spans="1:8" x14ac:dyDescent="0.55000000000000004">
      <c r="A2471" s="2" t="str">
        <f>raw_data!P2467</f>
        <v>Josh Lambo</v>
      </c>
      <c r="B2471">
        <f>raw_data!B2467</f>
        <v>662166</v>
      </c>
      <c r="C2471">
        <f>raw_data!D2467</f>
        <v>34</v>
      </c>
      <c r="D2471" s="6">
        <f t="shared" si="118"/>
        <v>11.56</v>
      </c>
      <c r="E2471" s="6">
        <f t="shared" si="119"/>
        <v>39.304000000000002</v>
      </c>
      <c r="F2471">
        <f>raw_data!E2467</f>
        <v>1</v>
      </c>
      <c r="G2471" s="9">
        <f>_xll.LogisticRegPredict($K$6:$N$6,C2471:E2471)</f>
        <v>0.92303625207275741</v>
      </c>
      <c r="H2471" s="10">
        <f t="shared" si="120"/>
        <v>0.23089124378172776</v>
      </c>
    </row>
    <row r="2472" spans="1:8" x14ac:dyDescent="0.55000000000000004">
      <c r="A2472" s="2" t="str">
        <f>raw_data!P2468</f>
        <v>Phil Dawson</v>
      </c>
      <c r="B2472">
        <f>raw_data!B2468</f>
        <v>662226</v>
      </c>
      <c r="C2472">
        <f>raw_data!D2468</f>
        <v>33</v>
      </c>
      <c r="D2472" s="6">
        <f t="shared" si="118"/>
        <v>10.89</v>
      </c>
      <c r="E2472" s="6">
        <f t="shared" si="119"/>
        <v>35.936999999999998</v>
      </c>
      <c r="F2472">
        <f>raw_data!E2468</f>
        <v>1</v>
      </c>
      <c r="G2472" s="9">
        <f>_xll.LogisticRegPredict($K$6:$N$6,C2472:E2472)</f>
        <v>0.93126663945047139</v>
      </c>
      <c r="H2472" s="10">
        <f t="shared" si="120"/>
        <v>0.20620008164858583</v>
      </c>
    </row>
    <row r="2473" spans="1:8" x14ac:dyDescent="0.55000000000000004">
      <c r="A2473" s="2" t="str">
        <f>raw_data!P2469</f>
        <v>Mason Crosby</v>
      </c>
      <c r="B2473">
        <f>raw_data!B2469</f>
        <v>662242</v>
      </c>
      <c r="C2473">
        <f>raw_data!D2469</f>
        <v>44</v>
      </c>
      <c r="D2473" s="6">
        <f t="shared" si="118"/>
        <v>19.36</v>
      </c>
      <c r="E2473" s="6">
        <f t="shared" si="119"/>
        <v>85.183999999999997</v>
      </c>
      <c r="F2473">
        <f>raw_data!E2469</f>
        <v>0</v>
      </c>
      <c r="G2473" s="9">
        <f>_xll.LogisticRegPredict($K$6:$N$6,C2473:E2473)</f>
        <v>0.82282083961744801</v>
      </c>
      <c r="H2473" s="10">
        <f t="shared" si="120"/>
        <v>-2.4684625188523439</v>
      </c>
    </row>
    <row r="2474" spans="1:8" x14ac:dyDescent="0.55000000000000004">
      <c r="A2474" s="2" t="str">
        <f>raw_data!P2470</f>
        <v>Mason Crosby</v>
      </c>
      <c r="B2474">
        <f>raw_data!B2470</f>
        <v>662275</v>
      </c>
      <c r="C2474">
        <f>raw_data!D2470</f>
        <v>31</v>
      </c>
      <c r="D2474" s="6">
        <f t="shared" si="118"/>
        <v>9.61</v>
      </c>
      <c r="E2474" s="6">
        <f t="shared" si="119"/>
        <v>29.791</v>
      </c>
      <c r="F2474">
        <f>raw_data!E2470</f>
        <v>1</v>
      </c>
      <c r="G2474" s="9">
        <f>_xll.LogisticRegPredict($K$6:$N$6,C2474:E2474)</f>
        <v>0.94665523862595491</v>
      </c>
      <c r="H2474" s="10">
        <f t="shared" si="120"/>
        <v>0.16003428412213527</v>
      </c>
    </row>
    <row r="2475" spans="1:8" x14ac:dyDescent="0.55000000000000004">
      <c r="A2475" s="2" t="str">
        <f>raw_data!P2471</f>
        <v>Chandler Catanzaro</v>
      </c>
      <c r="B2475">
        <f>raw_data!B2471</f>
        <v>662343</v>
      </c>
      <c r="C2475">
        <f>raw_data!D2471</f>
        <v>21</v>
      </c>
      <c r="D2475" s="6">
        <f t="shared" si="118"/>
        <v>4.41</v>
      </c>
      <c r="E2475" s="6">
        <f t="shared" si="119"/>
        <v>9.2609999999999992</v>
      </c>
      <c r="F2475">
        <f>raw_data!E2471</f>
        <v>1</v>
      </c>
      <c r="G2475" s="9">
        <f>_xll.LogisticRegPredict($K$6:$N$6,C2475:E2475)</f>
        <v>0.9930740038941116</v>
      </c>
      <c r="H2475" s="10">
        <f t="shared" si="120"/>
        <v>2.0777988317665197E-2</v>
      </c>
    </row>
    <row r="2476" spans="1:8" x14ac:dyDescent="0.55000000000000004">
      <c r="A2476" s="2" t="str">
        <f>raw_data!P2472</f>
        <v>Chandler Catanzaro</v>
      </c>
      <c r="B2476">
        <f>raw_data!B2472</f>
        <v>662362</v>
      </c>
      <c r="C2476">
        <f>raw_data!D2472</f>
        <v>27</v>
      </c>
      <c r="D2476" s="6">
        <f t="shared" si="118"/>
        <v>7.29</v>
      </c>
      <c r="E2476" s="6">
        <f t="shared" si="119"/>
        <v>19.683</v>
      </c>
      <c r="F2476">
        <f>raw_data!E2472</f>
        <v>1</v>
      </c>
      <c r="G2476" s="9">
        <f>_xll.LogisticRegPredict($K$6:$N$6,C2476:E2476)</f>
        <v>0.97189679828854314</v>
      </c>
      <c r="H2476" s="10">
        <f t="shared" si="120"/>
        <v>8.430960513437058E-2</v>
      </c>
    </row>
    <row r="2477" spans="1:8" x14ac:dyDescent="0.55000000000000004">
      <c r="A2477" s="2" t="str">
        <f>raw_data!P2473</f>
        <v>Greg Zuerlein</v>
      </c>
      <c r="B2477">
        <f>raw_data!B2473</f>
        <v>662378</v>
      </c>
      <c r="C2477">
        <f>raw_data!D2473</f>
        <v>30</v>
      </c>
      <c r="D2477" s="6">
        <f t="shared" si="118"/>
        <v>9</v>
      </c>
      <c r="E2477" s="6">
        <f t="shared" si="119"/>
        <v>27</v>
      </c>
      <c r="F2477">
        <f>raw_data!E2473</f>
        <v>1</v>
      </c>
      <c r="G2477" s="9">
        <f>_xll.LogisticRegPredict($K$6:$N$6,C2477:E2477)</f>
        <v>0.95372352017838591</v>
      </c>
      <c r="H2477" s="10">
        <f t="shared" si="120"/>
        <v>0.13882943946484227</v>
      </c>
    </row>
    <row r="2478" spans="1:8" x14ac:dyDescent="0.55000000000000004">
      <c r="A2478" s="2" t="str">
        <f>raw_data!P2474</f>
        <v>Chandler Catanzaro</v>
      </c>
      <c r="B2478">
        <f>raw_data!B2474</f>
        <v>662388</v>
      </c>
      <c r="C2478">
        <f>raw_data!D2474</f>
        <v>42</v>
      </c>
      <c r="D2478" s="6">
        <f t="shared" si="118"/>
        <v>17.64</v>
      </c>
      <c r="E2478" s="6">
        <f t="shared" si="119"/>
        <v>74.087999999999994</v>
      </c>
      <c r="F2478">
        <f>raw_data!E2474</f>
        <v>1</v>
      </c>
      <c r="G2478" s="9">
        <f>_xll.LogisticRegPredict($K$6:$N$6,C2478:E2478)</f>
        <v>0.84637169883876284</v>
      </c>
      <c r="H2478" s="10">
        <f t="shared" si="120"/>
        <v>0.46088490348371147</v>
      </c>
    </row>
    <row r="2479" spans="1:8" x14ac:dyDescent="0.55000000000000004">
      <c r="A2479" s="2" t="str">
        <f>raw_data!P2475</f>
        <v>Chandler Catanzaro</v>
      </c>
      <c r="B2479">
        <f>raw_data!B2475</f>
        <v>662430</v>
      </c>
      <c r="C2479">
        <f>raw_data!D2475</f>
        <v>38</v>
      </c>
      <c r="D2479" s="6">
        <f t="shared" si="118"/>
        <v>14.44</v>
      </c>
      <c r="E2479" s="6">
        <f t="shared" si="119"/>
        <v>54.872</v>
      </c>
      <c r="F2479">
        <f>raw_data!E2475</f>
        <v>1</v>
      </c>
      <c r="G2479" s="9">
        <f>_xll.LogisticRegPredict($K$6:$N$6,C2479:E2479)</f>
        <v>0.88723424358983494</v>
      </c>
      <c r="H2479" s="10">
        <f t="shared" si="120"/>
        <v>0.33829726923049519</v>
      </c>
    </row>
    <row r="2480" spans="1:8" x14ac:dyDescent="0.55000000000000004">
      <c r="A2480" s="2" t="str">
        <f>raw_data!P2476</f>
        <v>Chandler Catanzaro</v>
      </c>
      <c r="B2480">
        <f>raw_data!B2476</f>
        <v>662442</v>
      </c>
      <c r="C2480">
        <f>raw_data!D2476</f>
        <v>29</v>
      </c>
      <c r="D2480" s="6">
        <f t="shared" si="118"/>
        <v>8.41</v>
      </c>
      <c r="E2480" s="6">
        <f t="shared" si="119"/>
        <v>24.388999999999999</v>
      </c>
      <c r="F2480">
        <f>raw_data!E2476</f>
        <v>1</v>
      </c>
      <c r="G2480" s="9">
        <f>_xll.LogisticRegPredict($K$6:$N$6,C2480:E2480)</f>
        <v>0.96031284629437264</v>
      </c>
      <c r="H2480" s="10">
        <f t="shared" si="120"/>
        <v>0.11906146111688209</v>
      </c>
    </row>
    <row r="2481" spans="1:8" x14ac:dyDescent="0.55000000000000004">
      <c r="A2481" s="2" t="str">
        <f>raw_data!P2477</f>
        <v>Brandon McManus</v>
      </c>
      <c r="B2481">
        <f>raw_data!B2477</f>
        <v>662492</v>
      </c>
      <c r="C2481">
        <f>raw_data!D2477</f>
        <v>33</v>
      </c>
      <c r="D2481" s="6">
        <f t="shared" si="118"/>
        <v>10.89</v>
      </c>
      <c r="E2481" s="6">
        <f t="shared" si="119"/>
        <v>35.936999999999998</v>
      </c>
      <c r="F2481">
        <f>raw_data!E2477</f>
        <v>1</v>
      </c>
      <c r="G2481" s="9">
        <f>_xll.LogisticRegPredict($K$6:$N$6,C2481:E2481)</f>
        <v>0.93126663945047139</v>
      </c>
      <c r="H2481" s="10">
        <f t="shared" si="120"/>
        <v>0.20620008164858583</v>
      </c>
    </row>
    <row r="2482" spans="1:8" x14ac:dyDescent="0.55000000000000004">
      <c r="A2482" s="2" t="str">
        <f>raw_data!P2478</f>
        <v>Blair Walsh</v>
      </c>
      <c r="B2482">
        <f>raw_data!B2478</f>
        <v>662520</v>
      </c>
      <c r="C2482">
        <f>raw_data!D2478</f>
        <v>38</v>
      </c>
      <c r="D2482" s="6">
        <f t="shared" si="118"/>
        <v>14.44</v>
      </c>
      <c r="E2482" s="6">
        <f t="shared" si="119"/>
        <v>54.872</v>
      </c>
      <c r="F2482">
        <f>raw_data!E2478</f>
        <v>0</v>
      </c>
      <c r="G2482" s="9">
        <f>_xll.LogisticRegPredict($K$6:$N$6,C2482:E2482)</f>
        <v>0.88723424358983494</v>
      </c>
      <c r="H2482" s="10">
        <f t="shared" si="120"/>
        <v>-2.6617027307695049</v>
      </c>
    </row>
    <row r="2483" spans="1:8" x14ac:dyDescent="0.55000000000000004">
      <c r="A2483" s="2" t="str">
        <f>raw_data!P2479</f>
        <v>Brandon McManus</v>
      </c>
      <c r="B2483">
        <f>raw_data!B2479</f>
        <v>662535</v>
      </c>
      <c r="C2483">
        <f>raw_data!D2479</f>
        <v>47</v>
      </c>
      <c r="D2483" s="6">
        <f t="shared" si="118"/>
        <v>22.09</v>
      </c>
      <c r="E2483" s="6">
        <f t="shared" si="119"/>
        <v>103.82299999999999</v>
      </c>
      <c r="F2483">
        <f>raw_data!E2479</f>
        <v>1</v>
      </c>
      <c r="G2483" s="9">
        <f>_xll.LogisticRegPredict($K$6:$N$6,C2483:E2483)</f>
        <v>0.78061493371299373</v>
      </c>
      <c r="H2483" s="10">
        <f t="shared" si="120"/>
        <v>0.65815519886101881</v>
      </c>
    </row>
    <row r="2484" spans="1:8" x14ac:dyDescent="0.55000000000000004">
      <c r="A2484" s="2" t="str">
        <f>raw_data!P2480</f>
        <v>Blair Walsh</v>
      </c>
      <c r="B2484">
        <f>raw_data!B2480</f>
        <v>662550</v>
      </c>
      <c r="C2484">
        <f>raw_data!D2480</f>
        <v>38</v>
      </c>
      <c r="D2484" s="6">
        <f t="shared" si="118"/>
        <v>14.44</v>
      </c>
      <c r="E2484" s="6">
        <f t="shared" si="119"/>
        <v>54.872</v>
      </c>
      <c r="F2484">
        <f>raw_data!E2480</f>
        <v>1</v>
      </c>
      <c r="G2484" s="9">
        <f>_xll.LogisticRegPredict($K$6:$N$6,C2484:E2484)</f>
        <v>0.88723424358983494</v>
      </c>
      <c r="H2484" s="10">
        <f t="shared" si="120"/>
        <v>0.33829726923049519</v>
      </c>
    </row>
    <row r="2485" spans="1:8" x14ac:dyDescent="0.55000000000000004">
      <c r="A2485" s="2" t="str">
        <f>raw_data!P2481</f>
        <v>Blair Walsh</v>
      </c>
      <c r="B2485">
        <f>raw_data!B2481</f>
        <v>662622</v>
      </c>
      <c r="C2485">
        <f>raw_data!D2481</f>
        <v>33</v>
      </c>
      <c r="D2485" s="6">
        <f t="shared" si="118"/>
        <v>10.89</v>
      </c>
      <c r="E2485" s="6">
        <f t="shared" si="119"/>
        <v>35.936999999999998</v>
      </c>
      <c r="F2485">
        <f>raw_data!E2481</f>
        <v>1</v>
      </c>
      <c r="G2485" s="9">
        <f>_xll.LogisticRegPredict($K$6:$N$6,C2485:E2485)</f>
        <v>0.93126663945047139</v>
      </c>
      <c r="H2485" s="10">
        <f t="shared" si="120"/>
        <v>0.20620008164858583</v>
      </c>
    </row>
    <row r="2486" spans="1:8" x14ac:dyDescent="0.55000000000000004">
      <c r="A2486" s="2" t="str">
        <f>raw_data!P2482</f>
        <v>Brandon McManus</v>
      </c>
      <c r="B2486">
        <f>raw_data!B2482</f>
        <v>662633</v>
      </c>
      <c r="C2486">
        <f>raw_data!D2482</f>
        <v>39</v>
      </c>
      <c r="D2486" s="6">
        <f t="shared" si="118"/>
        <v>15.21</v>
      </c>
      <c r="E2486" s="6">
        <f t="shared" si="119"/>
        <v>59.319000000000003</v>
      </c>
      <c r="F2486">
        <f>raw_data!E2482</f>
        <v>1</v>
      </c>
      <c r="G2486" s="9">
        <f>_xll.LogisticRegPredict($K$6:$N$6,C2486:E2486)</f>
        <v>0.87758217935367611</v>
      </c>
      <c r="H2486" s="10">
        <f t="shared" si="120"/>
        <v>0.36725346193897168</v>
      </c>
    </row>
    <row r="2487" spans="1:8" x14ac:dyDescent="0.55000000000000004">
      <c r="A2487" s="2" t="str">
        <f>raw_data!P2483</f>
        <v>Dan Bailey</v>
      </c>
      <c r="B2487">
        <f>raw_data!B2483</f>
        <v>662654</v>
      </c>
      <c r="C2487">
        <f>raw_data!D2483</f>
        <v>30</v>
      </c>
      <c r="D2487" s="6">
        <f t="shared" si="118"/>
        <v>9</v>
      </c>
      <c r="E2487" s="6">
        <f t="shared" si="119"/>
        <v>27</v>
      </c>
      <c r="F2487">
        <f>raw_data!E2483</f>
        <v>1</v>
      </c>
      <c r="G2487" s="9">
        <f>_xll.LogisticRegPredict($K$6:$N$6,C2487:E2487)</f>
        <v>0.95372352017838591</v>
      </c>
      <c r="H2487" s="10">
        <f t="shared" si="120"/>
        <v>0.13882943946484227</v>
      </c>
    </row>
    <row r="2488" spans="1:8" x14ac:dyDescent="0.55000000000000004">
      <c r="A2488" s="2" t="str">
        <f>raw_data!P2484</f>
        <v>Dan Bailey</v>
      </c>
      <c r="B2488">
        <f>raw_data!B2484</f>
        <v>662734</v>
      </c>
      <c r="C2488">
        <f>raw_data!D2484</f>
        <v>38</v>
      </c>
      <c r="D2488" s="6">
        <f t="shared" si="118"/>
        <v>14.44</v>
      </c>
      <c r="E2488" s="6">
        <f t="shared" si="119"/>
        <v>54.872</v>
      </c>
      <c r="F2488">
        <f>raw_data!E2484</f>
        <v>1</v>
      </c>
      <c r="G2488" s="9">
        <f>_xll.LogisticRegPredict($K$6:$N$6,C2488:E2488)</f>
        <v>0.88723424358983494</v>
      </c>
      <c r="H2488" s="10">
        <f t="shared" si="120"/>
        <v>0.33829726923049519</v>
      </c>
    </row>
    <row r="2489" spans="1:8" x14ac:dyDescent="0.55000000000000004">
      <c r="A2489" s="2" t="str">
        <f>raw_data!P2485</f>
        <v>Matt Prater</v>
      </c>
      <c r="B2489">
        <f>raw_data!B2485</f>
        <v>662860</v>
      </c>
      <c r="C2489">
        <f>raw_data!D2485</f>
        <v>41</v>
      </c>
      <c r="D2489" s="6">
        <f t="shared" si="118"/>
        <v>16.809999999999999</v>
      </c>
      <c r="E2489" s="6">
        <f t="shared" si="119"/>
        <v>68.921000000000006</v>
      </c>
      <c r="F2489">
        <f>raw_data!E2485</f>
        <v>1</v>
      </c>
      <c r="G2489" s="9">
        <f>_xll.LogisticRegPredict($K$6:$N$6,C2489:E2489)</f>
        <v>0.85722109162392568</v>
      </c>
      <c r="H2489" s="10">
        <f t="shared" si="120"/>
        <v>0.42833672512822296</v>
      </c>
    </row>
    <row r="2490" spans="1:8" x14ac:dyDescent="0.55000000000000004">
      <c r="A2490" s="2" t="str">
        <f>raw_data!P2486</f>
        <v>Steven Hauschka</v>
      </c>
      <c r="B2490">
        <f>raw_data!B2486</f>
        <v>662872</v>
      </c>
      <c r="C2490">
        <f>raw_data!D2486</f>
        <v>51</v>
      </c>
      <c r="D2490" s="6">
        <f t="shared" si="118"/>
        <v>26.01</v>
      </c>
      <c r="E2490" s="6">
        <f t="shared" si="119"/>
        <v>132.65100000000001</v>
      </c>
      <c r="F2490">
        <f>raw_data!E2486</f>
        <v>1</v>
      </c>
      <c r="G2490" s="9">
        <f>_xll.LogisticRegPredict($K$6:$N$6,C2490:E2490)</f>
        <v>0.70255321843410967</v>
      </c>
      <c r="H2490" s="10">
        <f t="shared" si="120"/>
        <v>0.89234034469767098</v>
      </c>
    </row>
    <row r="2491" spans="1:8" x14ac:dyDescent="0.55000000000000004">
      <c r="A2491" s="2" t="str">
        <f>raw_data!P2487</f>
        <v>Steven Hauschka</v>
      </c>
      <c r="B2491">
        <f>raw_data!B2487</f>
        <v>662889</v>
      </c>
      <c r="C2491">
        <f>raw_data!D2487</f>
        <v>52</v>
      </c>
      <c r="D2491" s="6">
        <f t="shared" si="118"/>
        <v>27.04</v>
      </c>
      <c r="E2491" s="6">
        <f t="shared" si="119"/>
        <v>140.608</v>
      </c>
      <c r="F2491">
        <f>raw_data!E2487</f>
        <v>1</v>
      </c>
      <c r="G2491" s="9">
        <f>_xll.LogisticRegPredict($K$6:$N$6,C2491:E2491)</f>
        <v>0.67734194225472255</v>
      </c>
      <c r="H2491" s="10">
        <f t="shared" si="120"/>
        <v>0.96797417323583235</v>
      </c>
    </row>
    <row r="2492" spans="1:8" x14ac:dyDescent="0.55000000000000004">
      <c r="A2492" s="2" t="str">
        <f>raw_data!P2488</f>
        <v>Adam Vinatieri</v>
      </c>
      <c r="B2492">
        <f>raw_data!B2488</f>
        <v>662973</v>
      </c>
      <c r="C2492">
        <f>raw_data!D2488</f>
        <v>48</v>
      </c>
      <c r="D2492" s="6">
        <f t="shared" si="118"/>
        <v>23.04</v>
      </c>
      <c r="E2492" s="6">
        <f t="shared" si="119"/>
        <v>110.592</v>
      </c>
      <c r="F2492">
        <f>raw_data!E2488</f>
        <v>1</v>
      </c>
      <c r="G2492" s="9">
        <f>_xll.LogisticRegPredict($K$6:$N$6,C2492:E2492)</f>
        <v>0.76393554820371656</v>
      </c>
      <c r="H2492" s="10">
        <f t="shared" si="120"/>
        <v>0.70819335538885031</v>
      </c>
    </row>
    <row r="2493" spans="1:8" x14ac:dyDescent="0.55000000000000004">
      <c r="A2493" s="2" t="str">
        <f>raw_data!P2489</f>
        <v>Adam Vinatieri</v>
      </c>
      <c r="B2493">
        <f>raw_data!B2489</f>
        <v>663009</v>
      </c>
      <c r="C2493">
        <f>raw_data!D2489</f>
        <v>42</v>
      </c>
      <c r="D2493" s="6">
        <f t="shared" si="118"/>
        <v>17.64</v>
      </c>
      <c r="E2493" s="6">
        <f t="shared" si="119"/>
        <v>74.087999999999994</v>
      </c>
      <c r="F2493">
        <f>raw_data!E2489</f>
        <v>1</v>
      </c>
      <c r="G2493" s="9">
        <f>_xll.LogisticRegPredict($K$6:$N$6,C2493:E2493)</f>
        <v>0.84637169883876284</v>
      </c>
      <c r="H2493" s="10">
        <f t="shared" si="120"/>
        <v>0.46088490348371147</v>
      </c>
    </row>
    <row r="2494" spans="1:8" x14ac:dyDescent="0.55000000000000004">
      <c r="A2494" s="2" t="str">
        <f>raw_data!P2490</f>
        <v>Nick Novak</v>
      </c>
      <c r="B2494">
        <f>raw_data!B2490</f>
        <v>663024</v>
      </c>
      <c r="C2494">
        <f>raw_data!D2490</f>
        <v>36</v>
      </c>
      <c r="D2494" s="6">
        <f t="shared" si="118"/>
        <v>12.96</v>
      </c>
      <c r="E2494" s="6">
        <f t="shared" si="119"/>
        <v>46.655999999999999</v>
      </c>
      <c r="F2494">
        <f>raw_data!E2490</f>
        <v>1</v>
      </c>
      <c r="G2494" s="9">
        <f>_xll.LogisticRegPredict($K$6:$N$6,C2494:E2494)</f>
        <v>0.90568067149313347</v>
      </c>
      <c r="H2494" s="10">
        <f t="shared" si="120"/>
        <v>0.28295798552059959</v>
      </c>
    </row>
    <row r="2495" spans="1:8" x14ac:dyDescent="0.55000000000000004">
      <c r="A2495" s="2" t="str">
        <f>raw_data!P2491</f>
        <v>Nick Novak</v>
      </c>
      <c r="B2495">
        <f>raw_data!B2491</f>
        <v>663102</v>
      </c>
      <c r="C2495">
        <f>raw_data!D2491</f>
        <v>49</v>
      </c>
      <c r="D2495" s="6">
        <f t="shared" si="118"/>
        <v>24.01</v>
      </c>
      <c r="E2495" s="6">
        <f t="shared" si="119"/>
        <v>117.649</v>
      </c>
      <c r="F2495">
        <f>raw_data!E2491</f>
        <v>1</v>
      </c>
      <c r="G2495" s="9">
        <f>_xll.LogisticRegPredict($K$6:$N$6,C2495:E2495)</f>
        <v>0.74555207708184601</v>
      </c>
      <c r="H2495" s="10">
        <f t="shared" si="120"/>
        <v>0.76334376875446197</v>
      </c>
    </row>
    <row r="2496" spans="1:8" x14ac:dyDescent="0.55000000000000004">
      <c r="A2496" s="2" t="str">
        <f>raw_data!P2492</f>
        <v>Robbie Gould</v>
      </c>
      <c r="B2496">
        <f>raw_data!B2492</f>
        <v>663156</v>
      </c>
      <c r="C2496">
        <f>raw_data!D2492</f>
        <v>44</v>
      </c>
      <c r="D2496" s="6">
        <f t="shared" si="118"/>
        <v>19.36</v>
      </c>
      <c r="E2496" s="6">
        <f t="shared" si="119"/>
        <v>85.183999999999997</v>
      </c>
      <c r="F2496">
        <f>raw_data!E2492</f>
        <v>1</v>
      </c>
      <c r="G2496" s="9">
        <f>_xll.LogisticRegPredict($K$6:$N$6,C2496:E2496)</f>
        <v>0.82282083961744801</v>
      </c>
      <c r="H2496" s="10">
        <f t="shared" si="120"/>
        <v>0.53153748114765598</v>
      </c>
    </row>
    <row r="2497" spans="1:8" x14ac:dyDescent="0.55000000000000004">
      <c r="A2497" s="2" t="str">
        <f>raw_data!P2493</f>
        <v>Cairo Santos</v>
      </c>
      <c r="B2497">
        <f>raw_data!B2493</f>
        <v>663201</v>
      </c>
      <c r="C2497">
        <f>raw_data!D2493</f>
        <v>35</v>
      </c>
      <c r="D2497" s="6">
        <f t="shared" si="118"/>
        <v>12.25</v>
      </c>
      <c r="E2497" s="6">
        <f t="shared" si="119"/>
        <v>42.875</v>
      </c>
      <c r="F2497">
        <f>raw_data!E2493</f>
        <v>1</v>
      </c>
      <c r="G2497" s="9">
        <f>_xll.LogisticRegPredict($K$6:$N$6,C2497:E2497)</f>
        <v>0.91449904045845565</v>
      </c>
      <c r="H2497" s="10">
        <f t="shared" si="120"/>
        <v>0.25650287862463306</v>
      </c>
    </row>
    <row r="2498" spans="1:8" x14ac:dyDescent="0.55000000000000004">
      <c r="A2498" s="2" t="str">
        <f>raw_data!P2494</f>
        <v>Cairo Santos</v>
      </c>
      <c r="B2498">
        <f>raw_data!B2494</f>
        <v>663217</v>
      </c>
      <c r="C2498">
        <f>raw_data!D2494</f>
        <v>27</v>
      </c>
      <c r="D2498" s="6">
        <f t="shared" si="118"/>
        <v>7.29</v>
      </c>
      <c r="E2498" s="6">
        <f t="shared" si="119"/>
        <v>19.683</v>
      </c>
      <c r="F2498">
        <f>raw_data!E2494</f>
        <v>0</v>
      </c>
      <c r="G2498" s="9">
        <f>_xll.LogisticRegPredict($K$6:$N$6,C2498:E2498)</f>
        <v>0.97189679828854314</v>
      </c>
      <c r="H2498" s="10">
        <f t="shared" si="120"/>
        <v>-2.9156903948656296</v>
      </c>
    </row>
    <row r="2499" spans="1:8" x14ac:dyDescent="0.55000000000000004">
      <c r="A2499" s="2" t="str">
        <f>raw_data!P2495</f>
        <v>Robbie Gould</v>
      </c>
      <c r="B2499">
        <f>raw_data!B2495</f>
        <v>663228</v>
      </c>
      <c r="C2499">
        <f>raw_data!D2495</f>
        <v>30</v>
      </c>
      <c r="D2499" s="6">
        <f t="shared" si="118"/>
        <v>9</v>
      </c>
      <c r="E2499" s="6">
        <f t="shared" si="119"/>
        <v>27</v>
      </c>
      <c r="F2499">
        <f>raw_data!E2495</f>
        <v>1</v>
      </c>
      <c r="G2499" s="9">
        <f>_xll.LogisticRegPredict($K$6:$N$6,C2499:E2499)</f>
        <v>0.95372352017838591</v>
      </c>
      <c r="H2499" s="10">
        <f t="shared" si="120"/>
        <v>0.13882943946484227</v>
      </c>
    </row>
    <row r="2500" spans="1:8" x14ac:dyDescent="0.55000000000000004">
      <c r="A2500" s="2" t="str">
        <f>raw_data!P2496</f>
        <v>Cairo Santos</v>
      </c>
      <c r="B2500">
        <f>raw_data!B2496</f>
        <v>663287</v>
      </c>
      <c r="C2500">
        <f>raw_data!D2496</f>
        <v>66</v>
      </c>
      <c r="D2500" s="6">
        <f t="shared" si="118"/>
        <v>43.56</v>
      </c>
      <c r="E2500" s="6">
        <f t="shared" si="119"/>
        <v>287.49599999999998</v>
      </c>
      <c r="F2500">
        <f>raw_data!E2496</f>
        <v>0</v>
      </c>
      <c r="G2500" s="9">
        <f>_xll.LogisticRegPredict($K$6:$N$6,C2500:E2500)</f>
        <v>0.10651717026467607</v>
      </c>
      <c r="H2500" s="10">
        <f t="shared" si="120"/>
        <v>-0.31955151079402822</v>
      </c>
    </row>
    <row r="2501" spans="1:8" x14ac:dyDescent="0.55000000000000004">
      <c r="A2501" s="2" t="str">
        <f>raw_data!P2497</f>
        <v>Steven Hauschka</v>
      </c>
      <c r="B2501">
        <f>raw_data!B2497</f>
        <v>663360</v>
      </c>
      <c r="C2501">
        <f>raw_data!D2497</f>
        <v>24</v>
      </c>
      <c r="D2501" s="6">
        <f t="shared" si="118"/>
        <v>5.76</v>
      </c>
      <c r="E2501" s="6">
        <f t="shared" si="119"/>
        <v>13.824</v>
      </c>
      <c r="F2501">
        <f>raw_data!E2497</f>
        <v>1</v>
      </c>
      <c r="G2501" s="9">
        <f>_xll.LogisticRegPredict($K$6:$N$6,C2501:E2501)</f>
        <v>0.9849656288415376</v>
      </c>
      <c r="H2501" s="10">
        <f t="shared" si="120"/>
        <v>4.5103113475387202E-2</v>
      </c>
    </row>
    <row r="2502" spans="1:8" x14ac:dyDescent="0.55000000000000004">
      <c r="A2502" s="2" t="str">
        <f>raw_data!P2498</f>
        <v>Mike Nugent</v>
      </c>
      <c r="B2502">
        <f>raw_data!B2498</f>
        <v>663442</v>
      </c>
      <c r="C2502">
        <f>raw_data!D2498</f>
        <v>31</v>
      </c>
      <c r="D2502" s="6">
        <f t="shared" si="118"/>
        <v>9.61</v>
      </c>
      <c r="E2502" s="6">
        <f t="shared" si="119"/>
        <v>29.791</v>
      </c>
      <c r="F2502">
        <f>raw_data!E2498</f>
        <v>1</v>
      </c>
      <c r="G2502" s="9">
        <f>_xll.LogisticRegPredict($K$6:$N$6,C2502:E2502)</f>
        <v>0.94665523862595491</v>
      </c>
      <c r="H2502" s="10">
        <f t="shared" si="120"/>
        <v>0.16003428412213527</v>
      </c>
    </row>
    <row r="2503" spans="1:8" x14ac:dyDescent="0.55000000000000004">
      <c r="A2503" s="2" t="str">
        <f>raw_data!P2499</f>
        <v>Mike Nugent</v>
      </c>
      <c r="B2503">
        <f>raw_data!B2499</f>
        <v>663468</v>
      </c>
      <c r="C2503">
        <f>raw_data!D2499</f>
        <v>42</v>
      </c>
      <c r="D2503" s="6">
        <f t="shared" ref="D2503:D2566" si="121">C2503^2/100</f>
        <v>17.64</v>
      </c>
      <c r="E2503" s="6">
        <f t="shared" ref="E2503:E2566" si="122">C2503^3/1000</f>
        <v>74.087999999999994</v>
      </c>
      <c r="F2503">
        <f>raw_data!E2499</f>
        <v>1</v>
      </c>
      <c r="G2503" s="9">
        <f>_xll.LogisticRegPredict($K$6:$N$6,C2503:E2503)</f>
        <v>0.84637169883876284</v>
      </c>
      <c r="H2503" s="10">
        <f t="shared" ref="H2503:H2566" si="123">(F2503-G2503)*$H$2</f>
        <v>0.46088490348371147</v>
      </c>
    </row>
    <row r="2504" spans="1:8" x14ac:dyDescent="0.55000000000000004">
      <c r="A2504" s="2" t="str">
        <f>raw_data!P2500</f>
        <v>Matt Bryant</v>
      </c>
      <c r="B2504">
        <f>raw_data!B2500</f>
        <v>663520</v>
      </c>
      <c r="C2504">
        <f>raw_data!D2500</f>
        <v>42</v>
      </c>
      <c r="D2504" s="6">
        <f t="shared" si="121"/>
        <v>17.64</v>
      </c>
      <c r="E2504" s="6">
        <f t="shared" si="122"/>
        <v>74.087999999999994</v>
      </c>
      <c r="F2504">
        <f>raw_data!E2500</f>
        <v>1</v>
      </c>
      <c r="G2504" s="9">
        <f>_xll.LogisticRegPredict($K$6:$N$6,C2504:E2504)</f>
        <v>0.84637169883876284</v>
      </c>
      <c r="H2504" s="10">
        <f t="shared" si="123"/>
        <v>0.46088490348371147</v>
      </c>
    </row>
    <row r="2505" spans="1:8" x14ac:dyDescent="0.55000000000000004">
      <c r="A2505" s="2" t="str">
        <f>raw_data!P2501</f>
        <v>Matt Bryant</v>
      </c>
      <c r="B2505">
        <f>raw_data!B2501</f>
        <v>663543</v>
      </c>
      <c r="C2505">
        <f>raw_data!D2501</f>
        <v>38</v>
      </c>
      <c r="D2505" s="6">
        <f t="shared" si="121"/>
        <v>14.44</v>
      </c>
      <c r="E2505" s="6">
        <f t="shared" si="122"/>
        <v>54.872</v>
      </c>
      <c r="F2505">
        <f>raw_data!E2501</f>
        <v>0</v>
      </c>
      <c r="G2505" s="9">
        <f>_xll.LogisticRegPredict($K$6:$N$6,C2505:E2505)</f>
        <v>0.88723424358983494</v>
      </c>
      <c r="H2505" s="10">
        <f t="shared" si="123"/>
        <v>-2.6617027307695049</v>
      </c>
    </row>
    <row r="2506" spans="1:8" x14ac:dyDescent="0.55000000000000004">
      <c r="A2506" s="2" t="str">
        <f>raw_data!P2502</f>
        <v>Matt Bryant</v>
      </c>
      <c r="B2506">
        <f>raw_data!B2502</f>
        <v>663554</v>
      </c>
      <c r="C2506">
        <f>raw_data!D2502</f>
        <v>48</v>
      </c>
      <c r="D2506" s="6">
        <f t="shared" si="121"/>
        <v>23.04</v>
      </c>
      <c r="E2506" s="6">
        <f t="shared" si="122"/>
        <v>110.592</v>
      </c>
      <c r="F2506">
        <f>raw_data!E2502</f>
        <v>0</v>
      </c>
      <c r="G2506" s="9">
        <f>_xll.LogisticRegPredict($K$6:$N$6,C2506:E2506)</f>
        <v>0.76393554820371656</v>
      </c>
      <c r="H2506" s="10">
        <f t="shared" si="123"/>
        <v>-2.2918066446111496</v>
      </c>
    </row>
    <row r="2507" spans="1:8" x14ac:dyDescent="0.55000000000000004">
      <c r="A2507" s="2" t="str">
        <f>raw_data!P2503</f>
        <v>Dustin Hopkins</v>
      </c>
      <c r="B2507">
        <f>raw_data!B2503</f>
        <v>663563</v>
      </c>
      <c r="C2507">
        <f>raw_data!D2503</f>
        <v>53</v>
      </c>
      <c r="D2507" s="6">
        <f t="shared" si="121"/>
        <v>28.09</v>
      </c>
      <c r="E2507" s="6">
        <f t="shared" si="122"/>
        <v>148.87700000000001</v>
      </c>
      <c r="F2507">
        <f>raw_data!E2503</f>
        <v>0</v>
      </c>
      <c r="G2507" s="9">
        <f>_xll.LogisticRegPredict($K$6:$N$6,C2507:E2507)</f>
        <v>0.64925966264497559</v>
      </c>
      <c r="H2507" s="10">
        <f t="shared" si="123"/>
        <v>-1.9477789879349268</v>
      </c>
    </row>
    <row r="2508" spans="1:8" x14ac:dyDescent="0.55000000000000004">
      <c r="A2508" s="2" t="str">
        <f>raw_data!P2504</f>
        <v>Matt Bryant</v>
      </c>
      <c r="B2508">
        <f>raw_data!B2504</f>
        <v>663575</v>
      </c>
      <c r="C2508">
        <f>raw_data!D2504</f>
        <v>28</v>
      </c>
      <c r="D2508" s="6">
        <f t="shared" si="121"/>
        <v>7.84</v>
      </c>
      <c r="E2508" s="6">
        <f t="shared" si="122"/>
        <v>21.952000000000002</v>
      </c>
      <c r="F2508">
        <f>raw_data!E2504</f>
        <v>1</v>
      </c>
      <c r="G2508" s="9">
        <f>_xll.LogisticRegPredict($K$6:$N$6,C2508:E2508)</f>
        <v>0.96638171164652631</v>
      </c>
      <c r="H2508" s="10">
        <f t="shared" si="123"/>
        <v>0.10085486506042107</v>
      </c>
    </row>
    <row r="2509" spans="1:8" x14ac:dyDescent="0.55000000000000004">
      <c r="A2509" s="2" t="str">
        <f>raw_data!P2505</f>
        <v>Dustin Hopkins</v>
      </c>
      <c r="B2509">
        <f>raw_data!B2505</f>
        <v>663610</v>
      </c>
      <c r="C2509">
        <f>raw_data!D2505</f>
        <v>28</v>
      </c>
      <c r="D2509" s="6">
        <f t="shared" si="121"/>
        <v>7.84</v>
      </c>
      <c r="E2509" s="6">
        <f t="shared" si="122"/>
        <v>21.952000000000002</v>
      </c>
      <c r="F2509">
        <f>raw_data!E2505</f>
        <v>1</v>
      </c>
      <c r="G2509" s="9">
        <f>_xll.LogisticRegPredict($K$6:$N$6,C2509:E2509)</f>
        <v>0.96638171164652631</v>
      </c>
      <c r="H2509" s="10">
        <f t="shared" si="123"/>
        <v>0.10085486506042107</v>
      </c>
    </row>
    <row r="2510" spans="1:8" x14ac:dyDescent="0.55000000000000004">
      <c r="A2510" s="2" t="str">
        <f>raw_data!P2506</f>
        <v>Dustin Hopkins</v>
      </c>
      <c r="B2510">
        <f>raw_data!B2506</f>
        <v>663627</v>
      </c>
      <c r="C2510">
        <f>raw_data!D2506</f>
        <v>52</v>
      </c>
      <c r="D2510" s="6">
        <f t="shared" si="121"/>
        <v>27.04</v>
      </c>
      <c r="E2510" s="6">
        <f t="shared" si="122"/>
        <v>140.608</v>
      </c>
      <c r="F2510">
        <f>raw_data!E2506</f>
        <v>1</v>
      </c>
      <c r="G2510" s="9">
        <f>_xll.LogisticRegPredict($K$6:$N$6,C2510:E2510)</f>
        <v>0.67734194225472255</v>
      </c>
      <c r="H2510" s="10">
        <f t="shared" si="123"/>
        <v>0.96797417323583235</v>
      </c>
    </row>
    <row r="2511" spans="1:8" x14ac:dyDescent="0.55000000000000004">
      <c r="A2511" s="2" t="str">
        <f>raw_data!P2507</f>
        <v>Connor Barth</v>
      </c>
      <c r="B2511">
        <f>raw_data!B2507</f>
        <v>663645</v>
      </c>
      <c r="C2511">
        <f>raw_data!D2507</f>
        <v>35</v>
      </c>
      <c r="D2511" s="6">
        <f t="shared" si="121"/>
        <v>12.25</v>
      </c>
      <c r="E2511" s="6">
        <f t="shared" si="122"/>
        <v>42.875</v>
      </c>
      <c r="F2511">
        <f>raw_data!E2507</f>
        <v>1</v>
      </c>
      <c r="G2511" s="9">
        <f>_xll.LogisticRegPredict($K$6:$N$6,C2511:E2511)</f>
        <v>0.91449904045845565</v>
      </c>
      <c r="H2511" s="10">
        <f t="shared" si="123"/>
        <v>0.25650287862463306</v>
      </c>
    </row>
    <row r="2512" spans="1:8" x14ac:dyDescent="0.55000000000000004">
      <c r="A2512" s="2" t="str">
        <f>raw_data!P2508</f>
        <v>Connor Barth</v>
      </c>
      <c r="B2512">
        <f>raw_data!B2508</f>
        <v>663679</v>
      </c>
      <c r="C2512">
        <f>raw_data!D2508</f>
        <v>45</v>
      </c>
      <c r="D2512" s="6">
        <f t="shared" si="121"/>
        <v>20.25</v>
      </c>
      <c r="E2512" s="6">
        <f t="shared" si="122"/>
        <v>91.125</v>
      </c>
      <c r="F2512">
        <f>raw_data!E2508</f>
        <v>1</v>
      </c>
      <c r="G2512" s="9">
        <f>_xll.LogisticRegPredict($K$6:$N$6,C2512:E2512)</f>
        <v>0.80984417765171401</v>
      </c>
      <c r="H2512" s="10">
        <f t="shared" si="123"/>
        <v>0.57046746704485796</v>
      </c>
    </row>
    <row r="2513" spans="1:8" x14ac:dyDescent="0.55000000000000004">
      <c r="A2513" s="2" t="str">
        <f>raw_data!P2509</f>
        <v>Jason Myers</v>
      </c>
      <c r="B2513">
        <f>raw_data!B2509</f>
        <v>663726</v>
      </c>
      <c r="C2513">
        <f>raw_data!D2509</f>
        <v>31</v>
      </c>
      <c r="D2513" s="6">
        <f t="shared" si="121"/>
        <v>9.61</v>
      </c>
      <c r="E2513" s="6">
        <f t="shared" si="122"/>
        <v>29.791</v>
      </c>
      <c r="F2513">
        <f>raw_data!E2509</f>
        <v>1</v>
      </c>
      <c r="G2513" s="9">
        <f>_xll.LogisticRegPredict($K$6:$N$6,C2513:E2513)</f>
        <v>0.94665523862595491</v>
      </c>
      <c r="H2513" s="10">
        <f t="shared" si="123"/>
        <v>0.16003428412213527</v>
      </c>
    </row>
    <row r="2514" spans="1:8" x14ac:dyDescent="0.55000000000000004">
      <c r="A2514" s="2" t="str">
        <f>raw_data!P2510</f>
        <v>Connor Barth</v>
      </c>
      <c r="B2514">
        <f>raw_data!B2510</f>
        <v>663752</v>
      </c>
      <c r="C2514">
        <f>raw_data!D2510</f>
        <v>47</v>
      </c>
      <c r="D2514" s="6">
        <f t="shared" si="121"/>
        <v>22.09</v>
      </c>
      <c r="E2514" s="6">
        <f t="shared" si="122"/>
        <v>103.82299999999999</v>
      </c>
      <c r="F2514">
        <f>raw_data!E2510</f>
        <v>1</v>
      </c>
      <c r="G2514" s="9">
        <f>_xll.LogisticRegPredict($K$6:$N$6,C2514:E2514)</f>
        <v>0.78061493371299373</v>
      </c>
      <c r="H2514" s="10">
        <f t="shared" si="123"/>
        <v>0.65815519886101881</v>
      </c>
    </row>
    <row r="2515" spans="1:8" x14ac:dyDescent="0.55000000000000004">
      <c r="A2515" s="2" t="str">
        <f>raw_data!P2511</f>
        <v>Caleb Sturgis</v>
      </c>
      <c r="B2515">
        <f>raw_data!B2511</f>
        <v>663886</v>
      </c>
      <c r="C2515">
        <f>raw_data!D2511</f>
        <v>39</v>
      </c>
      <c r="D2515" s="6">
        <f t="shared" si="121"/>
        <v>15.21</v>
      </c>
      <c r="E2515" s="6">
        <f t="shared" si="122"/>
        <v>59.319000000000003</v>
      </c>
      <c r="F2515">
        <f>raw_data!E2511</f>
        <v>1</v>
      </c>
      <c r="G2515" s="9">
        <f>_xll.LogisticRegPredict($K$6:$N$6,C2515:E2515)</f>
        <v>0.87758217935367611</v>
      </c>
      <c r="H2515" s="10">
        <f t="shared" si="123"/>
        <v>0.36725346193897168</v>
      </c>
    </row>
    <row r="2516" spans="1:8" x14ac:dyDescent="0.55000000000000004">
      <c r="A2516" s="2" t="str">
        <f>raw_data!P2512</f>
        <v>Caleb Sturgis</v>
      </c>
      <c r="B2516">
        <f>raw_data!B2512</f>
        <v>663931</v>
      </c>
      <c r="C2516">
        <f>raw_data!D2512</f>
        <v>29</v>
      </c>
      <c r="D2516" s="6">
        <f t="shared" si="121"/>
        <v>8.41</v>
      </c>
      <c r="E2516" s="6">
        <f t="shared" si="122"/>
        <v>24.388999999999999</v>
      </c>
      <c r="F2516">
        <f>raw_data!E2512</f>
        <v>1</v>
      </c>
      <c r="G2516" s="9">
        <f>_xll.LogisticRegPredict($K$6:$N$6,C2516:E2516)</f>
        <v>0.96031284629437264</v>
      </c>
      <c r="H2516" s="10">
        <f t="shared" si="123"/>
        <v>0.11906146111688209</v>
      </c>
    </row>
    <row r="2517" spans="1:8" x14ac:dyDescent="0.55000000000000004">
      <c r="A2517" s="2" t="str">
        <f>raw_data!P2513</f>
        <v>Caleb Sturgis</v>
      </c>
      <c r="B2517">
        <f>raw_data!B2513</f>
        <v>663947</v>
      </c>
      <c r="C2517">
        <f>raw_data!D2513</f>
        <v>26</v>
      </c>
      <c r="D2517" s="6">
        <f t="shared" si="121"/>
        <v>6.76</v>
      </c>
      <c r="E2517" s="6">
        <f t="shared" si="122"/>
        <v>17.576000000000001</v>
      </c>
      <c r="F2517">
        <f>raw_data!E2513</f>
        <v>1</v>
      </c>
      <c r="G2517" s="9">
        <f>_xll.LogisticRegPredict($K$6:$N$6,C2517:E2517)</f>
        <v>0.97683598121777537</v>
      </c>
      <c r="H2517" s="10">
        <f t="shared" si="123"/>
        <v>6.9492056346673881E-2</v>
      </c>
    </row>
    <row r="2518" spans="1:8" x14ac:dyDescent="0.55000000000000004">
      <c r="A2518" s="2" t="str">
        <f>raw_data!P2514</f>
        <v>Caleb Sturgis</v>
      </c>
      <c r="B2518">
        <f>raw_data!B2514</f>
        <v>663962</v>
      </c>
      <c r="C2518">
        <f>raw_data!D2514</f>
        <v>41</v>
      </c>
      <c r="D2518" s="6">
        <f t="shared" si="121"/>
        <v>16.809999999999999</v>
      </c>
      <c r="E2518" s="6">
        <f t="shared" si="122"/>
        <v>68.921000000000006</v>
      </c>
      <c r="F2518">
        <f>raw_data!E2514</f>
        <v>1</v>
      </c>
      <c r="G2518" s="9">
        <f>_xll.LogisticRegPredict($K$6:$N$6,C2518:E2518)</f>
        <v>0.85722109162392568</v>
      </c>
      <c r="H2518" s="10">
        <f t="shared" si="123"/>
        <v>0.42833672512822296</v>
      </c>
    </row>
    <row r="2519" spans="1:8" x14ac:dyDescent="0.55000000000000004">
      <c r="A2519" s="2" t="str">
        <f>raw_data!P2515</f>
        <v>Justin Tucker</v>
      </c>
      <c r="B2519">
        <f>raw_data!B2515</f>
        <v>664058</v>
      </c>
      <c r="C2519">
        <f>raw_data!D2515</f>
        <v>51</v>
      </c>
      <c r="D2519" s="6">
        <f t="shared" si="121"/>
        <v>26.01</v>
      </c>
      <c r="E2519" s="6">
        <f t="shared" si="122"/>
        <v>132.65100000000001</v>
      </c>
      <c r="F2519">
        <f>raw_data!E2515</f>
        <v>0</v>
      </c>
      <c r="G2519" s="9">
        <f>_xll.LogisticRegPredict($K$6:$N$6,C2519:E2519)</f>
        <v>0.70255321843410967</v>
      </c>
      <c r="H2519" s="10">
        <f t="shared" si="123"/>
        <v>-2.1076596553023288</v>
      </c>
    </row>
    <row r="2520" spans="1:8" x14ac:dyDescent="0.55000000000000004">
      <c r="A2520" s="2" t="str">
        <f>raw_data!P2516</f>
        <v>Justin Tucker</v>
      </c>
      <c r="B2520">
        <f>raw_data!B2516</f>
        <v>664155</v>
      </c>
      <c r="C2520">
        <f>raw_data!D2516</f>
        <v>23</v>
      </c>
      <c r="D2520" s="6">
        <f t="shared" si="121"/>
        <v>5.29</v>
      </c>
      <c r="E2520" s="6">
        <f t="shared" si="122"/>
        <v>12.167</v>
      </c>
      <c r="F2520">
        <f>raw_data!E2516</f>
        <v>1</v>
      </c>
      <c r="G2520" s="9">
        <f>_xll.LogisticRegPredict($K$6:$N$6,C2520:E2520)</f>
        <v>0.98818119233177382</v>
      </c>
      <c r="H2520" s="10">
        <f t="shared" si="123"/>
        <v>3.545642300467855E-2</v>
      </c>
    </row>
    <row r="2521" spans="1:8" x14ac:dyDescent="0.55000000000000004">
      <c r="A2521" s="2" t="str">
        <f>raw_data!P2517</f>
        <v>Greg Zuerlein</v>
      </c>
      <c r="B2521">
        <f>raw_data!B2517</f>
        <v>664260</v>
      </c>
      <c r="C2521">
        <f>raw_data!D2517</f>
        <v>42</v>
      </c>
      <c r="D2521" s="6">
        <f t="shared" si="121"/>
        <v>17.64</v>
      </c>
      <c r="E2521" s="6">
        <f t="shared" si="122"/>
        <v>74.087999999999994</v>
      </c>
      <c r="F2521">
        <f>raw_data!E2517</f>
        <v>1</v>
      </c>
      <c r="G2521" s="9">
        <f>_xll.LogisticRegPredict($K$6:$N$6,C2521:E2521)</f>
        <v>0.84637169883876284</v>
      </c>
      <c r="H2521" s="10">
        <f t="shared" si="123"/>
        <v>0.46088490348371147</v>
      </c>
    </row>
    <row r="2522" spans="1:8" x14ac:dyDescent="0.55000000000000004">
      <c r="A2522" s="2" t="str">
        <f>raw_data!P2518</f>
        <v>Greg Zuerlein</v>
      </c>
      <c r="B2522">
        <f>raw_data!B2518</f>
        <v>664293</v>
      </c>
      <c r="C2522">
        <f>raw_data!D2518</f>
        <v>50</v>
      </c>
      <c r="D2522" s="6">
        <f t="shared" si="121"/>
        <v>25</v>
      </c>
      <c r="E2522" s="6">
        <f t="shared" si="122"/>
        <v>125</v>
      </c>
      <c r="F2522">
        <f>raw_data!E2518</f>
        <v>0</v>
      </c>
      <c r="G2522" s="9">
        <f>_xll.LogisticRegPredict($K$6:$N$6,C2522:E2522)</f>
        <v>0.72518914983452587</v>
      </c>
      <c r="H2522" s="10">
        <f t="shared" si="123"/>
        <v>-2.1755674495035775</v>
      </c>
    </row>
    <row r="2523" spans="1:8" x14ac:dyDescent="0.55000000000000004">
      <c r="A2523" s="2" t="str">
        <f>raw_data!P2519</f>
        <v>Greg Zuerlein</v>
      </c>
      <c r="B2523">
        <f>raw_data!B2519</f>
        <v>664302</v>
      </c>
      <c r="C2523">
        <f>raw_data!D2519</f>
        <v>53</v>
      </c>
      <c r="D2523" s="6">
        <f t="shared" si="121"/>
        <v>28.09</v>
      </c>
      <c r="E2523" s="6">
        <f t="shared" si="122"/>
        <v>148.87700000000001</v>
      </c>
      <c r="F2523">
        <f>raw_data!E2519</f>
        <v>0</v>
      </c>
      <c r="G2523" s="9">
        <f>_xll.LogisticRegPredict($K$6:$N$6,C2523:E2523)</f>
        <v>0.64925966264497559</v>
      </c>
      <c r="H2523" s="10">
        <f t="shared" si="123"/>
        <v>-1.9477789879349268</v>
      </c>
    </row>
    <row r="2524" spans="1:8" x14ac:dyDescent="0.55000000000000004">
      <c r="A2524" s="2" t="str">
        <f>raw_data!P2520</f>
        <v>Greg Zuerlein</v>
      </c>
      <c r="B2524">
        <f>raw_data!B2520</f>
        <v>664330</v>
      </c>
      <c r="C2524">
        <f>raw_data!D2520</f>
        <v>63</v>
      </c>
      <c r="D2524" s="6">
        <f t="shared" si="121"/>
        <v>39.69</v>
      </c>
      <c r="E2524" s="6">
        <f t="shared" si="122"/>
        <v>250.047</v>
      </c>
      <c r="F2524">
        <f>raw_data!E2520</f>
        <v>0</v>
      </c>
      <c r="G2524" s="9">
        <f>_xll.LogisticRegPredict($K$6:$N$6,C2524:E2524)</f>
        <v>0.22021982044027605</v>
      </c>
      <c r="H2524" s="10">
        <f t="shared" si="123"/>
        <v>-0.66065946132082809</v>
      </c>
    </row>
    <row r="2525" spans="1:8" x14ac:dyDescent="0.55000000000000004">
      <c r="A2525" s="2" t="str">
        <f>raw_data!P2521</f>
        <v>Mason Crosby</v>
      </c>
      <c r="B2525">
        <f>raw_data!B2521</f>
        <v>664338</v>
      </c>
      <c r="C2525">
        <f>raw_data!D2521</f>
        <v>35</v>
      </c>
      <c r="D2525" s="6">
        <f t="shared" si="121"/>
        <v>12.25</v>
      </c>
      <c r="E2525" s="6">
        <f t="shared" si="122"/>
        <v>42.875</v>
      </c>
      <c r="F2525">
        <f>raw_data!E2521</f>
        <v>1</v>
      </c>
      <c r="G2525" s="9">
        <f>_xll.LogisticRegPredict($K$6:$N$6,C2525:E2525)</f>
        <v>0.91449904045845565</v>
      </c>
      <c r="H2525" s="10">
        <f t="shared" si="123"/>
        <v>0.25650287862463306</v>
      </c>
    </row>
    <row r="2526" spans="1:8" x14ac:dyDescent="0.55000000000000004">
      <c r="A2526" s="2" t="str">
        <f>raw_data!P2522</f>
        <v>Ryan Succop</v>
      </c>
      <c r="B2526">
        <f>raw_data!B2522</f>
        <v>664386</v>
      </c>
      <c r="C2526">
        <f>raw_data!D2522</f>
        <v>21</v>
      </c>
      <c r="D2526" s="6">
        <f t="shared" si="121"/>
        <v>4.41</v>
      </c>
      <c r="E2526" s="6">
        <f t="shared" si="122"/>
        <v>9.2609999999999992</v>
      </c>
      <c r="F2526">
        <f>raw_data!E2522</f>
        <v>1</v>
      </c>
      <c r="G2526" s="9">
        <f>_xll.LogisticRegPredict($K$6:$N$6,C2526:E2526)</f>
        <v>0.9930740038941116</v>
      </c>
      <c r="H2526" s="10">
        <f t="shared" si="123"/>
        <v>2.0777988317665197E-2</v>
      </c>
    </row>
    <row r="2527" spans="1:8" x14ac:dyDescent="0.55000000000000004">
      <c r="A2527" s="2" t="str">
        <f>raw_data!P2523</f>
        <v>Ryan Succop</v>
      </c>
      <c r="B2527">
        <f>raw_data!B2523</f>
        <v>664468</v>
      </c>
      <c r="C2527">
        <f>raw_data!D2523</f>
        <v>41</v>
      </c>
      <c r="D2527" s="6">
        <f t="shared" si="121"/>
        <v>16.809999999999999</v>
      </c>
      <c r="E2527" s="6">
        <f t="shared" si="122"/>
        <v>68.921000000000006</v>
      </c>
      <c r="F2527">
        <f>raw_data!E2523</f>
        <v>1</v>
      </c>
      <c r="G2527" s="9">
        <f>_xll.LogisticRegPredict($K$6:$N$6,C2527:E2527)</f>
        <v>0.85722109162392568</v>
      </c>
      <c r="H2527" s="10">
        <f t="shared" si="123"/>
        <v>0.42833672512822296</v>
      </c>
    </row>
    <row r="2528" spans="1:8" x14ac:dyDescent="0.55000000000000004">
      <c r="A2528" s="2" t="str">
        <f>raw_data!P2524</f>
        <v>Matt Prater</v>
      </c>
      <c r="B2528">
        <f>raw_data!B2524</f>
        <v>664627</v>
      </c>
      <c r="C2528">
        <f>raw_data!D2524</f>
        <v>40</v>
      </c>
      <c r="D2528" s="6">
        <f t="shared" si="121"/>
        <v>16</v>
      </c>
      <c r="E2528" s="6">
        <f t="shared" si="122"/>
        <v>64</v>
      </c>
      <c r="F2528">
        <f>raw_data!E2524</f>
        <v>1</v>
      </c>
      <c r="G2528" s="9">
        <f>_xll.LogisticRegPredict($K$6:$N$6,C2528:E2528)</f>
        <v>0.86759768383346503</v>
      </c>
      <c r="H2528" s="10">
        <f t="shared" si="123"/>
        <v>0.39720694849960492</v>
      </c>
    </row>
    <row r="2529" spans="1:8" x14ac:dyDescent="0.55000000000000004">
      <c r="A2529" s="2" t="str">
        <f>raw_data!P2525</f>
        <v>Stephen Gostkowski</v>
      </c>
      <c r="B2529">
        <f>raw_data!B2525</f>
        <v>664691</v>
      </c>
      <c r="C2529">
        <f>raw_data!D2525</f>
        <v>49</v>
      </c>
      <c r="D2529" s="6">
        <f t="shared" si="121"/>
        <v>24.01</v>
      </c>
      <c r="E2529" s="6">
        <f t="shared" si="122"/>
        <v>117.649</v>
      </c>
      <c r="F2529">
        <f>raw_data!E2525</f>
        <v>1</v>
      </c>
      <c r="G2529" s="9">
        <f>_xll.LogisticRegPredict($K$6:$N$6,C2529:E2529)</f>
        <v>0.74555207708184601</v>
      </c>
      <c r="H2529" s="10">
        <f t="shared" si="123"/>
        <v>0.76334376875446197</v>
      </c>
    </row>
    <row r="2530" spans="1:8" x14ac:dyDescent="0.55000000000000004">
      <c r="A2530" s="2" t="str">
        <f>raw_data!P2526</f>
        <v>Dan Bailey</v>
      </c>
      <c r="B2530">
        <f>raw_data!B2526</f>
        <v>664705</v>
      </c>
      <c r="C2530">
        <f>raw_data!D2526</f>
        <v>51</v>
      </c>
      <c r="D2530" s="6">
        <f t="shared" si="121"/>
        <v>26.01</v>
      </c>
      <c r="E2530" s="6">
        <f t="shared" si="122"/>
        <v>132.65100000000001</v>
      </c>
      <c r="F2530">
        <f>raw_data!E2526</f>
        <v>1</v>
      </c>
      <c r="G2530" s="9">
        <f>_xll.LogisticRegPredict($K$6:$N$6,C2530:E2530)</f>
        <v>0.70255321843410967</v>
      </c>
      <c r="H2530" s="10">
        <f t="shared" si="123"/>
        <v>0.89234034469767098</v>
      </c>
    </row>
    <row r="2531" spans="1:8" x14ac:dyDescent="0.55000000000000004">
      <c r="A2531" s="2" t="str">
        <f>raw_data!P2527</f>
        <v>Stephen Gostkowski</v>
      </c>
      <c r="B2531">
        <f>raw_data!B2527</f>
        <v>664754</v>
      </c>
      <c r="C2531">
        <f>raw_data!D2527</f>
        <v>57</v>
      </c>
      <c r="D2531" s="6">
        <f t="shared" si="121"/>
        <v>32.49</v>
      </c>
      <c r="E2531" s="6">
        <f t="shared" si="122"/>
        <v>185.19300000000001</v>
      </c>
      <c r="F2531">
        <f>raw_data!E2527</f>
        <v>1</v>
      </c>
      <c r="G2531" s="9">
        <f>_xll.LogisticRegPredict($K$6:$N$6,C2531:E2531)</f>
        <v>0.50414164258213612</v>
      </c>
      <c r="H2531" s="10">
        <f t="shared" si="123"/>
        <v>1.4875750722535916</v>
      </c>
    </row>
    <row r="2532" spans="1:8" x14ac:dyDescent="0.55000000000000004">
      <c r="A2532" s="2" t="str">
        <f>raw_data!P2528</f>
        <v>Dan Bailey</v>
      </c>
      <c r="B2532">
        <f>raw_data!B2528</f>
        <v>664786</v>
      </c>
      <c r="C2532">
        <f>raw_data!D2528</f>
        <v>23</v>
      </c>
      <c r="D2532" s="6">
        <f t="shared" si="121"/>
        <v>5.29</v>
      </c>
      <c r="E2532" s="6">
        <f t="shared" si="122"/>
        <v>12.167</v>
      </c>
      <c r="F2532">
        <f>raw_data!E2528</f>
        <v>1</v>
      </c>
      <c r="G2532" s="9">
        <f>_xll.LogisticRegPredict($K$6:$N$6,C2532:E2532)</f>
        <v>0.98818119233177382</v>
      </c>
      <c r="H2532" s="10">
        <f t="shared" si="123"/>
        <v>3.545642300467855E-2</v>
      </c>
    </row>
    <row r="2533" spans="1:8" x14ac:dyDescent="0.55000000000000004">
      <c r="A2533" s="2" t="str">
        <f>raw_data!P2529</f>
        <v>Stephen Gostkowski</v>
      </c>
      <c r="B2533">
        <f>raw_data!B2529</f>
        <v>664817</v>
      </c>
      <c r="C2533">
        <f>raw_data!D2529</f>
        <v>34</v>
      </c>
      <c r="D2533" s="6">
        <f t="shared" si="121"/>
        <v>11.56</v>
      </c>
      <c r="E2533" s="6">
        <f t="shared" si="122"/>
        <v>39.304000000000002</v>
      </c>
      <c r="F2533">
        <f>raw_data!E2529</f>
        <v>1</v>
      </c>
      <c r="G2533" s="9">
        <f>_xll.LogisticRegPredict($K$6:$N$6,C2533:E2533)</f>
        <v>0.92303625207275741</v>
      </c>
      <c r="H2533" s="10">
        <f t="shared" si="123"/>
        <v>0.23089124378172776</v>
      </c>
    </row>
    <row r="2534" spans="1:8" x14ac:dyDescent="0.55000000000000004">
      <c r="A2534" s="2" t="str">
        <f>raw_data!P2530</f>
        <v>Sebastian Janikowski</v>
      </c>
      <c r="B2534">
        <f>raw_data!B2530</f>
        <v>664861</v>
      </c>
      <c r="C2534">
        <f>raw_data!D2530</f>
        <v>38</v>
      </c>
      <c r="D2534" s="6">
        <f t="shared" si="121"/>
        <v>14.44</v>
      </c>
      <c r="E2534" s="6">
        <f t="shared" si="122"/>
        <v>54.872</v>
      </c>
      <c r="F2534">
        <f>raw_data!E2530</f>
        <v>0</v>
      </c>
      <c r="G2534" s="9">
        <f>_xll.LogisticRegPredict($K$6:$N$6,C2534:E2534)</f>
        <v>0.88723424358983494</v>
      </c>
      <c r="H2534" s="10">
        <f t="shared" si="123"/>
        <v>-2.6617027307695049</v>
      </c>
    </row>
    <row r="2535" spans="1:8" x14ac:dyDescent="0.55000000000000004">
      <c r="A2535" s="2" t="str">
        <f>raw_data!P2531</f>
        <v>Brandon McManus</v>
      </c>
      <c r="B2535">
        <f>raw_data!B2531</f>
        <v>664869</v>
      </c>
      <c r="C2535">
        <f>raw_data!D2531</f>
        <v>25</v>
      </c>
      <c r="D2535" s="6">
        <f t="shared" si="121"/>
        <v>6.25</v>
      </c>
      <c r="E2535" s="6">
        <f t="shared" si="122"/>
        <v>15.625</v>
      </c>
      <c r="F2535">
        <f>raw_data!E2531</f>
        <v>1</v>
      </c>
      <c r="G2535" s="9">
        <f>_xll.LogisticRegPredict($K$6:$N$6,C2535:E2535)</f>
        <v>0.98119043215634383</v>
      </c>
      <c r="H2535" s="10">
        <f t="shared" si="123"/>
        <v>5.6428703530968516E-2</v>
      </c>
    </row>
    <row r="2536" spans="1:8" x14ac:dyDescent="0.55000000000000004">
      <c r="A2536" s="2" t="str">
        <f>raw_data!P2532</f>
        <v>Brandon McManus</v>
      </c>
      <c r="B2536">
        <f>raw_data!B2532</f>
        <v>664917</v>
      </c>
      <c r="C2536">
        <f>raw_data!D2532</f>
        <v>20</v>
      </c>
      <c r="D2536" s="6">
        <f t="shared" si="121"/>
        <v>4</v>
      </c>
      <c r="E2536" s="6">
        <f t="shared" si="122"/>
        <v>8</v>
      </c>
      <c r="F2536">
        <f>raw_data!E2532</f>
        <v>1</v>
      </c>
      <c r="G2536" s="9">
        <f>_xll.LogisticRegPredict($K$6:$N$6,C2536:E2536)</f>
        <v>0.99484528801342198</v>
      </c>
      <c r="H2536" s="10">
        <f t="shared" si="123"/>
        <v>1.546413595973406E-2</v>
      </c>
    </row>
    <row r="2537" spans="1:8" x14ac:dyDescent="0.55000000000000004">
      <c r="A2537" s="2" t="str">
        <f>raw_data!P2533</f>
        <v>Brandon McManus</v>
      </c>
      <c r="B2537">
        <f>raw_data!B2533</f>
        <v>664928</v>
      </c>
      <c r="C2537">
        <f>raw_data!D2533</f>
        <v>52</v>
      </c>
      <c r="D2537" s="6">
        <f t="shared" si="121"/>
        <v>27.04</v>
      </c>
      <c r="E2537" s="6">
        <f t="shared" si="122"/>
        <v>140.608</v>
      </c>
      <c r="F2537">
        <f>raw_data!E2533</f>
        <v>1</v>
      </c>
      <c r="G2537" s="9">
        <f>_xll.LogisticRegPredict($K$6:$N$6,C2537:E2537)</f>
        <v>0.67734194225472255</v>
      </c>
      <c r="H2537" s="10">
        <f t="shared" si="123"/>
        <v>0.96797417323583235</v>
      </c>
    </row>
    <row r="2538" spans="1:8" x14ac:dyDescent="0.55000000000000004">
      <c r="A2538" s="2" t="str">
        <f>raw_data!P2534</f>
        <v>Sebastian Janikowski</v>
      </c>
      <c r="B2538">
        <f>raw_data!B2534</f>
        <v>664947</v>
      </c>
      <c r="C2538">
        <f>raw_data!D2534</f>
        <v>40</v>
      </c>
      <c r="D2538" s="6">
        <f t="shared" si="121"/>
        <v>16</v>
      </c>
      <c r="E2538" s="6">
        <f t="shared" si="122"/>
        <v>64</v>
      </c>
      <c r="F2538">
        <f>raw_data!E2534</f>
        <v>0</v>
      </c>
      <c r="G2538" s="9">
        <f>_xll.LogisticRegPredict($K$6:$N$6,C2538:E2538)</f>
        <v>0.86759768383346503</v>
      </c>
      <c r="H2538" s="10">
        <f t="shared" si="123"/>
        <v>-2.6027930515003952</v>
      </c>
    </row>
    <row r="2539" spans="1:8" x14ac:dyDescent="0.55000000000000004">
      <c r="A2539" s="2" t="str">
        <f>raw_data!P2535</f>
        <v>Sebastian Janikowski</v>
      </c>
      <c r="B2539">
        <f>raw_data!B2535</f>
        <v>664987</v>
      </c>
      <c r="C2539">
        <f>raw_data!D2535</f>
        <v>50</v>
      </c>
      <c r="D2539" s="6">
        <f t="shared" si="121"/>
        <v>25</v>
      </c>
      <c r="E2539" s="6">
        <f t="shared" si="122"/>
        <v>125</v>
      </c>
      <c r="F2539">
        <f>raw_data!E2535</f>
        <v>1</v>
      </c>
      <c r="G2539" s="9">
        <f>_xll.LogisticRegPredict($K$6:$N$6,C2539:E2539)</f>
        <v>0.72518914983452587</v>
      </c>
      <c r="H2539" s="10">
        <f t="shared" si="123"/>
        <v>0.82443255049642239</v>
      </c>
    </row>
    <row r="2540" spans="1:8" x14ac:dyDescent="0.55000000000000004">
      <c r="A2540" s="2" t="str">
        <f>raw_data!P2536</f>
        <v>Phil Dawson</v>
      </c>
      <c r="B2540">
        <f>raw_data!B2536</f>
        <v>665001</v>
      </c>
      <c r="C2540">
        <f>raw_data!D2536</f>
        <v>43</v>
      </c>
      <c r="D2540" s="6">
        <f t="shared" si="121"/>
        <v>18.489999999999998</v>
      </c>
      <c r="E2540" s="6">
        <f t="shared" si="122"/>
        <v>79.507000000000005</v>
      </c>
      <c r="F2540">
        <f>raw_data!E2536</f>
        <v>1</v>
      </c>
      <c r="G2540" s="9">
        <f>_xll.LogisticRegPredict($K$6:$N$6,C2540:E2540)</f>
        <v>0.83494682270577036</v>
      </c>
      <c r="H2540" s="10">
        <f t="shared" si="123"/>
        <v>0.49515953188268891</v>
      </c>
    </row>
    <row r="2541" spans="1:8" x14ac:dyDescent="0.55000000000000004">
      <c r="A2541" s="2" t="str">
        <f>raw_data!P2537</f>
        <v>Josh Brown</v>
      </c>
      <c r="B2541">
        <f>raw_data!B2537</f>
        <v>665011</v>
      </c>
      <c r="C2541">
        <f>raw_data!D2537</f>
        <v>22</v>
      </c>
      <c r="D2541" s="6">
        <f t="shared" si="121"/>
        <v>4.84</v>
      </c>
      <c r="E2541" s="6">
        <f t="shared" si="122"/>
        <v>10.648</v>
      </c>
      <c r="F2541">
        <f>raw_data!E2537</f>
        <v>1</v>
      </c>
      <c r="G2541" s="9">
        <f>_xll.LogisticRegPredict($K$6:$N$6,C2541:E2541)</f>
        <v>0.99086960695748283</v>
      </c>
      <c r="H2541" s="10">
        <f t="shared" si="123"/>
        <v>2.7391179127551513E-2</v>
      </c>
    </row>
    <row r="2542" spans="1:8" x14ac:dyDescent="0.55000000000000004">
      <c r="A2542" s="2" t="str">
        <f>raw_data!P2538</f>
        <v>Josh Brown</v>
      </c>
      <c r="B2542">
        <f>raw_data!B2538</f>
        <v>665053</v>
      </c>
      <c r="C2542">
        <f>raw_data!D2538</f>
        <v>41</v>
      </c>
      <c r="D2542" s="6">
        <f t="shared" si="121"/>
        <v>16.809999999999999</v>
      </c>
      <c r="E2542" s="6">
        <f t="shared" si="122"/>
        <v>68.921000000000006</v>
      </c>
      <c r="F2542">
        <f>raw_data!E2538</f>
        <v>1</v>
      </c>
      <c r="G2542" s="9">
        <f>_xll.LogisticRegPredict($K$6:$N$6,C2542:E2542)</f>
        <v>0.85722109162392568</v>
      </c>
      <c r="H2542" s="10">
        <f t="shared" si="123"/>
        <v>0.42833672512822296</v>
      </c>
    </row>
    <row r="2543" spans="1:8" x14ac:dyDescent="0.55000000000000004">
      <c r="A2543" s="2" t="str">
        <f>raw_data!P2539</f>
        <v>Phil Dawson</v>
      </c>
      <c r="B2543">
        <f>raw_data!B2539</f>
        <v>665066</v>
      </c>
      <c r="C2543">
        <f>raw_data!D2539</f>
        <v>22</v>
      </c>
      <c r="D2543" s="6">
        <f t="shared" si="121"/>
        <v>4.84</v>
      </c>
      <c r="E2543" s="6">
        <f t="shared" si="122"/>
        <v>10.648</v>
      </c>
      <c r="F2543">
        <f>raw_data!E2539</f>
        <v>1</v>
      </c>
      <c r="G2543" s="9">
        <f>_xll.LogisticRegPredict($K$6:$N$6,C2543:E2543)</f>
        <v>0.99086960695748283</v>
      </c>
      <c r="H2543" s="10">
        <f t="shared" si="123"/>
        <v>2.7391179127551513E-2</v>
      </c>
    </row>
    <row r="2544" spans="1:8" x14ac:dyDescent="0.55000000000000004">
      <c r="A2544" s="2" t="str">
        <f>raw_data!P2540</f>
        <v>Josh Brown</v>
      </c>
      <c r="B2544">
        <f>raw_data!B2540</f>
        <v>665143</v>
      </c>
      <c r="C2544">
        <f>raw_data!D2540</f>
        <v>24</v>
      </c>
      <c r="D2544" s="6">
        <f t="shared" si="121"/>
        <v>5.76</v>
      </c>
      <c r="E2544" s="6">
        <f t="shared" si="122"/>
        <v>13.824</v>
      </c>
      <c r="F2544">
        <f>raw_data!E2540</f>
        <v>1</v>
      </c>
      <c r="G2544" s="9">
        <f>_xll.LogisticRegPredict($K$6:$N$6,C2544:E2544)</f>
        <v>0.9849656288415376</v>
      </c>
      <c r="H2544" s="10">
        <f t="shared" si="123"/>
        <v>4.5103113475387202E-2</v>
      </c>
    </row>
    <row r="2545" spans="1:8" x14ac:dyDescent="0.55000000000000004">
      <c r="A2545" s="2" t="str">
        <f>raw_data!P2541</f>
        <v>Chris Boswell</v>
      </c>
      <c r="B2545">
        <f>raw_data!B2541</f>
        <v>665225</v>
      </c>
      <c r="C2545">
        <f>raw_data!D2541</f>
        <v>47</v>
      </c>
      <c r="D2545" s="6">
        <f t="shared" si="121"/>
        <v>22.09</v>
      </c>
      <c r="E2545" s="6">
        <f t="shared" si="122"/>
        <v>103.82299999999999</v>
      </c>
      <c r="F2545">
        <f>raw_data!E2541</f>
        <v>1</v>
      </c>
      <c r="G2545" s="9">
        <f>_xll.LogisticRegPredict($K$6:$N$6,C2545:E2545)</f>
        <v>0.78061493371299373</v>
      </c>
      <c r="H2545" s="10">
        <f t="shared" si="123"/>
        <v>0.65815519886101881</v>
      </c>
    </row>
    <row r="2546" spans="1:8" x14ac:dyDescent="0.55000000000000004">
      <c r="A2546" s="2" t="str">
        <f>raw_data!P2542</f>
        <v>Josh Lambo</v>
      </c>
      <c r="B2546">
        <f>raw_data!B2542</f>
        <v>665245</v>
      </c>
      <c r="C2546">
        <f>raw_data!D2542</f>
        <v>60</v>
      </c>
      <c r="D2546" s="6">
        <f t="shared" si="121"/>
        <v>36</v>
      </c>
      <c r="E2546" s="6">
        <f t="shared" si="122"/>
        <v>216</v>
      </c>
      <c r="F2546">
        <f>raw_data!E2542</f>
        <v>0</v>
      </c>
      <c r="G2546" s="9">
        <f>_xll.LogisticRegPredict($K$6:$N$6,C2546:E2546)</f>
        <v>0.3640992498289084</v>
      </c>
      <c r="H2546" s="10">
        <f t="shared" si="123"/>
        <v>-1.0922977494867252</v>
      </c>
    </row>
    <row r="2547" spans="1:8" x14ac:dyDescent="0.55000000000000004">
      <c r="A2547" s="2" t="str">
        <f>raw_data!P2543</f>
        <v>Josh Lambo</v>
      </c>
      <c r="B2547">
        <f>raw_data!B2543</f>
        <v>665284</v>
      </c>
      <c r="C2547">
        <f>raw_data!D2543</f>
        <v>40</v>
      </c>
      <c r="D2547" s="6">
        <f t="shared" si="121"/>
        <v>16</v>
      </c>
      <c r="E2547" s="6">
        <f t="shared" si="122"/>
        <v>64</v>
      </c>
      <c r="F2547">
        <f>raw_data!E2543</f>
        <v>1</v>
      </c>
      <c r="G2547" s="9">
        <f>_xll.LogisticRegPredict($K$6:$N$6,C2547:E2547)</f>
        <v>0.86759768383346503</v>
      </c>
      <c r="H2547" s="10">
        <f t="shared" si="123"/>
        <v>0.39720694849960492</v>
      </c>
    </row>
    <row r="2548" spans="1:8" x14ac:dyDescent="0.55000000000000004">
      <c r="A2548" s="2" t="str">
        <f>raw_data!P2544</f>
        <v>Josh Lambo</v>
      </c>
      <c r="B2548">
        <f>raw_data!B2544</f>
        <v>665318</v>
      </c>
      <c r="C2548">
        <f>raw_data!D2544</f>
        <v>54</v>
      </c>
      <c r="D2548" s="6">
        <f t="shared" si="121"/>
        <v>29.16</v>
      </c>
      <c r="E2548" s="6">
        <f t="shared" si="122"/>
        <v>157.464</v>
      </c>
      <c r="F2548">
        <f>raw_data!E2544</f>
        <v>1</v>
      </c>
      <c r="G2548" s="9">
        <f>_xll.LogisticRegPredict($K$6:$N$6,C2548:E2548)</f>
        <v>0.61804097697438753</v>
      </c>
      <c r="H2548" s="10">
        <f t="shared" si="123"/>
        <v>1.1458770690768374</v>
      </c>
    </row>
    <row r="2549" spans="1:8" x14ac:dyDescent="0.55000000000000004">
      <c r="A2549" s="2" t="str">
        <f>raw_data!P2545</f>
        <v>Nick Folk</v>
      </c>
      <c r="B2549">
        <f>raw_data!B2545</f>
        <v>665552</v>
      </c>
      <c r="C2549">
        <f>raw_data!D2545</f>
        <v>35</v>
      </c>
      <c r="D2549" s="6">
        <f t="shared" si="121"/>
        <v>12.25</v>
      </c>
      <c r="E2549" s="6">
        <f t="shared" si="122"/>
        <v>42.875</v>
      </c>
      <c r="F2549">
        <f>raw_data!E2545</f>
        <v>1</v>
      </c>
      <c r="G2549" s="9">
        <f>_xll.LogisticRegPredict($K$6:$N$6,C2549:E2549)</f>
        <v>0.91449904045845565</v>
      </c>
      <c r="H2549" s="10">
        <f t="shared" si="123"/>
        <v>0.25650287862463306</v>
      </c>
    </row>
    <row r="2550" spans="1:8" x14ac:dyDescent="0.55000000000000004">
      <c r="A2550" s="2" t="str">
        <f>raw_data!P2546</f>
        <v>Dustin Hopkins</v>
      </c>
      <c r="B2550">
        <f>raw_data!B2546</f>
        <v>665576</v>
      </c>
      <c r="C2550">
        <f>raw_data!D2546</f>
        <v>54</v>
      </c>
      <c r="D2550" s="6">
        <f t="shared" si="121"/>
        <v>29.16</v>
      </c>
      <c r="E2550" s="6">
        <f t="shared" si="122"/>
        <v>157.464</v>
      </c>
      <c r="F2550">
        <f>raw_data!E2546</f>
        <v>1</v>
      </c>
      <c r="G2550" s="9">
        <f>_xll.LogisticRegPredict($K$6:$N$6,C2550:E2550)</f>
        <v>0.61804097697438753</v>
      </c>
      <c r="H2550" s="10">
        <f t="shared" si="123"/>
        <v>1.1458770690768374</v>
      </c>
    </row>
    <row r="2551" spans="1:8" x14ac:dyDescent="0.55000000000000004">
      <c r="A2551" s="2" t="str">
        <f>raw_data!P2547</f>
        <v>Dustin Hopkins</v>
      </c>
      <c r="B2551">
        <f>raw_data!B2547</f>
        <v>665589</v>
      </c>
      <c r="C2551">
        <f>raw_data!D2547</f>
        <v>30</v>
      </c>
      <c r="D2551" s="6">
        <f t="shared" si="121"/>
        <v>9</v>
      </c>
      <c r="E2551" s="6">
        <f t="shared" si="122"/>
        <v>27</v>
      </c>
      <c r="F2551">
        <f>raw_data!E2547</f>
        <v>1</v>
      </c>
      <c r="G2551" s="9">
        <f>_xll.LogisticRegPredict($K$6:$N$6,C2551:E2551)</f>
        <v>0.95372352017838591</v>
      </c>
      <c r="H2551" s="10">
        <f t="shared" si="123"/>
        <v>0.13882943946484227</v>
      </c>
    </row>
    <row r="2552" spans="1:8" x14ac:dyDescent="0.55000000000000004">
      <c r="A2552" s="2" t="str">
        <f>raw_data!P2548</f>
        <v>Nick Folk</v>
      </c>
      <c r="B2552">
        <f>raw_data!B2548</f>
        <v>665598</v>
      </c>
      <c r="C2552">
        <f>raw_data!D2548</f>
        <v>39</v>
      </c>
      <c r="D2552" s="6">
        <f t="shared" si="121"/>
        <v>15.21</v>
      </c>
      <c r="E2552" s="6">
        <f t="shared" si="122"/>
        <v>59.319000000000003</v>
      </c>
      <c r="F2552">
        <f>raw_data!E2548</f>
        <v>1</v>
      </c>
      <c r="G2552" s="9">
        <f>_xll.LogisticRegPredict($K$6:$N$6,C2552:E2552)</f>
        <v>0.87758217935367611</v>
      </c>
      <c r="H2552" s="10">
        <f t="shared" si="123"/>
        <v>0.36725346193897168</v>
      </c>
    </row>
    <row r="2553" spans="1:8" x14ac:dyDescent="0.55000000000000004">
      <c r="A2553" s="2" t="str">
        <f>raw_data!P2549</f>
        <v>Nick Folk</v>
      </c>
      <c r="B2553">
        <f>raw_data!B2549</f>
        <v>665643</v>
      </c>
      <c r="C2553">
        <f>raw_data!D2549</f>
        <v>49</v>
      </c>
      <c r="D2553" s="6">
        <f t="shared" si="121"/>
        <v>24.01</v>
      </c>
      <c r="E2553" s="6">
        <f t="shared" si="122"/>
        <v>117.649</v>
      </c>
      <c r="F2553">
        <f>raw_data!E2549</f>
        <v>0</v>
      </c>
      <c r="G2553" s="9">
        <f>_xll.LogisticRegPredict($K$6:$N$6,C2553:E2553)</f>
        <v>0.74555207708184601</v>
      </c>
      <c r="H2553" s="10">
        <f t="shared" si="123"/>
        <v>-2.2366562312455383</v>
      </c>
    </row>
    <row r="2554" spans="1:8" x14ac:dyDescent="0.55000000000000004">
      <c r="A2554" s="2" t="str">
        <f>raw_data!P2550</f>
        <v>Chandler Catanzaro</v>
      </c>
      <c r="B2554">
        <f>raw_data!B2550</f>
        <v>665725</v>
      </c>
      <c r="C2554">
        <f>raw_data!D2550</f>
        <v>47</v>
      </c>
      <c r="D2554" s="6">
        <f t="shared" si="121"/>
        <v>22.09</v>
      </c>
      <c r="E2554" s="6">
        <f t="shared" si="122"/>
        <v>103.82299999999999</v>
      </c>
      <c r="F2554">
        <f>raw_data!E2550</f>
        <v>0</v>
      </c>
      <c r="G2554" s="9">
        <f>_xll.LogisticRegPredict($K$6:$N$6,C2554:E2554)</f>
        <v>0.78061493371299373</v>
      </c>
      <c r="H2554" s="10">
        <f t="shared" si="123"/>
        <v>-2.341844801138981</v>
      </c>
    </row>
    <row r="2555" spans="1:8" x14ac:dyDescent="0.55000000000000004">
      <c r="A2555" s="2" t="str">
        <f>raw_data!P2551</f>
        <v>Chris Boswell</v>
      </c>
      <c r="B2555">
        <f>raw_data!B2551</f>
        <v>665732</v>
      </c>
      <c r="C2555">
        <f>raw_data!D2551</f>
        <v>47</v>
      </c>
      <c r="D2555" s="6">
        <f t="shared" si="121"/>
        <v>22.09</v>
      </c>
      <c r="E2555" s="6">
        <f t="shared" si="122"/>
        <v>103.82299999999999</v>
      </c>
      <c r="F2555">
        <f>raw_data!E2551</f>
        <v>1</v>
      </c>
      <c r="G2555" s="9">
        <f>_xll.LogisticRegPredict($K$6:$N$6,C2555:E2555)</f>
        <v>0.78061493371299373</v>
      </c>
      <c r="H2555" s="10">
        <f t="shared" si="123"/>
        <v>0.65815519886101881</v>
      </c>
    </row>
    <row r="2556" spans="1:8" x14ac:dyDescent="0.55000000000000004">
      <c r="A2556" s="2" t="str">
        <f>raw_data!P2552</f>
        <v>Chandler Catanzaro</v>
      </c>
      <c r="B2556">
        <f>raw_data!B2552</f>
        <v>665747</v>
      </c>
      <c r="C2556">
        <f>raw_data!D2552</f>
        <v>31</v>
      </c>
      <c r="D2556" s="6">
        <f t="shared" si="121"/>
        <v>9.61</v>
      </c>
      <c r="E2556" s="6">
        <f t="shared" si="122"/>
        <v>29.791</v>
      </c>
      <c r="F2556">
        <f>raw_data!E2552</f>
        <v>1</v>
      </c>
      <c r="G2556" s="9">
        <f>_xll.LogisticRegPredict($K$6:$N$6,C2556:E2556)</f>
        <v>0.94665523862595491</v>
      </c>
      <c r="H2556" s="10">
        <f t="shared" si="123"/>
        <v>0.16003428412213527</v>
      </c>
    </row>
    <row r="2557" spans="1:8" x14ac:dyDescent="0.55000000000000004">
      <c r="A2557" s="2" t="str">
        <f>raw_data!P2553</f>
        <v>Chris Boswell</v>
      </c>
      <c r="B2557">
        <f>raw_data!B2553</f>
        <v>665761</v>
      </c>
      <c r="C2557">
        <f>raw_data!D2553</f>
        <v>48</v>
      </c>
      <c r="D2557" s="6">
        <f t="shared" si="121"/>
        <v>23.04</v>
      </c>
      <c r="E2557" s="6">
        <f t="shared" si="122"/>
        <v>110.592</v>
      </c>
      <c r="F2557">
        <f>raw_data!E2553</f>
        <v>1</v>
      </c>
      <c r="G2557" s="9">
        <f>_xll.LogisticRegPredict($K$6:$N$6,C2557:E2557)</f>
        <v>0.76393554820371656</v>
      </c>
      <c r="H2557" s="10">
        <f t="shared" si="123"/>
        <v>0.70819335538885031</v>
      </c>
    </row>
    <row r="2558" spans="1:8" x14ac:dyDescent="0.55000000000000004">
      <c r="A2558" s="2" t="str">
        <f>raw_data!P2554</f>
        <v>Chris Boswell</v>
      </c>
      <c r="B2558">
        <f>raw_data!B2554</f>
        <v>665785</v>
      </c>
      <c r="C2558">
        <f>raw_data!D2554</f>
        <v>51</v>
      </c>
      <c r="D2558" s="6">
        <f t="shared" si="121"/>
        <v>26.01</v>
      </c>
      <c r="E2558" s="6">
        <f t="shared" si="122"/>
        <v>132.65100000000001</v>
      </c>
      <c r="F2558">
        <f>raw_data!E2554</f>
        <v>1</v>
      </c>
      <c r="G2558" s="9">
        <f>_xll.LogisticRegPredict($K$6:$N$6,C2558:E2558)</f>
        <v>0.70255321843410967</v>
      </c>
      <c r="H2558" s="10">
        <f t="shared" si="123"/>
        <v>0.89234034469767098</v>
      </c>
    </row>
    <row r="2559" spans="1:8" x14ac:dyDescent="0.55000000000000004">
      <c r="A2559" s="2" t="str">
        <f>raw_data!P2555</f>
        <v>Chandler Catanzaro</v>
      </c>
      <c r="B2559">
        <f>raw_data!B2555</f>
        <v>665792</v>
      </c>
      <c r="C2559">
        <f>raw_data!D2555</f>
        <v>39</v>
      </c>
      <c r="D2559" s="6">
        <f t="shared" si="121"/>
        <v>15.21</v>
      </c>
      <c r="E2559" s="6">
        <f t="shared" si="122"/>
        <v>59.319000000000003</v>
      </c>
      <c r="F2559">
        <f>raw_data!E2555</f>
        <v>1</v>
      </c>
      <c r="G2559" s="9">
        <f>_xll.LogisticRegPredict($K$6:$N$6,C2559:E2559)</f>
        <v>0.87758217935367611</v>
      </c>
      <c r="H2559" s="10">
        <f t="shared" si="123"/>
        <v>0.36725346193897168</v>
      </c>
    </row>
    <row r="2560" spans="1:8" x14ac:dyDescent="0.55000000000000004">
      <c r="A2560" s="2" t="str">
        <f>raw_data!P2556</f>
        <v>Chris Boswell</v>
      </c>
      <c r="B2560">
        <f>raw_data!B2556</f>
        <v>665806</v>
      </c>
      <c r="C2560">
        <f>raw_data!D2556</f>
        <v>28</v>
      </c>
      <c r="D2560" s="6">
        <f t="shared" si="121"/>
        <v>7.84</v>
      </c>
      <c r="E2560" s="6">
        <f t="shared" si="122"/>
        <v>21.952000000000002</v>
      </c>
      <c r="F2560">
        <f>raw_data!E2556</f>
        <v>1</v>
      </c>
      <c r="G2560" s="9">
        <f>_xll.LogisticRegPredict($K$6:$N$6,C2560:E2560)</f>
        <v>0.96638171164652631</v>
      </c>
      <c r="H2560" s="10">
        <f t="shared" si="123"/>
        <v>0.10085486506042107</v>
      </c>
    </row>
    <row r="2561" spans="1:8" x14ac:dyDescent="0.55000000000000004">
      <c r="A2561" s="2" t="str">
        <f>raw_data!P2557</f>
        <v>Blair Walsh</v>
      </c>
      <c r="B2561">
        <f>raw_data!B2557</f>
        <v>665855</v>
      </c>
      <c r="C2561">
        <f>raw_data!D2557</f>
        <v>24</v>
      </c>
      <c r="D2561" s="6">
        <f t="shared" si="121"/>
        <v>5.76</v>
      </c>
      <c r="E2561" s="6">
        <f t="shared" si="122"/>
        <v>13.824</v>
      </c>
      <c r="F2561">
        <f>raw_data!E2557</f>
        <v>1</v>
      </c>
      <c r="G2561" s="9">
        <f>_xll.LogisticRegPredict($K$6:$N$6,C2561:E2561)</f>
        <v>0.9849656288415376</v>
      </c>
      <c r="H2561" s="10">
        <f t="shared" si="123"/>
        <v>4.5103113475387202E-2</v>
      </c>
    </row>
    <row r="2562" spans="1:8" x14ac:dyDescent="0.55000000000000004">
      <c r="A2562" s="2" t="str">
        <f>raw_data!P2558</f>
        <v>Blair Walsh</v>
      </c>
      <c r="B2562">
        <f>raw_data!B2558</f>
        <v>665925</v>
      </c>
      <c r="C2562">
        <f>raw_data!D2558</f>
        <v>45</v>
      </c>
      <c r="D2562" s="6">
        <f t="shared" si="121"/>
        <v>20.25</v>
      </c>
      <c r="E2562" s="6">
        <f t="shared" si="122"/>
        <v>91.125</v>
      </c>
      <c r="F2562">
        <f>raw_data!E2558</f>
        <v>1</v>
      </c>
      <c r="G2562" s="9">
        <f>_xll.LogisticRegPredict($K$6:$N$6,C2562:E2562)</f>
        <v>0.80984417765171401</v>
      </c>
      <c r="H2562" s="10">
        <f t="shared" si="123"/>
        <v>0.57046746704485796</v>
      </c>
    </row>
    <row r="2563" spans="1:8" x14ac:dyDescent="0.55000000000000004">
      <c r="A2563" s="2" t="str">
        <f>raw_data!P2559</f>
        <v>Cairo Santos</v>
      </c>
      <c r="B2563">
        <f>raw_data!B2559</f>
        <v>665951</v>
      </c>
      <c r="C2563">
        <f>raw_data!D2559</f>
        <v>48</v>
      </c>
      <c r="D2563" s="6">
        <f t="shared" si="121"/>
        <v>23.04</v>
      </c>
      <c r="E2563" s="6">
        <f t="shared" si="122"/>
        <v>110.592</v>
      </c>
      <c r="F2563">
        <f>raw_data!E2559</f>
        <v>1</v>
      </c>
      <c r="G2563" s="9">
        <f>_xll.LogisticRegPredict($K$6:$N$6,C2563:E2563)</f>
        <v>0.76393554820371656</v>
      </c>
      <c r="H2563" s="10">
        <f t="shared" si="123"/>
        <v>0.70819335538885031</v>
      </c>
    </row>
    <row r="2564" spans="1:8" x14ac:dyDescent="0.55000000000000004">
      <c r="A2564" s="2" t="str">
        <f>raw_data!P2560</f>
        <v>Blair Walsh</v>
      </c>
      <c r="B2564">
        <f>raw_data!B2560</f>
        <v>665975</v>
      </c>
      <c r="C2564">
        <f>raw_data!D2560</f>
        <v>45</v>
      </c>
      <c r="D2564" s="6">
        <f t="shared" si="121"/>
        <v>20.25</v>
      </c>
      <c r="E2564" s="6">
        <f t="shared" si="122"/>
        <v>91.125</v>
      </c>
      <c r="F2564">
        <f>raw_data!E2560</f>
        <v>1</v>
      </c>
      <c r="G2564" s="9">
        <f>_xll.LogisticRegPredict($K$6:$N$6,C2564:E2564)</f>
        <v>0.80984417765171401</v>
      </c>
      <c r="H2564" s="10">
        <f t="shared" si="123"/>
        <v>0.57046746704485796</v>
      </c>
    </row>
    <row r="2565" spans="1:8" x14ac:dyDescent="0.55000000000000004">
      <c r="A2565" s="2" t="str">
        <f>raw_data!P2561</f>
        <v>Mike Nugent</v>
      </c>
      <c r="B2565">
        <f>raw_data!B2561</f>
        <v>666050</v>
      </c>
      <c r="C2565">
        <f>raw_data!D2561</f>
        <v>47</v>
      </c>
      <c r="D2565" s="6">
        <f t="shared" si="121"/>
        <v>22.09</v>
      </c>
      <c r="E2565" s="6">
        <f t="shared" si="122"/>
        <v>103.82299999999999</v>
      </c>
      <c r="F2565">
        <f>raw_data!E2561</f>
        <v>1</v>
      </c>
      <c r="G2565" s="9">
        <f>_xll.LogisticRegPredict($K$6:$N$6,C2565:E2565)</f>
        <v>0.78061493371299373</v>
      </c>
      <c r="H2565" s="10">
        <f t="shared" si="123"/>
        <v>0.65815519886101881</v>
      </c>
    </row>
    <row r="2566" spans="1:8" x14ac:dyDescent="0.55000000000000004">
      <c r="A2566" s="2" t="str">
        <f>raw_data!P2562</f>
        <v>Mike Nugent</v>
      </c>
      <c r="B2566">
        <f>raw_data!B2562</f>
        <v>666119</v>
      </c>
      <c r="C2566">
        <f>raw_data!D2562</f>
        <v>39</v>
      </c>
      <c r="D2566" s="6">
        <f t="shared" si="121"/>
        <v>15.21</v>
      </c>
      <c r="E2566" s="6">
        <f t="shared" si="122"/>
        <v>59.319000000000003</v>
      </c>
      <c r="F2566">
        <f>raw_data!E2562</f>
        <v>1</v>
      </c>
      <c r="G2566" s="9">
        <f>_xll.LogisticRegPredict($K$6:$N$6,C2566:E2566)</f>
        <v>0.87758217935367611</v>
      </c>
      <c r="H2566" s="10">
        <f t="shared" si="123"/>
        <v>0.36725346193897168</v>
      </c>
    </row>
    <row r="2567" spans="1:8" x14ac:dyDescent="0.55000000000000004">
      <c r="A2567" s="2" t="str">
        <f>raw_data!P2563</f>
        <v>Robbie Gould</v>
      </c>
      <c r="B2567">
        <f>raw_data!B2563</f>
        <v>666174</v>
      </c>
      <c r="C2567">
        <f>raw_data!D2563</f>
        <v>27</v>
      </c>
      <c r="D2567" s="6">
        <f t="shared" ref="D2567:D2630" si="124">C2567^2/100</f>
        <v>7.29</v>
      </c>
      <c r="E2567" s="6">
        <f t="shared" ref="E2567:E2630" si="125">C2567^3/1000</f>
        <v>19.683</v>
      </c>
      <c r="F2567">
        <f>raw_data!E2563</f>
        <v>1</v>
      </c>
      <c r="G2567" s="9">
        <f>_xll.LogisticRegPredict($K$6:$N$6,C2567:E2567)</f>
        <v>0.97189679828854314</v>
      </c>
      <c r="H2567" s="10">
        <f t="shared" ref="H2567:H2630" si="126">(F2567-G2567)*$H$2</f>
        <v>8.430960513437058E-2</v>
      </c>
    </row>
    <row r="2568" spans="1:8" x14ac:dyDescent="0.55000000000000004">
      <c r="A2568" s="2" t="str">
        <f>raw_data!P2564</f>
        <v>Robbie Gould</v>
      </c>
      <c r="B2568">
        <f>raw_data!B2564</f>
        <v>666212</v>
      </c>
      <c r="C2568">
        <f>raw_data!D2564</f>
        <v>23</v>
      </c>
      <c r="D2568" s="6">
        <f t="shared" si="124"/>
        <v>5.29</v>
      </c>
      <c r="E2568" s="6">
        <f t="shared" si="125"/>
        <v>12.167</v>
      </c>
      <c r="F2568">
        <f>raw_data!E2564</f>
        <v>1</v>
      </c>
      <c r="G2568" s="9">
        <f>_xll.LogisticRegPredict($K$6:$N$6,C2568:E2568)</f>
        <v>0.98818119233177382</v>
      </c>
      <c r="H2568" s="10">
        <f t="shared" si="126"/>
        <v>3.545642300467855E-2</v>
      </c>
    </row>
    <row r="2569" spans="1:8" x14ac:dyDescent="0.55000000000000004">
      <c r="A2569" s="2" t="str">
        <f>raw_data!P2565</f>
        <v>Robbie Gould</v>
      </c>
      <c r="B2569">
        <f>raw_data!B2565</f>
        <v>666255</v>
      </c>
      <c r="C2569">
        <f>raw_data!D2565</f>
        <v>38</v>
      </c>
      <c r="D2569" s="6">
        <f t="shared" si="124"/>
        <v>14.44</v>
      </c>
      <c r="E2569" s="6">
        <f t="shared" si="125"/>
        <v>54.872</v>
      </c>
      <c r="F2569">
        <f>raw_data!E2565</f>
        <v>1</v>
      </c>
      <c r="G2569" s="9">
        <f>_xll.LogisticRegPredict($K$6:$N$6,C2569:E2569)</f>
        <v>0.88723424358983494</v>
      </c>
      <c r="H2569" s="10">
        <f t="shared" si="126"/>
        <v>0.33829726923049519</v>
      </c>
    </row>
    <row r="2570" spans="1:8" x14ac:dyDescent="0.55000000000000004">
      <c r="A2570" s="2" t="str">
        <f>raw_data!P2566</f>
        <v>Matt Prater</v>
      </c>
      <c r="B2570">
        <f>raw_data!B2566</f>
        <v>666264</v>
      </c>
      <c r="C2570">
        <f>raw_data!D2566</f>
        <v>39</v>
      </c>
      <c r="D2570" s="6">
        <f t="shared" si="124"/>
        <v>15.21</v>
      </c>
      <c r="E2570" s="6">
        <f t="shared" si="125"/>
        <v>59.319000000000003</v>
      </c>
      <c r="F2570">
        <f>raw_data!E2566</f>
        <v>1</v>
      </c>
      <c r="G2570" s="9">
        <f>_xll.LogisticRegPredict($K$6:$N$6,C2570:E2570)</f>
        <v>0.87758217935367611</v>
      </c>
      <c r="H2570" s="10">
        <f t="shared" si="126"/>
        <v>0.36725346193897168</v>
      </c>
    </row>
    <row r="2571" spans="1:8" x14ac:dyDescent="0.55000000000000004">
      <c r="A2571" s="2" t="str">
        <f>raw_data!P2567</f>
        <v>Matt Prater</v>
      </c>
      <c r="B2571">
        <f>raw_data!B2567</f>
        <v>666304</v>
      </c>
      <c r="C2571">
        <f>raw_data!D2567</f>
        <v>32</v>
      </c>
      <c r="D2571" s="6">
        <f t="shared" si="124"/>
        <v>10.24</v>
      </c>
      <c r="E2571" s="6">
        <f t="shared" si="125"/>
        <v>32.768000000000001</v>
      </c>
      <c r="F2571">
        <f>raw_data!E2567</f>
        <v>1</v>
      </c>
      <c r="G2571" s="9">
        <f>_xll.LogisticRegPredict($K$6:$N$6,C2571:E2571)</f>
        <v>0.93915405983915345</v>
      </c>
      <c r="H2571" s="10">
        <f t="shared" si="126"/>
        <v>0.18253782048253964</v>
      </c>
    </row>
    <row r="2572" spans="1:8" x14ac:dyDescent="0.55000000000000004">
      <c r="A2572" s="2" t="str">
        <f>raw_data!P2568</f>
        <v>Robbie Gould</v>
      </c>
      <c r="B2572">
        <f>raw_data!B2568</f>
        <v>666321</v>
      </c>
      <c r="C2572">
        <f>raw_data!D2568</f>
        <v>29</v>
      </c>
      <c r="D2572" s="6">
        <f t="shared" si="124"/>
        <v>8.41</v>
      </c>
      <c r="E2572" s="6">
        <f t="shared" si="125"/>
        <v>24.388999999999999</v>
      </c>
      <c r="F2572">
        <f>raw_data!E2568</f>
        <v>1</v>
      </c>
      <c r="G2572" s="9">
        <f>_xll.LogisticRegPredict($K$6:$N$6,C2572:E2572)</f>
        <v>0.96031284629437264</v>
      </c>
      <c r="H2572" s="10">
        <f t="shared" si="126"/>
        <v>0.11906146111688209</v>
      </c>
    </row>
    <row r="2573" spans="1:8" x14ac:dyDescent="0.55000000000000004">
      <c r="A2573" s="2" t="str">
        <f>raw_data!P2569</f>
        <v>Matt Prater</v>
      </c>
      <c r="B2573">
        <f>raw_data!B2569</f>
        <v>666351</v>
      </c>
      <c r="C2573">
        <f>raw_data!D2569</f>
        <v>27</v>
      </c>
      <c r="D2573" s="6">
        <f t="shared" si="124"/>
        <v>7.29</v>
      </c>
      <c r="E2573" s="6">
        <f t="shared" si="125"/>
        <v>19.683</v>
      </c>
      <c r="F2573">
        <f>raw_data!E2569</f>
        <v>1</v>
      </c>
      <c r="G2573" s="9">
        <f>_xll.LogisticRegPredict($K$6:$N$6,C2573:E2573)</f>
        <v>0.97189679828854314</v>
      </c>
      <c r="H2573" s="10">
        <f t="shared" si="126"/>
        <v>8.430960513437058E-2</v>
      </c>
    </row>
    <row r="2574" spans="1:8" x14ac:dyDescent="0.55000000000000004">
      <c r="A2574" s="2" t="str">
        <f>raw_data!P2570</f>
        <v>Brandon McManus</v>
      </c>
      <c r="B2574">
        <f>raw_data!B2570</f>
        <v>666379</v>
      </c>
      <c r="C2574">
        <f>raw_data!D2570</f>
        <v>29</v>
      </c>
      <c r="D2574" s="6">
        <f t="shared" si="124"/>
        <v>8.41</v>
      </c>
      <c r="E2574" s="6">
        <f t="shared" si="125"/>
        <v>24.388999999999999</v>
      </c>
      <c r="F2574">
        <f>raw_data!E2570</f>
        <v>1</v>
      </c>
      <c r="G2574" s="9">
        <f>_xll.LogisticRegPredict($K$6:$N$6,C2574:E2574)</f>
        <v>0.96031284629437264</v>
      </c>
      <c r="H2574" s="10">
        <f t="shared" si="126"/>
        <v>0.11906146111688209</v>
      </c>
    </row>
    <row r="2575" spans="1:8" x14ac:dyDescent="0.55000000000000004">
      <c r="A2575" s="2" t="str">
        <f>raw_data!P2571</f>
        <v>Brandon McManus</v>
      </c>
      <c r="B2575">
        <f>raw_data!B2571</f>
        <v>666427</v>
      </c>
      <c r="C2575">
        <f>raw_data!D2571</f>
        <v>51</v>
      </c>
      <c r="D2575" s="6">
        <f t="shared" si="124"/>
        <v>26.01</v>
      </c>
      <c r="E2575" s="6">
        <f t="shared" si="125"/>
        <v>132.65100000000001</v>
      </c>
      <c r="F2575">
        <f>raw_data!E2571</f>
        <v>0</v>
      </c>
      <c r="G2575" s="9">
        <f>_xll.LogisticRegPredict($K$6:$N$6,C2575:E2575)</f>
        <v>0.70255321843410967</v>
      </c>
      <c r="H2575" s="10">
        <f t="shared" si="126"/>
        <v>-2.1076596553023288</v>
      </c>
    </row>
    <row r="2576" spans="1:8" x14ac:dyDescent="0.55000000000000004">
      <c r="A2576" s="2" t="str">
        <f>raw_data!P2572</f>
        <v>Brandon McManus</v>
      </c>
      <c r="B2576">
        <f>raw_data!B2572</f>
        <v>666465</v>
      </c>
      <c r="C2576">
        <f>raw_data!D2572</f>
        <v>25</v>
      </c>
      <c r="D2576" s="6">
        <f t="shared" si="124"/>
        <v>6.25</v>
      </c>
      <c r="E2576" s="6">
        <f t="shared" si="125"/>
        <v>15.625</v>
      </c>
      <c r="F2576">
        <f>raw_data!E2572</f>
        <v>1</v>
      </c>
      <c r="G2576" s="9">
        <f>_xll.LogisticRegPredict($K$6:$N$6,C2576:E2576)</f>
        <v>0.98119043215634383</v>
      </c>
      <c r="H2576" s="10">
        <f t="shared" si="126"/>
        <v>5.6428703530968516E-2</v>
      </c>
    </row>
    <row r="2577" spans="1:8" x14ac:dyDescent="0.55000000000000004">
      <c r="A2577" s="2" t="str">
        <f>raw_data!P2573</f>
        <v>Brandon McManus</v>
      </c>
      <c r="B2577">
        <f>raw_data!B2573</f>
        <v>666479</v>
      </c>
      <c r="C2577">
        <f>raw_data!D2573</f>
        <v>39</v>
      </c>
      <c r="D2577" s="6">
        <f t="shared" si="124"/>
        <v>15.21</v>
      </c>
      <c r="E2577" s="6">
        <f t="shared" si="125"/>
        <v>59.319000000000003</v>
      </c>
      <c r="F2577">
        <f>raw_data!E2573</f>
        <v>1</v>
      </c>
      <c r="G2577" s="9">
        <f>_xll.LogisticRegPredict($K$6:$N$6,C2577:E2577)</f>
        <v>0.87758217935367611</v>
      </c>
      <c r="H2577" s="10">
        <f t="shared" si="126"/>
        <v>0.36725346193897168</v>
      </c>
    </row>
    <row r="2578" spans="1:8" x14ac:dyDescent="0.55000000000000004">
      <c r="A2578" s="2" t="str">
        <f>raw_data!P2574</f>
        <v>Brandon McManus</v>
      </c>
      <c r="B2578">
        <f>raw_data!B2574</f>
        <v>666557</v>
      </c>
      <c r="C2578">
        <f>raw_data!D2574</f>
        <v>34</v>
      </c>
      <c r="D2578" s="6">
        <f t="shared" si="124"/>
        <v>11.56</v>
      </c>
      <c r="E2578" s="6">
        <f t="shared" si="125"/>
        <v>39.304000000000002</v>
      </c>
      <c r="F2578">
        <f>raw_data!E2574</f>
        <v>1</v>
      </c>
      <c r="G2578" s="9">
        <f>_xll.LogisticRegPredict($K$6:$N$6,C2578:E2578)</f>
        <v>0.92303625207275741</v>
      </c>
      <c r="H2578" s="10">
        <f t="shared" si="126"/>
        <v>0.23089124378172776</v>
      </c>
    </row>
    <row r="2579" spans="1:8" x14ac:dyDescent="0.55000000000000004">
      <c r="A2579" s="2" t="str">
        <f>raw_data!P2575</f>
        <v>Nick Novak</v>
      </c>
      <c r="B2579">
        <f>raw_data!B2575</f>
        <v>666620</v>
      </c>
      <c r="C2579">
        <f>raw_data!D2575</f>
        <v>41</v>
      </c>
      <c r="D2579" s="6">
        <f t="shared" si="124"/>
        <v>16.809999999999999</v>
      </c>
      <c r="E2579" s="6">
        <f t="shared" si="125"/>
        <v>68.921000000000006</v>
      </c>
      <c r="F2579">
        <f>raw_data!E2575</f>
        <v>1</v>
      </c>
      <c r="G2579" s="9">
        <f>_xll.LogisticRegPredict($K$6:$N$6,C2579:E2579)</f>
        <v>0.85722109162392568</v>
      </c>
      <c r="H2579" s="10">
        <f t="shared" si="126"/>
        <v>0.42833672512822296</v>
      </c>
    </row>
    <row r="2580" spans="1:8" x14ac:dyDescent="0.55000000000000004">
      <c r="A2580" s="2" t="str">
        <f>raw_data!P2576</f>
        <v>Ryan Succop</v>
      </c>
      <c r="B2580">
        <f>raw_data!B2576</f>
        <v>666762</v>
      </c>
      <c r="C2580">
        <f>raw_data!D2576</f>
        <v>37</v>
      </c>
      <c r="D2580" s="6">
        <f t="shared" si="124"/>
        <v>13.69</v>
      </c>
      <c r="E2580" s="6">
        <f t="shared" si="125"/>
        <v>50.652999999999999</v>
      </c>
      <c r="F2580">
        <f>raw_data!E2576</f>
        <v>1</v>
      </c>
      <c r="G2580" s="9">
        <f>_xll.LogisticRegPredict($K$6:$N$6,C2580:E2580)</f>
        <v>0.89659349743661332</v>
      </c>
      <c r="H2580" s="10">
        <f t="shared" si="126"/>
        <v>0.31021950769016005</v>
      </c>
    </row>
    <row r="2581" spans="1:8" x14ac:dyDescent="0.55000000000000004">
      <c r="A2581" s="2" t="str">
        <f>raw_data!P2577</f>
        <v>Steven Hauschka</v>
      </c>
      <c r="B2581">
        <f>raw_data!B2577</f>
        <v>666928</v>
      </c>
      <c r="C2581">
        <f>raw_data!D2577</f>
        <v>30</v>
      </c>
      <c r="D2581" s="6">
        <f t="shared" si="124"/>
        <v>9</v>
      </c>
      <c r="E2581" s="6">
        <f t="shared" si="125"/>
        <v>27</v>
      </c>
      <c r="F2581">
        <f>raw_data!E2577</f>
        <v>1</v>
      </c>
      <c r="G2581" s="9">
        <f>_xll.LogisticRegPredict($K$6:$N$6,C2581:E2581)</f>
        <v>0.95372352017838591</v>
      </c>
      <c r="H2581" s="10">
        <f t="shared" si="126"/>
        <v>0.13882943946484227</v>
      </c>
    </row>
    <row r="2582" spans="1:8" x14ac:dyDescent="0.55000000000000004">
      <c r="A2582" s="2" t="str">
        <f>raw_data!P2578</f>
        <v>Steven Hauschka</v>
      </c>
      <c r="B2582">
        <f>raw_data!B2578</f>
        <v>667003</v>
      </c>
      <c r="C2582">
        <f>raw_data!D2578</f>
        <v>50</v>
      </c>
      <c r="D2582" s="6">
        <f t="shared" si="124"/>
        <v>25</v>
      </c>
      <c r="E2582" s="6">
        <f t="shared" si="125"/>
        <v>125</v>
      </c>
      <c r="F2582">
        <f>raw_data!E2578</f>
        <v>1</v>
      </c>
      <c r="G2582" s="9">
        <f>_xll.LogisticRegPredict($K$6:$N$6,C2582:E2582)</f>
        <v>0.72518914983452587</v>
      </c>
      <c r="H2582" s="10">
        <f t="shared" si="126"/>
        <v>0.82443255049642239</v>
      </c>
    </row>
    <row r="2583" spans="1:8" x14ac:dyDescent="0.55000000000000004">
      <c r="A2583" s="2" t="str">
        <f>raw_data!P2579</f>
        <v>Steven Hauschka</v>
      </c>
      <c r="B2583">
        <f>raw_data!B2579</f>
        <v>667033</v>
      </c>
      <c r="C2583">
        <f>raw_data!D2579</f>
        <v>43</v>
      </c>
      <c r="D2583" s="6">
        <f t="shared" si="124"/>
        <v>18.489999999999998</v>
      </c>
      <c r="E2583" s="6">
        <f t="shared" si="125"/>
        <v>79.507000000000005</v>
      </c>
      <c r="F2583">
        <f>raw_data!E2579</f>
        <v>1</v>
      </c>
      <c r="G2583" s="9">
        <f>_xll.LogisticRegPredict($K$6:$N$6,C2583:E2583)</f>
        <v>0.83494682270577036</v>
      </c>
      <c r="H2583" s="10">
        <f t="shared" si="126"/>
        <v>0.49515953188268891</v>
      </c>
    </row>
    <row r="2584" spans="1:8" x14ac:dyDescent="0.55000000000000004">
      <c r="A2584" s="2" t="str">
        <f>raw_data!P2580</f>
        <v>Josh Lambo</v>
      </c>
      <c r="B2584">
        <f>raw_data!B2580</f>
        <v>667108</v>
      </c>
      <c r="C2584">
        <f>raw_data!D2580</f>
        <v>36</v>
      </c>
      <c r="D2584" s="6">
        <f t="shared" si="124"/>
        <v>12.96</v>
      </c>
      <c r="E2584" s="6">
        <f t="shared" si="125"/>
        <v>46.655999999999999</v>
      </c>
      <c r="F2584">
        <f>raw_data!E2580</f>
        <v>1</v>
      </c>
      <c r="G2584" s="9">
        <f>_xll.LogisticRegPredict($K$6:$N$6,C2584:E2584)</f>
        <v>0.90568067149313347</v>
      </c>
      <c r="H2584" s="10">
        <f t="shared" si="126"/>
        <v>0.28295798552059959</v>
      </c>
    </row>
    <row r="2585" spans="1:8" x14ac:dyDescent="0.55000000000000004">
      <c r="A2585" s="2" t="str">
        <f>raw_data!P2581</f>
        <v>Mason Crosby</v>
      </c>
      <c r="B2585">
        <f>raw_data!B2581</f>
        <v>667141</v>
      </c>
      <c r="C2585">
        <f>raw_data!D2581</f>
        <v>23</v>
      </c>
      <c r="D2585" s="6">
        <f t="shared" si="124"/>
        <v>5.29</v>
      </c>
      <c r="E2585" s="6">
        <f t="shared" si="125"/>
        <v>12.167</v>
      </c>
      <c r="F2585">
        <f>raw_data!E2581</f>
        <v>1</v>
      </c>
      <c r="G2585" s="9">
        <f>_xll.LogisticRegPredict($K$6:$N$6,C2585:E2585)</f>
        <v>0.98818119233177382</v>
      </c>
      <c r="H2585" s="10">
        <f t="shared" si="126"/>
        <v>3.545642300467855E-2</v>
      </c>
    </row>
    <row r="2586" spans="1:8" x14ac:dyDescent="0.55000000000000004">
      <c r="A2586" s="2" t="str">
        <f>raw_data!P2582</f>
        <v>Josh Lambo</v>
      </c>
      <c r="B2586">
        <f>raw_data!B2582</f>
        <v>667216</v>
      </c>
      <c r="C2586">
        <f>raw_data!D2582</f>
        <v>32</v>
      </c>
      <c r="D2586" s="6">
        <f t="shared" si="124"/>
        <v>10.24</v>
      </c>
      <c r="E2586" s="6">
        <f t="shared" si="125"/>
        <v>32.768000000000001</v>
      </c>
      <c r="F2586">
        <f>raw_data!E2582</f>
        <v>1</v>
      </c>
      <c r="G2586" s="9">
        <f>_xll.LogisticRegPredict($K$6:$N$6,C2586:E2586)</f>
        <v>0.93915405983915345</v>
      </c>
      <c r="H2586" s="10">
        <f t="shared" si="126"/>
        <v>0.18253782048253964</v>
      </c>
    </row>
    <row r="2587" spans="1:8" x14ac:dyDescent="0.55000000000000004">
      <c r="A2587" s="2" t="str">
        <f>raw_data!P2583</f>
        <v>Mason Crosby</v>
      </c>
      <c r="B2587">
        <f>raw_data!B2583</f>
        <v>667238</v>
      </c>
      <c r="C2587">
        <f>raw_data!D2583</f>
        <v>28</v>
      </c>
      <c r="D2587" s="6">
        <f t="shared" si="124"/>
        <v>7.84</v>
      </c>
      <c r="E2587" s="6">
        <f t="shared" si="125"/>
        <v>21.952000000000002</v>
      </c>
      <c r="F2587">
        <f>raw_data!E2583</f>
        <v>1</v>
      </c>
      <c r="G2587" s="9">
        <f>_xll.LogisticRegPredict($K$6:$N$6,C2587:E2587)</f>
        <v>0.96638171164652631</v>
      </c>
      <c r="H2587" s="10">
        <f t="shared" si="126"/>
        <v>0.10085486506042107</v>
      </c>
    </row>
    <row r="2588" spans="1:8" x14ac:dyDescent="0.55000000000000004">
      <c r="A2588" s="2" t="str">
        <f>raw_data!P2584</f>
        <v>Phil Dawson</v>
      </c>
      <c r="B2588">
        <f>raw_data!B2584</f>
        <v>667273</v>
      </c>
      <c r="C2588">
        <f>raw_data!D2584</f>
        <v>53</v>
      </c>
      <c r="D2588" s="6">
        <f t="shared" si="124"/>
        <v>28.09</v>
      </c>
      <c r="E2588" s="6">
        <f t="shared" si="125"/>
        <v>148.87700000000001</v>
      </c>
      <c r="F2588">
        <f>raw_data!E2584</f>
        <v>1</v>
      </c>
      <c r="G2588" s="9">
        <f>_xll.LogisticRegPredict($K$6:$N$6,C2588:E2588)</f>
        <v>0.64925966264497559</v>
      </c>
      <c r="H2588" s="10">
        <f t="shared" si="126"/>
        <v>1.0522210120650732</v>
      </c>
    </row>
    <row r="2589" spans="1:8" x14ac:dyDescent="0.55000000000000004">
      <c r="A2589" s="2" t="str">
        <f>raw_data!P2585</f>
        <v>Phil Dawson</v>
      </c>
      <c r="B2589">
        <f>raw_data!B2585</f>
        <v>667287</v>
      </c>
      <c r="C2589">
        <f>raw_data!D2585</f>
        <v>31</v>
      </c>
      <c r="D2589" s="6">
        <f t="shared" si="124"/>
        <v>9.61</v>
      </c>
      <c r="E2589" s="6">
        <f t="shared" si="125"/>
        <v>29.791</v>
      </c>
      <c r="F2589">
        <f>raw_data!E2585</f>
        <v>1</v>
      </c>
      <c r="G2589" s="9">
        <f>_xll.LogisticRegPredict($K$6:$N$6,C2589:E2589)</f>
        <v>0.94665523862595491</v>
      </c>
      <c r="H2589" s="10">
        <f t="shared" si="126"/>
        <v>0.16003428412213527</v>
      </c>
    </row>
    <row r="2590" spans="1:8" x14ac:dyDescent="0.55000000000000004">
      <c r="A2590" s="2" t="str">
        <f>raw_data!P2586</f>
        <v>Justin Tucker</v>
      </c>
      <c r="B2590">
        <f>raw_data!B2586</f>
        <v>667298</v>
      </c>
      <c r="C2590">
        <f>raw_data!D2586</f>
        <v>22</v>
      </c>
      <c r="D2590" s="6">
        <f t="shared" si="124"/>
        <v>4.84</v>
      </c>
      <c r="E2590" s="6">
        <f t="shared" si="125"/>
        <v>10.648</v>
      </c>
      <c r="F2590">
        <f>raw_data!E2586</f>
        <v>1</v>
      </c>
      <c r="G2590" s="9">
        <f>_xll.LogisticRegPredict($K$6:$N$6,C2590:E2590)</f>
        <v>0.99086960695748283</v>
      </c>
      <c r="H2590" s="10">
        <f t="shared" si="126"/>
        <v>2.7391179127551513E-2</v>
      </c>
    </row>
    <row r="2591" spans="1:8" x14ac:dyDescent="0.55000000000000004">
      <c r="A2591" s="2" t="str">
        <f>raw_data!P2587</f>
        <v>Phil Dawson</v>
      </c>
      <c r="B2591">
        <f>raw_data!B2587</f>
        <v>667313</v>
      </c>
      <c r="C2591">
        <f>raw_data!D2587</f>
        <v>26</v>
      </c>
      <c r="D2591" s="6">
        <f t="shared" si="124"/>
        <v>6.76</v>
      </c>
      <c r="E2591" s="6">
        <f t="shared" si="125"/>
        <v>17.576000000000001</v>
      </c>
      <c r="F2591">
        <f>raw_data!E2587</f>
        <v>1</v>
      </c>
      <c r="G2591" s="9">
        <f>_xll.LogisticRegPredict($K$6:$N$6,C2591:E2591)</f>
        <v>0.97683598121777537</v>
      </c>
      <c r="H2591" s="10">
        <f t="shared" si="126"/>
        <v>6.9492056346673881E-2</v>
      </c>
    </row>
    <row r="2592" spans="1:8" x14ac:dyDescent="0.55000000000000004">
      <c r="A2592" s="2" t="str">
        <f>raw_data!P2588</f>
        <v>Justin Tucker</v>
      </c>
      <c r="B2592">
        <f>raw_data!B2588</f>
        <v>667323</v>
      </c>
      <c r="C2592">
        <f>raw_data!D2588</f>
        <v>36</v>
      </c>
      <c r="D2592" s="6">
        <f t="shared" si="124"/>
        <v>12.96</v>
      </c>
      <c r="E2592" s="6">
        <f t="shared" si="125"/>
        <v>46.655999999999999</v>
      </c>
      <c r="F2592">
        <f>raw_data!E2588</f>
        <v>1</v>
      </c>
      <c r="G2592" s="9">
        <f>_xll.LogisticRegPredict($K$6:$N$6,C2592:E2592)</f>
        <v>0.90568067149313347</v>
      </c>
      <c r="H2592" s="10">
        <f t="shared" si="126"/>
        <v>0.28295798552059959</v>
      </c>
    </row>
    <row r="2593" spans="1:8" x14ac:dyDescent="0.55000000000000004">
      <c r="A2593" s="2" t="str">
        <f>raw_data!P2589</f>
        <v>Phil Dawson</v>
      </c>
      <c r="B2593">
        <f>raw_data!B2589</f>
        <v>667352</v>
      </c>
      <c r="C2593">
        <f>raw_data!D2589</f>
        <v>42</v>
      </c>
      <c r="D2593" s="6">
        <f t="shared" si="124"/>
        <v>17.64</v>
      </c>
      <c r="E2593" s="6">
        <f t="shared" si="125"/>
        <v>74.087999999999994</v>
      </c>
      <c r="F2593">
        <f>raw_data!E2589</f>
        <v>1</v>
      </c>
      <c r="G2593" s="9">
        <f>_xll.LogisticRegPredict($K$6:$N$6,C2593:E2593)</f>
        <v>0.84637169883876284</v>
      </c>
      <c r="H2593" s="10">
        <f t="shared" si="126"/>
        <v>0.46088490348371147</v>
      </c>
    </row>
    <row r="2594" spans="1:8" x14ac:dyDescent="0.55000000000000004">
      <c r="A2594" s="2" t="str">
        <f>raw_data!P2590</f>
        <v>Justin Tucker</v>
      </c>
      <c r="B2594">
        <f>raw_data!B2590</f>
        <v>667377</v>
      </c>
      <c r="C2594">
        <f>raw_data!D2590</f>
        <v>45</v>
      </c>
      <c r="D2594" s="6">
        <f t="shared" si="124"/>
        <v>20.25</v>
      </c>
      <c r="E2594" s="6">
        <f t="shared" si="125"/>
        <v>91.125</v>
      </c>
      <c r="F2594">
        <f>raw_data!E2590</f>
        <v>0</v>
      </c>
      <c r="G2594" s="9">
        <f>_xll.LogisticRegPredict($K$6:$N$6,C2594:E2594)</f>
        <v>0.80984417765171401</v>
      </c>
      <c r="H2594" s="10">
        <f t="shared" si="126"/>
        <v>-2.4295325329551423</v>
      </c>
    </row>
    <row r="2595" spans="1:8" x14ac:dyDescent="0.55000000000000004">
      <c r="A2595" s="2" t="str">
        <f>raw_data!P2591</f>
        <v>Stephen Gostkowski</v>
      </c>
      <c r="B2595">
        <f>raw_data!B2591</f>
        <v>667464</v>
      </c>
      <c r="C2595">
        <f>raw_data!D2591</f>
        <v>40</v>
      </c>
      <c r="D2595" s="6">
        <f t="shared" si="124"/>
        <v>16</v>
      </c>
      <c r="E2595" s="6">
        <f t="shared" si="125"/>
        <v>64</v>
      </c>
      <c r="F2595">
        <f>raw_data!E2591</f>
        <v>1</v>
      </c>
      <c r="G2595" s="9">
        <f>_xll.LogisticRegPredict($K$6:$N$6,C2595:E2595)</f>
        <v>0.86759768383346503</v>
      </c>
      <c r="H2595" s="10">
        <f t="shared" si="126"/>
        <v>0.39720694849960492</v>
      </c>
    </row>
    <row r="2596" spans="1:8" x14ac:dyDescent="0.55000000000000004">
      <c r="A2596" s="2" t="str">
        <f>raw_data!P2592</f>
        <v>Stephen Gostkowski</v>
      </c>
      <c r="B2596">
        <f>raw_data!B2592</f>
        <v>667508</v>
      </c>
      <c r="C2596">
        <f>raw_data!D2592</f>
        <v>35</v>
      </c>
      <c r="D2596" s="6">
        <f t="shared" si="124"/>
        <v>12.25</v>
      </c>
      <c r="E2596" s="6">
        <f t="shared" si="125"/>
        <v>42.875</v>
      </c>
      <c r="F2596">
        <f>raw_data!E2592</f>
        <v>1</v>
      </c>
      <c r="G2596" s="9">
        <f>_xll.LogisticRegPredict($K$6:$N$6,C2596:E2596)</f>
        <v>0.91449904045845565</v>
      </c>
      <c r="H2596" s="10">
        <f t="shared" si="126"/>
        <v>0.25650287862463306</v>
      </c>
    </row>
    <row r="2597" spans="1:8" x14ac:dyDescent="0.55000000000000004">
      <c r="A2597" s="2" t="str">
        <f>raw_data!P2593</f>
        <v>Caleb Sturgis</v>
      </c>
      <c r="B2597">
        <f>raw_data!B2593</f>
        <v>667702</v>
      </c>
      <c r="C2597">
        <f>raw_data!D2593</f>
        <v>37</v>
      </c>
      <c r="D2597" s="6">
        <f t="shared" si="124"/>
        <v>13.69</v>
      </c>
      <c r="E2597" s="6">
        <f t="shared" si="125"/>
        <v>50.652999999999999</v>
      </c>
      <c r="F2597">
        <f>raw_data!E2593</f>
        <v>1</v>
      </c>
      <c r="G2597" s="9">
        <f>_xll.LogisticRegPredict($K$6:$N$6,C2597:E2597)</f>
        <v>0.89659349743661332</v>
      </c>
      <c r="H2597" s="10">
        <f t="shared" si="126"/>
        <v>0.31021950769016005</v>
      </c>
    </row>
    <row r="2598" spans="1:8" x14ac:dyDescent="0.55000000000000004">
      <c r="A2598" s="2" t="str">
        <f>raw_data!P2594</f>
        <v>Caleb Sturgis</v>
      </c>
      <c r="B2598">
        <f>raw_data!B2594</f>
        <v>667764</v>
      </c>
      <c r="C2598">
        <f>raw_data!D2594</f>
        <v>39</v>
      </c>
      <c r="D2598" s="6">
        <f t="shared" si="124"/>
        <v>15.21</v>
      </c>
      <c r="E2598" s="6">
        <f t="shared" si="125"/>
        <v>59.319000000000003</v>
      </c>
      <c r="F2598">
        <f>raw_data!E2594</f>
        <v>1</v>
      </c>
      <c r="G2598" s="9">
        <f>_xll.LogisticRegPredict($K$6:$N$6,C2598:E2598)</f>
        <v>0.87758217935367611</v>
      </c>
      <c r="H2598" s="10">
        <f t="shared" si="126"/>
        <v>0.36725346193897168</v>
      </c>
    </row>
    <row r="2599" spans="1:8" x14ac:dyDescent="0.55000000000000004">
      <c r="A2599" s="2" t="str">
        <f>raw_data!P2595</f>
        <v>Steven Hauschka</v>
      </c>
      <c r="B2599">
        <f>raw_data!B2595</f>
        <v>667829</v>
      </c>
      <c r="C2599">
        <f>raw_data!D2595</f>
        <v>49</v>
      </c>
      <c r="D2599" s="6">
        <f t="shared" si="124"/>
        <v>24.01</v>
      </c>
      <c r="E2599" s="6">
        <f t="shared" si="125"/>
        <v>117.649</v>
      </c>
      <c r="F2599">
        <f>raw_data!E2595</f>
        <v>1</v>
      </c>
      <c r="G2599" s="9">
        <f>_xll.LogisticRegPredict($K$6:$N$6,C2599:E2599)</f>
        <v>0.74555207708184601</v>
      </c>
      <c r="H2599" s="10">
        <f t="shared" si="126"/>
        <v>0.76334376875446197</v>
      </c>
    </row>
    <row r="2600" spans="1:8" x14ac:dyDescent="0.55000000000000004">
      <c r="A2600" s="2" t="str">
        <f>raw_data!P2596</f>
        <v>Phil Dawson</v>
      </c>
      <c r="B2600">
        <f>raw_data!B2596</f>
        <v>667888</v>
      </c>
      <c r="C2600">
        <f>raw_data!D2596</f>
        <v>35</v>
      </c>
      <c r="D2600" s="6">
        <f t="shared" si="124"/>
        <v>12.25</v>
      </c>
      <c r="E2600" s="6">
        <f t="shared" si="125"/>
        <v>42.875</v>
      </c>
      <c r="F2600">
        <f>raw_data!E2596</f>
        <v>1</v>
      </c>
      <c r="G2600" s="9">
        <f>_xll.LogisticRegPredict($K$6:$N$6,C2600:E2600)</f>
        <v>0.91449904045845565</v>
      </c>
      <c r="H2600" s="10">
        <f t="shared" si="126"/>
        <v>0.25650287862463306</v>
      </c>
    </row>
    <row r="2601" spans="1:8" x14ac:dyDescent="0.55000000000000004">
      <c r="A2601" s="2" t="str">
        <f>raw_data!P2597</f>
        <v>Steven Hauschka</v>
      </c>
      <c r="B2601">
        <f>raw_data!B2597</f>
        <v>667901</v>
      </c>
      <c r="C2601">
        <f>raw_data!D2597</f>
        <v>46</v>
      </c>
      <c r="D2601" s="6">
        <f t="shared" si="124"/>
        <v>21.16</v>
      </c>
      <c r="E2601" s="6">
        <f t="shared" si="125"/>
        <v>97.335999999999999</v>
      </c>
      <c r="F2601">
        <f>raw_data!E2597</f>
        <v>1</v>
      </c>
      <c r="G2601" s="9">
        <f>_xll.LogisticRegPredict($K$6:$N$6,C2601:E2601)</f>
        <v>0.79584231412454631</v>
      </c>
      <c r="H2601" s="10">
        <f t="shared" si="126"/>
        <v>0.61247305762636106</v>
      </c>
    </row>
    <row r="2602" spans="1:8" x14ac:dyDescent="0.55000000000000004">
      <c r="A2602" s="2" t="str">
        <f>raw_data!P2598</f>
        <v>Dan Carpenter</v>
      </c>
      <c r="B2602">
        <f>raw_data!B2598</f>
        <v>667952</v>
      </c>
      <c r="C2602">
        <f>raw_data!D2598</f>
        <v>31</v>
      </c>
      <c r="D2602" s="6">
        <f t="shared" si="124"/>
        <v>9.61</v>
      </c>
      <c r="E2602" s="6">
        <f t="shared" si="125"/>
        <v>29.791</v>
      </c>
      <c r="F2602">
        <f>raw_data!E2598</f>
        <v>1</v>
      </c>
      <c r="G2602" s="9">
        <f>_xll.LogisticRegPredict($K$6:$N$6,C2602:E2602)</f>
        <v>0.94665523862595491</v>
      </c>
      <c r="H2602" s="10">
        <f t="shared" si="126"/>
        <v>0.16003428412213527</v>
      </c>
    </row>
    <row r="2603" spans="1:8" x14ac:dyDescent="0.55000000000000004">
      <c r="A2603" s="2" t="str">
        <f>raw_data!P2599</f>
        <v>Dan Carpenter</v>
      </c>
      <c r="B2603">
        <f>raw_data!B2599</f>
        <v>668019</v>
      </c>
      <c r="C2603">
        <f>raw_data!D2599</f>
        <v>38</v>
      </c>
      <c r="D2603" s="6">
        <f t="shared" si="124"/>
        <v>14.44</v>
      </c>
      <c r="E2603" s="6">
        <f t="shared" si="125"/>
        <v>54.872</v>
      </c>
      <c r="F2603">
        <f>raw_data!E2599</f>
        <v>1</v>
      </c>
      <c r="G2603" s="9">
        <f>_xll.LogisticRegPredict($K$6:$N$6,C2603:E2603)</f>
        <v>0.88723424358983494</v>
      </c>
      <c r="H2603" s="10">
        <f t="shared" si="126"/>
        <v>0.33829726923049519</v>
      </c>
    </row>
    <row r="2604" spans="1:8" x14ac:dyDescent="0.55000000000000004">
      <c r="A2604" s="2" t="str">
        <f>raw_data!P2600</f>
        <v>Dan Carpenter</v>
      </c>
      <c r="B2604">
        <f>raw_data!B2600</f>
        <v>668055</v>
      </c>
      <c r="C2604">
        <f>raw_data!D2600</f>
        <v>26</v>
      </c>
      <c r="D2604" s="6">
        <f t="shared" si="124"/>
        <v>6.76</v>
      </c>
      <c r="E2604" s="6">
        <f t="shared" si="125"/>
        <v>17.576000000000001</v>
      </c>
      <c r="F2604">
        <f>raw_data!E2600</f>
        <v>1</v>
      </c>
      <c r="G2604" s="9">
        <f>_xll.LogisticRegPredict($K$6:$N$6,C2604:E2604)</f>
        <v>0.97683598121777537</v>
      </c>
      <c r="H2604" s="10">
        <f t="shared" si="126"/>
        <v>6.9492056346673881E-2</v>
      </c>
    </row>
    <row r="2605" spans="1:8" x14ac:dyDescent="0.55000000000000004">
      <c r="A2605" s="2" t="str">
        <f>raw_data!P2601</f>
        <v>Connor Barth</v>
      </c>
      <c r="B2605">
        <f>raw_data!B2601</f>
        <v>668138</v>
      </c>
      <c r="C2605">
        <f>raw_data!D2601</f>
        <v>22</v>
      </c>
      <c r="D2605" s="6">
        <f t="shared" si="124"/>
        <v>4.84</v>
      </c>
      <c r="E2605" s="6">
        <f t="shared" si="125"/>
        <v>10.648</v>
      </c>
      <c r="F2605">
        <f>raw_data!E2601</f>
        <v>1</v>
      </c>
      <c r="G2605" s="9">
        <f>_xll.LogisticRegPredict($K$6:$N$6,C2605:E2605)</f>
        <v>0.99086960695748283</v>
      </c>
      <c r="H2605" s="10">
        <f t="shared" si="126"/>
        <v>2.7391179127551513E-2</v>
      </c>
    </row>
    <row r="2606" spans="1:8" x14ac:dyDescent="0.55000000000000004">
      <c r="A2606" s="2" t="str">
        <f>raw_data!P2602</f>
        <v>Connor Barth</v>
      </c>
      <c r="B2606">
        <f>raw_data!B2602</f>
        <v>668233</v>
      </c>
      <c r="C2606">
        <f>raw_data!D2602</f>
        <v>45</v>
      </c>
      <c r="D2606" s="6">
        <f t="shared" si="124"/>
        <v>20.25</v>
      </c>
      <c r="E2606" s="6">
        <f t="shared" si="125"/>
        <v>91.125</v>
      </c>
      <c r="F2606">
        <f>raw_data!E2602</f>
        <v>1</v>
      </c>
      <c r="G2606" s="9">
        <f>_xll.LogisticRegPredict($K$6:$N$6,C2606:E2606)</f>
        <v>0.80984417765171401</v>
      </c>
      <c r="H2606" s="10">
        <f t="shared" si="126"/>
        <v>0.57046746704485796</v>
      </c>
    </row>
    <row r="2607" spans="1:8" x14ac:dyDescent="0.55000000000000004">
      <c r="A2607" s="2" t="str">
        <f>raw_data!P2603</f>
        <v>Dustin Hopkins</v>
      </c>
      <c r="B2607">
        <f>raw_data!B2603</f>
        <v>668246</v>
      </c>
      <c r="C2607">
        <f>raw_data!D2603</f>
        <v>35</v>
      </c>
      <c r="D2607" s="6">
        <f t="shared" si="124"/>
        <v>12.25</v>
      </c>
      <c r="E2607" s="6">
        <f t="shared" si="125"/>
        <v>42.875</v>
      </c>
      <c r="F2607">
        <f>raw_data!E2603</f>
        <v>1</v>
      </c>
      <c r="G2607" s="9">
        <f>_xll.LogisticRegPredict($K$6:$N$6,C2607:E2607)</f>
        <v>0.91449904045845565</v>
      </c>
      <c r="H2607" s="10">
        <f t="shared" si="126"/>
        <v>0.25650287862463306</v>
      </c>
    </row>
    <row r="2608" spans="1:8" x14ac:dyDescent="0.55000000000000004">
      <c r="A2608" s="2" t="str">
        <f>raw_data!P2604</f>
        <v>Connor Barth</v>
      </c>
      <c r="B2608">
        <f>raw_data!B2604</f>
        <v>668258</v>
      </c>
      <c r="C2608">
        <f>raw_data!D2604</f>
        <v>21</v>
      </c>
      <c r="D2608" s="6">
        <f t="shared" si="124"/>
        <v>4.41</v>
      </c>
      <c r="E2608" s="6">
        <f t="shared" si="125"/>
        <v>9.2609999999999992</v>
      </c>
      <c r="F2608">
        <f>raw_data!E2604</f>
        <v>1</v>
      </c>
      <c r="G2608" s="9">
        <f>_xll.LogisticRegPredict($K$6:$N$6,C2608:E2608)</f>
        <v>0.9930740038941116</v>
      </c>
      <c r="H2608" s="10">
        <f t="shared" si="126"/>
        <v>2.0777988317665197E-2</v>
      </c>
    </row>
    <row r="2609" spans="1:8" x14ac:dyDescent="0.55000000000000004">
      <c r="A2609" s="2" t="str">
        <f>raw_data!P2605</f>
        <v>Matt Bryant</v>
      </c>
      <c r="B2609">
        <f>raw_data!B2605</f>
        <v>668343</v>
      </c>
      <c r="C2609">
        <f>raw_data!D2605</f>
        <v>27</v>
      </c>
      <c r="D2609" s="6">
        <f t="shared" si="124"/>
        <v>7.29</v>
      </c>
      <c r="E2609" s="6">
        <f t="shared" si="125"/>
        <v>19.683</v>
      </c>
      <c r="F2609">
        <f>raw_data!E2605</f>
        <v>1</v>
      </c>
      <c r="G2609" s="9">
        <f>_xll.LogisticRegPredict($K$6:$N$6,C2609:E2609)</f>
        <v>0.97189679828854314</v>
      </c>
      <c r="H2609" s="10">
        <f t="shared" si="126"/>
        <v>8.430960513437058E-2</v>
      </c>
    </row>
    <row r="2610" spans="1:8" x14ac:dyDescent="0.55000000000000004">
      <c r="A2610" s="2" t="str">
        <f>raw_data!P2606</f>
        <v>Matt Bryant</v>
      </c>
      <c r="B2610">
        <f>raw_data!B2606</f>
        <v>668419</v>
      </c>
      <c r="C2610">
        <f>raw_data!D2606</f>
        <v>47</v>
      </c>
      <c r="D2610" s="6">
        <f t="shared" si="124"/>
        <v>22.09</v>
      </c>
      <c r="E2610" s="6">
        <f t="shared" si="125"/>
        <v>103.82299999999999</v>
      </c>
      <c r="F2610">
        <f>raw_data!E2606</f>
        <v>0</v>
      </c>
      <c r="G2610" s="9">
        <f>_xll.LogisticRegPredict($K$6:$N$6,C2610:E2610)</f>
        <v>0.78061493371299373</v>
      </c>
      <c r="H2610" s="10">
        <f t="shared" si="126"/>
        <v>-2.341844801138981</v>
      </c>
    </row>
    <row r="2611" spans="1:8" x14ac:dyDescent="0.55000000000000004">
      <c r="A2611" s="2" t="str">
        <f>raw_data!P2607</f>
        <v>Blair Walsh</v>
      </c>
      <c r="B2611">
        <f>raw_data!B2607</f>
        <v>668645</v>
      </c>
      <c r="C2611">
        <f>raw_data!D2607</f>
        <v>37</v>
      </c>
      <c r="D2611" s="6">
        <f t="shared" si="124"/>
        <v>13.69</v>
      </c>
      <c r="E2611" s="6">
        <f t="shared" si="125"/>
        <v>50.652999999999999</v>
      </c>
      <c r="F2611">
        <f>raw_data!E2607</f>
        <v>1</v>
      </c>
      <c r="G2611" s="9">
        <f>_xll.LogisticRegPredict($K$6:$N$6,C2611:E2611)</f>
        <v>0.89659349743661332</v>
      </c>
      <c r="H2611" s="10">
        <f t="shared" si="126"/>
        <v>0.31021950769016005</v>
      </c>
    </row>
    <row r="2612" spans="1:8" x14ac:dyDescent="0.55000000000000004">
      <c r="A2612" s="2" t="str">
        <f>raw_data!P2608</f>
        <v>Blair Walsh</v>
      </c>
      <c r="B2612">
        <f>raw_data!B2608</f>
        <v>668662</v>
      </c>
      <c r="C2612">
        <f>raw_data!D2608</f>
        <v>53</v>
      </c>
      <c r="D2612" s="6">
        <f t="shared" si="124"/>
        <v>28.09</v>
      </c>
      <c r="E2612" s="6">
        <f t="shared" si="125"/>
        <v>148.87700000000001</v>
      </c>
      <c r="F2612">
        <f>raw_data!E2608</f>
        <v>1</v>
      </c>
      <c r="G2612" s="9">
        <f>_xll.LogisticRegPredict($K$6:$N$6,C2612:E2612)</f>
        <v>0.64925966264497559</v>
      </c>
      <c r="H2612" s="10">
        <f t="shared" si="126"/>
        <v>1.0522210120650732</v>
      </c>
    </row>
    <row r="2613" spans="1:8" x14ac:dyDescent="0.55000000000000004">
      <c r="A2613" s="2" t="str">
        <f>raw_data!P2609</f>
        <v>Matt Prater</v>
      </c>
      <c r="B2613">
        <f>raw_data!B2609</f>
        <v>668679</v>
      </c>
      <c r="C2613">
        <f>raw_data!D2609</f>
        <v>52</v>
      </c>
      <c r="D2613" s="6">
        <f t="shared" si="124"/>
        <v>27.04</v>
      </c>
      <c r="E2613" s="6">
        <f t="shared" si="125"/>
        <v>140.608</v>
      </c>
      <c r="F2613">
        <f>raw_data!E2609</f>
        <v>1</v>
      </c>
      <c r="G2613" s="9">
        <f>_xll.LogisticRegPredict($K$6:$N$6,C2613:E2613)</f>
        <v>0.67734194225472255</v>
      </c>
      <c r="H2613" s="10">
        <f t="shared" si="126"/>
        <v>0.96797417323583235</v>
      </c>
    </row>
    <row r="2614" spans="1:8" x14ac:dyDescent="0.55000000000000004">
      <c r="A2614" s="2" t="str">
        <f>raw_data!P2610</f>
        <v>Blair Walsh</v>
      </c>
      <c r="B2614">
        <f>raw_data!B2610</f>
        <v>668701</v>
      </c>
      <c r="C2614">
        <f>raw_data!D2610</f>
        <v>51</v>
      </c>
      <c r="D2614" s="6">
        <f t="shared" si="124"/>
        <v>26.01</v>
      </c>
      <c r="E2614" s="6">
        <f t="shared" si="125"/>
        <v>132.65100000000001</v>
      </c>
      <c r="F2614">
        <f>raw_data!E2610</f>
        <v>1</v>
      </c>
      <c r="G2614" s="9">
        <f>_xll.LogisticRegPredict($K$6:$N$6,C2614:E2614)</f>
        <v>0.70255321843410967</v>
      </c>
      <c r="H2614" s="10">
        <f t="shared" si="126"/>
        <v>0.89234034469767098</v>
      </c>
    </row>
    <row r="2615" spans="1:8" x14ac:dyDescent="0.55000000000000004">
      <c r="A2615" s="2" t="str">
        <f>raw_data!P2611</f>
        <v>Blair Walsh</v>
      </c>
      <c r="B2615">
        <f>raw_data!B2611</f>
        <v>668722</v>
      </c>
      <c r="C2615">
        <f>raw_data!D2611</f>
        <v>35</v>
      </c>
      <c r="D2615" s="6">
        <f t="shared" si="124"/>
        <v>12.25</v>
      </c>
      <c r="E2615" s="6">
        <f t="shared" si="125"/>
        <v>42.875</v>
      </c>
      <c r="F2615">
        <f>raw_data!E2611</f>
        <v>1</v>
      </c>
      <c r="G2615" s="9">
        <f>_xll.LogisticRegPredict($K$6:$N$6,C2615:E2615)</f>
        <v>0.91449904045845565</v>
      </c>
      <c r="H2615" s="10">
        <f t="shared" si="126"/>
        <v>0.25650287862463306</v>
      </c>
    </row>
    <row r="2616" spans="1:8" x14ac:dyDescent="0.55000000000000004">
      <c r="A2616" s="2" t="str">
        <f>raw_data!P2612</f>
        <v>Blair Walsh</v>
      </c>
      <c r="B2616">
        <f>raw_data!B2612</f>
        <v>668737</v>
      </c>
      <c r="C2616">
        <f>raw_data!D2612</f>
        <v>22</v>
      </c>
      <c r="D2616" s="6">
        <f t="shared" si="124"/>
        <v>4.84</v>
      </c>
      <c r="E2616" s="6">
        <f t="shared" si="125"/>
        <v>10.648</v>
      </c>
      <c r="F2616">
        <f>raw_data!E2612</f>
        <v>1</v>
      </c>
      <c r="G2616" s="9">
        <f>_xll.LogisticRegPredict($K$6:$N$6,C2616:E2616)</f>
        <v>0.99086960695748283</v>
      </c>
      <c r="H2616" s="10">
        <f t="shared" si="126"/>
        <v>2.7391179127551513E-2</v>
      </c>
    </row>
    <row r="2617" spans="1:8" x14ac:dyDescent="0.55000000000000004">
      <c r="A2617" s="2" t="str">
        <f>raw_data!P2613</f>
        <v>Cairo Santos</v>
      </c>
      <c r="B2617">
        <f>raw_data!B2613</f>
        <v>668797</v>
      </c>
      <c r="C2617">
        <f>raw_data!D2613</f>
        <v>30</v>
      </c>
      <c r="D2617" s="6">
        <f t="shared" si="124"/>
        <v>9</v>
      </c>
      <c r="E2617" s="6">
        <f t="shared" si="125"/>
        <v>27</v>
      </c>
      <c r="F2617">
        <f>raw_data!E2613</f>
        <v>1</v>
      </c>
      <c r="G2617" s="9">
        <f>_xll.LogisticRegPredict($K$6:$N$6,C2617:E2617)</f>
        <v>0.95372352017838591</v>
      </c>
      <c r="H2617" s="10">
        <f t="shared" si="126"/>
        <v>0.13882943946484227</v>
      </c>
    </row>
    <row r="2618" spans="1:8" x14ac:dyDescent="0.55000000000000004">
      <c r="A2618" s="2" t="str">
        <f>raw_data!P2614</f>
        <v>Chris Boswell</v>
      </c>
      <c r="B2618">
        <f>raw_data!B2614</f>
        <v>668812</v>
      </c>
      <c r="C2618">
        <f>raw_data!D2614</f>
        <v>24</v>
      </c>
      <c r="D2618" s="6">
        <f t="shared" si="124"/>
        <v>5.76</v>
      </c>
      <c r="E2618" s="6">
        <f t="shared" si="125"/>
        <v>13.824</v>
      </c>
      <c r="F2618">
        <f>raw_data!E2614</f>
        <v>1</v>
      </c>
      <c r="G2618" s="9">
        <f>_xll.LogisticRegPredict($K$6:$N$6,C2618:E2618)</f>
        <v>0.9849656288415376</v>
      </c>
      <c r="H2618" s="10">
        <f t="shared" si="126"/>
        <v>4.5103113475387202E-2</v>
      </c>
    </row>
    <row r="2619" spans="1:8" x14ac:dyDescent="0.55000000000000004">
      <c r="A2619" s="2" t="str">
        <f>raw_data!P2615</f>
        <v>Cairo Santos</v>
      </c>
      <c r="B2619">
        <f>raw_data!B2615</f>
        <v>668826</v>
      </c>
      <c r="C2619">
        <f>raw_data!D2615</f>
        <v>22</v>
      </c>
      <c r="D2619" s="6">
        <f t="shared" si="124"/>
        <v>4.84</v>
      </c>
      <c r="E2619" s="6">
        <f t="shared" si="125"/>
        <v>10.648</v>
      </c>
      <c r="F2619">
        <f>raw_data!E2615</f>
        <v>1</v>
      </c>
      <c r="G2619" s="9">
        <f>_xll.LogisticRegPredict($K$6:$N$6,C2619:E2619)</f>
        <v>0.99086960695748283</v>
      </c>
      <c r="H2619" s="10">
        <f t="shared" si="126"/>
        <v>2.7391179127551513E-2</v>
      </c>
    </row>
    <row r="2620" spans="1:8" x14ac:dyDescent="0.55000000000000004">
      <c r="A2620" s="2" t="str">
        <f>raw_data!P2616</f>
        <v>Cairo Santos</v>
      </c>
      <c r="B2620">
        <f>raw_data!B2616</f>
        <v>668843</v>
      </c>
      <c r="C2620">
        <f>raw_data!D2616</f>
        <v>27</v>
      </c>
      <c r="D2620" s="6">
        <f t="shared" si="124"/>
        <v>7.29</v>
      </c>
      <c r="E2620" s="6">
        <f t="shared" si="125"/>
        <v>19.683</v>
      </c>
      <c r="F2620">
        <f>raw_data!E2616</f>
        <v>1</v>
      </c>
      <c r="G2620" s="9">
        <f>_xll.LogisticRegPredict($K$6:$N$6,C2620:E2620)</f>
        <v>0.97189679828854314</v>
      </c>
      <c r="H2620" s="10">
        <f t="shared" si="126"/>
        <v>8.430960513437058E-2</v>
      </c>
    </row>
    <row r="2621" spans="1:8" x14ac:dyDescent="0.55000000000000004">
      <c r="A2621" s="2" t="str">
        <f>raw_data!P2617</f>
        <v>Cairo Santos</v>
      </c>
      <c r="B2621">
        <f>raw_data!B2617</f>
        <v>668852</v>
      </c>
      <c r="C2621">
        <f>raw_data!D2617</f>
        <v>54</v>
      </c>
      <c r="D2621" s="6">
        <f t="shared" si="124"/>
        <v>29.16</v>
      </c>
      <c r="E2621" s="6">
        <f t="shared" si="125"/>
        <v>157.464</v>
      </c>
      <c r="F2621">
        <f>raw_data!E2617</f>
        <v>0</v>
      </c>
      <c r="G2621" s="9">
        <f>_xll.LogisticRegPredict($K$6:$N$6,C2621:E2621)</f>
        <v>0.61804097697438753</v>
      </c>
      <c r="H2621" s="10">
        <f t="shared" si="126"/>
        <v>-1.8541229309231626</v>
      </c>
    </row>
    <row r="2622" spans="1:8" x14ac:dyDescent="0.55000000000000004">
      <c r="A2622" s="2" t="str">
        <f>raw_data!P2618</f>
        <v>Chris Boswell</v>
      </c>
      <c r="B2622">
        <f>raw_data!B2618</f>
        <v>668902</v>
      </c>
      <c r="C2622">
        <f>raw_data!D2618</f>
        <v>36</v>
      </c>
      <c r="D2622" s="6">
        <f t="shared" si="124"/>
        <v>12.96</v>
      </c>
      <c r="E2622" s="6">
        <f t="shared" si="125"/>
        <v>46.655999999999999</v>
      </c>
      <c r="F2622">
        <f>raw_data!E2618</f>
        <v>1</v>
      </c>
      <c r="G2622" s="9">
        <f>_xll.LogisticRegPredict($K$6:$N$6,C2622:E2622)</f>
        <v>0.90568067149313347</v>
      </c>
      <c r="H2622" s="10">
        <f t="shared" si="126"/>
        <v>0.28295798552059959</v>
      </c>
    </row>
    <row r="2623" spans="1:8" x14ac:dyDescent="0.55000000000000004">
      <c r="A2623" s="2" t="str">
        <f>raw_data!P2619</f>
        <v>Greg Zuerlein</v>
      </c>
      <c r="B2623">
        <f>raw_data!B2619</f>
        <v>668945</v>
      </c>
      <c r="C2623">
        <f>raw_data!D2619</f>
        <v>39</v>
      </c>
      <c r="D2623" s="6">
        <f t="shared" si="124"/>
        <v>15.21</v>
      </c>
      <c r="E2623" s="6">
        <f t="shared" si="125"/>
        <v>59.319000000000003</v>
      </c>
      <c r="F2623">
        <f>raw_data!E2619</f>
        <v>1</v>
      </c>
      <c r="G2623" s="9">
        <f>_xll.LogisticRegPredict($K$6:$N$6,C2623:E2623)</f>
        <v>0.87758217935367611</v>
      </c>
      <c r="H2623" s="10">
        <f t="shared" si="126"/>
        <v>0.36725346193897168</v>
      </c>
    </row>
    <row r="2624" spans="1:8" x14ac:dyDescent="0.55000000000000004">
      <c r="A2624" s="2" t="str">
        <f>raw_data!P2620</f>
        <v>Greg Zuerlein</v>
      </c>
      <c r="B2624">
        <f>raw_data!B2620</f>
        <v>669005</v>
      </c>
      <c r="C2624">
        <f>raw_data!D2620</f>
        <v>63</v>
      </c>
      <c r="D2624" s="6">
        <f t="shared" si="124"/>
        <v>39.69</v>
      </c>
      <c r="E2624" s="6">
        <f t="shared" si="125"/>
        <v>250.047</v>
      </c>
      <c r="F2624">
        <f>raw_data!E2620</f>
        <v>0</v>
      </c>
      <c r="G2624" s="9">
        <f>_xll.LogisticRegPredict($K$6:$N$6,C2624:E2624)</f>
        <v>0.22021982044027605</v>
      </c>
      <c r="H2624" s="10">
        <f t="shared" si="126"/>
        <v>-0.66065946132082809</v>
      </c>
    </row>
    <row r="2625" spans="1:8" x14ac:dyDescent="0.55000000000000004">
      <c r="A2625" s="2" t="str">
        <f>raw_data!P2621</f>
        <v>Greg Zuerlein</v>
      </c>
      <c r="B2625">
        <f>raw_data!B2621</f>
        <v>669022</v>
      </c>
      <c r="C2625">
        <f>raw_data!D2621</f>
        <v>35</v>
      </c>
      <c r="D2625" s="6">
        <f t="shared" si="124"/>
        <v>12.25</v>
      </c>
      <c r="E2625" s="6">
        <f t="shared" si="125"/>
        <v>42.875</v>
      </c>
      <c r="F2625">
        <f>raw_data!E2621</f>
        <v>0</v>
      </c>
      <c r="G2625" s="9">
        <f>_xll.LogisticRegPredict($K$6:$N$6,C2625:E2625)</f>
        <v>0.91449904045845565</v>
      </c>
      <c r="H2625" s="10">
        <f t="shared" si="126"/>
        <v>-2.7434971213753672</v>
      </c>
    </row>
    <row r="2626" spans="1:8" x14ac:dyDescent="0.55000000000000004">
      <c r="A2626" s="2" t="str">
        <f>raw_data!P2622</f>
        <v>Stephen Gostkowski</v>
      </c>
      <c r="B2626">
        <f>raw_data!B2622</f>
        <v>669275</v>
      </c>
      <c r="C2626">
        <f>raw_data!D2622</f>
        <v>38</v>
      </c>
      <c r="D2626" s="6">
        <f t="shared" si="124"/>
        <v>14.44</v>
      </c>
      <c r="E2626" s="6">
        <f t="shared" si="125"/>
        <v>54.872</v>
      </c>
      <c r="F2626">
        <f>raw_data!E2622</f>
        <v>1</v>
      </c>
      <c r="G2626" s="9">
        <f>_xll.LogisticRegPredict($K$6:$N$6,C2626:E2626)</f>
        <v>0.88723424358983494</v>
      </c>
      <c r="H2626" s="10">
        <f t="shared" si="126"/>
        <v>0.33829726923049519</v>
      </c>
    </row>
    <row r="2627" spans="1:8" x14ac:dyDescent="0.55000000000000004">
      <c r="A2627" s="2" t="str">
        <f>raw_data!P2623</f>
        <v>Nick Folk</v>
      </c>
      <c r="B2627">
        <f>raw_data!B2623</f>
        <v>669291</v>
      </c>
      <c r="C2627">
        <f>raw_data!D2623</f>
        <v>20</v>
      </c>
      <c r="D2627" s="6">
        <f t="shared" si="124"/>
        <v>4</v>
      </c>
      <c r="E2627" s="6">
        <f t="shared" si="125"/>
        <v>8</v>
      </c>
      <c r="F2627">
        <f>raw_data!E2623</f>
        <v>1</v>
      </c>
      <c r="G2627" s="9">
        <f>_xll.LogisticRegPredict($K$6:$N$6,C2627:E2627)</f>
        <v>0.99484528801342198</v>
      </c>
      <c r="H2627" s="10">
        <f t="shared" si="126"/>
        <v>1.546413595973406E-2</v>
      </c>
    </row>
    <row r="2628" spans="1:8" x14ac:dyDescent="0.55000000000000004">
      <c r="A2628" s="2" t="str">
        <f>raw_data!P2624</f>
        <v>Stephen Gostkowski</v>
      </c>
      <c r="B2628">
        <f>raw_data!B2624</f>
        <v>669348</v>
      </c>
      <c r="C2628">
        <f>raw_data!D2624</f>
        <v>46</v>
      </c>
      <c r="D2628" s="6">
        <f t="shared" si="124"/>
        <v>21.16</v>
      </c>
      <c r="E2628" s="6">
        <f t="shared" si="125"/>
        <v>97.335999999999999</v>
      </c>
      <c r="F2628">
        <f>raw_data!E2624</f>
        <v>1</v>
      </c>
      <c r="G2628" s="9">
        <f>_xll.LogisticRegPredict($K$6:$N$6,C2628:E2628)</f>
        <v>0.79584231412454631</v>
      </c>
      <c r="H2628" s="10">
        <f t="shared" si="126"/>
        <v>0.61247305762636106</v>
      </c>
    </row>
    <row r="2629" spans="1:8" x14ac:dyDescent="0.55000000000000004">
      <c r="A2629" s="2" t="str">
        <f>raw_data!P2625</f>
        <v>Stephen Gostkowski</v>
      </c>
      <c r="B2629">
        <f>raw_data!B2625</f>
        <v>669369</v>
      </c>
      <c r="C2629">
        <f>raw_data!D2625</f>
        <v>24</v>
      </c>
      <c r="D2629" s="6">
        <f t="shared" si="124"/>
        <v>5.76</v>
      </c>
      <c r="E2629" s="6">
        <f t="shared" si="125"/>
        <v>13.824</v>
      </c>
      <c r="F2629">
        <f>raw_data!E2625</f>
        <v>1</v>
      </c>
      <c r="G2629" s="9">
        <f>_xll.LogisticRegPredict($K$6:$N$6,C2629:E2629)</f>
        <v>0.9849656288415376</v>
      </c>
      <c r="H2629" s="10">
        <f t="shared" si="126"/>
        <v>4.5103113475387202E-2</v>
      </c>
    </row>
    <row r="2630" spans="1:8" x14ac:dyDescent="0.55000000000000004">
      <c r="A2630" s="2" t="str">
        <f>raw_data!P2626</f>
        <v>Nick Folk</v>
      </c>
      <c r="B2630">
        <f>raw_data!B2626</f>
        <v>669401</v>
      </c>
      <c r="C2630">
        <f>raw_data!D2626</f>
        <v>30</v>
      </c>
      <c r="D2630" s="6">
        <f t="shared" si="124"/>
        <v>9</v>
      </c>
      <c r="E2630" s="6">
        <f t="shared" si="125"/>
        <v>27</v>
      </c>
      <c r="F2630">
        <f>raw_data!E2626</f>
        <v>1</v>
      </c>
      <c r="G2630" s="9">
        <f>_xll.LogisticRegPredict($K$6:$N$6,C2630:E2630)</f>
        <v>0.95372352017838591</v>
      </c>
      <c r="H2630" s="10">
        <f t="shared" si="126"/>
        <v>0.13882943946484227</v>
      </c>
    </row>
    <row r="2631" spans="1:8" x14ac:dyDescent="0.55000000000000004">
      <c r="A2631" s="2" t="str">
        <f>raw_data!P2627</f>
        <v>Nick Folk</v>
      </c>
      <c r="B2631">
        <f>raw_data!B2627</f>
        <v>669438</v>
      </c>
      <c r="C2631">
        <f>raw_data!D2627</f>
        <v>55</v>
      </c>
      <c r="D2631" s="6">
        <f t="shared" ref="D2631:D2694" si="127">C2631^2/100</f>
        <v>30.25</v>
      </c>
      <c r="E2631" s="6">
        <f t="shared" ref="E2631:E2694" si="128">C2631^3/1000</f>
        <v>166.375</v>
      </c>
      <c r="F2631">
        <f>raw_data!E2627</f>
        <v>1</v>
      </c>
      <c r="G2631" s="9">
        <f>_xll.LogisticRegPredict($K$6:$N$6,C2631:E2631)</f>
        <v>0.58348419351609215</v>
      </c>
      <c r="H2631" s="10">
        <f t="shared" ref="H2631:H2694" si="129">(F2631-G2631)*$H$2</f>
        <v>1.2495474194517235</v>
      </c>
    </row>
    <row r="2632" spans="1:8" x14ac:dyDescent="0.55000000000000004">
      <c r="A2632" s="2" t="str">
        <f>raw_data!P2628</f>
        <v>Sebastian Janikowski</v>
      </c>
      <c r="B2632">
        <f>raw_data!B2628</f>
        <v>669466</v>
      </c>
      <c r="C2632">
        <f>raw_data!D2628</f>
        <v>29</v>
      </c>
      <c r="D2632" s="6">
        <f t="shared" si="127"/>
        <v>8.41</v>
      </c>
      <c r="E2632" s="6">
        <f t="shared" si="128"/>
        <v>24.388999999999999</v>
      </c>
      <c r="F2632">
        <f>raw_data!E2628</f>
        <v>1</v>
      </c>
      <c r="G2632" s="9">
        <f>_xll.LogisticRegPredict($K$6:$N$6,C2632:E2632)</f>
        <v>0.96031284629437264</v>
      </c>
      <c r="H2632" s="10">
        <f t="shared" si="129"/>
        <v>0.11906146111688209</v>
      </c>
    </row>
    <row r="2633" spans="1:8" x14ac:dyDescent="0.55000000000000004">
      <c r="A2633" s="2" t="str">
        <f>raw_data!P2629</f>
        <v>Josh Lambo</v>
      </c>
      <c r="B2633">
        <f>raw_data!B2629</f>
        <v>669477</v>
      </c>
      <c r="C2633">
        <f>raw_data!D2629</f>
        <v>40</v>
      </c>
      <c r="D2633" s="6">
        <f t="shared" si="127"/>
        <v>16</v>
      </c>
      <c r="E2633" s="6">
        <f t="shared" si="128"/>
        <v>64</v>
      </c>
      <c r="F2633">
        <f>raw_data!E2629</f>
        <v>1</v>
      </c>
      <c r="G2633" s="9">
        <f>_xll.LogisticRegPredict($K$6:$N$6,C2633:E2633)</f>
        <v>0.86759768383346503</v>
      </c>
      <c r="H2633" s="10">
        <f t="shared" si="129"/>
        <v>0.39720694849960492</v>
      </c>
    </row>
    <row r="2634" spans="1:8" x14ac:dyDescent="0.55000000000000004">
      <c r="A2634" s="2" t="str">
        <f>raw_data!P2630</f>
        <v>Sebastian Janikowski</v>
      </c>
      <c r="B2634">
        <f>raw_data!B2630</f>
        <v>669496</v>
      </c>
      <c r="C2634">
        <f>raw_data!D2630</f>
        <v>32</v>
      </c>
      <c r="D2634" s="6">
        <f t="shared" si="127"/>
        <v>10.24</v>
      </c>
      <c r="E2634" s="6">
        <f t="shared" si="128"/>
        <v>32.768000000000001</v>
      </c>
      <c r="F2634">
        <f>raw_data!E2630</f>
        <v>1</v>
      </c>
      <c r="G2634" s="9">
        <f>_xll.LogisticRegPredict($K$6:$N$6,C2634:E2634)</f>
        <v>0.93915405983915345</v>
      </c>
      <c r="H2634" s="10">
        <f t="shared" si="129"/>
        <v>0.18253782048253964</v>
      </c>
    </row>
    <row r="2635" spans="1:8" x14ac:dyDescent="0.55000000000000004">
      <c r="A2635" s="2" t="str">
        <f>raw_data!P2631</f>
        <v>Sebastian Janikowski</v>
      </c>
      <c r="B2635">
        <f>raw_data!B2631</f>
        <v>669509</v>
      </c>
      <c r="C2635">
        <f>raw_data!D2631</f>
        <v>31</v>
      </c>
      <c r="D2635" s="6">
        <f t="shared" si="127"/>
        <v>9.61</v>
      </c>
      <c r="E2635" s="6">
        <f t="shared" si="128"/>
        <v>29.791</v>
      </c>
      <c r="F2635">
        <f>raw_data!E2631</f>
        <v>1</v>
      </c>
      <c r="G2635" s="9">
        <f>_xll.LogisticRegPredict($K$6:$N$6,C2635:E2635)</f>
        <v>0.94665523862595491</v>
      </c>
      <c r="H2635" s="10">
        <f t="shared" si="129"/>
        <v>0.16003428412213527</v>
      </c>
    </row>
    <row r="2636" spans="1:8" x14ac:dyDescent="0.55000000000000004">
      <c r="A2636" s="2" t="str">
        <f>raw_data!P2632</f>
        <v>Josh Lambo</v>
      </c>
      <c r="B2636">
        <f>raw_data!B2632</f>
        <v>669533</v>
      </c>
      <c r="C2636">
        <f>raw_data!D2632</f>
        <v>44</v>
      </c>
      <c r="D2636" s="6">
        <f t="shared" si="127"/>
        <v>19.36</v>
      </c>
      <c r="E2636" s="6">
        <f t="shared" si="128"/>
        <v>85.183999999999997</v>
      </c>
      <c r="F2636">
        <f>raw_data!E2632</f>
        <v>1</v>
      </c>
      <c r="G2636" s="9">
        <f>_xll.LogisticRegPredict($K$6:$N$6,C2636:E2636)</f>
        <v>0.82282083961744801</v>
      </c>
      <c r="H2636" s="10">
        <f t="shared" si="129"/>
        <v>0.53153748114765598</v>
      </c>
    </row>
    <row r="2637" spans="1:8" x14ac:dyDescent="0.55000000000000004">
      <c r="A2637" s="2" t="str">
        <f>raw_data!P2633</f>
        <v>Dan Bailey</v>
      </c>
      <c r="B2637">
        <f>raw_data!B2633</f>
        <v>669652</v>
      </c>
      <c r="C2637">
        <f>raw_data!D2633</f>
        <v>30</v>
      </c>
      <c r="D2637" s="6">
        <f t="shared" si="127"/>
        <v>9</v>
      </c>
      <c r="E2637" s="6">
        <f t="shared" si="128"/>
        <v>27</v>
      </c>
      <c r="F2637">
        <f>raw_data!E2633</f>
        <v>1</v>
      </c>
      <c r="G2637" s="9">
        <f>_xll.LogisticRegPredict($K$6:$N$6,C2637:E2637)</f>
        <v>0.95372352017838591</v>
      </c>
      <c r="H2637" s="10">
        <f t="shared" si="129"/>
        <v>0.13882943946484227</v>
      </c>
    </row>
    <row r="2638" spans="1:8" x14ac:dyDescent="0.55000000000000004">
      <c r="A2638" s="2" t="str">
        <f>raw_data!P2634</f>
        <v>Dan Bailey</v>
      </c>
      <c r="B2638">
        <f>raw_data!B2634</f>
        <v>669683</v>
      </c>
      <c r="C2638">
        <f>raw_data!D2634</f>
        <v>48</v>
      </c>
      <c r="D2638" s="6">
        <f t="shared" si="127"/>
        <v>23.04</v>
      </c>
      <c r="E2638" s="6">
        <f t="shared" si="128"/>
        <v>110.592</v>
      </c>
      <c r="F2638">
        <f>raw_data!E2634</f>
        <v>1</v>
      </c>
      <c r="G2638" s="9">
        <f>_xll.LogisticRegPredict($K$6:$N$6,C2638:E2638)</f>
        <v>0.76393554820371656</v>
      </c>
      <c r="H2638" s="10">
        <f t="shared" si="129"/>
        <v>0.70819335538885031</v>
      </c>
    </row>
    <row r="2639" spans="1:8" x14ac:dyDescent="0.55000000000000004">
      <c r="A2639" s="2" t="str">
        <f>raw_data!P2635</f>
        <v>Josh Brown</v>
      </c>
      <c r="B2639">
        <f>raw_data!B2635</f>
        <v>669707</v>
      </c>
      <c r="C2639">
        <f>raw_data!D2635</f>
        <v>47</v>
      </c>
      <c r="D2639" s="6">
        <f t="shared" si="127"/>
        <v>22.09</v>
      </c>
      <c r="E2639" s="6">
        <f t="shared" si="128"/>
        <v>103.82299999999999</v>
      </c>
      <c r="F2639">
        <f>raw_data!E2635</f>
        <v>1</v>
      </c>
      <c r="G2639" s="9">
        <f>_xll.LogisticRegPredict($K$6:$N$6,C2639:E2639)</f>
        <v>0.78061493371299373</v>
      </c>
      <c r="H2639" s="10">
        <f t="shared" si="129"/>
        <v>0.65815519886101881</v>
      </c>
    </row>
    <row r="2640" spans="1:8" x14ac:dyDescent="0.55000000000000004">
      <c r="A2640" s="2" t="str">
        <f>raw_data!P2636</f>
        <v>Josh Brown</v>
      </c>
      <c r="B2640">
        <f>raw_data!B2636</f>
        <v>669740</v>
      </c>
      <c r="C2640">
        <f>raw_data!D2636</f>
        <v>34</v>
      </c>
      <c r="D2640" s="6">
        <f t="shared" si="127"/>
        <v>11.56</v>
      </c>
      <c r="E2640" s="6">
        <f t="shared" si="128"/>
        <v>39.304000000000002</v>
      </c>
      <c r="F2640">
        <f>raw_data!E2636</f>
        <v>1</v>
      </c>
      <c r="G2640" s="9">
        <f>_xll.LogisticRegPredict($K$6:$N$6,C2640:E2640)</f>
        <v>0.92303625207275741</v>
      </c>
      <c r="H2640" s="10">
        <f t="shared" si="129"/>
        <v>0.23089124378172776</v>
      </c>
    </row>
    <row r="2641" spans="1:8" x14ac:dyDescent="0.55000000000000004">
      <c r="A2641" s="2" t="str">
        <f>raw_data!P2637</f>
        <v>Caleb Sturgis</v>
      </c>
      <c r="B2641">
        <f>raw_data!B2637</f>
        <v>669849</v>
      </c>
      <c r="C2641">
        <f>raw_data!D2637</f>
        <v>52</v>
      </c>
      <c r="D2641" s="6">
        <f t="shared" si="127"/>
        <v>27.04</v>
      </c>
      <c r="E2641" s="6">
        <f t="shared" si="128"/>
        <v>140.608</v>
      </c>
      <c r="F2641">
        <f>raw_data!E2637</f>
        <v>1</v>
      </c>
      <c r="G2641" s="9">
        <f>_xll.LogisticRegPredict($K$6:$N$6,C2641:E2641)</f>
        <v>0.67734194225472255</v>
      </c>
      <c r="H2641" s="10">
        <f t="shared" si="129"/>
        <v>0.96797417323583235</v>
      </c>
    </row>
    <row r="2642" spans="1:8" x14ac:dyDescent="0.55000000000000004">
      <c r="A2642" s="2" t="str">
        <f>raw_data!P2638</f>
        <v>Caleb Sturgis</v>
      </c>
      <c r="B2642">
        <f>raw_data!B2638</f>
        <v>669874</v>
      </c>
      <c r="C2642">
        <f>raw_data!D2638</f>
        <v>29</v>
      </c>
      <c r="D2642" s="6">
        <f t="shared" si="127"/>
        <v>8.41</v>
      </c>
      <c r="E2642" s="6">
        <f t="shared" si="128"/>
        <v>24.388999999999999</v>
      </c>
      <c r="F2642">
        <f>raw_data!E2638</f>
        <v>1</v>
      </c>
      <c r="G2642" s="9">
        <f>_xll.LogisticRegPredict($K$6:$N$6,C2642:E2642)</f>
        <v>0.96031284629437264</v>
      </c>
      <c r="H2642" s="10">
        <f t="shared" si="129"/>
        <v>0.11906146111688209</v>
      </c>
    </row>
    <row r="2643" spans="1:8" x14ac:dyDescent="0.55000000000000004">
      <c r="A2643" s="2" t="str">
        <f>raw_data!P2639</f>
        <v>Caleb Sturgis</v>
      </c>
      <c r="B2643">
        <f>raw_data!B2639</f>
        <v>669903</v>
      </c>
      <c r="C2643">
        <f>raw_data!D2639</f>
        <v>24</v>
      </c>
      <c r="D2643" s="6">
        <f t="shared" si="127"/>
        <v>5.76</v>
      </c>
      <c r="E2643" s="6">
        <f t="shared" si="128"/>
        <v>13.824</v>
      </c>
      <c r="F2643">
        <f>raw_data!E2639</f>
        <v>1</v>
      </c>
      <c r="G2643" s="9">
        <f>_xll.LogisticRegPredict($K$6:$N$6,C2643:E2643)</f>
        <v>0.9849656288415376</v>
      </c>
      <c r="H2643" s="10">
        <f t="shared" si="129"/>
        <v>4.5103113475387202E-2</v>
      </c>
    </row>
    <row r="2644" spans="1:8" x14ac:dyDescent="0.55000000000000004">
      <c r="A2644" s="2" t="str">
        <f>raw_data!P2640</f>
        <v>Caleb Sturgis</v>
      </c>
      <c r="B2644">
        <f>raw_data!B2640</f>
        <v>669925</v>
      </c>
      <c r="C2644">
        <f>raw_data!D2640</f>
        <v>50</v>
      </c>
      <c r="D2644" s="6">
        <f t="shared" si="127"/>
        <v>25</v>
      </c>
      <c r="E2644" s="6">
        <f t="shared" si="128"/>
        <v>125</v>
      </c>
      <c r="F2644">
        <f>raw_data!E2640</f>
        <v>0</v>
      </c>
      <c r="G2644" s="9">
        <f>_xll.LogisticRegPredict($K$6:$N$6,C2644:E2644)</f>
        <v>0.72518914983452587</v>
      </c>
      <c r="H2644" s="10">
        <f t="shared" si="129"/>
        <v>-2.1755674495035775</v>
      </c>
    </row>
    <row r="2645" spans="1:8" x14ac:dyDescent="0.55000000000000004">
      <c r="A2645" s="2" t="str">
        <f>raw_data!P2641</f>
        <v>Graham Gano</v>
      </c>
      <c r="B2645">
        <f>raw_data!B2641</f>
        <v>669934</v>
      </c>
      <c r="C2645">
        <f>raw_data!D2641</f>
        <v>35</v>
      </c>
      <c r="D2645" s="6">
        <f t="shared" si="127"/>
        <v>12.25</v>
      </c>
      <c r="E2645" s="6">
        <f t="shared" si="128"/>
        <v>42.875</v>
      </c>
      <c r="F2645">
        <f>raw_data!E2641</f>
        <v>1</v>
      </c>
      <c r="G2645" s="9">
        <f>_xll.LogisticRegPredict($K$6:$N$6,C2645:E2645)</f>
        <v>0.91449904045845565</v>
      </c>
      <c r="H2645" s="10">
        <f t="shared" si="129"/>
        <v>0.25650287862463306</v>
      </c>
    </row>
    <row r="2646" spans="1:8" x14ac:dyDescent="0.55000000000000004">
      <c r="A2646" s="2" t="str">
        <f>raw_data!P2642</f>
        <v>Graham Gano</v>
      </c>
      <c r="B2646">
        <f>raw_data!B2642</f>
        <v>669960</v>
      </c>
      <c r="C2646">
        <f>raw_data!D2642</f>
        <v>29</v>
      </c>
      <c r="D2646" s="6">
        <f t="shared" si="127"/>
        <v>8.41</v>
      </c>
      <c r="E2646" s="6">
        <f t="shared" si="128"/>
        <v>24.388999999999999</v>
      </c>
      <c r="F2646">
        <f>raw_data!E2642</f>
        <v>1</v>
      </c>
      <c r="G2646" s="9">
        <f>_xll.LogisticRegPredict($K$6:$N$6,C2646:E2646)</f>
        <v>0.96031284629437264</v>
      </c>
      <c r="H2646" s="10">
        <f t="shared" si="129"/>
        <v>0.11906146111688209</v>
      </c>
    </row>
    <row r="2647" spans="1:8" x14ac:dyDescent="0.55000000000000004">
      <c r="A2647" s="2" t="str">
        <f>raw_data!P2643</f>
        <v>Chandler Catanzaro</v>
      </c>
      <c r="B2647">
        <f>raw_data!B2643</f>
        <v>669974</v>
      </c>
      <c r="C2647">
        <f>raw_data!D2643</f>
        <v>55</v>
      </c>
      <c r="D2647" s="6">
        <f t="shared" si="127"/>
        <v>30.25</v>
      </c>
      <c r="E2647" s="6">
        <f t="shared" si="128"/>
        <v>166.375</v>
      </c>
      <c r="F2647">
        <f>raw_data!E2643</f>
        <v>0</v>
      </c>
      <c r="G2647" s="9">
        <f>_xll.LogisticRegPredict($K$6:$N$6,C2647:E2647)</f>
        <v>0.58348419351609215</v>
      </c>
      <c r="H2647" s="10">
        <f t="shared" si="129"/>
        <v>-1.7504525805482765</v>
      </c>
    </row>
    <row r="2648" spans="1:8" x14ac:dyDescent="0.55000000000000004">
      <c r="A2648" s="2" t="str">
        <f>raw_data!P2644</f>
        <v>Justin Tucker</v>
      </c>
      <c r="B2648">
        <f>raw_data!B2644</f>
        <v>669984</v>
      </c>
      <c r="C2648">
        <f>raw_data!D2644</f>
        <v>44</v>
      </c>
      <c r="D2648" s="6">
        <f t="shared" si="127"/>
        <v>19.36</v>
      </c>
      <c r="E2648" s="6">
        <f t="shared" si="128"/>
        <v>85.183999999999997</v>
      </c>
      <c r="F2648">
        <f>raw_data!E2644</f>
        <v>1</v>
      </c>
      <c r="G2648" s="9">
        <f>_xll.LogisticRegPredict($K$6:$N$6,C2648:E2648)</f>
        <v>0.82282083961744801</v>
      </c>
      <c r="H2648" s="10">
        <f t="shared" si="129"/>
        <v>0.53153748114765598</v>
      </c>
    </row>
    <row r="2649" spans="1:8" x14ac:dyDescent="0.55000000000000004">
      <c r="A2649" s="2" t="str">
        <f>raw_data!P2645</f>
        <v>Chandler Catanzaro</v>
      </c>
      <c r="B2649">
        <f>raw_data!B2645</f>
        <v>670050</v>
      </c>
      <c r="C2649">
        <f>raw_data!D2645</f>
        <v>21</v>
      </c>
      <c r="D2649" s="6">
        <f t="shared" si="127"/>
        <v>4.41</v>
      </c>
      <c r="E2649" s="6">
        <f t="shared" si="128"/>
        <v>9.2609999999999992</v>
      </c>
      <c r="F2649">
        <f>raw_data!E2645</f>
        <v>1</v>
      </c>
      <c r="G2649" s="9">
        <f>_xll.LogisticRegPredict($K$6:$N$6,C2649:E2649)</f>
        <v>0.9930740038941116</v>
      </c>
      <c r="H2649" s="10">
        <f t="shared" si="129"/>
        <v>2.0777988317665197E-2</v>
      </c>
    </row>
    <row r="2650" spans="1:8" x14ac:dyDescent="0.55000000000000004">
      <c r="A2650" s="2" t="str">
        <f>raw_data!P2646</f>
        <v>Chandler Catanzaro</v>
      </c>
      <c r="B2650">
        <f>raw_data!B2646</f>
        <v>670067</v>
      </c>
      <c r="C2650">
        <f>raw_data!D2646</f>
        <v>21</v>
      </c>
      <c r="D2650" s="6">
        <f t="shared" si="127"/>
        <v>4.41</v>
      </c>
      <c r="E2650" s="6">
        <f t="shared" si="128"/>
        <v>9.2609999999999992</v>
      </c>
      <c r="F2650">
        <f>raw_data!E2646</f>
        <v>1</v>
      </c>
      <c r="G2650" s="9">
        <f>_xll.LogisticRegPredict($K$6:$N$6,C2650:E2650)</f>
        <v>0.9930740038941116</v>
      </c>
      <c r="H2650" s="10">
        <f t="shared" si="129"/>
        <v>2.0777988317665197E-2</v>
      </c>
    </row>
    <row r="2651" spans="1:8" x14ac:dyDescent="0.55000000000000004">
      <c r="A2651" s="2" t="str">
        <f>raw_data!P2647</f>
        <v>Stephen Gostkowski</v>
      </c>
      <c r="B2651">
        <f>raw_data!B2647</f>
        <v>670194</v>
      </c>
      <c r="C2651">
        <f>raw_data!D2647</f>
        <v>52</v>
      </c>
      <c r="D2651" s="6">
        <f t="shared" si="127"/>
        <v>27.04</v>
      </c>
      <c r="E2651" s="6">
        <f t="shared" si="128"/>
        <v>140.608</v>
      </c>
      <c r="F2651">
        <f>raw_data!E2647</f>
        <v>1</v>
      </c>
      <c r="G2651" s="9">
        <f>_xll.LogisticRegPredict($K$6:$N$6,C2651:E2651)</f>
        <v>0.67734194225472255</v>
      </c>
      <c r="H2651" s="10">
        <f t="shared" si="129"/>
        <v>0.96797417323583235</v>
      </c>
    </row>
    <row r="2652" spans="1:8" x14ac:dyDescent="0.55000000000000004">
      <c r="A2652" s="2" t="str">
        <f>raw_data!P2648</f>
        <v>Stephen Gostkowski</v>
      </c>
      <c r="B2652">
        <f>raw_data!B2648</f>
        <v>670235</v>
      </c>
      <c r="C2652">
        <f>raw_data!D2648</f>
        <v>36</v>
      </c>
      <c r="D2652" s="6">
        <f t="shared" si="127"/>
        <v>12.96</v>
      </c>
      <c r="E2652" s="6">
        <f t="shared" si="128"/>
        <v>46.655999999999999</v>
      </c>
      <c r="F2652">
        <f>raw_data!E2648</f>
        <v>1</v>
      </c>
      <c r="G2652" s="9">
        <f>_xll.LogisticRegPredict($K$6:$N$6,C2652:E2652)</f>
        <v>0.90568067149313347</v>
      </c>
      <c r="H2652" s="10">
        <f t="shared" si="129"/>
        <v>0.28295798552059959</v>
      </c>
    </row>
    <row r="2653" spans="1:8" x14ac:dyDescent="0.55000000000000004">
      <c r="A2653" s="2" t="str">
        <f>raw_data!P2649</f>
        <v>Matt Prater</v>
      </c>
      <c r="B2653">
        <f>raw_data!B2649</f>
        <v>670306</v>
      </c>
      <c r="C2653">
        <f>raw_data!D2649</f>
        <v>35</v>
      </c>
      <c r="D2653" s="6">
        <f t="shared" si="127"/>
        <v>12.25</v>
      </c>
      <c r="E2653" s="6">
        <f t="shared" si="128"/>
        <v>42.875</v>
      </c>
      <c r="F2653">
        <f>raw_data!E2649</f>
        <v>1</v>
      </c>
      <c r="G2653" s="9">
        <f>_xll.LogisticRegPredict($K$6:$N$6,C2653:E2653)</f>
        <v>0.91449904045845565</v>
      </c>
      <c r="H2653" s="10">
        <f t="shared" si="129"/>
        <v>0.25650287862463306</v>
      </c>
    </row>
    <row r="2654" spans="1:8" x14ac:dyDescent="0.55000000000000004">
      <c r="A2654" s="2" t="str">
        <f>raw_data!P2650</f>
        <v>Cairo Santos</v>
      </c>
      <c r="B2654">
        <f>raw_data!B2650</f>
        <v>670349</v>
      </c>
      <c r="C2654">
        <f>raw_data!D2650</f>
        <v>33</v>
      </c>
      <c r="D2654" s="6">
        <f t="shared" si="127"/>
        <v>10.89</v>
      </c>
      <c r="E2654" s="6">
        <f t="shared" si="128"/>
        <v>35.936999999999998</v>
      </c>
      <c r="F2654">
        <f>raw_data!E2650</f>
        <v>1</v>
      </c>
      <c r="G2654" s="9">
        <f>_xll.LogisticRegPredict($K$6:$N$6,C2654:E2654)</f>
        <v>0.93126663945047139</v>
      </c>
      <c r="H2654" s="10">
        <f t="shared" si="129"/>
        <v>0.20620008164858583</v>
      </c>
    </row>
    <row r="2655" spans="1:8" x14ac:dyDescent="0.55000000000000004">
      <c r="A2655" s="2" t="str">
        <f>raw_data!P2651</f>
        <v>Matt Bryant</v>
      </c>
      <c r="B2655">
        <f>raw_data!B2651</f>
        <v>670468</v>
      </c>
      <c r="C2655">
        <f>raw_data!D2651</f>
        <v>21</v>
      </c>
      <c r="D2655" s="6">
        <f t="shared" si="127"/>
        <v>4.41</v>
      </c>
      <c r="E2655" s="6">
        <f t="shared" si="128"/>
        <v>9.2609999999999992</v>
      </c>
      <c r="F2655">
        <f>raw_data!E2651</f>
        <v>1</v>
      </c>
      <c r="G2655" s="9">
        <f>_xll.LogisticRegPredict($K$6:$N$6,C2655:E2655)</f>
        <v>0.9930740038941116</v>
      </c>
      <c r="H2655" s="10">
        <f t="shared" si="129"/>
        <v>2.0777988317665197E-2</v>
      </c>
    </row>
    <row r="2656" spans="1:8" x14ac:dyDescent="0.55000000000000004">
      <c r="A2656" s="2" t="str">
        <f>raw_data!P2652</f>
        <v>Connor Barth</v>
      </c>
      <c r="B2656">
        <f>raw_data!B2652</f>
        <v>670483</v>
      </c>
      <c r="C2656">
        <f>raw_data!D2652</f>
        <v>38</v>
      </c>
      <c r="D2656" s="6">
        <f t="shared" si="127"/>
        <v>14.44</v>
      </c>
      <c r="E2656" s="6">
        <f t="shared" si="128"/>
        <v>54.872</v>
      </c>
      <c r="F2656">
        <f>raw_data!E2652</f>
        <v>1</v>
      </c>
      <c r="G2656" s="9">
        <f>_xll.LogisticRegPredict($K$6:$N$6,C2656:E2656)</f>
        <v>0.88723424358983494</v>
      </c>
      <c r="H2656" s="10">
        <f t="shared" si="129"/>
        <v>0.33829726923049519</v>
      </c>
    </row>
    <row r="2657" spans="1:8" x14ac:dyDescent="0.55000000000000004">
      <c r="A2657" s="2" t="str">
        <f>raw_data!P2653</f>
        <v>Connor Barth</v>
      </c>
      <c r="B2657">
        <f>raw_data!B2653</f>
        <v>670508</v>
      </c>
      <c r="C2657">
        <f>raw_data!D2653</f>
        <v>23</v>
      </c>
      <c r="D2657" s="6">
        <f t="shared" si="127"/>
        <v>5.29</v>
      </c>
      <c r="E2657" s="6">
        <f t="shared" si="128"/>
        <v>12.167</v>
      </c>
      <c r="F2657">
        <f>raw_data!E2653</f>
        <v>1</v>
      </c>
      <c r="G2657" s="9">
        <f>_xll.LogisticRegPredict($K$6:$N$6,C2657:E2657)</f>
        <v>0.98818119233177382</v>
      </c>
      <c r="H2657" s="10">
        <f t="shared" si="129"/>
        <v>3.545642300467855E-2</v>
      </c>
    </row>
    <row r="2658" spans="1:8" x14ac:dyDescent="0.55000000000000004">
      <c r="A2658" s="2" t="str">
        <f>raw_data!P2654</f>
        <v>Matt Bryant</v>
      </c>
      <c r="B2658">
        <f>raw_data!B2654</f>
        <v>670588</v>
      </c>
      <c r="C2658">
        <f>raw_data!D2654</f>
        <v>24</v>
      </c>
      <c r="D2658" s="6">
        <f t="shared" si="127"/>
        <v>5.76</v>
      </c>
      <c r="E2658" s="6">
        <f t="shared" si="128"/>
        <v>13.824</v>
      </c>
      <c r="F2658">
        <f>raw_data!E2654</f>
        <v>1</v>
      </c>
      <c r="G2658" s="9">
        <f>_xll.LogisticRegPredict($K$6:$N$6,C2658:E2658)</f>
        <v>0.9849656288415376</v>
      </c>
      <c r="H2658" s="10">
        <f t="shared" si="129"/>
        <v>4.5103113475387202E-2</v>
      </c>
    </row>
    <row r="2659" spans="1:8" x14ac:dyDescent="0.55000000000000004">
      <c r="A2659" s="2" t="str">
        <f>raw_data!P2655</f>
        <v>Connor Barth</v>
      </c>
      <c r="B2659">
        <f>raw_data!B2655</f>
        <v>670624</v>
      </c>
      <c r="C2659">
        <f>raw_data!D2655</f>
        <v>31</v>
      </c>
      <c r="D2659" s="6">
        <f t="shared" si="127"/>
        <v>9.61</v>
      </c>
      <c r="E2659" s="6">
        <f t="shared" si="128"/>
        <v>29.791</v>
      </c>
      <c r="F2659">
        <f>raw_data!E2655</f>
        <v>1</v>
      </c>
      <c r="G2659" s="9">
        <f>_xll.LogisticRegPredict($K$6:$N$6,C2659:E2659)</f>
        <v>0.94665523862595491</v>
      </c>
      <c r="H2659" s="10">
        <f t="shared" si="129"/>
        <v>0.16003428412213527</v>
      </c>
    </row>
    <row r="2660" spans="1:8" x14ac:dyDescent="0.55000000000000004">
      <c r="A2660" s="2" t="str">
        <f>raw_data!P2656</f>
        <v>Chandler Catanzaro</v>
      </c>
      <c r="B2660">
        <f>raw_data!B2656</f>
        <v>670716</v>
      </c>
      <c r="C2660">
        <f>raw_data!D2656</f>
        <v>37</v>
      </c>
      <c r="D2660" s="6">
        <f t="shared" si="127"/>
        <v>13.69</v>
      </c>
      <c r="E2660" s="6">
        <f t="shared" si="128"/>
        <v>50.652999999999999</v>
      </c>
      <c r="F2660">
        <f>raw_data!E2656</f>
        <v>1</v>
      </c>
      <c r="G2660" s="9">
        <f>_xll.LogisticRegPredict($K$6:$N$6,C2660:E2660)</f>
        <v>0.89659349743661332</v>
      </c>
      <c r="H2660" s="10">
        <f t="shared" si="129"/>
        <v>0.31021950769016005</v>
      </c>
    </row>
    <row r="2661" spans="1:8" x14ac:dyDescent="0.55000000000000004">
      <c r="A2661" s="2" t="str">
        <f>raw_data!P2657</f>
        <v>Chandler Catanzaro</v>
      </c>
      <c r="B2661">
        <f>raw_data!B2657</f>
        <v>670797</v>
      </c>
      <c r="C2661">
        <f>raw_data!D2657</f>
        <v>35</v>
      </c>
      <c r="D2661" s="6">
        <f t="shared" si="127"/>
        <v>12.25</v>
      </c>
      <c r="E2661" s="6">
        <f t="shared" si="128"/>
        <v>42.875</v>
      </c>
      <c r="F2661">
        <f>raw_data!E2657</f>
        <v>1</v>
      </c>
      <c r="G2661" s="9">
        <f>_xll.LogisticRegPredict($K$6:$N$6,C2661:E2661)</f>
        <v>0.91449904045845565</v>
      </c>
      <c r="H2661" s="10">
        <f t="shared" si="129"/>
        <v>0.25650287862463306</v>
      </c>
    </row>
    <row r="2662" spans="1:8" x14ac:dyDescent="0.55000000000000004">
      <c r="A2662" s="2" t="str">
        <f>raw_data!P2658</f>
        <v>Phil Dawson</v>
      </c>
      <c r="B2662">
        <f>raw_data!B2658</f>
        <v>670817</v>
      </c>
      <c r="C2662">
        <f>raw_data!D2658</f>
        <v>54</v>
      </c>
      <c r="D2662" s="6">
        <f t="shared" si="127"/>
        <v>29.16</v>
      </c>
      <c r="E2662" s="6">
        <f t="shared" si="128"/>
        <v>157.464</v>
      </c>
      <c r="F2662">
        <f>raw_data!E2658</f>
        <v>1</v>
      </c>
      <c r="G2662" s="9">
        <f>_xll.LogisticRegPredict($K$6:$N$6,C2662:E2662)</f>
        <v>0.61804097697438753</v>
      </c>
      <c r="H2662" s="10">
        <f t="shared" si="129"/>
        <v>1.1458770690768374</v>
      </c>
    </row>
    <row r="2663" spans="1:8" x14ac:dyDescent="0.55000000000000004">
      <c r="A2663" s="2" t="str">
        <f>raw_data!P2659</f>
        <v>Greg Zuerlein</v>
      </c>
      <c r="B2663">
        <f>raw_data!B2659</f>
        <v>670879</v>
      </c>
      <c r="C2663">
        <f>raw_data!D2659</f>
        <v>38</v>
      </c>
      <c r="D2663" s="6">
        <f t="shared" si="127"/>
        <v>14.44</v>
      </c>
      <c r="E2663" s="6">
        <f t="shared" si="128"/>
        <v>54.872</v>
      </c>
      <c r="F2663">
        <f>raw_data!E2659</f>
        <v>1</v>
      </c>
      <c r="G2663" s="9">
        <f>_xll.LogisticRegPredict($K$6:$N$6,C2663:E2663)</f>
        <v>0.88723424358983494</v>
      </c>
      <c r="H2663" s="10">
        <f t="shared" si="129"/>
        <v>0.33829726923049519</v>
      </c>
    </row>
    <row r="2664" spans="1:8" x14ac:dyDescent="0.55000000000000004">
      <c r="A2664" s="2" t="str">
        <f>raw_data!P2660</f>
        <v>Phil Dawson</v>
      </c>
      <c r="B2664">
        <f>raw_data!B2660</f>
        <v>670892</v>
      </c>
      <c r="C2664">
        <f>raw_data!D2660</f>
        <v>26</v>
      </c>
      <c r="D2664" s="6">
        <f t="shared" si="127"/>
        <v>6.76</v>
      </c>
      <c r="E2664" s="6">
        <f t="shared" si="128"/>
        <v>17.576000000000001</v>
      </c>
      <c r="F2664">
        <f>raw_data!E2660</f>
        <v>1</v>
      </c>
      <c r="G2664" s="9">
        <f>_xll.LogisticRegPredict($K$6:$N$6,C2664:E2664)</f>
        <v>0.97683598121777537</v>
      </c>
      <c r="H2664" s="10">
        <f t="shared" si="129"/>
        <v>6.9492056346673881E-2</v>
      </c>
    </row>
    <row r="2665" spans="1:8" x14ac:dyDescent="0.55000000000000004">
      <c r="A2665" s="2" t="str">
        <f>raw_data!P2661</f>
        <v>Greg Zuerlein</v>
      </c>
      <c r="B2665">
        <f>raw_data!B2661</f>
        <v>670937</v>
      </c>
      <c r="C2665">
        <f>raw_data!D2661</f>
        <v>40</v>
      </c>
      <c r="D2665" s="6">
        <f t="shared" si="127"/>
        <v>16</v>
      </c>
      <c r="E2665" s="6">
        <f t="shared" si="128"/>
        <v>64</v>
      </c>
      <c r="F2665">
        <f>raw_data!E2661</f>
        <v>0</v>
      </c>
      <c r="G2665" s="9">
        <f>_xll.LogisticRegPredict($K$6:$N$6,C2665:E2665)</f>
        <v>0.86759768383346503</v>
      </c>
      <c r="H2665" s="10">
        <f t="shared" si="129"/>
        <v>-2.6027930515003952</v>
      </c>
    </row>
    <row r="2666" spans="1:8" x14ac:dyDescent="0.55000000000000004">
      <c r="A2666" s="2" t="str">
        <f>raw_data!P2662</f>
        <v>Kai Forbath</v>
      </c>
      <c r="B2666">
        <f>raw_data!B2662</f>
        <v>671174</v>
      </c>
      <c r="C2666">
        <f>raw_data!D2662</f>
        <v>50</v>
      </c>
      <c r="D2666" s="6">
        <f t="shared" si="127"/>
        <v>25</v>
      </c>
      <c r="E2666" s="6">
        <f t="shared" si="128"/>
        <v>125</v>
      </c>
      <c r="F2666">
        <f>raw_data!E2662</f>
        <v>1</v>
      </c>
      <c r="G2666" s="9">
        <f>_xll.LogisticRegPredict($K$6:$N$6,C2666:E2666)</f>
        <v>0.72518914983452587</v>
      </c>
      <c r="H2666" s="10">
        <f t="shared" si="129"/>
        <v>0.82443255049642239</v>
      </c>
    </row>
    <row r="2667" spans="1:8" x14ac:dyDescent="0.55000000000000004">
      <c r="A2667" s="2" t="str">
        <f>raw_data!P2663</f>
        <v>Robbie Gould</v>
      </c>
      <c r="B2667">
        <f>raw_data!B2663</f>
        <v>671185</v>
      </c>
      <c r="C2667">
        <f>raw_data!D2663</f>
        <v>55</v>
      </c>
      <c r="D2667" s="6">
        <f t="shared" si="127"/>
        <v>30.25</v>
      </c>
      <c r="E2667" s="6">
        <f t="shared" si="128"/>
        <v>166.375</v>
      </c>
      <c r="F2667">
        <f>raw_data!E2663</f>
        <v>1</v>
      </c>
      <c r="G2667" s="9">
        <f>_xll.LogisticRegPredict($K$6:$N$6,C2667:E2667)</f>
        <v>0.58348419351609215</v>
      </c>
      <c r="H2667" s="10">
        <f t="shared" si="129"/>
        <v>1.2495474194517235</v>
      </c>
    </row>
    <row r="2668" spans="1:8" x14ac:dyDescent="0.55000000000000004">
      <c r="A2668" s="2" t="str">
        <f>raw_data!P2664</f>
        <v>Blair Walsh</v>
      </c>
      <c r="B2668">
        <f>raw_data!B2664</f>
        <v>671220</v>
      </c>
      <c r="C2668">
        <f>raw_data!D2664</f>
        <v>43</v>
      </c>
      <c r="D2668" s="6">
        <f t="shared" si="127"/>
        <v>18.489999999999998</v>
      </c>
      <c r="E2668" s="6">
        <f t="shared" si="128"/>
        <v>79.507000000000005</v>
      </c>
      <c r="F2668">
        <f>raw_data!E2664</f>
        <v>1</v>
      </c>
      <c r="G2668" s="9">
        <f>_xll.LogisticRegPredict($K$6:$N$6,C2668:E2668)</f>
        <v>0.83494682270577036</v>
      </c>
      <c r="H2668" s="10">
        <f t="shared" si="129"/>
        <v>0.49515953188268891</v>
      </c>
    </row>
    <row r="2669" spans="1:8" x14ac:dyDescent="0.55000000000000004">
      <c r="A2669" s="2" t="str">
        <f>raw_data!P2665</f>
        <v>Robbie Gould</v>
      </c>
      <c r="B2669">
        <f>raw_data!B2665</f>
        <v>671261</v>
      </c>
      <c r="C2669">
        <f>raw_data!D2665</f>
        <v>33</v>
      </c>
      <c r="D2669" s="6">
        <f t="shared" si="127"/>
        <v>10.89</v>
      </c>
      <c r="E2669" s="6">
        <f t="shared" si="128"/>
        <v>35.936999999999998</v>
      </c>
      <c r="F2669">
        <f>raw_data!E2665</f>
        <v>1</v>
      </c>
      <c r="G2669" s="9">
        <f>_xll.LogisticRegPredict($K$6:$N$6,C2669:E2669)</f>
        <v>0.93126663945047139</v>
      </c>
      <c r="H2669" s="10">
        <f t="shared" si="129"/>
        <v>0.20620008164858583</v>
      </c>
    </row>
    <row r="2670" spans="1:8" x14ac:dyDescent="0.55000000000000004">
      <c r="A2670" s="2" t="str">
        <f>raw_data!P2666</f>
        <v>Robbie Gould</v>
      </c>
      <c r="B2670">
        <f>raw_data!B2666</f>
        <v>671280</v>
      </c>
      <c r="C2670">
        <f>raw_data!D2666</f>
        <v>51</v>
      </c>
      <c r="D2670" s="6">
        <f t="shared" si="127"/>
        <v>26.01</v>
      </c>
      <c r="E2670" s="6">
        <f t="shared" si="128"/>
        <v>132.65100000000001</v>
      </c>
      <c r="F2670">
        <f>raw_data!E2666</f>
        <v>0</v>
      </c>
      <c r="G2670" s="9">
        <f>_xll.LogisticRegPredict($K$6:$N$6,C2670:E2670)</f>
        <v>0.70255321843410967</v>
      </c>
      <c r="H2670" s="10">
        <f t="shared" si="129"/>
        <v>-2.1076596553023288</v>
      </c>
    </row>
    <row r="2671" spans="1:8" x14ac:dyDescent="0.55000000000000004">
      <c r="A2671" s="2" t="str">
        <f>raw_data!P2667</f>
        <v>Blair Walsh</v>
      </c>
      <c r="B2671">
        <f>raw_data!B2667</f>
        <v>671289</v>
      </c>
      <c r="C2671">
        <f>raw_data!D2667</f>
        <v>48</v>
      </c>
      <c r="D2671" s="6">
        <f t="shared" si="127"/>
        <v>23.04</v>
      </c>
      <c r="E2671" s="6">
        <f t="shared" si="128"/>
        <v>110.592</v>
      </c>
      <c r="F2671">
        <f>raw_data!E2667</f>
        <v>1</v>
      </c>
      <c r="G2671" s="9">
        <f>_xll.LogisticRegPredict($K$6:$N$6,C2671:E2671)</f>
        <v>0.76393554820371656</v>
      </c>
      <c r="H2671" s="10">
        <f t="shared" si="129"/>
        <v>0.70819335538885031</v>
      </c>
    </row>
    <row r="2672" spans="1:8" x14ac:dyDescent="0.55000000000000004">
      <c r="A2672" s="2" t="str">
        <f>raw_data!P2668</f>
        <v>Blair Walsh</v>
      </c>
      <c r="B2672">
        <f>raw_data!B2668</f>
        <v>671324</v>
      </c>
      <c r="C2672">
        <f>raw_data!D2668</f>
        <v>36</v>
      </c>
      <c r="D2672" s="6">
        <f t="shared" si="127"/>
        <v>12.96</v>
      </c>
      <c r="E2672" s="6">
        <f t="shared" si="128"/>
        <v>46.655999999999999</v>
      </c>
      <c r="F2672">
        <f>raw_data!E2668</f>
        <v>1</v>
      </c>
      <c r="G2672" s="9">
        <f>_xll.LogisticRegPredict($K$6:$N$6,C2672:E2672)</f>
        <v>0.90568067149313347</v>
      </c>
      <c r="H2672" s="10">
        <f t="shared" si="129"/>
        <v>0.28295798552059959</v>
      </c>
    </row>
    <row r="2673" spans="1:8" x14ac:dyDescent="0.55000000000000004">
      <c r="A2673" s="2" t="str">
        <f>raw_data!P2669</f>
        <v>Justin Tucker</v>
      </c>
      <c r="B2673">
        <f>raw_data!B2669</f>
        <v>671337</v>
      </c>
      <c r="C2673">
        <f>raw_data!D2669</f>
        <v>48</v>
      </c>
      <c r="D2673" s="6">
        <f t="shared" si="127"/>
        <v>23.04</v>
      </c>
      <c r="E2673" s="6">
        <f t="shared" si="128"/>
        <v>110.592</v>
      </c>
      <c r="F2673">
        <f>raw_data!E2669</f>
        <v>1</v>
      </c>
      <c r="G2673" s="9">
        <f>_xll.LogisticRegPredict($K$6:$N$6,C2673:E2673)</f>
        <v>0.76393554820371656</v>
      </c>
      <c r="H2673" s="10">
        <f t="shared" si="129"/>
        <v>0.70819335538885031</v>
      </c>
    </row>
    <row r="2674" spans="1:8" x14ac:dyDescent="0.55000000000000004">
      <c r="A2674" s="2" t="str">
        <f>raw_data!P2670</f>
        <v>Josh Lambo</v>
      </c>
      <c r="B2674">
        <f>raw_data!B2670</f>
        <v>671347</v>
      </c>
      <c r="C2674">
        <f>raw_data!D2670</f>
        <v>42</v>
      </c>
      <c r="D2674" s="6">
        <f t="shared" si="127"/>
        <v>17.64</v>
      </c>
      <c r="E2674" s="6">
        <f t="shared" si="128"/>
        <v>74.087999999999994</v>
      </c>
      <c r="F2674">
        <f>raw_data!E2670</f>
        <v>1</v>
      </c>
      <c r="G2674" s="9">
        <f>_xll.LogisticRegPredict($K$6:$N$6,C2674:E2674)</f>
        <v>0.84637169883876284</v>
      </c>
      <c r="H2674" s="10">
        <f t="shared" si="129"/>
        <v>0.46088490348371147</v>
      </c>
    </row>
    <row r="2675" spans="1:8" x14ac:dyDescent="0.55000000000000004">
      <c r="A2675" s="2" t="str">
        <f>raw_data!P2671</f>
        <v>Justin Tucker</v>
      </c>
      <c r="B2675">
        <f>raw_data!B2671</f>
        <v>671356</v>
      </c>
      <c r="C2675">
        <f>raw_data!D2671</f>
        <v>29</v>
      </c>
      <c r="D2675" s="6">
        <f t="shared" si="127"/>
        <v>8.41</v>
      </c>
      <c r="E2675" s="6">
        <f t="shared" si="128"/>
        <v>24.388999999999999</v>
      </c>
      <c r="F2675">
        <f>raw_data!E2671</f>
        <v>1</v>
      </c>
      <c r="G2675" s="9">
        <f>_xll.LogisticRegPredict($K$6:$N$6,C2675:E2675)</f>
        <v>0.96031284629437264</v>
      </c>
      <c r="H2675" s="10">
        <f t="shared" si="129"/>
        <v>0.11906146111688209</v>
      </c>
    </row>
    <row r="2676" spans="1:8" x14ac:dyDescent="0.55000000000000004">
      <c r="A2676" s="2" t="str">
        <f>raw_data!P2672</f>
        <v>Justin Tucker</v>
      </c>
      <c r="B2676">
        <f>raw_data!B2672</f>
        <v>671414</v>
      </c>
      <c r="C2676">
        <f>raw_data!D2672</f>
        <v>48</v>
      </c>
      <c r="D2676" s="6">
        <f t="shared" si="127"/>
        <v>23.04</v>
      </c>
      <c r="E2676" s="6">
        <f t="shared" si="128"/>
        <v>110.592</v>
      </c>
      <c r="F2676">
        <f>raw_data!E2672</f>
        <v>1</v>
      </c>
      <c r="G2676" s="9">
        <f>_xll.LogisticRegPredict($K$6:$N$6,C2676:E2676)</f>
        <v>0.76393554820371656</v>
      </c>
      <c r="H2676" s="10">
        <f t="shared" si="129"/>
        <v>0.70819335538885031</v>
      </c>
    </row>
    <row r="2677" spans="1:8" x14ac:dyDescent="0.55000000000000004">
      <c r="A2677" s="2" t="str">
        <f>raw_data!P2673</f>
        <v>Justin Tucker</v>
      </c>
      <c r="B2677">
        <f>raw_data!B2673</f>
        <v>671448</v>
      </c>
      <c r="C2677">
        <f>raw_data!D2673</f>
        <v>45</v>
      </c>
      <c r="D2677" s="6">
        <f t="shared" si="127"/>
        <v>20.25</v>
      </c>
      <c r="E2677" s="6">
        <f t="shared" si="128"/>
        <v>91.125</v>
      </c>
      <c r="F2677">
        <f>raw_data!E2673</f>
        <v>1</v>
      </c>
      <c r="G2677" s="9">
        <f>_xll.LogisticRegPredict($K$6:$N$6,C2677:E2677)</f>
        <v>0.80984417765171401</v>
      </c>
      <c r="H2677" s="10">
        <f t="shared" si="129"/>
        <v>0.57046746704485796</v>
      </c>
    </row>
    <row r="2678" spans="1:8" x14ac:dyDescent="0.55000000000000004">
      <c r="A2678" s="2" t="str">
        <f>raw_data!P2674</f>
        <v>Josh Lambo</v>
      </c>
      <c r="B2678">
        <f>raw_data!B2674</f>
        <v>671482</v>
      </c>
      <c r="C2678">
        <f>raw_data!D2674</f>
        <v>49</v>
      </c>
      <c r="D2678" s="6">
        <f t="shared" si="127"/>
        <v>24.01</v>
      </c>
      <c r="E2678" s="6">
        <f t="shared" si="128"/>
        <v>117.649</v>
      </c>
      <c r="F2678">
        <f>raw_data!E2674</f>
        <v>1</v>
      </c>
      <c r="G2678" s="9">
        <f>_xll.LogisticRegPredict($K$6:$N$6,C2678:E2678)</f>
        <v>0.74555207708184601</v>
      </c>
      <c r="H2678" s="10">
        <f t="shared" si="129"/>
        <v>0.76334376875446197</v>
      </c>
    </row>
    <row r="2679" spans="1:8" x14ac:dyDescent="0.55000000000000004">
      <c r="A2679" s="2" t="str">
        <f>raw_data!P2675</f>
        <v>Justin Tucker</v>
      </c>
      <c r="B2679">
        <f>raw_data!B2675</f>
        <v>671493</v>
      </c>
      <c r="C2679">
        <f>raw_data!D2675</f>
        <v>39</v>
      </c>
      <c r="D2679" s="6">
        <f t="shared" si="127"/>
        <v>15.21</v>
      </c>
      <c r="E2679" s="6">
        <f t="shared" si="128"/>
        <v>59.319000000000003</v>
      </c>
      <c r="F2679">
        <f>raw_data!E2675</f>
        <v>1</v>
      </c>
      <c r="G2679" s="9">
        <f>_xll.LogisticRegPredict($K$6:$N$6,C2679:E2679)</f>
        <v>0.87758217935367611</v>
      </c>
      <c r="H2679" s="10">
        <f t="shared" si="129"/>
        <v>0.36725346193897168</v>
      </c>
    </row>
    <row r="2680" spans="1:8" x14ac:dyDescent="0.55000000000000004">
      <c r="A2680" s="2" t="str">
        <f>raw_data!P2676</f>
        <v>Mike Nugent</v>
      </c>
      <c r="B2680">
        <f>raw_data!B2676</f>
        <v>671521</v>
      </c>
      <c r="C2680">
        <f>raw_data!D2676</f>
        <v>44</v>
      </c>
      <c r="D2680" s="6">
        <f t="shared" si="127"/>
        <v>19.36</v>
      </c>
      <c r="E2680" s="6">
        <f t="shared" si="128"/>
        <v>85.183999999999997</v>
      </c>
      <c r="F2680">
        <f>raw_data!E2676</f>
        <v>1</v>
      </c>
      <c r="G2680" s="9">
        <f>_xll.LogisticRegPredict($K$6:$N$6,C2680:E2680)</f>
        <v>0.82282083961744801</v>
      </c>
      <c r="H2680" s="10">
        <f t="shared" si="129"/>
        <v>0.53153748114765598</v>
      </c>
    </row>
    <row r="2681" spans="1:8" x14ac:dyDescent="0.55000000000000004">
      <c r="A2681" s="2" t="str">
        <f>raw_data!P2677</f>
        <v>Mike Nugent</v>
      </c>
      <c r="B2681">
        <f>raw_data!B2677</f>
        <v>671533</v>
      </c>
      <c r="C2681">
        <f>raw_data!D2677</f>
        <v>45</v>
      </c>
      <c r="D2681" s="6">
        <f t="shared" si="127"/>
        <v>20.25</v>
      </c>
      <c r="E2681" s="6">
        <f t="shared" si="128"/>
        <v>91.125</v>
      </c>
      <c r="F2681">
        <f>raw_data!E2677</f>
        <v>1</v>
      </c>
      <c r="G2681" s="9">
        <f>_xll.LogisticRegPredict($K$6:$N$6,C2681:E2681)</f>
        <v>0.80984417765171401</v>
      </c>
      <c r="H2681" s="10">
        <f t="shared" si="129"/>
        <v>0.57046746704485796</v>
      </c>
    </row>
    <row r="2682" spans="1:8" x14ac:dyDescent="0.55000000000000004">
      <c r="A2682" s="2" t="str">
        <f>raw_data!P2678</f>
        <v>Chris Boswell</v>
      </c>
      <c r="B2682">
        <f>raw_data!B2678</f>
        <v>671601</v>
      </c>
      <c r="C2682">
        <f>raw_data!D2678</f>
        <v>32</v>
      </c>
      <c r="D2682" s="6">
        <f t="shared" si="127"/>
        <v>10.24</v>
      </c>
      <c r="E2682" s="6">
        <f t="shared" si="128"/>
        <v>32.768000000000001</v>
      </c>
      <c r="F2682">
        <f>raw_data!E2678</f>
        <v>1</v>
      </c>
      <c r="G2682" s="9">
        <f>_xll.LogisticRegPredict($K$6:$N$6,C2682:E2682)</f>
        <v>0.93915405983915345</v>
      </c>
      <c r="H2682" s="10">
        <f t="shared" si="129"/>
        <v>0.18253782048253964</v>
      </c>
    </row>
    <row r="2683" spans="1:8" x14ac:dyDescent="0.55000000000000004">
      <c r="A2683" s="2" t="str">
        <f>raw_data!P2679</f>
        <v>Mike Nugent</v>
      </c>
      <c r="B2683">
        <f>raw_data!B2679</f>
        <v>671610</v>
      </c>
      <c r="C2683">
        <f>raw_data!D2679</f>
        <v>42</v>
      </c>
      <c r="D2683" s="6">
        <f t="shared" si="127"/>
        <v>17.64</v>
      </c>
      <c r="E2683" s="6">
        <f t="shared" si="128"/>
        <v>74.087999999999994</v>
      </c>
      <c r="F2683">
        <f>raw_data!E2679</f>
        <v>0</v>
      </c>
      <c r="G2683" s="9">
        <f>_xll.LogisticRegPredict($K$6:$N$6,C2683:E2683)</f>
        <v>0.84637169883876284</v>
      </c>
      <c r="H2683" s="10">
        <f t="shared" si="129"/>
        <v>-2.5391150965162885</v>
      </c>
    </row>
    <row r="2684" spans="1:8" x14ac:dyDescent="0.55000000000000004">
      <c r="A2684" s="2" t="str">
        <f>raw_data!P2680</f>
        <v>Mike Nugent</v>
      </c>
      <c r="B2684">
        <f>raw_data!B2680</f>
        <v>671654</v>
      </c>
      <c r="C2684">
        <f>raw_data!D2680</f>
        <v>44</v>
      </c>
      <c r="D2684" s="6">
        <f t="shared" si="127"/>
        <v>19.36</v>
      </c>
      <c r="E2684" s="6">
        <f t="shared" si="128"/>
        <v>85.183999999999997</v>
      </c>
      <c r="F2684">
        <f>raw_data!E2680</f>
        <v>1</v>
      </c>
      <c r="G2684" s="9">
        <f>_xll.LogisticRegPredict($K$6:$N$6,C2684:E2684)</f>
        <v>0.82282083961744801</v>
      </c>
      <c r="H2684" s="10">
        <f t="shared" si="129"/>
        <v>0.53153748114765598</v>
      </c>
    </row>
    <row r="2685" spans="1:8" x14ac:dyDescent="0.55000000000000004">
      <c r="A2685" s="2" t="str">
        <f>raw_data!P2681</f>
        <v>Ryan Succop</v>
      </c>
      <c r="B2685">
        <f>raw_data!B2681</f>
        <v>671681</v>
      </c>
      <c r="C2685">
        <f>raw_data!D2681</f>
        <v>35</v>
      </c>
      <c r="D2685" s="6">
        <f t="shared" si="127"/>
        <v>12.25</v>
      </c>
      <c r="E2685" s="6">
        <f t="shared" si="128"/>
        <v>42.875</v>
      </c>
      <c r="F2685">
        <f>raw_data!E2681</f>
        <v>1</v>
      </c>
      <c r="G2685" s="9">
        <f>_xll.LogisticRegPredict($K$6:$N$6,C2685:E2685)</f>
        <v>0.91449904045845565</v>
      </c>
      <c r="H2685" s="10">
        <f t="shared" si="129"/>
        <v>0.25650287862463306</v>
      </c>
    </row>
    <row r="2686" spans="1:8" x14ac:dyDescent="0.55000000000000004">
      <c r="A2686" s="2" t="str">
        <f>raw_data!P2682</f>
        <v>Nick Novak</v>
      </c>
      <c r="B2686">
        <f>raw_data!B2682</f>
        <v>671715</v>
      </c>
      <c r="C2686">
        <f>raw_data!D2682</f>
        <v>38</v>
      </c>
      <c r="D2686" s="6">
        <f t="shared" si="127"/>
        <v>14.44</v>
      </c>
      <c r="E2686" s="6">
        <f t="shared" si="128"/>
        <v>54.872</v>
      </c>
      <c r="F2686">
        <f>raw_data!E2682</f>
        <v>1</v>
      </c>
      <c r="G2686" s="9">
        <f>_xll.LogisticRegPredict($K$6:$N$6,C2686:E2686)</f>
        <v>0.88723424358983494</v>
      </c>
      <c r="H2686" s="10">
        <f t="shared" si="129"/>
        <v>0.33829726923049519</v>
      </c>
    </row>
    <row r="2687" spans="1:8" x14ac:dyDescent="0.55000000000000004">
      <c r="A2687" s="2" t="str">
        <f>raw_data!P2683</f>
        <v>Ryan Succop</v>
      </c>
      <c r="B2687">
        <f>raw_data!B2683</f>
        <v>671764</v>
      </c>
      <c r="C2687">
        <f>raw_data!D2683</f>
        <v>44</v>
      </c>
      <c r="D2687" s="6">
        <f t="shared" si="127"/>
        <v>19.36</v>
      </c>
      <c r="E2687" s="6">
        <f t="shared" si="128"/>
        <v>85.183999999999997</v>
      </c>
      <c r="F2687">
        <f>raw_data!E2683</f>
        <v>1</v>
      </c>
      <c r="G2687" s="9">
        <f>_xll.LogisticRegPredict($K$6:$N$6,C2687:E2687)</f>
        <v>0.82282083961744801</v>
      </c>
      <c r="H2687" s="10">
        <f t="shared" si="129"/>
        <v>0.53153748114765598</v>
      </c>
    </row>
    <row r="2688" spans="1:8" x14ac:dyDescent="0.55000000000000004">
      <c r="A2688" s="2" t="str">
        <f>raw_data!P2684</f>
        <v>Nick Novak</v>
      </c>
      <c r="B2688">
        <f>raw_data!B2684</f>
        <v>671789</v>
      </c>
      <c r="C2688">
        <f>raw_data!D2684</f>
        <v>24</v>
      </c>
      <c r="D2688" s="6">
        <f t="shared" si="127"/>
        <v>5.76</v>
      </c>
      <c r="E2688" s="6">
        <f t="shared" si="128"/>
        <v>13.824</v>
      </c>
      <c r="F2688">
        <f>raw_data!E2684</f>
        <v>1</v>
      </c>
      <c r="G2688" s="9">
        <f>_xll.LogisticRegPredict($K$6:$N$6,C2688:E2688)</f>
        <v>0.9849656288415376</v>
      </c>
      <c r="H2688" s="10">
        <f t="shared" si="129"/>
        <v>4.5103113475387202E-2</v>
      </c>
    </row>
    <row r="2689" spans="1:8" x14ac:dyDescent="0.55000000000000004">
      <c r="A2689" s="2" t="str">
        <f>raw_data!P2685</f>
        <v>Nick Folk</v>
      </c>
      <c r="B2689">
        <f>raw_data!B2685</f>
        <v>671835</v>
      </c>
      <c r="C2689">
        <f>raw_data!D2685</f>
        <v>40</v>
      </c>
      <c r="D2689" s="6">
        <f t="shared" si="127"/>
        <v>16</v>
      </c>
      <c r="E2689" s="6">
        <f t="shared" si="128"/>
        <v>64</v>
      </c>
      <c r="F2689">
        <f>raw_data!E2685</f>
        <v>1</v>
      </c>
      <c r="G2689" s="9">
        <f>_xll.LogisticRegPredict($K$6:$N$6,C2689:E2689)</f>
        <v>0.86759768383346503</v>
      </c>
      <c r="H2689" s="10">
        <f t="shared" si="129"/>
        <v>0.39720694849960492</v>
      </c>
    </row>
    <row r="2690" spans="1:8" x14ac:dyDescent="0.55000000000000004">
      <c r="A2690" s="2" t="str">
        <f>raw_data!P2686</f>
        <v>Sebastian Janikowski</v>
      </c>
      <c r="B2690">
        <f>raw_data!B2686</f>
        <v>671886</v>
      </c>
      <c r="C2690">
        <f>raw_data!D2686</f>
        <v>52</v>
      </c>
      <c r="D2690" s="6">
        <f t="shared" si="127"/>
        <v>27.04</v>
      </c>
      <c r="E2690" s="6">
        <f t="shared" si="128"/>
        <v>140.608</v>
      </c>
      <c r="F2690">
        <f>raw_data!E2686</f>
        <v>0</v>
      </c>
      <c r="G2690" s="9">
        <f>_xll.LogisticRegPredict($K$6:$N$6,C2690:E2690)</f>
        <v>0.67734194225472255</v>
      </c>
      <c r="H2690" s="10">
        <f t="shared" si="129"/>
        <v>-2.0320258267641678</v>
      </c>
    </row>
    <row r="2691" spans="1:8" x14ac:dyDescent="0.55000000000000004">
      <c r="A2691" s="2" t="str">
        <f>raw_data!P2687</f>
        <v>Nick Folk</v>
      </c>
      <c r="B2691">
        <f>raw_data!B2687</f>
        <v>671895</v>
      </c>
      <c r="C2691">
        <f>raw_data!D2687</f>
        <v>38</v>
      </c>
      <c r="D2691" s="6">
        <f t="shared" si="127"/>
        <v>14.44</v>
      </c>
      <c r="E2691" s="6">
        <f t="shared" si="128"/>
        <v>54.872</v>
      </c>
      <c r="F2691">
        <f>raw_data!E2687</f>
        <v>1</v>
      </c>
      <c r="G2691" s="9">
        <f>_xll.LogisticRegPredict($K$6:$N$6,C2691:E2691)</f>
        <v>0.88723424358983494</v>
      </c>
      <c r="H2691" s="10">
        <f t="shared" si="129"/>
        <v>0.33829726923049519</v>
      </c>
    </row>
    <row r="2692" spans="1:8" x14ac:dyDescent="0.55000000000000004">
      <c r="A2692" s="2" t="str">
        <f>raw_data!P2688</f>
        <v>Sebastian Janikowski</v>
      </c>
      <c r="B2692">
        <f>raw_data!B2688</f>
        <v>671922</v>
      </c>
      <c r="C2692">
        <f>raw_data!D2688</f>
        <v>52</v>
      </c>
      <c r="D2692" s="6">
        <f t="shared" si="127"/>
        <v>27.04</v>
      </c>
      <c r="E2692" s="6">
        <f t="shared" si="128"/>
        <v>140.608</v>
      </c>
      <c r="F2692">
        <f>raw_data!E2688</f>
        <v>1</v>
      </c>
      <c r="G2692" s="9">
        <f>_xll.LogisticRegPredict($K$6:$N$6,C2692:E2692)</f>
        <v>0.67734194225472255</v>
      </c>
      <c r="H2692" s="10">
        <f t="shared" si="129"/>
        <v>0.96797417323583235</v>
      </c>
    </row>
    <row r="2693" spans="1:8" x14ac:dyDescent="0.55000000000000004">
      <c r="A2693" s="2" t="str">
        <f>raw_data!P2689</f>
        <v>Sebastian Janikowski</v>
      </c>
      <c r="B2693">
        <f>raw_data!B2689</f>
        <v>671941</v>
      </c>
      <c r="C2693">
        <f>raw_data!D2689</f>
        <v>47</v>
      </c>
      <c r="D2693" s="6">
        <f t="shared" si="127"/>
        <v>22.09</v>
      </c>
      <c r="E2693" s="6">
        <f t="shared" si="128"/>
        <v>103.82299999999999</v>
      </c>
      <c r="F2693">
        <f>raw_data!E2689</f>
        <v>1</v>
      </c>
      <c r="G2693" s="9">
        <f>_xll.LogisticRegPredict($K$6:$N$6,C2693:E2693)</f>
        <v>0.78061493371299373</v>
      </c>
      <c r="H2693" s="10">
        <f t="shared" si="129"/>
        <v>0.65815519886101881</v>
      </c>
    </row>
    <row r="2694" spans="1:8" x14ac:dyDescent="0.55000000000000004">
      <c r="A2694" s="2" t="str">
        <f>raw_data!P2690</f>
        <v>Steven Hauschka</v>
      </c>
      <c r="B2694">
        <f>raw_data!B2690</f>
        <v>672003</v>
      </c>
      <c r="C2694">
        <f>raw_data!D2690</f>
        <v>26</v>
      </c>
      <c r="D2694" s="6">
        <f t="shared" si="127"/>
        <v>6.76</v>
      </c>
      <c r="E2694" s="6">
        <f t="shared" si="128"/>
        <v>17.576000000000001</v>
      </c>
      <c r="F2694">
        <f>raw_data!E2690</f>
        <v>1</v>
      </c>
      <c r="G2694" s="9">
        <f>_xll.LogisticRegPredict($K$6:$N$6,C2694:E2694)</f>
        <v>0.97683598121777537</v>
      </c>
      <c r="H2694" s="10">
        <f t="shared" si="129"/>
        <v>6.9492056346673881E-2</v>
      </c>
    </row>
    <row r="2695" spans="1:8" x14ac:dyDescent="0.55000000000000004">
      <c r="A2695" s="2" t="str">
        <f>raw_data!P2691</f>
        <v>Dan Bailey</v>
      </c>
      <c r="B2695">
        <f>raw_data!B2691</f>
        <v>672020</v>
      </c>
      <c r="C2695">
        <f>raw_data!D2691</f>
        <v>33</v>
      </c>
      <c r="D2695" s="6">
        <f t="shared" ref="D2695:D2758" si="130">C2695^2/100</f>
        <v>10.89</v>
      </c>
      <c r="E2695" s="6">
        <f t="shared" ref="E2695:E2758" si="131">C2695^3/1000</f>
        <v>35.936999999999998</v>
      </c>
      <c r="F2695">
        <f>raw_data!E2691</f>
        <v>1</v>
      </c>
      <c r="G2695" s="9">
        <f>_xll.LogisticRegPredict($K$6:$N$6,C2695:E2695)</f>
        <v>0.93126663945047139</v>
      </c>
      <c r="H2695" s="10">
        <f t="shared" ref="H2695:H2758" si="132">(F2695-G2695)*$H$2</f>
        <v>0.20620008164858583</v>
      </c>
    </row>
    <row r="2696" spans="1:8" x14ac:dyDescent="0.55000000000000004">
      <c r="A2696" s="2" t="str">
        <f>raw_data!P2692</f>
        <v>Dan Bailey</v>
      </c>
      <c r="B2696">
        <f>raw_data!B2692</f>
        <v>672056</v>
      </c>
      <c r="C2696">
        <f>raw_data!D2692</f>
        <v>35</v>
      </c>
      <c r="D2696" s="6">
        <f t="shared" si="130"/>
        <v>12.25</v>
      </c>
      <c r="E2696" s="6">
        <f t="shared" si="131"/>
        <v>42.875</v>
      </c>
      <c r="F2696">
        <f>raw_data!E2692</f>
        <v>1</v>
      </c>
      <c r="G2696" s="9">
        <f>_xll.LogisticRegPredict($K$6:$N$6,C2696:E2696)</f>
        <v>0.91449904045845565</v>
      </c>
      <c r="H2696" s="10">
        <f t="shared" si="132"/>
        <v>0.25650287862463306</v>
      </c>
    </row>
    <row r="2697" spans="1:8" x14ac:dyDescent="0.55000000000000004">
      <c r="A2697" s="2" t="str">
        <f>raw_data!P2693</f>
        <v>Dan Bailey</v>
      </c>
      <c r="B2697">
        <f>raw_data!B2693</f>
        <v>672077</v>
      </c>
      <c r="C2697">
        <f>raw_data!D2693</f>
        <v>52</v>
      </c>
      <c r="D2697" s="6">
        <f t="shared" si="130"/>
        <v>27.04</v>
      </c>
      <c r="E2697" s="6">
        <f t="shared" si="131"/>
        <v>140.608</v>
      </c>
      <c r="F2697">
        <f>raw_data!E2693</f>
        <v>1</v>
      </c>
      <c r="G2697" s="9">
        <f>_xll.LogisticRegPredict($K$6:$N$6,C2697:E2697)</f>
        <v>0.67734194225472255</v>
      </c>
      <c r="H2697" s="10">
        <f t="shared" si="132"/>
        <v>0.96797417323583235</v>
      </c>
    </row>
    <row r="2698" spans="1:8" x14ac:dyDescent="0.55000000000000004">
      <c r="A2698" s="2" t="str">
        <f>raw_data!P2694</f>
        <v>Dan Bailey</v>
      </c>
      <c r="B2698">
        <f>raw_data!B2694</f>
        <v>672099</v>
      </c>
      <c r="C2698">
        <f>raw_data!D2694</f>
        <v>27</v>
      </c>
      <c r="D2698" s="6">
        <f t="shared" si="130"/>
        <v>7.29</v>
      </c>
      <c r="E2698" s="6">
        <f t="shared" si="131"/>
        <v>19.683</v>
      </c>
      <c r="F2698">
        <f>raw_data!E2694</f>
        <v>1</v>
      </c>
      <c r="G2698" s="9">
        <f>_xll.LogisticRegPredict($K$6:$N$6,C2698:E2698)</f>
        <v>0.97189679828854314</v>
      </c>
      <c r="H2698" s="10">
        <f t="shared" si="132"/>
        <v>8.430960513437058E-2</v>
      </c>
    </row>
    <row r="2699" spans="1:8" x14ac:dyDescent="0.55000000000000004">
      <c r="A2699" s="2" t="str">
        <f>raw_data!P2695</f>
        <v>Steven Hauschka</v>
      </c>
      <c r="B2699">
        <f>raw_data!B2695</f>
        <v>672110</v>
      </c>
      <c r="C2699">
        <f>raw_data!D2695</f>
        <v>47</v>
      </c>
      <c r="D2699" s="6">
        <f t="shared" si="130"/>
        <v>22.09</v>
      </c>
      <c r="E2699" s="6">
        <f t="shared" si="131"/>
        <v>103.82299999999999</v>
      </c>
      <c r="F2699">
        <f>raw_data!E2695</f>
        <v>0</v>
      </c>
      <c r="G2699" s="9">
        <f>_xll.LogisticRegPredict($K$6:$N$6,C2699:E2699)</f>
        <v>0.78061493371299373</v>
      </c>
      <c r="H2699" s="10">
        <f t="shared" si="132"/>
        <v>-2.341844801138981</v>
      </c>
    </row>
    <row r="2700" spans="1:8" x14ac:dyDescent="0.55000000000000004">
      <c r="A2700" s="2" t="str">
        <f>raw_data!P2696</f>
        <v>Steven Hauschka</v>
      </c>
      <c r="B2700">
        <f>raw_data!B2696</f>
        <v>672131</v>
      </c>
      <c r="C2700">
        <f>raw_data!D2696</f>
        <v>24</v>
      </c>
      <c r="D2700" s="6">
        <f t="shared" si="130"/>
        <v>5.76</v>
      </c>
      <c r="E2700" s="6">
        <f t="shared" si="131"/>
        <v>13.824</v>
      </c>
      <c r="F2700">
        <f>raw_data!E2696</f>
        <v>1</v>
      </c>
      <c r="G2700" s="9">
        <f>_xll.LogisticRegPredict($K$6:$N$6,C2700:E2700)</f>
        <v>0.9849656288415376</v>
      </c>
      <c r="H2700" s="10">
        <f t="shared" si="132"/>
        <v>4.5103113475387202E-2</v>
      </c>
    </row>
    <row r="2701" spans="1:8" x14ac:dyDescent="0.55000000000000004">
      <c r="A2701" s="2" t="str">
        <f>raw_data!P2697</f>
        <v>Brandon McManus</v>
      </c>
      <c r="B2701">
        <f>raw_data!B2697</f>
        <v>672194</v>
      </c>
      <c r="C2701">
        <f>raw_data!D2697</f>
        <v>50</v>
      </c>
      <c r="D2701" s="6">
        <f t="shared" si="130"/>
        <v>25</v>
      </c>
      <c r="E2701" s="6">
        <f t="shared" si="131"/>
        <v>125</v>
      </c>
      <c r="F2701">
        <f>raw_data!E2697</f>
        <v>1</v>
      </c>
      <c r="G2701" s="9">
        <f>_xll.LogisticRegPredict($K$6:$N$6,C2701:E2701)</f>
        <v>0.72518914983452587</v>
      </c>
      <c r="H2701" s="10">
        <f t="shared" si="132"/>
        <v>0.82443255049642239</v>
      </c>
    </row>
    <row r="2702" spans="1:8" x14ac:dyDescent="0.55000000000000004">
      <c r="A2702" s="2" t="str">
        <f>raw_data!P2698</f>
        <v>Mason Crosby</v>
      </c>
      <c r="B2702">
        <f>raw_data!B2698</f>
        <v>672234</v>
      </c>
      <c r="C2702">
        <f>raw_data!D2698</f>
        <v>56</v>
      </c>
      <c r="D2702" s="6">
        <f t="shared" si="130"/>
        <v>31.36</v>
      </c>
      <c r="E2702" s="6">
        <f t="shared" si="131"/>
        <v>175.61600000000001</v>
      </c>
      <c r="F2702">
        <f>raw_data!E2698</f>
        <v>1</v>
      </c>
      <c r="G2702" s="9">
        <f>_xll.LogisticRegPredict($K$6:$N$6,C2702:E2702)</f>
        <v>0.54549540948809794</v>
      </c>
      <c r="H2702" s="10">
        <f t="shared" si="132"/>
        <v>1.3635137715357062</v>
      </c>
    </row>
    <row r="2703" spans="1:8" x14ac:dyDescent="0.55000000000000004">
      <c r="A2703" s="2" t="str">
        <f>raw_data!P2699</f>
        <v>Brandon McManus</v>
      </c>
      <c r="B2703">
        <f>raw_data!B2699</f>
        <v>672262</v>
      </c>
      <c r="C2703">
        <f>raw_data!D2699</f>
        <v>24</v>
      </c>
      <c r="D2703" s="6">
        <f t="shared" si="130"/>
        <v>5.76</v>
      </c>
      <c r="E2703" s="6">
        <f t="shared" si="131"/>
        <v>13.824</v>
      </c>
      <c r="F2703">
        <f>raw_data!E2699</f>
        <v>1</v>
      </c>
      <c r="G2703" s="9">
        <f>_xll.LogisticRegPredict($K$6:$N$6,C2703:E2703)</f>
        <v>0.9849656288415376</v>
      </c>
      <c r="H2703" s="10">
        <f t="shared" si="132"/>
        <v>4.5103113475387202E-2</v>
      </c>
    </row>
    <row r="2704" spans="1:8" x14ac:dyDescent="0.55000000000000004">
      <c r="A2704" s="2" t="str">
        <f>raw_data!P2700</f>
        <v>Graham Gano</v>
      </c>
      <c r="B2704">
        <f>raw_data!B2700</f>
        <v>672293</v>
      </c>
      <c r="C2704">
        <f>raw_data!D2700</f>
        <v>39</v>
      </c>
      <c r="D2704" s="6">
        <f t="shared" si="130"/>
        <v>15.21</v>
      </c>
      <c r="E2704" s="6">
        <f t="shared" si="131"/>
        <v>59.319000000000003</v>
      </c>
      <c r="F2704">
        <f>raw_data!E2700</f>
        <v>1</v>
      </c>
      <c r="G2704" s="9">
        <f>_xll.LogisticRegPredict($K$6:$N$6,C2704:E2704)</f>
        <v>0.87758217935367611</v>
      </c>
      <c r="H2704" s="10">
        <f t="shared" si="132"/>
        <v>0.36725346193897168</v>
      </c>
    </row>
    <row r="2705" spans="1:8" x14ac:dyDescent="0.55000000000000004">
      <c r="A2705" s="2" t="str">
        <f>raw_data!P2701</f>
        <v>Adam Vinatieri</v>
      </c>
      <c r="B2705">
        <f>raw_data!B2701</f>
        <v>672340</v>
      </c>
      <c r="C2705">
        <f>raw_data!D2701</f>
        <v>47</v>
      </c>
      <c r="D2705" s="6">
        <f t="shared" si="130"/>
        <v>22.09</v>
      </c>
      <c r="E2705" s="6">
        <f t="shared" si="131"/>
        <v>103.82299999999999</v>
      </c>
      <c r="F2705">
        <f>raw_data!E2701</f>
        <v>1</v>
      </c>
      <c r="G2705" s="9">
        <f>_xll.LogisticRegPredict($K$6:$N$6,C2705:E2705)</f>
        <v>0.78061493371299373</v>
      </c>
      <c r="H2705" s="10">
        <f t="shared" si="132"/>
        <v>0.65815519886101881</v>
      </c>
    </row>
    <row r="2706" spans="1:8" x14ac:dyDescent="0.55000000000000004">
      <c r="A2706" s="2" t="str">
        <f>raw_data!P2702</f>
        <v>Adam Vinatieri</v>
      </c>
      <c r="B2706">
        <f>raw_data!B2702</f>
        <v>672349</v>
      </c>
      <c r="C2706">
        <f>raw_data!D2702</f>
        <v>34</v>
      </c>
      <c r="D2706" s="6">
        <f t="shared" si="130"/>
        <v>11.56</v>
      </c>
      <c r="E2706" s="6">
        <f t="shared" si="131"/>
        <v>39.304000000000002</v>
      </c>
      <c r="F2706">
        <f>raw_data!E2702</f>
        <v>1</v>
      </c>
      <c r="G2706" s="9">
        <f>_xll.LogisticRegPredict($K$6:$N$6,C2706:E2706)</f>
        <v>0.92303625207275741</v>
      </c>
      <c r="H2706" s="10">
        <f t="shared" si="132"/>
        <v>0.23089124378172776</v>
      </c>
    </row>
    <row r="2707" spans="1:8" x14ac:dyDescent="0.55000000000000004">
      <c r="A2707" s="2" t="str">
        <f>raw_data!P2703</f>
        <v>Adam Vinatieri</v>
      </c>
      <c r="B2707">
        <f>raw_data!B2703</f>
        <v>672463</v>
      </c>
      <c r="C2707">
        <f>raw_data!D2703</f>
        <v>24</v>
      </c>
      <c r="D2707" s="6">
        <f t="shared" si="130"/>
        <v>5.76</v>
      </c>
      <c r="E2707" s="6">
        <f t="shared" si="131"/>
        <v>13.824</v>
      </c>
      <c r="F2707">
        <f>raw_data!E2703</f>
        <v>1</v>
      </c>
      <c r="G2707" s="9">
        <f>_xll.LogisticRegPredict($K$6:$N$6,C2707:E2707)</f>
        <v>0.9849656288415376</v>
      </c>
      <c r="H2707" s="10">
        <f t="shared" si="132"/>
        <v>4.5103113475387202E-2</v>
      </c>
    </row>
    <row r="2708" spans="1:8" x14ac:dyDescent="0.55000000000000004">
      <c r="A2708" s="2" t="str">
        <f>raw_data!P2704</f>
        <v>Adam Vinatieri</v>
      </c>
      <c r="B2708">
        <f>raw_data!B2704</f>
        <v>672470</v>
      </c>
      <c r="C2708">
        <f>raw_data!D2704</f>
        <v>50</v>
      </c>
      <c r="D2708" s="6">
        <f t="shared" si="130"/>
        <v>25</v>
      </c>
      <c r="E2708" s="6">
        <f t="shared" si="131"/>
        <v>125</v>
      </c>
      <c r="F2708">
        <f>raw_data!E2704</f>
        <v>1</v>
      </c>
      <c r="G2708" s="9">
        <f>_xll.LogisticRegPredict($K$6:$N$6,C2708:E2708)</f>
        <v>0.72518914983452587</v>
      </c>
      <c r="H2708" s="10">
        <f t="shared" si="132"/>
        <v>0.82443255049642239</v>
      </c>
    </row>
    <row r="2709" spans="1:8" x14ac:dyDescent="0.55000000000000004">
      <c r="A2709" s="2" t="str">
        <f>raw_data!P2705</f>
        <v>Graham Gano</v>
      </c>
      <c r="B2709">
        <f>raw_data!B2705</f>
        <v>672480</v>
      </c>
      <c r="C2709">
        <f>raw_data!D2705</f>
        <v>42</v>
      </c>
      <c r="D2709" s="6">
        <f t="shared" si="130"/>
        <v>17.64</v>
      </c>
      <c r="E2709" s="6">
        <f t="shared" si="131"/>
        <v>74.087999999999994</v>
      </c>
      <c r="F2709">
        <f>raw_data!E2705</f>
        <v>1</v>
      </c>
      <c r="G2709" s="9">
        <f>_xll.LogisticRegPredict($K$6:$N$6,C2709:E2709)</f>
        <v>0.84637169883876284</v>
      </c>
      <c r="H2709" s="10">
        <f t="shared" si="132"/>
        <v>0.46088490348371147</v>
      </c>
    </row>
    <row r="2710" spans="1:8" x14ac:dyDescent="0.55000000000000004">
      <c r="A2710" s="2" t="str">
        <f>raw_data!P2706</f>
        <v>Graham Gano</v>
      </c>
      <c r="B2710">
        <f>raw_data!B2706</f>
        <v>672487</v>
      </c>
      <c r="C2710">
        <f>raw_data!D2706</f>
        <v>52</v>
      </c>
      <c r="D2710" s="6">
        <f t="shared" si="130"/>
        <v>27.04</v>
      </c>
      <c r="E2710" s="6">
        <f t="shared" si="131"/>
        <v>140.608</v>
      </c>
      <c r="F2710">
        <f>raw_data!E2706</f>
        <v>1</v>
      </c>
      <c r="G2710" s="9">
        <f>_xll.LogisticRegPredict($K$6:$N$6,C2710:E2710)</f>
        <v>0.67734194225472255</v>
      </c>
      <c r="H2710" s="10">
        <f t="shared" si="132"/>
        <v>0.96797417323583235</v>
      </c>
    </row>
    <row r="2711" spans="1:8" x14ac:dyDescent="0.55000000000000004">
      <c r="A2711" s="2" t="str">
        <f>raw_data!P2707</f>
        <v>Mike Nugent</v>
      </c>
      <c r="B2711">
        <f>raw_data!B2707</f>
        <v>672583</v>
      </c>
      <c r="C2711">
        <f>raw_data!D2707</f>
        <v>28</v>
      </c>
      <c r="D2711" s="6">
        <f t="shared" si="130"/>
        <v>7.84</v>
      </c>
      <c r="E2711" s="6">
        <f t="shared" si="131"/>
        <v>21.952000000000002</v>
      </c>
      <c r="F2711">
        <f>raw_data!E2707</f>
        <v>1</v>
      </c>
      <c r="G2711" s="9">
        <f>_xll.LogisticRegPredict($K$6:$N$6,C2711:E2711)</f>
        <v>0.96638171164652631</v>
      </c>
      <c r="H2711" s="10">
        <f t="shared" si="132"/>
        <v>0.10085486506042107</v>
      </c>
    </row>
    <row r="2712" spans="1:8" x14ac:dyDescent="0.55000000000000004">
      <c r="A2712" s="2" t="str">
        <f>raw_data!P2708</f>
        <v>Graham Gano</v>
      </c>
      <c r="B2712">
        <f>raw_data!B2708</f>
        <v>672644</v>
      </c>
      <c r="C2712">
        <f>raw_data!D2708</f>
        <v>20</v>
      </c>
      <c r="D2712" s="6">
        <f t="shared" si="130"/>
        <v>4</v>
      </c>
      <c r="E2712" s="6">
        <f t="shared" si="131"/>
        <v>8</v>
      </c>
      <c r="F2712">
        <f>raw_data!E2708</f>
        <v>1</v>
      </c>
      <c r="G2712" s="9">
        <f>_xll.LogisticRegPredict($K$6:$N$6,C2712:E2712)</f>
        <v>0.99484528801342198</v>
      </c>
      <c r="H2712" s="10">
        <f t="shared" si="132"/>
        <v>1.546413595973406E-2</v>
      </c>
    </row>
    <row r="2713" spans="1:8" x14ac:dyDescent="0.55000000000000004">
      <c r="A2713" s="2" t="str">
        <f>raw_data!P2709</f>
        <v>Graham Gano</v>
      </c>
      <c r="B2713">
        <f>raw_data!B2709</f>
        <v>672696</v>
      </c>
      <c r="C2713">
        <f>raw_data!D2709</f>
        <v>49</v>
      </c>
      <c r="D2713" s="6">
        <f t="shared" si="130"/>
        <v>24.01</v>
      </c>
      <c r="E2713" s="6">
        <f t="shared" si="131"/>
        <v>117.649</v>
      </c>
      <c r="F2713">
        <f>raw_data!E2709</f>
        <v>1</v>
      </c>
      <c r="G2713" s="9">
        <f>_xll.LogisticRegPredict($K$6:$N$6,C2713:E2713)</f>
        <v>0.74555207708184601</v>
      </c>
      <c r="H2713" s="10">
        <f t="shared" si="132"/>
        <v>0.76334376875446197</v>
      </c>
    </row>
    <row r="2714" spans="1:8" x14ac:dyDescent="0.55000000000000004">
      <c r="A2714" s="2" t="str">
        <f>raw_data!P2710</f>
        <v>Graham Gano</v>
      </c>
      <c r="B2714">
        <f>raw_data!B2710</f>
        <v>672703</v>
      </c>
      <c r="C2714">
        <f>raw_data!D2710</f>
        <v>43</v>
      </c>
      <c r="D2714" s="6">
        <f t="shared" si="130"/>
        <v>18.489999999999998</v>
      </c>
      <c r="E2714" s="6">
        <f t="shared" si="131"/>
        <v>79.507000000000005</v>
      </c>
      <c r="F2714">
        <f>raw_data!E2710</f>
        <v>0</v>
      </c>
      <c r="G2714" s="9">
        <f>_xll.LogisticRegPredict($K$6:$N$6,C2714:E2714)</f>
        <v>0.83494682270577036</v>
      </c>
      <c r="H2714" s="10">
        <f t="shared" si="132"/>
        <v>-2.5048404681173109</v>
      </c>
    </row>
    <row r="2715" spans="1:8" x14ac:dyDescent="0.55000000000000004">
      <c r="A2715" s="2" t="str">
        <f>raw_data!P2711</f>
        <v>Graham Gano</v>
      </c>
      <c r="B2715">
        <f>raw_data!B2711</f>
        <v>672749</v>
      </c>
      <c r="C2715">
        <f>raw_data!D2711</f>
        <v>22</v>
      </c>
      <c r="D2715" s="6">
        <f t="shared" si="130"/>
        <v>4.84</v>
      </c>
      <c r="E2715" s="6">
        <f t="shared" si="131"/>
        <v>10.648</v>
      </c>
      <c r="F2715">
        <f>raw_data!E2711</f>
        <v>1</v>
      </c>
      <c r="G2715" s="9">
        <f>_xll.LogisticRegPredict($K$6:$N$6,C2715:E2715)</f>
        <v>0.99086960695748283</v>
      </c>
      <c r="H2715" s="10">
        <f t="shared" si="132"/>
        <v>2.7391179127551513E-2</v>
      </c>
    </row>
    <row r="2716" spans="1:8" x14ac:dyDescent="0.55000000000000004">
      <c r="A2716" s="2" t="str">
        <f>raw_data!P2712</f>
        <v>Stephen Gostkowski</v>
      </c>
      <c r="B2716">
        <f>raw_data!B2712</f>
        <v>672878</v>
      </c>
      <c r="C2716">
        <f>raw_data!D2712</f>
        <v>21</v>
      </c>
      <c r="D2716" s="6">
        <f t="shared" si="130"/>
        <v>4.41</v>
      </c>
      <c r="E2716" s="6">
        <f t="shared" si="131"/>
        <v>9.2609999999999992</v>
      </c>
      <c r="F2716">
        <f>raw_data!E2712</f>
        <v>1</v>
      </c>
      <c r="G2716" s="9">
        <f>_xll.LogisticRegPredict($K$6:$N$6,C2716:E2716)</f>
        <v>0.9930740038941116</v>
      </c>
      <c r="H2716" s="10">
        <f t="shared" si="132"/>
        <v>2.0777988317665197E-2</v>
      </c>
    </row>
    <row r="2717" spans="1:8" x14ac:dyDescent="0.55000000000000004">
      <c r="A2717" s="2" t="str">
        <f>raw_data!P2713</f>
        <v>Dustin Hopkins</v>
      </c>
      <c r="B2717">
        <f>raw_data!B2713</f>
        <v>672895</v>
      </c>
      <c r="C2717">
        <f>raw_data!D2713</f>
        <v>23</v>
      </c>
      <c r="D2717" s="6">
        <f t="shared" si="130"/>
        <v>5.29</v>
      </c>
      <c r="E2717" s="6">
        <f t="shared" si="131"/>
        <v>12.167</v>
      </c>
      <c r="F2717">
        <f>raw_data!E2713</f>
        <v>1</v>
      </c>
      <c r="G2717" s="9">
        <f>_xll.LogisticRegPredict($K$6:$N$6,C2717:E2717)</f>
        <v>0.98818119233177382</v>
      </c>
      <c r="H2717" s="10">
        <f t="shared" si="132"/>
        <v>3.545642300467855E-2</v>
      </c>
    </row>
    <row r="2718" spans="1:8" x14ac:dyDescent="0.55000000000000004">
      <c r="A2718" s="2" t="str">
        <f>raw_data!P2714</f>
        <v>Stephen Gostkowski</v>
      </c>
      <c r="B2718">
        <f>raw_data!B2714</f>
        <v>672913</v>
      </c>
      <c r="C2718">
        <f>raw_data!D2714</f>
        <v>21</v>
      </c>
      <c r="D2718" s="6">
        <f t="shared" si="130"/>
        <v>4.41</v>
      </c>
      <c r="E2718" s="6">
        <f t="shared" si="131"/>
        <v>9.2609999999999992</v>
      </c>
      <c r="F2718">
        <f>raw_data!E2714</f>
        <v>1</v>
      </c>
      <c r="G2718" s="9">
        <f>_xll.LogisticRegPredict($K$6:$N$6,C2718:E2718)</f>
        <v>0.9930740038941116</v>
      </c>
      <c r="H2718" s="10">
        <f t="shared" si="132"/>
        <v>2.0777988317665197E-2</v>
      </c>
    </row>
    <row r="2719" spans="1:8" x14ac:dyDescent="0.55000000000000004">
      <c r="A2719" s="2" t="str">
        <f>raw_data!P2715</f>
        <v>Ryan Succop</v>
      </c>
      <c r="B2719">
        <f>raw_data!B2715</f>
        <v>673004</v>
      </c>
      <c r="C2719">
        <f>raw_data!D2715</f>
        <v>51</v>
      </c>
      <c r="D2719" s="6">
        <f t="shared" si="130"/>
        <v>26.01</v>
      </c>
      <c r="E2719" s="6">
        <f t="shared" si="131"/>
        <v>132.65100000000001</v>
      </c>
      <c r="F2719">
        <f>raw_data!E2715</f>
        <v>1</v>
      </c>
      <c r="G2719" s="9">
        <f>_xll.LogisticRegPredict($K$6:$N$6,C2719:E2719)</f>
        <v>0.70255321843410967</v>
      </c>
      <c r="H2719" s="10">
        <f t="shared" si="132"/>
        <v>0.89234034469767098</v>
      </c>
    </row>
    <row r="2720" spans="1:8" x14ac:dyDescent="0.55000000000000004">
      <c r="A2720" s="2" t="str">
        <f>raw_data!P2716</f>
        <v>Ryan Succop</v>
      </c>
      <c r="B2720">
        <f>raw_data!B2716</f>
        <v>673082</v>
      </c>
      <c r="C2720">
        <f>raw_data!D2716</f>
        <v>29</v>
      </c>
      <c r="D2720" s="6">
        <f t="shared" si="130"/>
        <v>8.41</v>
      </c>
      <c r="E2720" s="6">
        <f t="shared" si="131"/>
        <v>24.388999999999999</v>
      </c>
      <c r="F2720">
        <f>raw_data!E2716</f>
        <v>1</v>
      </c>
      <c r="G2720" s="9">
        <f>_xll.LogisticRegPredict($K$6:$N$6,C2720:E2720)</f>
        <v>0.96031284629437264</v>
      </c>
      <c r="H2720" s="10">
        <f t="shared" si="132"/>
        <v>0.11906146111688209</v>
      </c>
    </row>
    <row r="2721" spans="1:8" x14ac:dyDescent="0.55000000000000004">
      <c r="A2721" s="2" t="str">
        <f>raw_data!P2717</f>
        <v>Ryan Succop</v>
      </c>
      <c r="B2721">
        <f>raw_data!B2717</f>
        <v>673139</v>
      </c>
      <c r="C2721">
        <f>raw_data!D2717</f>
        <v>55</v>
      </c>
      <c r="D2721" s="6">
        <f t="shared" si="130"/>
        <v>30.25</v>
      </c>
      <c r="E2721" s="6">
        <f t="shared" si="131"/>
        <v>166.375</v>
      </c>
      <c r="F2721">
        <f>raw_data!E2717</f>
        <v>0</v>
      </c>
      <c r="G2721" s="9">
        <f>_xll.LogisticRegPredict($K$6:$N$6,C2721:E2721)</f>
        <v>0.58348419351609215</v>
      </c>
      <c r="H2721" s="10">
        <f t="shared" si="132"/>
        <v>-1.7504525805482765</v>
      </c>
    </row>
    <row r="2722" spans="1:8" x14ac:dyDescent="0.55000000000000004">
      <c r="A2722" s="2" t="str">
        <f>raw_data!P2718</f>
        <v>Kai Forbath</v>
      </c>
      <c r="B2722">
        <f>raw_data!B2718</f>
        <v>673145</v>
      </c>
      <c r="C2722">
        <f>raw_data!D2718</f>
        <v>46</v>
      </c>
      <c r="D2722" s="6">
        <f t="shared" si="130"/>
        <v>21.16</v>
      </c>
      <c r="E2722" s="6">
        <f t="shared" si="131"/>
        <v>97.335999999999999</v>
      </c>
      <c r="F2722">
        <f>raw_data!E2718</f>
        <v>0</v>
      </c>
      <c r="G2722" s="9">
        <f>_xll.LogisticRegPredict($K$6:$N$6,C2722:E2722)</f>
        <v>0.79584231412454631</v>
      </c>
      <c r="H2722" s="10">
        <f t="shared" si="132"/>
        <v>-2.3875269423736389</v>
      </c>
    </row>
    <row r="2723" spans="1:8" x14ac:dyDescent="0.55000000000000004">
      <c r="A2723" s="2" t="str">
        <f>raw_data!P2719</f>
        <v>Dan Carpenter</v>
      </c>
      <c r="B2723">
        <f>raw_data!B2719</f>
        <v>673216</v>
      </c>
      <c r="C2723">
        <f>raw_data!D2719</f>
        <v>43</v>
      </c>
      <c r="D2723" s="6">
        <f t="shared" si="130"/>
        <v>18.489999999999998</v>
      </c>
      <c r="E2723" s="6">
        <f t="shared" si="131"/>
        <v>79.507000000000005</v>
      </c>
      <c r="F2723">
        <f>raw_data!E2719</f>
        <v>1</v>
      </c>
      <c r="G2723" s="9">
        <f>_xll.LogisticRegPredict($K$6:$N$6,C2723:E2723)</f>
        <v>0.83494682270577036</v>
      </c>
      <c r="H2723" s="10">
        <f t="shared" si="132"/>
        <v>0.49515953188268891</v>
      </c>
    </row>
    <row r="2724" spans="1:8" x14ac:dyDescent="0.55000000000000004">
      <c r="A2724" s="2" t="str">
        <f>raw_data!P2720</f>
        <v>Blair Walsh</v>
      </c>
      <c r="B2724">
        <f>raw_data!B2720</f>
        <v>673327</v>
      </c>
      <c r="C2724">
        <f>raw_data!D2720</f>
        <v>34</v>
      </c>
      <c r="D2724" s="6">
        <f t="shared" si="130"/>
        <v>11.56</v>
      </c>
      <c r="E2724" s="6">
        <f t="shared" si="131"/>
        <v>39.304000000000002</v>
      </c>
      <c r="F2724">
        <f>raw_data!E2720</f>
        <v>1</v>
      </c>
      <c r="G2724" s="9">
        <f>_xll.LogisticRegPredict($K$6:$N$6,C2724:E2724)</f>
        <v>0.92303625207275741</v>
      </c>
      <c r="H2724" s="10">
        <f t="shared" si="132"/>
        <v>0.23089124378172776</v>
      </c>
    </row>
    <row r="2725" spans="1:8" x14ac:dyDescent="0.55000000000000004">
      <c r="A2725" s="2" t="str">
        <f>raw_data!P2721</f>
        <v>Greg Zuerlein</v>
      </c>
      <c r="B2725">
        <f>raw_data!B2721</f>
        <v>673368</v>
      </c>
      <c r="C2725">
        <f>raw_data!D2721</f>
        <v>61</v>
      </c>
      <c r="D2725" s="6">
        <f t="shared" si="130"/>
        <v>37.21</v>
      </c>
      <c r="E2725" s="6">
        <f t="shared" si="131"/>
        <v>226.98099999999999</v>
      </c>
      <c r="F2725">
        <f>raw_data!E2721</f>
        <v>1</v>
      </c>
      <c r="G2725" s="9">
        <f>_xll.LogisticRegPredict($K$6:$N$6,C2725:E2725)</f>
        <v>0.31489466891138018</v>
      </c>
      <c r="H2725" s="10">
        <f t="shared" si="132"/>
        <v>2.0553159932658596</v>
      </c>
    </row>
    <row r="2726" spans="1:8" x14ac:dyDescent="0.55000000000000004">
      <c r="A2726" s="2" t="str">
        <f>raw_data!P2722</f>
        <v>Greg Zuerlein</v>
      </c>
      <c r="B2726">
        <f>raw_data!B2722</f>
        <v>673386</v>
      </c>
      <c r="C2726">
        <f>raw_data!D2722</f>
        <v>35</v>
      </c>
      <c r="D2726" s="6">
        <f t="shared" si="130"/>
        <v>12.25</v>
      </c>
      <c r="E2726" s="6">
        <f t="shared" si="131"/>
        <v>42.875</v>
      </c>
      <c r="F2726">
        <f>raw_data!E2722</f>
        <v>1</v>
      </c>
      <c r="G2726" s="9">
        <f>_xll.LogisticRegPredict($K$6:$N$6,C2726:E2726)</f>
        <v>0.91449904045845565</v>
      </c>
      <c r="H2726" s="10">
        <f t="shared" si="132"/>
        <v>0.25650287862463306</v>
      </c>
    </row>
    <row r="2727" spans="1:8" x14ac:dyDescent="0.55000000000000004">
      <c r="A2727" s="2" t="str">
        <f>raw_data!P2723</f>
        <v>Greg Zuerlein</v>
      </c>
      <c r="B2727">
        <f>raw_data!B2723</f>
        <v>673400</v>
      </c>
      <c r="C2727">
        <f>raw_data!D2723</f>
        <v>45</v>
      </c>
      <c r="D2727" s="6">
        <f t="shared" si="130"/>
        <v>20.25</v>
      </c>
      <c r="E2727" s="6">
        <f t="shared" si="131"/>
        <v>91.125</v>
      </c>
      <c r="F2727">
        <f>raw_data!E2723</f>
        <v>1</v>
      </c>
      <c r="G2727" s="9">
        <f>_xll.LogisticRegPredict($K$6:$N$6,C2727:E2727)</f>
        <v>0.80984417765171401</v>
      </c>
      <c r="H2727" s="10">
        <f t="shared" si="132"/>
        <v>0.57046746704485796</v>
      </c>
    </row>
    <row r="2728" spans="1:8" x14ac:dyDescent="0.55000000000000004">
      <c r="A2728" s="2" t="str">
        <f>raw_data!P2724</f>
        <v>Greg Zuerlein</v>
      </c>
      <c r="B2728">
        <f>raw_data!B2724</f>
        <v>673472</v>
      </c>
      <c r="C2728">
        <f>raw_data!D2724</f>
        <v>48</v>
      </c>
      <c r="D2728" s="6">
        <f t="shared" si="130"/>
        <v>23.04</v>
      </c>
      <c r="E2728" s="6">
        <f t="shared" si="131"/>
        <v>110.592</v>
      </c>
      <c r="F2728">
        <f>raw_data!E2724</f>
        <v>0</v>
      </c>
      <c r="G2728" s="9">
        <f>_xll.LogisticRegPredict($K$6:$N$6,C2728:E2728)</f>
        <v>0.76393554820371656</v>
      </c>
      <c r="H2728" s="10">
        <f t="shared" si="132"/>
        <v>-2.2918066446111496</v>
      </c>
    </row>
    <row r="2729" spans="1:8" x14ac:dyDescent="0.55000000000000004">
      <c r="A2729" s="2" t="str">
        <f>raw_data!P2725</f>
        <v>Greg Zuerlein</v>
      </c>
      <c r="B2729">
        <f>raw_data!B2725</f>
        <v>673483</v>
      </c>
      <c r="C2729">
        <f>raw_data!D2725</f>
        <v>53</v>
      </c>
      <c r="D2729" s="6">
        <f t="shared" si="130"/>
        <v>28.09</v>
      </c>
      <c r="E2729" s="6">
        <f t="shared" si="131"/>
        <v>148.87700000000001</v>
      </c>
      <c r="F2729">
        <f>raw_data!E2725</f>
        <v>1</v>
      </c>
      <c r="G2729" s="9">
        <f>_xll.LogisticRegPredict($K$6:$N$6,C2729:E2729)</f>
        <v>0.64925966264497559</v>
      </c>
      <c r="H2729" s="10">
        <f t="shared" si="132"/>
        <v>1.0522210120650732</v>
      </c>
    </row>
    <row r="2730" spans="1:8" x14ac:dyDescent="0.55000000000000004">
      <c r="A2730" s="2" t="str">
        <f>raw_data!P2726</f>
        <v>Blair Walsh</v>
      </c>
      <c r="B2730">
        <f>raw_data!B2726</f>
        <v>673497</v>
      </c>
      <c r="C2730">
        <f>raw_data!D2726</f>
        <v>40</v>
      </c>
      <c r="D2730" s="6">
        <f t="shared" si="130"/>
        <v>16</v>
      </c>
      <c r="E2730" s="6">
        <f t="shared" si="131"/>
        <v>64</v>
      </c>
      <c r="F2730">
        <f>raw_data!E2726</f>
        <v>1</v>
      </c>
      <c r="G2730" s="9">
        <f>_xll.LogisticRegPredict($K$6:$N$6,C2730:E2730)</f>
        <v>0.86759768383346503</v>
      </c>
      <c r="H2730" s="10">
        <f t="shared" si="132"/>
        <v>0.39720694849960492</v>
      </c>
    </row>
    <row r="2731" spans="1:8" x14ac:dyDescent="0.55000000000000004">
      <c r="A2731" s="2" t="str">
        <f>raw_data!P2727</f>
        <v>Jason Myers</v>
      </c>
      <c r="B2731">
        <f>raw_data!B2727</f>
        <v>673512</v>
      </c>
      <c r="C2731">
        <f>raw_data!D2727</f>
        <v>45</v>
      </c>
      <c r="D2731" s="6">
        <f t="shared" si="130"/>
        <v>20.25</v>
      </c>
      <c r="E2731" s="6">
        <f t="shared" si="131"/>
        <v>91.125</v>
      </c>
      <c r="F2731">
        <f>raw_data!E2727</f>
        <v>1</v>
      </c>
      <c r="G2731" s="9">
        <f>_xll.LogisticRegPredict($K$6:$N$6,C2731:E2731)</f>
        <v>0.80984417765171401</v>
      </c>
      <c r="H2731" s="10">
        <f t="shared" si="132"/>
        <v>0.57046746704485796</v>
      </c>
    </row>
    <row r="2732" spans="1:8" x14ac:dyDescent="0.55000000000000004">
      <c r="A2732" s="2" t="str">
        <f>raw_data!P2728</f>
        <v>Jason Myers</v>
      </c>
      <c r="B2732">
        <f>raw_data!B2728</f>
        <v>673605</v>
      </c>
      <c r="C2732">
        <f>raw_data!D2728</f>
        <v>39</v>
      </c>
      <c r="D2732" s="6">
        <f t="shared" si="130"/>
        <v>15.21</v>
      </c>
      <c r="E2732" s="6">
        <f t="shared" si="131"/>
        <v>59.319000000000003</v>
      </c>
      <c r="F2732">
        <f>raw_data!E2728</f>
        <v>1</v>
      </c>
      <c r="G2732" s="9">
        <f>_xll.LogisticRegPredict($K$6:$N$6,C2732:E2732)</f>
        <v>0.87758217935367611</v>
      </c>
      <c r="H2732" s="10">
        <f t="shared" si="132"/>
        <v>0.36725346193897168</v>
      </c>
    </row>
    <row r="2733" spans="1:8" x14ac:dyDescent="0.55000000000000004">
      <c r="A2733" s="2" t="str">
        <f>raw_data!P2729</f>
        <v>Jason Myers</v>
      </c>
      <c r="B2733">
        <f>raw_data!B2729</f>
        <v>673633</v>
      </c>
      <c r="C2733">
        <f>raw_data!D2729</f>
        <v>35</v>
      </c>
      <c r="D2733" s="6">
        <f t="shared" si="130"/>
        <v>12.25</v>
      </c>
      <c r="E2733" s="6">
        <f t="shared" si="131"/>
        <v>42.875</v>
      </c>
      <c r="F2733">
        <f>raw_data!E2729</f>
        <v>1</v>
      </c>
      <c r="G2733" s="9">
        <f>_xll.LogisticRegPredict($K$6:$N$6,C2733:E2733)</f>
        <v>0.91449904045845565</v>
      </c>
      <c r="H2733" s="10">
        <f t="shared" si="132"/>
        <v>0.25650287862463306</v>
      </c>
    </row>
    <row r="2734" spans="1:8" x14ac:dyDescent="0.55000000000000004">
      <c r="A2734" s="2" t="str">
        <f>raw_data!P2730</f>
        <v>Chris Boswell</v>
      </c>
      <c r="B2734">
        <f>raw_data!B2730</f>
        <v>673699</v>
      </c>
      <c r="C2734">
        <f>raw_data!D2730</f>
        <v>34</v>
      </c>
      <c r="D2734" s="6">
        <f t="shared" si="130"/>
        <v>11.56</v>
      </c>
      <c r="E2734" s="6">
        <f t="shared" si="131"/>
        <v>39.304000000000002</v>
      </c>
      <c r="F2734">
        <f>raw_data!E2730</f>
        <v>1</v>
      </c>
      <c r="G2734" s="9">
        <f>_xll.LogisticRegPredict($K$6:$N$6,C2734:E2734)</f>
        <v>0.92303625207275741</v>
      </c>
      <c r="H2734" s="10">
        <f t="shared" si="132"/>
        <v>0.23089124378172776</v>
      </c>
    </row>
    <row r="2735" spans="1:8" x14ac:dyDescent="0.55000000000000004">
      <c r="A2735" s="2" t="str">
        <f>raw_data!P2731</f>
        <v>Chris Boswell</v>
      </c>
      <c r="B2735">
        <f>raw_data!B2731</f>
        <v>673758</v>
      </c>
      <c r="C2735">
        <f>raw_data!D2731</f>
        <v>38</v>
      </c>
      <c r="D2735" s="6">
        <f t="shared" si="130"/>
        <v>14.44</v>
      </c>
      <c r="E2735" s="6">
        <f t="shared" si="131"/>
        <v>54.872</v>
      </c>
      <c r="F2735">
        <f>raw_data!E2731</f>
        <v>1</v>
      </c>
      <c r="G2735" s="9">
        <f>_xll.LogisticRegPredict($K$6:$N$6,C2735:E2735)</f>
        <v>0.88723424358983494</v>
      </c>
      <c r="H2735" s="10">
        <f t="shared" si="132"/>
        <v>0.33829726923049519</v>
      </c>
    </row>
    <row r="2736" spans="1:8" x14ac:dyDescent="0.55000000000000004">
      <c r="A2736" s="2" t="str">
        <f>raw_data!P2732</f>
        <v>Chris Boswell</v>
      </c>
      <c r="B2736">
        <f>raw_data!B2732</f>
        <v>673796</v>
      </c>
      <c r="C2736">
        <f>raw_data!D2732</f>
        <v>41</v>
      </c>
      <c r="D2736" s="6">
        <f t="shared" si="130"/>
        <v>16.809999999999999</v>
      </c>
      <c r="E2736" s="6">
        <f t="shared" si="131"/>
        <v>68.921000000000006</v>
      </c>
      <c r="F2736">
        <f>raw_data!E2732</f>
        <v>0</v>
      </c>
      <c r="G2736" s="9">
        <f>_xll.LogisticRegPredict($K$6:$N$6,C2736:E2736)</f>
        <v>0.85722109162392568</v>
      </c>
      <c r="H2736" s="10">
        <f t="shared" si="132"/>
        <v>-2.5716632748717769</v>
      </c>
    </row>
    <row r="2737" spans="1:8" x14ac:dyDescent="0.55000000000000004">
      <c r="A2737" s="2" t="str">
        <f>raw_data!P2733</f>
        <v>Chris Boswell</v>
      </c>
      <c r="B2737">
        <f>raw_data!B2733</f>
        <v>673864</v>
      </c>
      <c r="C2737">
        <f>raw_data!D2733</f>
        <v>18</v>
      </c>
      <c r="D2737" s="6">
        <f t="shared" si="130"/>
        <v>3.24</v>
      </c>
      <c r="E2737" s="6">
        <f t="shared" si="131"/>
        <v>5.8319999999999999</v>
      </c>
      <c r="F2737">
        <f>raw_data!E2733</f>
        <v>1</v>
      </c>
      <c r="G2737" s="9">
        <f>_xll.LogisticRegPredict($K$6:$N$6,C2737:E2737)</f>
        <v>0.99731185233361408</v>
      </c>
      <c r="H2737" s="10">
        <f t="shared" si="132"/>
        <v>8.0644429991577615E-3</v>
      </c>
    </row>
    <row r="2738" spans="1:8" x14ac:dyDescent="0.55000000000000004">
      <c r="A2738" s="2" t="str">
        <f>raw_data!P2734</f>
        <v>Connor Barth</v>
      </c>
      <c r="B2738">
        <f>raw_data!B2734</f>
        <v>673871</v>
      </c>
      <c r="C2738">
        <f>raw_data!D2734</f>
        <v>25</v>
      </c>
      <c r="D2738" s="6">
        <f t="shared" si="130"/>
        <v>6.25</v>
      </c>
      <c r="E2738" s="6">
        <f t="shared" si="131"/>
        <v>15.625</v>
      </c>
      <c r="F2738">
        <f>raw_data!E2734</f>
        <v>1</v>
      </c>
      <c r="G2738" s="9">
        <f>_xll.LogisticRegPredict($K$6:$N$6,C2738:E2738)</f>
        <v>0.98119043215634383</v>
      </c>
      <c r="H2738" s="10">
        <f t="shared" si="132"/>
        <v>5.6428703530968516E-2</v>
      </c>
    </row>
    <row r="2739" spans="1:8" x14ac:dyDescent="0.55000000000000004">
      <c r="A2739" s="2" t="str">
        <f>raw_data!P2735</f>
        <v>Josh Brown</v>
      </c>
      <c r="B2739">
        <f>raw_data!B2735</f>
        <v>673882</v>
      </c>
      <c r="C2739">
        <f>raw_data!D2735</f>
        <v>35</v>
      </c>
      <c r="D2739" s="6">
        <f t="shared" si="130"/>
        <v>12.25</v>
      </c>
      <c r="E2739" s="6">
        <f t="shared" si="131"/>
        <v>42.875</v>
      </c>
      <c r="F2739">
        <f>raw_data!E2735</f>
        <v>1</v>
      </c>
      <c r="G2739" s="9">
        <f>_xll.LogisticRegPredict($K$6:$N$6,C2739:E2739)</f>
        <v>0.91449904045845565</v>
      </c>
      <c r="H2739" s="10">
        <f t="shared" si="132"/>
        <v>0.25650287862463306</v>
      </c>
    </row>
    <row r="2740" spans="1:8" x14ac:dyDescent="0.55000000000000004">
      <c r="A2740" s="2" t="str">
        <f>raw_data!P2736</f>
        <v>Connor Barth</v>
      </c>
      <c r="B2740">
        <f>raw_data!B2736</f>
        <v>673888</v>
      </c>
      <c r="C2740">
        <f>raw_data!D2736</f>
        <v>28</v>
      </c>
      <c r="D2740" s="6">
        <f t="shared" si="130"/>
        <v>7.84</v>
      </c>
      <c r="E2740" s="6">
        <f t="shared" si="131"/>
        <v>21.952000000000002</v>
      </c>
      <c r="F2740">
        <f>raw_data!E2736</f>
        <v>1</v>
      </c>
      <c r="G2740" s="9">
        <f>_xll.LogisticRegPredict($K$6:$N$6,C2740:E2740)</f>
        <v>0.96638171164652631</v>
      </c>
      <c r="H2740" s="10">
        <f t="shared" si="132"/>
        <v>0.10085486506042107</v>
      </c>
    </row>
    <row r="2741" spans="1:8" x14ac:dyDescent="0.55000000000000004">
      <c r="A2741" s="2" t="str">
        <f>raw_data!P2737</f>
        <v>Connor Barth</v>
      </c>
      <c r="B2741">
        <f>raw_data!B2737</f>
        <v>673931</v>
      </c>
      <c r="C2741">
        <f>raw_data!D2737</f>
        <v>43</v>
      </c>
      <c r="D2741" s="6">
        <f t="shared" si="130"/>
        <v>18.489999999999998</v>
      </c>
      <c r="E2741" s="6">
        <f t="shared" si="131"/>
        <v>79.507000000000005</v>
      </c>
      <c r="F2741">
        <f>raw_data!E2737</f>
        <v>0</v>
      </c>
      <c r="G2741" s="9">
        <f>_xll.LogisticRegPredict($K$6:$N$6,C2741:E2741)</f>
        <v>0.83494682270577036</v>
      </c>
      <c r="H2741" s="10">
        <f t="shared" si="132"/>
        <v>-2.5048404681173109</v>
      </c>
    </row>
    <row r="2742" spans="1:8" x14ac:dyDescent="0.55000000000000004">
      <c r="A2742" s="2" t="str">
        <f>raw_data!P2738</f>
        <v>Connor Barth</v>
      </c>
      <c r="B2742">
        <f>raw_data!B2738</f>
        <v>673947</v>
      </c>
      <c r="C2742">
        <f>raw_data!D2738</f>
        <v>21</v>
      </c>
      <c r="D2742" s="6">
        <f t="shared" si="130"/>
        <v>4.41</v>
      </c>
      <c r="E2742" s="6">
        <f t="shared" si="131"/>
        <v>9.2609999999999992</v>
      </c>
      <c r="F2742">
        <f>raw_data!E2738</f>
        <v>1</v>
      </c>
      <c r="G2742" s="9">
        <f>_xll.LogisticRegPredict($K$6:$N$6,C2742:E2742)</f>
        <v>0.9930740038941116</v>
      </c>
      <c r="H2742" s="10">
        <f t="shared" si="132"/>
        <v>2.0777988317665197E-2</v>
      </c>
    </row>
    <row r="2743" spans="1:8" x14ac:dyDescent="0.55000000000000004">
      <c r="A2743" s="2" t="str">
        <f>raw_data!P2739</f>
        <v>Josh Brown</v>
      </c>
      <c r="B2743">
        <f>raw_data!B2739</f>
        <v>673959</v>
      </c>
      <c r="C2743">
        <f>raw_data!D2739</f>
        <v>35</v>
      </c>
      <c r="D2743" s="6">
        <f t="shared" si="130"/>
        <v>12.25</v>
      </c>
      <c r="E2743" s="6">
        <f t="shared" si="131"/>
        <v>42.875</v>
      </c>
      <c r="F2743">
        <f>raw_data!E2739</f>
        <v>1</v>
      </c>
      <c r="G2743" s="9">
        <f>_xll.LogisticRegPredict($K$6:$N$6,C2743:E2743)</f>
        <v>0.91449904045845565</v>
      </c>
      <c r="H2743" s="10">
        <f t="shared" si="132"/>
        <v>0.25650287862463306</v>
      </c>
    </row>
    <row r="2744" spans="1:8" x14ac:dyDescent="0.55000000000000004">
      <c r="A2744" s="2" t="str">
        <f>raw_data!P2740</f>
        <v>Connor Barth</v>
      </c>
      <c r="B2744">
        <f>raw_data!B2740</f>
        <v>673971</v>
      </c>
      <c r="C2744">
        <f>raw_data!D2740</f>
        <v>53</v>
      </c>
      <c r="D2744" s="6">
        <f t="shared" si="130"/>
        <v>28.09</v>
      </c>
      <c r="E2744" s="6">
        <f t="shared" si="131"/>
        <v>148.87700000000001</v>
      </c>
      <c r="F2744">
        <f>raw_data!E2740</f>
        <v>1</v>
      </c>
      <c r="G2744" s="9">
        <f>_xll.LogisticRegPredict($K$6:$N$6,C2744:E2744)</f>
        <v>0.64925966264497559</v>
      </c>
      <c r="H2744" s="10">
        <f t="shared" si="132"/>
        <v>1.0522210120650732</v>
      </c>
    </row>
    <row r="2745" spans="1:8" x14ac:dyDescent="0.55000000000000004">
      <c r="A2745" s="2" t="str">
        <f>raw_data!P2741</f>
        <v>Josh Brown</v>
      </c>
      <c r="B2745">
        <f>raw_data!B2741</f>
        <v>674011</v>
      </c>
      <c r="C2745">
        <f>raw_data!D2741</f>
        <v>53</v>
      </c>
      <c r="D2745" s="6">
        <f t="shared" si="130"/>
        <v>28.09</v>
      </c>
      <c r="E2745" s="6">
        <f t="shared" si="131"/>
        <v>148.87700000000001</v>
      </c>
      <c r="F2745">
        <f>raw_data!E2741</f>
        <v>1</v>
      </c>
      <c r="G2745" s="9">
        <f>_xll.LogisticRegPredict($K$6:$N$6,C2745:E2745)</f>
        <v>0.64925966264497559</v>
      </c>
      <c r="H2745" s="10">
        <f t="shared" si="132"/>
        <v>1.0522210120650732</v>
      </c>
    </row>
    <row r="2746" spans="1:8" x14ac:dyDescent="0.55000000000000004">
      <c r="A2746" s="2" t="str">
        <f>raw_data!P2742</f>
        <v>Josh Brown</v>
      </c>
      <c r="B2746">
        <f>raw_data!B2742</f>
        <v>674031</v>
      </c>
      <c r="C2746">
        <f>raw_data!D2742</f>
        <v>44</v>
      </c>
      <c r="D2746" s="6">
        <f t="shared" si="130"/>
        <v>19.36</v>
      </c>
      <c r="E2746" s="6">
        <f t="shared" si="131"/>
        <v>85.183999999999997</v>
      </c>
      <c r="F2746">
        <f>raw_data!E2742</f>
        <v>1</v>
      </c>
      <c r="G2746" s="9">
        <f>_xll.LogisticRegPredict($K$6:$N$6,C2746:E2746)</f>
        <v>0.82282083961744801</v>
      </c>
      <c r="H2746" s="10">
        <f t="shared" si="132"/>
        <v>0.53153748114765598</v>
      </c>
    </row>
    <row r="2747" spans="1:8" x14ac:dyDescent="0.55000000000000004">
      <c r="A2747" s="2" t="str">
        <f>raw_data!P2743</f>
        <v>Matt Bryant</v>
      </c>
      <c r="B2747">
        <f>raw_data!B2743</f>
        <v>674049</v>
      </c>
      <c r="C2747">
        <f>raw_data!D2743</f>
        <v>44</v>
      </c>
      <c r="D2747" s="6">
        <f t="shared" si="130"/>
        <v>19.36</v>
      </c>
      <c r="E2747" s="6">
        <f t="shared" si="131"/>
        <v>85.183999999999997</v>
      </c>
      <c r="F2747">
        <f>raw_data!E2743</f>
        <v>1</v>
      </c>
      <c r="G2747" s="9">
        <f>_xll.LogisticRegPredict($K$6:$N$6,C2747:E2747)</f>
        <v>0.82282083961744801</v>
      </c>
      <c r="H2747" s="10">
        <f t="shared" si="132"/>
        <v>0.53153748114765598</v>
      </c>
    </row>
    <row r="2748" spans="1:8" x14ac:dyDescent="0.55000000000000004">
      <c r="A2748" s="2" t="str">
        <f>raw_data!P2744</f>
        <v>Matt Bryant</v>
      </c>
      <c r="B2748">
        <f>raw_data!B2744</f>
        <v>674091</v>
      </c>
      <c r="C2748">
        <f>raw_data!D2744</f>
        <v>36</v>
      </c>
      <c r="D2748" s="6">
        <f t="shared" si="130"/>
        <v>12.96</v>
      </c>
      <c r="E2748" s="6">
        <f t="shared" si="131"/>
        <v>46.655999999999999</v>
      </c>
      <c r="F2748">
        <f>raw_data!E2744</f>
        <v>1</v>
      </c>
      <c r="G2748" s="9">
        <f>_xll.LogisticRegPredict($K$6:$N$6,C2748:E2748)</f>
        <v>0.90568067149313347</v>
      </c>
      <c r="H2748" s="10">
        <f t="shared" si="132"/>
        <v>0.28295798552059959</v>
      </c>
    </row>
    <row r="2749" spans="1:8" x14ac:dyDescent="0.55000000000000004">
      <c r="A2749" s="2" t="str">
        <f>raw_data!P2745</f>
        <v>Phil Dawson</v>
      </c>
      <c r="B2749">
        <f>raw_data!B2745</f>
        <v>674102</v>
      </c>
      <c r="C2749">
        <f>raw_data!D2745</f>
        <v>44</v>
      </c>
      <c r="D2749" s="6">
        <f t="shared" si="130"/>
        <v>19.36</v>
      </c>
      <c r="E2749" s="6">
        <f t="shared" si="131"/>
        <v>85.183999999999997</v>
      </c>
      <c r="F2749">
        <f>raw_data!E2745</f>
        <v>1</v>
      </c>
      <c r="G2749" s="9">
        <f>_xll.LogisticRegPredict($K$6:$N$6,C2749:E2749)</f>
        <v>0.82282083961744801</v>
      </c>
      <c r="H2749" s="10">
        <f t="shared" si="132"/>
        <v>0.53153748114765598</v>
      </c>
    </row>
    <row r="2750" spans="1:8" x14ac:dyDescent="0.55000000000000004">
      <c r="A2750" s="2" t="str">
        <f>raw_data!P2746</f>
        <v>Matt Bryant</v>
      </c>
      <c r="B2750">
        <f>raw_data!B2746</f>
        <v>674188</v>
      </c>
      <c r="C2750">
        <f>raw_data!D2746</f>
        <v>19</v>
      </c>
      <c r="D2750" s="6">
        <f t="shared" si="130"/>
        <v>3.61</v>
      </c>
      <c r="E2750" s="6">
        <f t="shared" si="131"/>
        <v>6.859</v>
      </c>
      <c r="F2750">
        <f>raw_data!E2746</f>
        <v>1</v>
      </c>
      <c r="G2750" s="9">
        <f>_xll.LogisticRegPredict($K$6:$N$6,C2750:E2750)</f>
        <v>0.99623894272315527</v>
      </c>
      <c r="H2750" s="10">
        <f t="shared" si="132"/>
        <v>1.1283171830534178E-2</v>
      </c>
    </row>
    <row r="2751" spans="1:8" x14ac:dyDescent="0.55000000000000004">
      <c r="A2751" s="2" t="str">
        <f>raw_data!P2747</f>
        <v>Adam Vinatieri</v>
      </c>
      <c r="B2751">
        <f>raw_data!B2747</f>
        <v>674239</v>
      </c>
      <c r="C2751">
        <f>raw_data!D2747</f>
        <v>43</v>
      </c>
      <c r="D2751" s="6">
        <f t="shared" si="130"/>
        <v>18.489999999999998</v>
      </c>
      <c r="E2751" s="6">
        <f t="shared" si="131"/>
        <v>79.507000000000005</v>
      </c>
      <c r="F2751">
        <f>raw_data!E2747</f>
        <v>1</v>
      </c>
      <c r="G2751" s="9">
        <f>_xll.LogisticRegPredict($K$6:$N$6,C2751:E2751)</f>
        <v>0.83494682270577036</v>
      </c>
      <c r="H2751" s="10">
        <f t="shared" si="132"/>
        <v>0.49515953188268891</v>
      </c>
    </row>
    <row r="2752" spans="1:8" x14ac:dyDescent="0.55000000000000004">
      <c r="A2752" s="2" t="str">
        <f>raw_data!P2748</f>
        <v>Brandon McManus</v>
      </c>
      <c r="B2752">
        <f>raw_data!B2748</f>
        <v>674308</v>
      </c>
      <c r="C2752">
        <f>raw_data!D2748</f>
        <v>29</v>
      </c>
      <c r="D2752" s="6">
        <f t="shared" si="130"/>
        <v>8.41</v>
      </c>
      <c r="E2752" s="6">
        <f t="shared" si="131"/>
        <v>24.388999999999999</v>
      </c>
      <c r="F2752">
        <f>raw_data!E2748</f>
        <v>1</v>
      </c>
      <c r="G2752" s="9">
        <f>_xll.LogisticRegPredict($K$6:$N$6,C2752:E2752)</f>
        <v>0.96031284629437264</v>
      </c>
      <c r="H2752" s="10">
        <f t="shared" si="132"/>
        <v>0.11906146111688209</v>
      </c>
    </row>
    <row r="2753" spans="1:8" x14ac:dyDescent="0.55000000000000004">
      <c r="A2753" s="2" t="str">
        <f>raw_data!P2749</f>
        <v>Adam Vinatieri</v>
      </c>
      <c r="B2753">
        <f>raw_data!B2749</f>
        <v>674342</v>
      </c>
      <c r="C2753">
        <f>raw_data!D2749</f>
        <v>55</v>
      </c>
      <c r="D2753" s="6">
        <f t="shared" si="130"/>
        <v>30.25</v>
      </c>
      <c r="E2753" s="6">
        <f t="shared" si="131"/>
        <v>166.375</v>
      </c>
      <c r="F2753">
        <f>raw_data!E2749</f>
        <v>1</v>
      </c>
      <c r="G2753" s="9">
        <f>_xll.LogisticRegPredict($K$6:$N$6,C2753:E2753)</f>
        <v>0.58348419351609215</v>
      </c>
      <c r="H2753" s="10">
        <f t="shared" si="132"/>
        <v>1.2495474194517235</v>
      </c>
    </row>
    <row r="2754" spans="1:8" x14ac:dyDescent="0.55000000000000004">
      <c r="A2754" s="2" t="str">
        <f>raw_data!P2750</f>
        <v>Caleb Sturgis</v>
      </c>
      <c r="B2754">
        <f>raw_data!B2750</f>
        <v>674504</v>
      </c>
      <c r="C2754">
        <f>raw_data!D2750</f>
        <v>31</v>
      </c>
      <c r="D2754" s="6">
        <f t="shared" si="130"/>
        <v>9.61</v>
      </c>
      <c r="E2754" s="6">
        <f t="shared" si="131"/>
        <v>29.791</v>
      </c>
      <c r="F2754">
        <f>raw_data!E2750</f>
        <v>1</v>
      </c>
      <c r="G2754" s="9">
        <f>_xll.LogisticRegPredict($K$6:$N$6,C2754:E2754)</f>
        <v>0.94665523862595491</v>
      </c>
      <c r="H2754" s="10">
        <f t="shared" si="132"/>
        <v>0.16003428412213527</v>
      </c>
    </row>
    <row r="2755" spans="1:8" x14ac:dyDescent="0.55000000000000004">
      <c r="A2755" s="2" t="str">
        <f>raw_data!P2751</f>
        <v>Dan Bailey</v>
      </c>
      <c r="B2755">
        <f>raw_data!B2751</f>
        <v>674515</v>
      </c>
      <c r="C2755">
        <f>raw_data!D2751</f>
        <v>41</v>
      </c>
      <c r="D2755" s="6">
        <f t="shared" si="130"/>
        <v>16.809999999999999</v>
      </c>
      <c r="E2755" s="6">
        <f t="shared" si="131"/>
        <v>68.921000000000006</v>
      </c>
      <c r="F2755">
        <f>raw_data!E2751</f>
        <v>1</v>
      </c>
      <c r="G2755" s="9">
        <f>_xll.LogisticRegPredict($K$6:$N$6,C2755:E2755)</f>
        <v>0.85722109162392568</v>
      </c>
      <c r="H2755" s="10">
        <f t="shared" si="132"/>
        <v>0.42833672512822296</v>
      </c>
    </row>
    <row r="2756" spans="1:8" x14ac:dyDescent="0.55000000000000004">
      <c r="A2756" s="2" t="str">
        <f>raw_data!P2752</f>
        <v>Caleb Sturgis</v>
      </c>
      <c r="B2756">
        <f>raw_data!B2752</f>
        <v>674522</v>
      </c>
      <c r="C2756">
        <f>raw_data!D2752</f>
        <v>53</v>
      </c>
      <c r="D2756" s="6">
        <f t="shared" si="130"/>
        <v>28.09</v>
      </c>
      <c r="E2756" s="6">
        <f t="shared" si="131"/>
        <v>148.87700000000001</v>
      </c>
      <c r="F2756">
        <f>raw_data!E2752</f>
        <v>1</v>
      </c>
      <c r="G2756" s="9">
        <f>_xll.LogisticRegPredict($K$6:$N$6,C2756:E2756)</f>
        <v>0.64925966264497559</v>
      </c>
      <c r="H2756" s="10">
        <f t="shared" si="132"/>
        <v>1.0522210120650732</v>
      </c>
    </row>
    <row r="2757" spans="1:8" x14ac:dyDescent="0.55000000000000004">
      <c r="A2757" s="2" t="str">
        <f>raw_data!P2753</f>
        <v>Dan Bailey</v>
      </c>
      <c r="B2757">
        <f>raw_data!B2753</f>
        <v>674536</v>
      </c>
      <c r="C2757">
        <f>raw_data!D2753</f>
        <v>44</v>
      </c>
      <c r="D2757" s="6">
        <f t="shared" si="130"/>
        <v>19.36</v>
      </c>
      <c r="E2757" s="6">
        <f t="shared" si="131"/>
        <v>85.183999999999997</v>
      </c>
      <c r="F2757">
        <f>raw_data!E2753</f>
        <v>1</v>
      </c>
      <c r="G2757" s="9">
        <f>_xll.LogisticRegPredict($K$6:$N$6,C2757:E2757)</f>
        <v>0.82282083961744801</v>
      </c>
      <c r="H2757" s="10">
        <f t="shared" si="132"/>
        <v>0.53153748114765598</v>
      </c>
    </row>
    <row r="2758" spans="1:8" x14ac:dyDescent="0.55000000000000004">
      <c r="A2758" s="2" t="str">
        <f>raw_data!P2754</f>
        <v>Robbie Gould</v>
      </c>
      <c r="B2758">
        <f>raw_data!B2754</f>
        <v>674560</v>
      </c>
      <c r="C2758">
        <f>raw_data!D2754</f>
        <v>47</v>
      </c>
      <c r="D2758" s="6">
        <f t="shared" si="130"/>
        <v>22.09</v>
      </c>
      <c r="E2758" s="6">
        <f t="shared" si="131"/>
        <v>103.82299999999999</v>
      </c>
      <c r="F2758">
        <f>raw_data!E2754</f>
        <v>0</v>
      </c>
      <c r="G2758" s="9">
        <f>_xll.LogisticRegPredict($K$6:$N$6,C2758:E2758)</f>
        <v>0.78061493371299373</v>
      </c>
      <c r="H2758" s="10">
        <f t="shared" si="132"/>
        <v>-2.341844801138981</v>
      </c>
    </row>
    <row r="2759" spans="1:8" x14ac:dyDescent="0.55000000000000004">
      <c r="A2759" s="2" t="str">
        <f>raw_data!P2755</f>
        <v>Josh Lambo</v>
      </c>
      <c r="B2759">
        <f>raw_data!B2755</f>
        <v>674637</v>
      </c>
      <c r="C2759">
        <f>raw_data!D2755</f>
        <v>31</v>
      </c>
      <c r="D2759" s="6">
        <f t="shared" ref="D2759:D2822" si="133">C2759^2/100</f>
        <v>9.61</v>
      </c>
      <c r="E2759" s="6">
        <f t="shared" ref="E2759:E2822" si="134">C2759^3/1000</f>
        <v>29.791</v>
      </c>
      <c r="F2759">
        <f>raw_data!E2755</f>
        <v>1</v>
      </c>
      <c r="G2759" s="9">
        <f>_xll.LogisticRegPredict($K$6:$N$6,C2759:E2759)</f>
        <v>0.94665523862595491</v>
      </c>
      <c r="H2759" s="10">
        <f t="shared" ref="H2759:H2822" si="135">(F2759-G2759)*$H$2</f>
        <v>0.16003428412213527</v>
      </c>
    </row>
    <row r="2760" spans="1:8" x14ac:dyDescent="0.55000000000000004">
      <c r="A2760" s="2" t="str">
        <f>raw_data!P2756</f>
        <v>Robbie Gould</v>
      </c>
      <c r="B2760">
        <f>raw_data!B2756</f>
        <v>674653</v>
      </c>
      <c r="C2760">
        <f>raw_data!D2756</f>
        <v>34</v>
      </c>
      <c r="D2760" s="6">
        <f t="shared" si="133"/>
        <v>11.56</v>
      </c>
      <c r="E2760" s="6">
        <f t="shared" si="134"/>
        <v>39.304000000000002</v>
      </c>
      <c r="F2760">
        <f>raw_data!E2756</f>
        <v>0</v>
      </c>
      <c r="G2760" s="9">
        <f>_xll.LogisticRegPredict($K$6:$N$6,C2760:E2760)</f>
        <v>0.92303625207275741</v>
      </c>
      <c r="H2760" s="10">
        <f t="shared" si="135"/>
        <v>-2.7691087562182721</v>
      </c>
    </row>
    <row r="2761" spans="1:8" x14ac:dyDescent="0.55000000000000004">
      <c r="A2761" s="2" t="str">
        <f>raw_data!P2757</f>
        <v>Josh Lambo</v>
      </c>
      <c r="B2761">
        <f>raw_data!B2757</f>
        <v>674693</v>
      </c>
      <c r="C2761">
        <f>raw_data!D2757</f>
        <v>22</v>
      </c>
      <c r="D2761" s="6">
        <f t="shared" si="133"/>
        <v>4.84</v>
      </c>
      <c r="E2761" s="6">
        <f t="shared" si="134"/>
        <v>10.648</v>
      </c>
      <c r="F2761">
        <f>raw_data!E2757</f>
        <v>1</v>
      </c>
      <c r="G2761" s="9">
        <f>_xll.LogisticRegPredict($K$6:$N$6,C2761:E2761)</f>
        <v>0.99086960695748283</v>
      </c>
      <c r="H2761" s="10">
        <f t="shared" si="135"/>
        <v>2.7391179127551513E-2</v>
      </c>
    </row>
    <row r="2762" spans="1:8" x14ac:dyDescent="0.55000000000000004">
      <c r="A2762" s="2" t="str">
        <f>raw_data!P2758</f>
        <v>Randy Bullock</v>
      </c>
      <c r="B2762">
        <f>raw_data!B2758</f>
        <v>674748</v>
      </c>
      <c r="C2762">
        <f>raw_data!D2758</f>
        <v>29</v>
      </c>
      <c r="D2762" s="6">
        <f t="shared" si="133"/>
        <v>8.41</v>
      </c>
      <c r="E2762" s="6">
        <f t="shared" si="134"/>
        <v>24.388999999999999</v>
      </c>
      <c r="F2762">
        <f>raw_data!E2758</f>
        <v>1</v>
      </c>
      <c r="G2762" s="9">
        <f>_xll.LogisticRegPredict($K$6:$N$6,C2762:E2762)</f>
        <v>0.96031284629437264</v>
      </c>
      <c r="H2762" s="10">
        <f t="shared" si="135"/>
        <v>0.11906146111688209</v>
      </c>
    </row>
    <row r="2763" spans="1:8" x14ac:dyDescent="0.55000000000000004">
      <c r="A2763" s="2" t="str">
        <f>raw_data!P2759</f>
        <v>Dan Carpenter</v>
      </c>
      <c r="B2763">
        <f>raw_data!B2759</f>
        <v>674778</v>
      </c>
      <c r="C2763">
        <f>raw_data!D2759</f>
        <v>47</v>
      </c>
      <c r="D2763" s="6">
        <f t="shared" si="133"/>
        <v>22.09</v>
      </c>
      <c r="E2763" s="6">
        <f t="shared" si="134"/>
        <v>103.82299999999999</v>
      </c>
      <c r="F2763">
        <f>raw_data!E2759</f>
        <v>1</v>
      </c>
      <c r="G2763" s="9">
        <f>_xll.LogisticRegPredict($K$6:$N$6,C2763:E2763)</f>
        <v>0.78061493371299373</v>
      </c>
      <c r="H2763" s="10">
        <f t="shared" si="135"/>
        <v>0.65815519886101881</v>
      </c>
    </row>
    <row r="2764" spans="1:8" x14ac:dyDescent="0.55000000000000004">
      <c r="A2764" s="2" t="str">
        <f>raw_data!P2760</f>
        <v>Dan Carpenter</v>
      </c>
      <c r="B2764">
        <f>raw_data!B2760</f>
        <v>674797</v>
      </c>
      <c r="C2764">
        <f>raw_data!D2760</f>
        <v>41</v>
      </c>
      <c r="D2764" s="6">
        <f t="shared" si="133"/>
        <v>16.809999999999999</v>
      </c>
      <c r="E2764" s="6">
        <f t="shared" si="134"/>
        <v>68.921000000000006</v>
      </c>
      <c r="F2764">
        <f>raw_data!E2760</f>
        <v>1</v>
      </c>
      <c r="G2764" s="9">
        <f>_xll.LogisticRegPredict($K$6:$N$6,C2764:E2764)</f>
        <v>0.85722109162392568</v>
      </c>
      <c r="H2764" s="10">
        <f t="shared" si="135"/>
        <v>0.42833672512822296</v>
      </c>
    </row>
    <row r="2765" spans="1:8" x14ac:dyDescent="0.55000000000000004">
      <c r="A2765" s="2" t="str">
        <f>raw_data!P2761</f>
        <v>Dan Carpenter</v>
      </c>
      <c r="B2765">
        <f>raw_data!B2761</f>
        <v>674814</v>
      </c>
      <c r="C2765">
        <f>raw_data!D2761</f>
        <v>29</v>
      </c>
      <c r="D2765" s="6">
        <f t="shared" si="133"/>
        <v>8.41</v>
      </c>
      <c r="E2765" s="6">
        <f t="shared" si="134"/>
        <v>24.388999999999999</v>
      </c>
      <c r="F2765">
        <f>raw_data!E2761</f>
        <v>1</v>
      </c>
      <c r="G2765" s="9">
        <f>_xll.LogisticRegPredict($K$6:$N$6,C2765:E2765)</f>
        <v>0.96031284629437264</v>
      </c>
      <c r="H2765" s="10">
        <f t="shared" si="135"/>
        <v>0.11906146111688209</v>
      </c>
    </row>
    <row r="2766" spans="1:8" x14ac:dyDescent="0.55000000000000004">
      <c r="A2766" s="2" t="str">
        <f>raw_data!P2762</f>
        <v>Mason Crosby</v>
      </c>
      <c r="B2766">
        <f>raw_data!B2762</f>
        <v>674890</v>
      </c>
      <c r="C2766">
        <f>raw_data!D2762</f>
        <v>44</v>
      </c>
      <c r="D2766" s="6">
        <f t="shared" si="133"/>
        <v>19.36</v>
      </c>
      <c r="E2766" s="6">
        <f t="shared" si="134"/>
        <v>85.183999999999997</v>
      </c>
      <c r="F2766">
        <f>raw_data!E2762</f>
        <v>1</v>
      </c>
      <c r="G2766" s="9">
        <f>_xll.LogisticRegPredict($K$6:$N$6,C2766:E2766)</f>
        <v>0.82282083961744801</v>
      </c>
      <c r="H2766" s="10">
        <f t="shared" si="135"/>
        <v>0.53153748114765598</v>
      </c>
    </row>
    <row r="2767" spans="1:8" x14ac:dyDescent="0.55000000000000004">
      <c r="A2767" s="2" t="str">
        <f>raw_data!P2763</f>
        <v>Matt Prater</v>
      </c>
      <c r="B2767">
        <f>raw_data!B2763</f>
        <v>674958</v>
      </c>
      <c r="C2767">
        <f>raw_data!D2763</f>
        <v>49</v>
      </c>
      <c r="D2767" s="6">
        <f t="shared" si="133"/>
        <v>24.01</v>
      </c>
      <c r="E2767" s="6">
        <f t="shared" si="134"/>
        <v>117.649</v>
      </c>
      <c r="F2767">
        <f>raw_data!E2763</f>
        <v>1</v>
      </c>
      <c r="G2767" s="9">
        <f>_xll.LogisticRegPredict($K$6:$N$6,C2767:E2767)</f>
        <v>0.74555207708184601</v>
      </c>
      <c r="H2767" s="10">
        <f t="shared" si="135"/>
        <v>0.76334376875446197</v>
      </c>
    </row>
    <row r="2768" spans="1:8" x14ac:dyDescent="0.55000000000000004">
      <c r="A2768" s="2" t="str">
        <f>raw_data!P2764</f>
        <v>Matt Prater</v>
      </c>
      <c r="B2768">
        <f>raw_data!B2764</f>
        <v>675005</v>
      </c>
      <c r="C2768">
        <f>raw_data!D2764</f>
        <v>51</v>
      </c>
      <c r="D2768" s="6">
        <f t="shared" si="133"/>
        <v>26.01</v>
      </c>
      <c r="E2768" s="6">
        <f t="shared" si="134"/>
        <v>132.65100000000001</v>
      </c>
      <c r="F2768">
        <f>raw_data!E2764</f>
        <v>1</v>
      </c>
      <c r="G2768" s="9">
        <f>_xll.LogisticRegPredict($K$6:$N$6,C2768:E2768)</f>
        <v>0.70255321843410967</v>
      </c>
      <c r="H2768" s="10">
        <f t="shared" si="135"/>
        <v>0.89234034469767098</v>
      </c>
    </row>
    <row r="2769" spans="1:8" x14ac:dyDescent="0.55000000000000004">
      <c r="A2769" s="2" t="str">
        <f>raw_data!P2765</f>
        <v>Mason Crosby</v>
      </c>
      <c r="B2769">
        <f>raw_data!B2765</f>
        <v>675062</v>
      </c>
      <c r="C2769">
        <f>raw_data!D2765</f>
        <v>52</v>
      </c>
      <c r="D2769" s="6">
        <f t="shared" si="133"/>
        <v>27.04</v>
      </c>
      <c r="E2769" s="6">
        <f t="shared" si="134"/>
        <v>140.608</v>
      </c>
      <c r="F2769">
        <f>raw_data!E2765</f>
        <v>0</v>
      </c>
      <c r="G2769" s="9">
        <f>_xll.LogisticRegPredict($K$6:$N$6,C2769:E2769)</f>
        <v>0.67734194225472255</v>
      </c>
      <c r="H2769" s="10">
        <f t="shared" si="135"/>
        <v>-2.0320258267641678</v>
      </c>
    </row>
    <row r="2770" spans="1:8" x14ac:dyDescent="0.55000000000000004">
      <c r="A2770" s="2" t="str">
        <f>raw_data!P2766</f>
        <v>Dan Bailey</v>
      </c>
      <c r="B2770">
        <f>raw_data!B2766</f>
        <v>675084</v>
      </c>
      <c r="C2770">
        <f>raw_data!D2766</f>
        <v>42</v>
      </c>
      <c r="D2770" s="6">
        <f t="shared" si="133"/>
        <v>17.64</v>
      </c>
      <c r="E2770" s="6">
        <f t="shared" si="134"/>
        <v>74.087999999999994</v>
      </c>
      <c r="F2770">
        <f>raw_data!E2766</f>
        <v>1</v>
      </c>
      <c r="G2770" s="9">
        <f>_xll.LogisticRegPredict($K$6:$N$6,C2770:E2770)</f>
        <v>0.84637169883876284</v>
      </c>
      <c r="H2770" s="10">
        <f t="shared" si="135"/>
        <v>0.46088490348371147</v>
      </c>
    </row>
    <row r="2771" spans="1:8" x14ac:dyDescent="0.55000000000000004">
      <c r="A2771" s="2" t="str">
        <f>raw_data!P2767</f>
        <v>Connor Barth</v>
      </c>
      <c r="B2771">
        <f>raw_data!B2767</f>
        <v>675094</v>
      </c>
      <c r="C2771">
        <f>raw_data!D2767</f>
        <v>52</v>
      </c>
      <c r="D2771" s="6">
        <f t="shared" si="133"/>
        <v>27.04</v>
      </c>
      <c r="E2771" s="6">
        <f t="shared" si="134"/>
        <v>140.608</v>
      </c>
      <c r="F2771">
        <f>raw_data!E2767</f>
        <v>1</v>
      </c>
      <c r="G2771" s="9">
        <f>_xll.LogisticRegPredict($K$6:$N$6,C2771:E2771)</f>
        <v>0.67734194225472255</v>
      </c>
      <c r="H2771" s="10">
        <f t="shared" si="135"/>
        <v>0.96797417323583235</v>
      </c>
    </row>
    <row r="2772" spans="1:8" x14ac:dyDescent="0.55000000000000004">
      <c r="A2772" s="2" t="str">
        <f>raw_data!P2768</f>
        <v>Dan Bailey</v>
      </c>
      <c r="B2772">
        <f>raw_data!B2768</f>
        <v>675102</v>
      </c>
      <c r="C2772">
        <f>raw_data!D2768</f>
        <v>53</v>
      </c>
      <c r="D2772" s="6">
        <f t="shared" si="133"/>
        <v>28.09</v>
      </c>
      <c r="E2772" s="6">
        <f t="shared" si="134"/>
        <v>148.87700000000001</v>
      </c>
      <c r="F2772">
        <f>raw_data!E2768</f>
        <v>1</v>
      </c>
      <c r="G2772" s="9">
        <f>_xll.LogisticRegPredict($K$6:$N$6,C2772:E2772)</f>
        <v>0.64925966264497559</v>
      </c>
      <c r="H2772" s="10">
        <f t="shared" si="135"/>
        <v>1.0522210120650732</v>
      </c>
    </row>
    <row r="2773" spans="1:8" x14ac:dyDescent="0.55000000000000004">
      <c r="A2773" s="2" t="str">
        <f>raw_data!P2769</f>
        <v>Connor Barth</v>
      </c>
      <c r="B2773">
        <f>raw_data!B2769</f>
        <v>675113</v>
      </c>
      <c r="C2773">
        <f>raw_data!D2769</f>
        <v>46</v>
      </c>
      <c r="D2773" s="6">
        <f t="shared" si="133"/>
        <v>21.16</v>
      </c>
      <c r="E2773" s="6">
        <f t="shared" si="134"/>
        <v>97.335999999999999</v>
      </c>
      <c r="F2773">
        <f>raw_data!E2769</f>
        <v>0</v>
      </c>
      <c r="G2773" s="9">
        <f>_xll.LogisticRegPredict($K$6:$N$6,C2773:E2773)</f>
        <v>0.79584231412454631</v>
      </c>
      <c r="H2773" s="10">
        <f t="shared" si="135"/>
        <v>-2.3875269423736389</v>
      </c>
    </row>
    <row r="2774" spans="1:8" x14ac:dyDescent="0.55000000000000004">
      <c r="A2774" s="2" t="str">
        <f>raw_data!P2770</f>
        <v>Dan Bailey</v>
      </c>
      <c r="B2774">
        <f>raw_data!B2770</f>
        <v>675121</v>
      </c>
      <c r="C2774">
        <f>raw_data!D2770</f>
        <v>48</v>
      </c>
      <c r="D2774" s="6">
        <f t="shared" si="133"/>
        <v>23.04</v>
      </c>
      <c r="E2774" s="6">
        <f t="shared" si="134"/>
        <v>110.592</v>
      </c>
      <c r="F2774">
        <f>raw_data!E2770</f>
        <v>0</v>
      </c>
      <c r="G2774" s="9">
        <f>_xll.LogisticRegPredict($K$6:$N$6,C2774:E2774)</f>
        <v>0.76393554820371656</v>
      </c>
      <c r="H2774" s="10">
        <f t="shared" si="135"/>
        <v>-2.2918066446111496</v>
      </c>
    </row>
    <row r="2775" spans="1:8" x14ac:dyDescent="0.55000000000000004">
      <c r="A2775" s="2" t="str">
        <f>raw_data!P2771</f>
        <v>Ryan Succop</v>
      </c>
      <c r="B2775">
        <f>raw_data!B2771</f>
        <v>675265</v>
      </c>
      <c r="C2775">
        <f>raw_data!D2771</f>
        <v>45</v>
      </c>
      <c r="D2775" s="6">
        <f t="shared" si="133"/>
        <v>20.25</v>
      </c>
      <c r="E2775" s="6">
        <f t="shared" si="134"/>
        <v>91.125</v>
      </c>
      <c r="F2775">
        <f>raw_data!E2771</f>
        <v>1</v>
      </c>
      <c r="G2775" s="9">
        <f>_xll.LogisticRegPredict($K$6:$N$6,C2775:E2775)</f>
        <v>0.80984417765171401</v>
      </c>
      <c r="H2775" s="10">
        <f t="shared" si="135"/>
        <v>0.57046746704485796</v>
      </c>
    </row>
    <row r="2776" spans="1:8" x14ac:dyDescent="0.55000000000000004">
      <c r="A2776" s="2" t="str">
        <f>raw_data!P2772</f>
        <v>Graham Gano</v>
      </c>
      <c r="B2776">
        <f>raw_data!B2772</f>
        <v>675317</v>
      </c>
      <c r="C2776">
        <f>raw_data!D2772</f>
        <v>48</v>
      </c>
      <c r="D2776" s="6">
        <f t="shared" si="133"/>
        <v>23.04</v>
      </c>
      <c r="E2776" s="6">
        <f t="shared" si="134"/>
        <v>110.592</v>
      </c>
      <c r="F2776">
        <f>raw_data!E2772</f>
        <v>1</v>
      </c>
      <c r="G2776" s="9">
        <f>_xll.LogisticRegPredict($K$6:$N$6,C2776:E2776)</f>
        <v>0.76393554820371656</v>
      </c>
      <c r="H2776" s="10">
        <f t="shared" si="135"/>
        <v>0.70819335538885031</v>
      </c>
    </row>
    <row r="2777" spans="1:8" x14ac:dyDescent="0.55000000000000004">
      <c r="A2777" s="2" t="str">
        <f>raw_data!P2773</f>
        <v>Graham Gano</v>
      </c>
      <c r="B2777">
        <f>raw_data!B2773</f>
        <v>675330</v>
      </c>
      <c r="C2777">
        <f>raw_data!D2773</f>
        <v>19</v>
      </c>
      <c r="D2777" s="6">
        <f t="shared" si="133"/>
        <v>3.61</v>
      </c>
      <c r="E2777" s="6">
        <f t="shared" si="134"/>
        <v>6.859</v>
      </c>
      <c r="F2777">
        <f>raw_data!E2773</f>
        <v>1</v>
      </c>
      <c r="G2777" s="9">
        <f>_xll.LogisticRegPredict($K$6:$N$6,C2777:E2777)</f>
        <v>0.99623894272315527</v>
      </c>
      <c r="H2777" s="10">
        <f t="shared" si="135"/>
        <v>1.1283171830534178E-2</v>
      </c>
    </row>
    <row r="2778" spans="1:8" x14ac:dyDescent="0.55000000000000004">
      <c r="A2778" s="2" t="str">
        <f>raw_data!P2774</f>
        <v>Greg Zuerlein</v>
      </c>
      <c r="B2778">
        <f>raw_data!B2774</f>
        <v>675381</v>
      </c>
      <c r="C2778">
        <f>raw_data!D2774</f>
        <v>26</v>
      </c>
      <c r="D2778" s="6">
        <f t="shared" si="133"/>
        <v>6.76</v>
      </c>
      <c r="E2778" s="6">
        <f t="shared" si="134"/>
        <v>17.576000000000001</v>
      </c>
      <c r="F2778">
        <f>raw_data!E2774</f>
        <v>1</v>
      </c>
      <c r="G2778" s="9">
        <f>_xll.LogisticRegPredict($K$6:$N$6,C2778:E2778)</f>
        <v>0.97683598121777537</v>
      </c>
      <c r="H2778" s="10">
        <f t="shared" si="135"/>
        <v>6.9492056346673881E-2</v>
      </c>
    </row>
    <row r="2779" spans="1:8" x14ac:dyDescent="0.55000000000000004">
      <c r="A2779" s="2" t="str">
        <f>raw_data!P2775</f>
        <v>Robbie Gould</v>
      </c>
      <c r="B2779">
        <f>raw_data!B2775</f>
        <v>675395</v>
      </c>
      <c r="C2779">
        <f>raw_data!D2775</f>
        <v>35</v>
      </c>
      <c r="D2779" s="6">
        <f t="shared" si="133"/>
        <v>12.25</v>
      </c>
      <c r="E2779" s="6">
        <f t="shared" si="134"/>
        <v>42.875</v>
      </c>
      <c r="F2779">
        <f>raw_data!E2775</f>
        <v>1</v>
      </c>
      <c r="G2779" s="9">
        <f>_xll.LogisticRegPredict($K$6:$N$6,C2779:E2779)</f>
        <v>0.91449904045845565</v>
      </c>
      <c r="H2779" s="10">
        <f t="shared" si="135"/>
        <v>0.25650287862463306</v>
      </c>
    </row>
    <row r="2780" spans="1:8" x14ac:dyDescent="0.55000000000000004">
      <c r="A2780" s="2" t="str">
        <f>raw_data!P2776</f>
        <v>Greg Zuerlein</v>
      </c>
      <c r="B2780">
        <f>raw_data!B2776</f>
        <v>675472</v>
      </c>
      <c r="C2780">
        <f>raw_data!D2776</f>
        <v>38</v>
      </c>
      <c r="D2780" s="6">
        <f t="shared" si="133"/>
        <v>14.44</v>
      </c>
      <c r="E2780" s="6">
        <f t="shared" si="134"/>
        <v>54.872</v>
      </c>
      <c r="F2780">
        <f>raw_data!E2776</f>
        <v>1</v>
      </c>
      <c r="G2780" s="9">
        <f>_xll.LogisticRegPredict($K$6:$N$6,C2780:E2780)</f>
        <v>0.88723424358983494</v>
      </c>
      <c r="H2780" s="10">
        <f t="shared" si="135"/>
        <v>0.33829726923049519</v>
      </c>
    </row>
    <row r="2781" spans="1:8" x14ac:dyDescent="0.55000000000000004">
      <c r="A2781" s="2" t="str">
        <f>raw_data!P2777</f>
        <v>Robbie Gould</v>
      </c>
      <c r="B2781">
        <f>raw_data!B2777</f>
        <v>675485</v>
      </c>
      <c r="C2781">
        <f>raw_data!D2777</f>
        <v>37</v>
      </c>
      <c r="D2781" s="6">
        <f t="shared" si="133"/>
        <v>13.69</v>
      </c>
      <c r="E2781" s="6">
        <f t="shared" si="134"/>
        <v>50.652999999999999</v>
      </c>
      <c r="F2781">
        <f>raw_data!E2777</f>
        <v>1</v>
      </c>
      <c r="G2781" s="9">
        <f>_xll.LogisticRegPredict($K$6:$N$6,C2781:E2781)</f>
        <v>0.89659349743661332</v>
      </c>
      <c r="H2781" s="10">
        <f t="shared" si="135"/>
        <v>0.31021950769016005</v>
      </c>
    </row>
    <row r="2782" spans="1:8" x14ac:dyDescent="0.55000000000000004">
      <c r="A2782" s="2" t="str">
        <f>raw_data!P2778</f>
        <v>Robbie Gould</v>
      </c>
      <c r="B2782">
        <f>raw_data!B2778</f>
        <v>675495</v>
      </c>
      <c r="C2782">
        <f>raw_data!D2778</f>
        <v>36</v>
      </c>
      <c r="D2782" s="6">
        <f t="shared" si="133"/>
        <v>12.96</v>
      </c>
      <c r="E2782" s="6">
        <f t="shared" si="134"/>
        <v>46.655999999999999</v>
      </c>
      <c r="F2782">
        <f>raw_data!E2778</f>
        <v>1</v>
      </c>
      <c r="G2782" s="9">
        <f>_xll.LogisticRegPredict($K$6:$N$6,C2782:E2782)</f>
        <v>0.90568067149313347</v>
      </c>
      <c r="H2782" s="10">
        <f t="shared" si="135"/>
        <v>0.28295798552059959</v>
      </c>
    </row>
    <row r="2783" spans="1:8" x14ac:dyDescent="0.55000000000000004">
      <c r="A2783" s="2" t="str">
        <f>raw_data!P2779</f>
        <v>Dustin Hopkins</v>
      </c>
      <c r="B2783">
        <f>raw_data!B2779</f>
        <v>675584</v>
      </c>
      <c r="C2783">
        <f>raw_data!D2779</f>
        <v>35</v>
      </c>
      <c r="D2783" s="6">
        <f t="shared" si="133"/>
        <v>12.25</v>
      </c>
      <c r="E2783" s="6">
        <f t="shared" si="134"/>
        <v>42.875</v>
      </c>
      <c r="F2783">
        <f>raw_data!E2779</f>
        <v>1</v>
      </c>
      <c r="G2783" s="9">
        <f>_xll.LogisticRegPredict($K$6:$N$6,C2783:E2783)</f>
        <v>0.91449904045845565</v>
      </c>
      <c r="H2783" s="10">
        <f t="shared" si="135"/>
        <v>0.25650287862463306</v>
      </c>
    </row>
    <row r="2784" spans="1:8" x14ac:dyDescent="0.55000000000000004">
      <c r="A2784" s="2" t="str">
        <f>raw_data!P2780</f>
        <v>Dustin Hopkins</v>
      </c>
      <c r="B2784">
        <f>raw_data!B2780</f>
        <v>675600</v>
      </c>
      <c r="C2784">
        <f>raw_data!D2780</f>
        <v>23</v>
      </c>
      <c r="D2784" s="6">
        <f t="shared" si="133"/>
        <v>5.29</v>
      </c>
      <c r="E2784" s="6">
        <f t="shared" si="134"/>
        <v>12.167</v>
      </c>
      <c r="F2784">
        <f>raw_data!E2780</f>
        <v>1</v>
      </c>
      <c r="G2784" s="9">
        <f>_xll.LogisticRegPredict($K$6:$N$6,C2784:E2784)</f>
        <v>0.98818119233177382</v>
      </c>
      <c r="H2784" s="10">
        <f t="shared" si="135"/>
        <v>3.545642300467855E-2</v>
      </c>
    </row>
    <row r="2785" spans="1:8" x14ac:dyDescent="0.55000000000000004">
      <c r="A2785" s="2" t="str">
        <f>raw_data!P2781</f>
        <v>Dustin Hopkins</v>
      </c>
      <c r="B2785">
        <f>raw_data!B2781</f>
        <v>675620</v>
      </c>
      <c r="C2785">
        <f>raw_data!D2781</f>
        <v>40</v>
      </c>
      <c r="D2785" s="6">
        <f t="shared" si="133"/>
        <v>16</v>
      </c>
      <c r="E2785" s="6">
        <f t="shared" si="134"/>
        <v>64</v>
      </c>
      <c r="F2785">
        <f>raw_data!E2781</f>
        <v>1</v>
      </c>
      <c r="G2785" s="9">
        <f>_xll.LogisticRegPredict($K$6:$N$6,C2785:E2785)</f>
        <v>0.86759768383346503</v>
      </c>
      <c r="H2785" s="10">
        <f t="shared" si="135"/>
        <v>0.39720694849960492</v>
      </c>
    </row>
    <row r="2786" spans="1:8" x14ac:dyDescent="0.55000000000000004">
      <c r="A2786" s="2" t="str">
        <f>raw_data!P2782</f>
        <v>Dustin Hopkins</v>
      </c>
      <c r="B2786">
        <f>raw_data!B2782</f>
        <v>675650</v>
      </c>
      <c r="C2786">
        <f>raw_data!D2782</f>
        <v>22</v>
      </c>
      <c r="D2786" s="6">
        <f t="shared" si="133"/>
        <v>4.84</v>
      </c>
      <c r="E2786" s="6">
        <f t="shared" si="134"/>
        <v>10.648</v>
      </c>
      <c r="F2786">
        <f>raw_data!E2782</f>
        <v>1</v>
      </c>
      <c r="G2786" s="9">
        <f>_xll.LogisticRegPredict($K$6:$N$6,C2786:E2786)</f>
        <v>0.99086960695748283</v>
      </c>
      <c r="H2786" s="10">
        <f t="shared" si="135"/>
        <v>2.7391179127551513E-2</v>
      </c>
    </row>
    <row r="2787" spans="1:8" x14ac:dyDescent="0.55000000000000004">
      <c r="A2787" s="2" t="str">
        <f>raw_data!P2783</f>
        <v>Caleb Sturgis</v>
      </c>
      <c r="B2787">
        <f>raw_data!B2783</f>
        <v>675725</v>
      </c>
      <c r="C2787">
        <f>raw_data!D2783</f>
        <v>32</v>
      </c>
      <c r="D2787" s="6">
        <f t="shared" si="133"/>
        <v>10.24</v>
      </c>
      <c r="E2787" s="6">
        <f t="shared" si="134"/>
        <v>32.768000000000001</v>
      </c>
      <c r="F2787">
        <f>raw_data!E2783</f>
        <v>0</v>
      </c>
      <c r="G2787" s="9">
        <f>_xll.LogisticRegPredict($K$6:$N$6,C2787:E2787)</f>
        <v>0.93915405983915345</v>
      </c>
      <c r="H2787" s="10">
        <f t="shared" si="135"/>
        <v>-2.8174621795174604</v>
      </c>
    </row>
    <row r="2788" spans="1:8" x14ac:dyDescent="0.55000000000000004">
      <c r="A2788" s="2" t="str">
        <f>raw_data!P2784</f>
        <v>Caleb Sturgis</v>
      </c>
      <c r="B2788">
        <f>raw_data!B2784</f>
        <v>675833</v>
      </c>
      <c r="C2788">
        <f>raw_data!D2784</f>
        <v>37</v>
      </c>
      <c r="D2788" s="6">
        <f t="shared" si="133"/>
        <v>13.69</v>
      </c>
      <c r="E2788" s="6">
        <f t="shared" si="134"/>
        <v>50.652999999999999</v>
      </c>
      <c r="F2788">
        <f>raw_data!E2784</f>
        <v>1</v>
      </c>
      <c r="G2788" s="9">
        <f>_xll.LogisticRegPredict($K$6:$N$6,C2788:E2788)</f>
        <v>0.89659349743661332</v>
      </c>
      <c r="H2788" s="10">
        <f t="shared" si="135"/>
        <v>0.31021950769016005</v>
      </c>
    </row>
    <row r="2789" spans="1:8" x14ac:dyDescent="0.55000000000000004">
      <c r="A2789" s="2" t="str">
        <f>raw_data!P2785</f>
        <v>Chris Boswell</v>
      </c>
      <c r="B2789">
        <f>raw_data!B2785</f>
        <v>675883</v>
      </c>
      <c r="C2789">
        <f>raw_data!D2785</f>
        <v>24</v>
      </c>
      <c r="D2789" s="6">
        <f t="shared" si="133"/>
        <v>5.76</v>
      </c>
      <c r="E2789" s="6">
        <f t="shared" si="134"/>
        <v>13.824</v>
      </c>
      <c r="F2789">
        <f>raw_data!E2785</f>
        <v>1</v>
      </c>
      <c r="G2789" s="9">
        <f>_xll.LogisticRegPredict($K$6:$N$6,C2789:E2789)</f>
        <v>0.9849656288415376</v>
      </c>
      <c r="H2789" s="10">
        <f t="shared" si="135"/>
        <v>4.5103113475387202E-2</v>
      </c>
    </row>
    <row r="2790" spans="1:8" x14ac:dyDescent="0.55000000000000004">
      <c r="A2790" s="2" t="str">
        <f>raw_data!P2786</f>
        <v>Chris Boswell</v>
      </c>
      <c r="B2790">
        <f>raw_data!B2786</f>
        <v>675902</v>
      </c>
      <c r="C2790">
        <f>raw_data!D2786</f>
        <v>34</v>
      </c>
      <c r="D2790" s="6">
        <f t="shared" si="133"/>
        <v>11.56</v>
      </c>
      <c r="E2790" s="6">
        <f t="shared" si="134"/>
        <v>39.304000000000002</v>
      </c>
      <c r="F2790">
        <f>raw_data!E2786</f>
        <v>1</v>
      </c>
      <c r="G2790" s="9">
        <f>_xll.LogisticRegPredict($K$6:$N$6,C2790:E2790)</f>
        <v>0.92303625207275741</v>
      </c>
      <c r="H2790" s="10">
        <f t="shared" si="135"/>
        <v>0.23089124378172776</v>
      </c>
    </row>
    <row r="2791" spans="1:8" x14ac:dyDescent="0.55000000000000004">
      <c r="A2791" s="2" t="str">
        <f>raw_data!P2787</f>
        <v>Chris Boswell</v>
      </c>
      <c r="B2791">
        <f>raw_data!B2787</f>
        <v>675977</v>
      </c>
      <c r="C2791">
        <f>raw_data!D2787</f>
        <v>25</v>
      </c>
      <c r="D2791" s="6">
        <f t="shared" si="133"/>
        <v>6.25</v>
      </c>
      <c r="E2791" s="6">
        <f t="shared" si="134"/>
        <v>15.625</v>
      </c>
      <c r="F2791">
        <f>raw_data!E2787</f>
        <v>1</v>
      </c>
      <c r="G2791" s="9">
        <f>_xll.LogisticRegPredict($K$6:$N$6,C2791:E2791)</f>
        <v>0.98119043215634383</v>
      </c>
      <c r="H2791" s="10">
        <f t="shared" si="135"/>
        <v>5.6428703530968516E-2</v>
      </c>
    </row>
    <row r="2792" spans="1:8" x14ac:dyDescent="0.55000000000000004">
      <c r="A2792" s="2" t="str">
        <f>raw_data!P2788</f>
        <v>Jason Myers</v>
      </c>
      <c r="B2792">
        <f>raw_data!B2788</f>
        <v>676102</v>
      </c>
      <c r="C2792">
        <f>raw_data!D2788</f>
        <v>21</v>
      </c>
      <c r="D2792" s="6">
        <f t="shared" si="133"/>
        <v>4.41</v>
      </c>
      <c r="E2792" s="6">
        <f t="shared" si="134"/>
        <v>9.2609999999999992</v>
      </c>
      <c r="F2792">
        <f>raw_data!E2788</f>
        <v>1</v>
      </c>
      <c r="G2792" s="9">
        <f>_xll.LogisticRegPredict($K$6:$N$6,C2792:E2792)</f>
        <v>0.9930740038941116</v>
      </c>
      <c r="H2792" s="10">
        <f t="shared" si="135"/>
        <v>2.0777988317665197E-2</v>
      </c>
    </row>
    <row r="2793" spans="1:8" x14ac:dyDescent="0.55000000000000004">
      <c r="A2793" s="2" t="str">
        <f>raw_data!P2789</f>
        <v>Justin Tucker</v>
      </c>
      <c r="B2793">
        <f>raw_data!B2789</f>
        <v>676122</v>
      </c>
      <c r="C2793">
        <f>raw_data!D2789</f>
        <v>58</v>
      </c>
      <c r="D2793" s="6">
        <f t="shared" si="133"/>
        <v>33.64</v>
      </c>
      <c r="E2793" s="6">
        <f t="shared" si="134"/>
        <v>195.11199999999999</v>
      </c>
      <c r="F2793">
        <f>raw_data!E2789</f>
        <v>0</v>
      </c>
      <c r="G2793" s="9">
        <f>_xll.LogisticRegPredict($K$6:$N$6,C2793:E2793)</f>
        <v>0.45970753871691156</v>
      </c>
      <c r="H2793" s="10">
        <f t="shared" si="135"/>
        <v>-1.3791226161507346</v>
      </c>
    </row>
    <row r="2794" spans="1:8" x14ac:dyDescent="0.55000000000000004">
      <c r="A2794" s="2" t="str">
        <f>raw_data!P2790</f>
        <v>Jason Myers</v>
      </c>
      <c r="B2794">
        <f>raw_data!B2790</f>
        <v>676128</v>
      </c>
      <c r="C2794">
        <f>raw_data!D2790</f>
        <v>45</v>
      </c>
      <c r="D2794" s="6">
        <f t="shared" si="133"/>
        <v>20.25</v>
      </c>
      <c r="E2794" s="6">
        <f t="shared" si="134"/>
        <v>91.125</v>
      </c>
      <c r="F2794">
        <f>raw_data!E2790</f>
        <v>1</v>
      </c>
      <c r="G2794" s="9">
        <f>_xll.LogisticRegPredict($K$6:$N$6,C2794:E2794)</f>
        <v>0.80984417765171401</v>
      </c>
      <c r="H2794" s="10">
        <f t="shared" si="135"/>
        <v>0.57046746704485796</v>
      </c>
    </row>
    <row r="2795" spans="1:8" x14ac:dyDescent="0.55000000000000004">
      <c r="A2795" s="2" t="str">
        <f>raw_data!P2791</f>
        <v>Jason Myers</v>
      </c>
      <c r="B2795">
        <f>raw_data!B2791</f>
        <v>676156</v>
      </c>
      <c r="C2795">
        <f>raw_data!D2791</f>
        <v>26</v>
      </c>
      <c r="D2795" s="6">
        <f t="shared" si="133"/>
        <v>6.76</v>
      </c>
      <c r="E2795" s="6">
        <f t="shared" si="134"/>
        <v>17.576000000000001</v>
      </c>
      <c r="F2795">
        <f>raw_data!E2791</f>
        <v>0</v>
      </c>
      <c r="G2795" s="9">
        <f>_xll.LogisticRegPredict($K$6:$N$6,C2795:E2795)</f>
        <v>0.97683598121777537</v>
      </c>
      <c r="H2795" s="10">
        <f t="shared" si="135"/>
        <v>-2.9305079436533261</v>
      </c>
    </row>
    <row r="2796" spans="1:8" x14ac:dyDescent="0.55000000000000004">
      <c r="A2796" s="2" t="str">
        <f>raw_data!P2792</f>
        <v>Jason Myers</v>
      </c>
      <c r="B2796">
        <f>raw_data!B2792</f>
        <v>676207</v>
      </c>
      <c r="C2796">
        <f>raw_data!D2792</f>
        <v>53</v>
      </c>
      <c r="D2796" s="6">
        <f t="shared" si="133"/>
        <v>28.09</v>
      </c>
      <c r="E2796" s="6">
        <f t="shared" si="134"/>
        <v>148.87700000000001</v>
      </c>
      <c r="F2796">
        <f>raw_data!E2792</f>
        <v>1</v>
      </c>
      <c r="G2796" s="9">
        <f>_xll.LogisticRegPredict($K$6:$N$6,C2796:E2796)</f>
        <v>0.64925966264497559</v>
      </c>
      <c r="H2796" s="10">
        <f t="shared" si="135"/>
        <v>1.0522210120650732</v>
      </c>
    </row>
    <row r="2797" spans="1:8" x14ac:dyDescent="0.55000000000000004">
      <c r="A2797" s="2" t="str">
        <f>raw_data!P2793</f>
        <v>Blair Walsh</v>
      </c>
      <c r="B2797">
        <f>raw_data!B2793</f>
        <v>676242</v>
      </c>
      <c r="C2797">
        <f>raw_data!D2793</f>
        <v>20</v>
      </c>
      <c r="D2797" s="6">
        <f t="shared" si="133"/>
        <v>4</v>
      </c>
      <c r="E2797" s="6">
        <f t="shared" si="134"/>
        <v>8</v>
      </c>
      <c r="F2797">
        <f>raw_data!E2793</f>
        <v>1</v>
      </c>
      <c r="G2797" s="9">
        <f>_xll.LogisticRegPredict($K$6:$N$6,C2797:E2797)</f>
        <v>0.99484528801342198</v>
      </c>
      <c r="H2797" s="10">
        <f t="shared" si="135"/>
        <v>1.546413595973406E-2</v>
      </c>
    </row>
    <row r="2798" spans="1:8" x14ac:dyDescent="0.55000000000000004">
      <c r="A2798" s="2" t="str">
        <f>raw_data!P2794</f>
        <v>Blair Walsh</v>
      </c>
      <c r="B2798">
        <f>raw_data!B2794</f>
        <v>676258</v>
      </c>
      <c r="C2798">
        <f>raw_data!D2794</f>
        <v>38</v>
      </c>
      <c r="D2798" s="6">
        <f t="shared" si="133"/>
        <v>14.44</v>
      </c>
      <c r="E2798" s="6">
        <f t="shared" si="134"/>
        <v>54.872</v>
      </c>
      <c r="F2798">
        <f>raw_data!E2794</f>
        <v>1</v>
      </c>
      <c r="G2798" s="9">
        <f>_xll.LogisticRegPredict($K$6:$N$6,C2798:E2798)</f>
        <v>0.88723424358983494</v>
      </c>
      <c r="H2798" s="10">
        <f t="shared" si="135"/>
        <v>0.33829726923049519</v>
      </c>
    </row>
    <row r="2799" spans="1:8" x14ac:dyDescent="0.55000000000000004">
      <c r="A2799" s="2" t="str">
        <f>raw_data!P2795</f>
        <v>Blair Walsh</v>
      </c>
      <c r="B2799">
        <f>raw_data!B2795</f>
        <v>676294</v>
      </c>
      <c r="C2799">
        <f>raw_data!D2795</f>
        <v>53</v>
      </c>
      <c r="D2799" s="6">
        <f t="shared" si="133"/>
        <v>28.09</v>
      </c>
      <c r="E2799" s="6">
        <f t="shared" si="134"/>
        <v>148.87700000000001</v>
      </c>
      <c r="F2799">
        <f>raw_data!E2795</f>
        <v>0</v>
      </c>
      <c r="G2799" s="9">
        <f>_xll.LogisticRegPredict($K$6:$N$6,C2799:E2799)</f>
        <v>0.64925966264497559</v>
      </c>
      <c r="H2799" s="10">
        <f t="shared" si="135"/>
        <v>-1.9477789879349268</v>
      </c>
    </row>
    <row r="2800" spans="1:8" x14ac:dyDescent="0.55000000000000004">
      <c r="A2800" s="2" t="str">
        <f>raw_data!P2796</f>
        <v>Blair Walsh</v>
      </c>
      <c r="B2800">
        <f>raw_data!B2796</f>
        <v>676331</v>
      </c>
      <c r="C2800">
        <f>raw_data!D2796</f>
        <v>39</v>
      </c>
      <c r="D2800" s="6">
        <f t="shared" si="133"/>
        <v>15.21</v>
      </c>
      <c r="E2800" s="6">
        <f t="shared" si="134"/>
        <v>59.319000000000003</v>
      </c>
      <c r="F2800">
        <f>raw_data!E2796</f>
        <v>0</v>
      </c>
      <c r="G2800" s="9">
        <f>_xll.LogisticRegPredict($K$6:$N$6,C2800:E2800)</f>
        <v>0.87758217935367611</v>
      </c>
      <c r="H2800" s="10">
        <f t="shared" si="135"/>
        <v>-2.6327465380610282</v>
      </c>
    </row>
    <row r="2801" spans="1:8" x14ac:dyDescent="0.55000000000000004">
      <c r="A2801" s="2" t="str">
        <f>raw_data!P2797</f>
        <v>Blair Walsh</v>
      </c>
      <c r="B2801">
        <f>raw_data!B2797</f>
        <v>676345</v>
      </c>
      <c r="C2801">
        <f>raw_data!D2797</f>
        <v>34</v>
      </c>
      <c r="D2801" s="6">
        <f t="shared" si="133"/>
        <v>11.56</v>
      </c>
      <c r="E2801" s="6">
        <f t="shared" si="134"/>
        <v>39.304000000000002</v>
      </c>
      <c r="F2801">
        <f>raw_data!E2797</f>
        <v>1</v>
      </c>
      <c r="G2801" s="9">
        <f>_xll.LogisticRegPredict($K$6:$N$6,C2801:E2801)</f>
        <v>0.92303625207275741</v>
      </c>
      <c r="H2801" s="10">
        <f t="shared" si="135"/>
        <v>0.23089124378172776</v>
      </c>
    </row>
    <row r="2802" spans="1:8" x14ac:dyDescent="0.55000000000000004">
      <c r="A2802" s="2" t="str">
        <f>raw_data!P2798</f>
        <v>Stephen Gostkowski</v>
      </c>
      <c r="B2802">
        <f>raw_data!B2798</f>
        <v>676407</v>
      </c>
      <c r="C2802">
        <f>raw_data!D2798</f>
        <v>31</v>
      </c>
      <c r="D2802" s="6">
        <f t="shared" si="133"/>
        <v>9.61</v>
      </c>
      <c r="E2802" s="6">
        <f t="shared" si="134"/>
        <v>29.791</v>
      </c>
      <c r="F2802">
        <f>raw_data!E2798</f>
        <v>1</v>
      </c>
      <c r="G2802" s="9">
        <f>_xll.LogisticRegPredict($K$6:$N$6,C2802:E2802)</f>
        <v>0.94665523862595491</v>
      </c>
      <c r="H2802" s="10">
        <f t="shared" si="135"/>
        <v>0.16003428412213527</v>
      </c>
    </row>
    <row r="2803" spans="1:8" x14ac:dyDescent="0.55000000000000004">
      <c r="A2803" s="2" t="str">
        <f>raw_data!P2799</f>
        <v>Josh Brown</v>
      </c>
      <c r="B2803">
        <f>raw_data!B2799</f>
        <v>676432</v>
      </c>
      <c r="C2803">
        <f>raw_data!D2799</f>
        <v>37</v>
      </c>
      <c r="D2803" s="6">
        <f t="shared" si="133"/>
        <v>13.69</v>
      </c>
      <c r="E2803" s="6">
        <f t="shared" si="134"/>
        <v>50.652999999999999</v>
      </c>
      <c r="F2803">
        <f>raw_data!E2799</f>
        <v>1</v>
      </c>
      <c r="G2803" s="9">
        <f>_xll.LogisticRegPredict($K$6:$N$6,C2803:E2803)</f>
        <v>0.89659349743661332</v>
      </c>
      <c r="H2803" s="10">
        <f t="shared" si="135"/>
        <v>0.31021950769016005</v>
      </c>
    </row>
    <row r="2804" spans="1:8" x14ac:dyDescent="0.55000000000000004">
      <c r="A2804" s="2" t="str">
        <f>raw_data!P2800</f>
        <v>Josh Brown</v>
      </c>
      <c r="B2804">
        <f>raw_data!B2800</f>
        <v>676465</v>
      </c>
      <c r="C2804">
        <f>raw_data!D2800</f>
        <v>38</v>
      </c>
      <c r="D2804" s="6">
        <f t="shared" si="133"/>
        <v>14.44</v>
      </c>
      <c r="E2804" s="6">
        <f t="shared" si="134"/>
        <v>54.872</v>
      </c>
      <c r="F2804">
        <f>raw_data!E2800</f>
        <v>1</v>
      </c>
      <c r="G2804" s="9">
        <f>_xll.LogisticRegPredict($K$6:$N$6,C2804:E2804)</f>
        <v>0.88723424358983494</v>
      </c>
      <c r="H2804" s="10">
        <f t="shared" si="135"/>
        <v>0.33829726923049519</v>
      </c>
    </row>
    <row r="2805" spans="1:8" x14ac:dyDescent="0.55000000000000004">
      <c r="A2805" s="2" t="str">
        <f>raw_data!P2801</f>
        <v>Josh Brown</v>
      </c>
      <c r="B2805">
        <f>raw_data!B2801</f>
        <v>676491</v>
      </c>
      <c r="C2805">
        <f>raw_data!D2801</f>
        <v>53</v>
      </c>
      <c r="D2805" s="6">
        <f t="shared" si="133"/>
        <v>28.09</v>
      </c>
      <c r="E2805" s="6">
        <f t="shared" si="134"/>
        <v>148.87700000000001</v>
      </c>
      <c r="F2805">
        <f>raw_data!E2801</f>
        <v>1</v>
      </c>
      <c r="G2805" s="9">
        <f>_xll.LogisticRegPredict($K$6:$N$6,C2805:E2805)</f>
        <v>0.64925966264497559</v>
      </c>
      <c r="H2805" s="10">
        <f t="shared" si="135"/>
        <v>1.0522210120650732</v>
      </c>
    </row>
    <row r="2806" spans="1:8" x14ac:dyDescent="0.55000000000000004">
      <c r="A2806" s="2" t="str">
        <f>raw_data!P2802</f>
        <v>Josh Brown</v>
      </c>
      <c r="B2806">
        <f>raw_data!B2802</f>
        <v>676535</v>
      </c>
      <c r="C2806">
        <f>raw_data!D2802</f>
        <v>29</v>
      </c>
      <c r="D2806" s="6">
        <f t="shared" si="133"/>
        <v>8.41</v>
      </c>
      <c r="E2806" s="6">
        <f t="shared" si="134"/>
        <v>24.388999999999999</v>
      </c>
      <c r="F2806">
        <f>raw_data!E2802</f>
        <v>1</v>
      </c>
      <c r="G2806" s="9">
        <f>_xll.LogisticRegPredict($K$6:$N$6,C2806:E2806)</f>
        <v>0.96031284629437264</v>
      </c>
      <c r="H2806" s="10">
        <f t="shared" si="135"/>
        <v>0.11906146111688209</v>
      </c>
    </row>
    <row r="2807" spans="1:8" x14ac:dyDescent="0.55000000000000004">
      <c r="A2807" s="2" t="str">
        <f>raw_data!P2803</f>
        <v>Stephen Gostkowski</v>
      </c>
      <c r="B2807">
        <f>raw_data!B2803</f>
        <v>676548</v>
      </c>
      <c r="C2807">
        <f>raw_data!D2803</f>
        <v>54</v>
      </c>
      <c r="D2807" s="6">
        <f t="shared" si="133"/>
        <v>29.16</v>
      </c>
      <c r="E2807" s="6">
        <f t="shared" si="134"/>
        <v>157.464</v>
      </c>
      <c r="F2807">
        <f>raw_data!E2803</f>
        <v>1</v>
      </c>
      <c r="G2807" s="9">
        <f>_xll.LogisticRegPredict($K$6:$N$6,C2807:E2807)</f>
        <v>0.61804097697438753</v>
      </c>
      <c r="H2807" s="10">
        <f t="shared" si="135"/>
        <v>1.1458770690768374</v>
      </c>
    </row>
    <row r="2808" spans="1:8" x14ac:dyDescent="0.55000000000000004">
      <c r="A2808" s="2" t="str">
        <f>raw_data!P2804</f>
        <v>Cairo Santos</v>
      </c>
      <c r="B2808">
        <f>raw_data!B2804</f>
        <v>676571</v>
      </c>
      <c r="C2808">
        <f>raw_data!D2804</f>
        <v>48</v>
      </c>
      <c r="D2808" s="6">
        <f t="shared" si="133"/>
        <v>23.04</v>
      </c>
      <c r="E2808" s="6">
        <f t="shared" si="134"/>
        <v>110.592</v>
      </c>
      <c r="F2808">
        <f>raw_data!E2804</f>
        <v>1</v>
      </c>
      <c r="G2808" s="9">
        <f>_xll.LogisticRegPredict($K$6:$N$6,C2808:E2808)</f>
        <v>0.76393554820371656</v>
      </c>
      <c r="H2808" s="10">
        <f t="shared" si="135"/>
        <v>0.70819335538885031</v>
      </c>
    </row>
    <row r="2809" spans="1:8" x14ac:dyDescent="0.55000000000000004">
      <c r="A2809" s="2" t="str">
        <f>raw_data!P2805</f>
        <v>Cairo Santos</v>
      </c>
      <c r="B2809">
        <f>raw_data!B2805</f>
        <v>676595</v>
      </c>
      <c r="C2809">
        <f>raw_data!D2805</f>
        <v>49</v>
      </c>
      <c r="D2809" s="6">
        <f t="shared" si="133"/>
        <v>24.01</v>
      </c>
      <c r="E2809" s="6">
        <f t="shared" si="134"/>
        <v>117.649</v>
      </c>
      <c r="F2809">
        <f>raw_data!E2805</f>
        <v>1</v>
      </c>
      <c r="G2809" s="9">
        <f>_xll.LogisticRegPredict($K$6:$N$6,C2809:E2809)</f>
        <v>0.74555207708184601</v>
      </c>
      <c r="H2809" s="10">
        <f t="shared" si="135"/>
        <v>0.76334376875446197</v>
      </c>
    </row>
    <row r="2810" spans="1:8" x14ac:dyDescent="0.55000000000000004">
      <c r="A2810" s="2" t="str">
        <f>raw_data!P2806</f>
        <v>Cairo Santos</v>
      </c>
      <c r="B2810">
        <f>raw_data!B2806</f>
        <v>676615</v>
      </c>
      <c r="C2810">
        <f>raw_data!D2806</f>
        <v>34</v>
      </c>
      <c r="D2810" s="6">
        <f t="shared" si="133"/>
        <v>11.56</v>
      </c>
      <c r="E2810" s="6">
        <f t="shared" si="134"/>
        <v>39.304000000000002</v>
      </c>
      <c r="F2810">
        <f>raw_data!E2806</f>
        <v>1</v>
      </c>
      <c r="G2810" s="9">
        <f>_xll.LogisticRegPredict($K$6:$N$6,C2810:E2810)</f>
        <v>0.92303625207275741</v>
      </c>
      <c r="H2810" s="10">
        <f t="shared" si="135"/>
        <v>0.23089124378172776</v>
      </c>
    </row>
    <row r="2811" spans="1:8" x14ac:dyDescent="0.55000000000000004">
      <c r="A2811" s="2" t="str">
        <f>raw_data!P2807</f>
        <v>Cairo Santos</v>
      </c>
      <c r="B2811">
        <f>raw_data!B2807</f>
        <v>676634</v>
      </c>
      <c r="C2811">
        <f>raw_data!D2807</f>
        <v>33</v>
      </c>
      <c r="D2811" s="6">
        <f t="shared" si="133"/>
        <v>10.89</v>
      </c>
      <c r="E2811" s="6">
        <f t="shared" si="134"/>
        <v>35.936999999999998</v>
      </c>
      <c r="F2811">
        <f>raw_data!E2807</f>
        <v>1</v>
      </c>
      <c r="G2811" s="9">
        <f>_xll.LogisticRegPredict($K$6:$N$6,C2811:E2811)</f>
        <v>0.93126663945047139</v>
      </c>
      <c r="H2811" s="10">
        <f t="shared" si="135"/>
        <v>0.20620008164858583</v>
      </c>
    </row>
    <row r="2812" spans="1:8" x14ac:dyDescent="0.55000000000000004">
      <c r="A2812" s="2" t="str">
        <f>raw_data!P2808</f>
        <v>Cairo Santos</v>
      </c>
      <c r="B2812">
        <f>raw_data!B2808</f>
        <v>676650</v>
      </c>
      <c r="C2812">
        <f>raw_data!D2808</f>
        <v>50</v>
      </c>
      <c r="D2812" s="6">
        <f t="shared" si="133"/>
        <v>25</v>
      </c>
      <c r="E2812" s="6">
        <f t="shared" si="134"/>
        <v>125</v>
      </c>
      <c r="F2812">
        <f>raw_data!E2808</f>
        <v>1</v>
      </c>
      <c r="G2812" s="9">
        <f>_xll.LogisticRegPredict($K$6:$N$6,C2812:E2812)</f>
        <v>0.72518914983452587</v>
      </c>
      <c r="H2812" s="10">
        <f t="shared" si="135"/>
        <v>0.82443255049642239</v>
      </c>
    </row>
    <row r="2813" spans="1:8" x14ac:dyDescent="0.55000000000000004">
      <c r="A2813" s="2" t="str">
        <f>raw_data!P2809</f>
        <v>Cairo Santos</v>
      </c>
      <c r="B2813">
        <f>raw_data!B2809</f>
        <v>676711</v>
      </c>
      <c r="C2813">
        <f>raw_data!D2809</f>
        <v>48</v>
      </c>
      <c r="D2813" s="6">
        <f t="shared" si="133"/>
        <v>23.04</v>
      </c>
      <c r="E2813" s="6">
        <f t="shared" si="134"/>
        <v>110.592</v>
      </c>
      <c r="F2813">
        <f>raw_data!E2809</f>
        <v>0</v>
      </c>
      <c r="G2813" s="9">
        <f>_xll.LogisticRegPredict($K$6:$N$6,C2813:E2813)</f>
        <v>0.76393554820371656</v>
      </c>
      <c r="H2813" s="10">
        <f t="shared" si="135"/>
        <v>-2.2918066446111496</v>
      </c>
    </row>
    <row r="2814" spans="1:8" x14ac:dyDescent="0.55000000000000004">
      <c r="A2814" s="2" t="str">
        <f>raw_data!P2810</f>
        <v>Chandler Catanzaro</v>
      </c>
      <c r="B2814">
        <f>raw_data!B2810</f>
        <v>676766</v>
      </c>
      <c r="C2814">
        <f>raw_data!D2810</f>
        <v>33</v>
      </c>
      <c r="D2814" s="6">
        <f t="shared" si="133"/>
        <v>10.89</v>
      </c>
      <c r="E2814" s="6">
        <f t="shared" si="134"/>
        <v>35.936999999999998</v>
      </c>
      <c r="F2814">
        <f>raw_data!E2810</f>
        <v>1</v>
      </c>
      <c r="G2814" s="9">
        <f>_xll.LogisticRegPredict($K$6:$N$6,C2814:E2814)</f>
        <v>0.93126663945047139</v>
      </c>
      <c r="H2814" s="10">
        <f t="shared" si="135"/>
        <v>0.20620008164858583</v>
      </c>
    </row>
    <row r="2815" spans="1:8" x14ac:dyDescent="0.55000000000000004">
      <c r="A2815" s="2" t="str">
        <f>raw_data!P2811</f>
        <v>Chandler Catanzaro</v>
      </c>
      <c r="B2815">
        <f>raw_data!B2811</f>
        <v>676812</v>
      </c>
      <c r="C2815">
        <f>raw_data!D2811</f>
        <v>43</v>
      </c>
      <c r="D2815" s="6">
        <f t="shared" si="133"/>
        <v>18.489999999999998</v>
      </c>
      <c r="E2815" s="6">
        <f t="shared" si="134"/>
        <v>79.507000000000005</v>
      </c>
      <c r="F2815">
        <f>raw_data!E2811</f>
        <v>1</v>
      </c>
      <c r="G2815" s="9">
        <f>_xll.LogisticRegPredict($K$6:$N$6,C2815:E2815)</f>
        <v>0.83494682270577036</v>
      </c>
      <c r="H2815" s="10">
        <f t="shared" si="135"/>
        <v>0.49515953188268891</v>
      </c>
    </row>
    <row r="2816" spans="1:8" x14ac:dyDescent="0.55000000000000004">
      <c r="A2816" s="2" t="str">
        <f>raw_data!P2812</f>
        <v>Steven Hauschka</v>
      </c>
      <c r="B2816">
        <f>raw_data!B2812</f>
        <v>676822</v>
      </c>
      <c r="C2816">
        <f>raw_data!D2812</f>
        <v>31</v>
      </c>
      <c r="D2816" s="6">
        <f t="shared" si="133"/>
        <v>9.61</v>
      </c>
      <c r="E2816" s="6">
        <f t="shared" si="134"/>
        <v>29.791</v>
      </c>
      <c r="F2816">
        <f>raw_data!E2812</f>
        <v>1</v>
      </c>
      <c r="G2816" s="9">
        <f>_xll.LogisticRegPredict($K$6:$N$6,C2816:E2816)</f>
        <v>0.94665523862595491</v>
      </c>
      <c r="H2816" s="10">
        <f t="shared" si="135"/>
        <v>0.16003428412213527</v>
      </c>
    </row>
    <row r="2817" spans="1:8" x14ac:dyDescent="0.55000000000000004">
      <c r="A2817" s="2" t="str">
        <f>raw_data!P2813</f>
        <v>Chandler Catanzaro</v>
      </c>
      <c r="B2817">
        <f>raw_data!B2813</f>
        <v>676836</v>
      </c>
      <c r="C2817">
        <f>raw_data!D2813</f>
        <v>43</v>
      </c>
      <c r="D2817" s="6">
        <f t="shared" si="133"/>
        <v>18.489999999999998</v>
      </c>
      <c r="E2817" s="6">
        <f t="shared" si="134"/>
        <v>79.507000000000005</v>
      </c>
      <c r="F2817">
        <f>raw_data!E2813</f>
        <v>1</v>
      </c>
      <c r="G2817" s="9">
        <f>_xll.LogisticRegPredict($K$6:$N$6,C2817:E2817)</f>
        <v>0.83494682270577036</v>
      </c>
      <c r="H2817" s="10">
        <f t="shared" si="135"/>
        <v>0.49515953188268891</v>
      </c>
    </row>
    <row r="2818" spans="1:8" x14ac:dyDescent="0.55000000000000004">
      <c r="A2818" s="2" t="str">
        <f>raw_data!P2814</f>
        <v>Steven Hauschka</v>
      </c>
      <c r="B2818">
        <f>raw_data!B2814</f>
        <v>676909</v>
      </c>
      <c r="C2818">
        <f>raw_data!D2814</f>
        <v>46</v>
      </c>
      <c r="D2818" s="6">
        <f t="shared" si="133"/>
        <v>21.16</v>
      </c>
      <c r="E2818" s="6">
        <f t="shared" si="134"/>
        <v>97.335999999999999</v>
      </c>
      <c r="F2818">
        <f>raw_data!E2814</f>
        <v>1</v>
      </c>
      <c r="G2818" s="9">
        <f>_xll.LogisticRegPredict($K$6:$N$6,C2818:E2818)</f>
        <v>0.79584231412454631</v>
      </c>
      <c r="H2818" s="10">
        <f t="shared" si="135"/>
        <v>0.61247305762636106</v>
      </c>
    </row>
    <row r="2819" spans="1:8" x14ac:dyDescent="0.55000000000000004">
      <c r="A2819" s="2" t="str">
        <f>raw_data!P2815</f>
        <v>Mike Nugent</v>
      </c>
      <c r="B2819">
        <f>raw_data!B2815</f>
        <v>676946</v>
      </c>
      <c r="C2819">
        <f>raw_data!D2815</f>
        <v>42</v>
      </c>
      <c r="D2819" s="6">
        <f t="shared" si="133"/>
        <v>17.64</v>
      </c>
      <c r="E2819" s="6">
        <f t="shared" si="134"/>
        <v>74.087999999999994</v>
      </c>
      <c r="F2819">
        <f>raw_data!E2815</f>
        <v>1</v>
      </c>
      <c r="G2819" s="9">
        <f>_xll.LogisticRegPredict($K$6:$N$6,C2819:E2819)</f>
        <v>0.84637169883876284</v>
      </c>
      <c r="H2819" s="10">
        <f t="shared" si="135"/>
        <v>0.46088490348371147</v>
      </c>
    </row>
    <row r="2820" spans="1:8" x14ac:dyDescent="0.55000000000000004">
      <c r="A2820" s="2" t="str">
        <f>raw_data!P2816</f>
        <v>Nick Novak</v>
      </c>
      <c r="B2820">
        <f>raw_data!B2816</f>
        <v>676959</v>
      </c>
      <c r="C2820">
        <f>raw_data!D2816</f>
        <v>22</v>
      </c>
      <c r="D2820" s="6">
        <f t="shared" si="133"/>
        <v>4.84</v>
      </c>
      <c r="E2820" s="6">
        <f t="shared" si="134"/>
        <v>10.648</v>
      </c>
      <c r="F2820">
        <f>raw_data!E2816</f>
        <v>1</v>
      </c>
      <c r="G2820" s="9">
        <f>_xll.LogisticRegPredict($K$6:$N$6,C2820:E2820)</f>
        <v>0.99086960695748283</v>
      </c>
      <c r="H2820" s="10">
        <f t="shared" si="135"/>
        <v>2.7391179127551513E-2</v>
      </c>
    </row>
    <row r="2821" spans="1:8" x14ac:dyDescent="0.55000000000000004">
      <c r="A2821" s="2" t="str">
        <f>raw_data!P2817</f>
        <v>Mike Nugent</v>
      </c>
      <c r="B2821">
        <f>raw_data!B2817</f>
        <v>676976</v>
      </c>
      <c r="C2821">
        <f>raw_data!D2817</f>
        <v>39</v>
      </c>
      <c r="D2821" s="6">
        <f t="shared" si="133"/>
        <v>15.21</v>
      </c>
      <c r="E2821" s="6">
        <f t="shared" si="134"/>
        <v>59.319000000000003</v>
      </c>
      <c r="F2821">
        <f>raw_data!E2817</f>
        <v>1</v>
      </c>
      <c r="G2821" s="9">
        <f>_xll.LogisticRegPredict($K$6:$N$6,C2821:E2821)</f>
        <v>0.87758217935367611</v>
      </c>
      <c r="H2821" s="10">
        <f t="shared" si="135"/>
        <v>0.36725346193897168</v>
      </c>
    </row>
    <row r="2822" spans="1:8" x14ac:dyDescent="0.55000000000000004">
      <c r="A2822" s="2" t="str">
        <f>raw_data!P2818</f>
        <v>Ryan Succop</v>
      </c>
      <c r="B2822">
        <f>raw_data!B2818</f>
        <v>677086</v>
      </c>
      <c r="C2822">
        <f>raw_data!D2818</f>
        <v>47</v>
      </c>
      <c r="D2822" s="6">
        <f t="shared" si="133"/>
        <v>22.09</v>
      </c>
      <c r="E2822" s="6">
        <f t="shared" si="134"/>
        <v>103.82299999999999</v>
      </c>
      <c r="F2822">
        <f>raw_data!E2818</f>
        <v>1</v>
      </c>
      <c r="G2822" s="9">
        <f>_xll.LogisticRegPredict($K$6:$N$6,C2822:E2822)</f>
        <v>0.78061493371299373</v>
      </c>
      <c r="H2822" s="10">
        <f t="shared" si="135"/>
        <v>0.65815519886101881</v>
      </c>
    </row>
    <row r="2823" spans="1:8" x14ac:dyDescent="0.55000000000000004">
      <c r="A2823" s="2" t="str">
        <f>raw_data!P2819</f>
        <v>Jason Myers</v>
      </c>
      <c r="B2823">
        <f>raw_data!B2819</f>
        <v>677107</v>
      </c>
      <c r="C2823">
        <f>raw_data!D2819</f>
        <v>31</v>
      </c>
      <c r="D2823" s="6">
        <f t="shared" ref="D2823:D2886" si="136">C2823^2/100</f>
        <v>9.61</v>
      </c>
      <c r="E2823" s="6">
        <f t="shared" ref="E2823:E2886" si="137">C2823^3/1000</f>
        <v>29.791</v>
      </c>
      <c r="F2823">
        <f>raw_data!E2819</f>
        <v>1</v>
      </c>
      <c r="G2823" s="9">
        <f>_xll.LogisticRegPredict($K$6:$N$6,C2823:E2823)</f>
        <v>0.94665523862595491</v>
      </c>
      <c r="H2823" s="10">
        <f t="shared" ref="H2823:H2886" si="138">(F2823-G2823)*$H$2</f>
        <v>0.16003428412213527</v>
      </c>
    </row>
    <row r="2824" spans="1:8" x14ac:dyDescent="0.55000000000000004">
      <c r="A2824" s="2" t="str">
        <f>raw_data!P2820</f>
        <v>Ryan Succop</v>
      </c>
      <c r="B2824">
        <f>raw_data!B2820</f>
        <v>677118</v>
      </c>
      <c r="C2824">
        <f>raw_data!D2820</f>
        <v>49</v>
      </c>
      <c r="D2824" s="6">
        <f t="shared" si="136"/>
        <v>24.01</v>
      </c>
      <c r="E2824" s="6">
        <f t="shared" si="137"/>
        <v>117.649</v>
      </c>
      <c r="F2824">
        <f>raw_data!E2820</f>
        <v>1</v>
      </c>
      <c r="G2824" s="9">
        <f>_xll.LogisticRegPredict($K$6:$N$6,C2824:E2824)</f>
        <v>0.74555207708184601</v>
      </c>
      <c r="H2824" s="10">
        <f t="shared" si="138"/>
        <v>0.76334376875446197</v>
      </c>
    </row>
    <row r="2825" spans="1:8" x14ac:dyDescent="0.55000000000000004">
      <c r="A2825" s="2" t="str">
        <f>raw_data!P2821</f>
        <v>Jason Myers</v>
      </c>
      <c r="B2825">
        <f>raw_data!B2821</f>
        <v>677149</v>
      </c>
      <c r="C2825">
        <f>raw_data!D2821</f>
        <v>32</v>
      </c>
      <c r="D2825" s="6">
        <f t="shared" si="136"/>
        <v>10.24</v>
      </c>
      <c r="E2825" s="6">
        <f t="shared" si="137"/>
        <v>32.768000000000001</v>
      </c>
      <c r="F2825">
        <f>raw_data!E2821</f>
        <v>1</v>
      </c>
      <c r="G2825" s="9">
        <f>_xll.LogisticRegPredict($K$6:$N$6,C2825:E2825)</f>
        <v>0.93915405983915345</v>
      </c>
      <c r="H2825" s="10">
        <f t="shared" si="138"/>
        <v>0.18253782048253964</v>
      </c>
    </row>
    <row r="2826" spans="1:8" x14ac:dyDescent="0.55000000000000004">
      <c r="A2826" s="2" t="str">
        <f>raw_data!P2822</f>
        <v>Jason Myers</v>
      </c>
      <c r="B2826">
        <f>raw_data!B2822</f>
        <v>677170</v>
      </c>
      <c r="C2826">
        <f>raw_data!D2822</f>
        <v>20</v>
      </c>
      <c r="D2826" s="6">
        <f t="shared" si="136"/>
        <v>4</v>
      </c>
      <c r="E2826" s="6">
        <f t="shared" si="137"/>
        <v>8</v>
      </c>
      <c r="F2826">
        <f>raw_data!E2822</f>
        <v>1</v>
      </c>
      <c r="G2826" s="9">
        <f>_xll.LogisticRegPredict($K$6:$N$6,C2826:E2826)</f>
        <v>0.99484528801342198</v>
      </c>
      <c r="H2826" s="10">
        <f t="shared" si="138"/>
        <v>1.546413595973406E-2</v>
      </c>
    </row>
    <row r="2827" spans="1:8" x14ac:dyDescent="0.55000000000000004">
      <c r="A2827" s="2" t="str">
        <f>raw_data!P2823</f>
        <v>Ryan Succop</v>
      </c>
      <c r="B2827">
        <f>raw_data!B2823</f>
        <v>677196</v>
      </c>
      <c r="C2827">
        <f>raw_data!D2823</f>
        <v>53</v>
      </c>
      <c r="D2827" s="6">
        <f t="shared" si="136"/>
        <v>28.09</v>
      </c>
      <c r="E2827" s="6">
        <f t="shared" si="137"/>
        <v>148.87700000000001</v>
      </c>
      <c r="F2827">
        <f>raw_data!E2823</f>
        <v>0</v>
      </c>
      <c r="G2827" s="9">
        <f>_xll.LogisticRegPredict($K$6:$N$6,C2827:E2827)</f>
        <v>0.64925966264497559</v>
      </c>
      <c r="H2827" s="10">
        <f t="shared" si="138"/>
        <v>-1.9477789879349268</v>
      </c>
    </row>
    <row r="2828" spans="1:8" x14ac:dyDescent="0.55000000000000004">
      <c r="A2828" s="2" t="str">
        <f>raw_data!P2824</f>
        <v>Jason Myers</v>
      </c>
      <c r="B2828">
        <f>raw_data!B2824</f>
        <v>677222</v>
      </c>
      <c r="C2828">
        <f>raw_data!D2824</f>
        <v>36</v>
      </c>
      <c r="D2828" s="6">
        <f t="shared" si="136"/>
        <v>12.96</v>
      </c>
      <c r="E2828" s="6">
        <f t="shared" si="137"/>
        <v>46.655999999999999</v>
      </c>
      <c r="F2828">
        <f>raw_data!E2824</f>
        <v>1</v>
      </c>
      <c r="G2828" s="9">
        <f>_xll.LogisticRegPredict($K$6:$N$6,C2828:E2828)</f>
        <v>0.90568067149313347</v>
      </c>
      <c r="H2828" s="10">
        <f t="shared" si="138"/>
        <v>0.28295798552059959</v>
      </c>
    </row>
    <row r="2829" spans="1:8" x14ac:dyDescent="0.55000000000000004">
      <c r="A2829" s="2" t="str">
        <f>raw_data!P2825</f>
        <v>Matt Prater</v>
      </c>
      <c r="B2829">
        <f>raw_data!B2825</f>
        <v>677251</v>
      </c>
      <c r="C2829">
        <f>raw_data!D2825</f>
        <v>29</v>
      </c>
      <c r="D2829" s="6">
        <f t="shared" si="136"/>
        <v>8.41</v>
      </c>
      <c r="E2829" s="6">
        <f t="shared" si="137"/>
        <v>24.388999999999999</v>
      </c>
      <c r="F2829">
        <f>raw_data!E2825</f>
        <v>1</v>
      </c>
      <c r="G2829" s="9">
        <f>_xll.LogisticRegPredict($K$6:$N$6,C2829:E2829)</f>
        <v>0.96031284629437264</v>
      </c>
      <c r="H2829" s="10">
        <f t="shared" si="138"/>
        <v>0.11906146111688209</v>
      </c>
    </row>
    <row r="2830" spans="1:8" x14ac:dyDescent="0.55000000000000004">
      <c r="A2830" s="2" t="str">
        <f>raw_data!P2826</f>
        <v>Matt Prater</v>
      </c>
      <c r="B2830">
        <f>raw_data!B2826</f>
        <v>677267</v>
      </c>
      <c r="C2830">
        <f>raw_data!D2826</f>
        <v>41</v>
      </c>
      <c r="D2830" s="6">
        <f t="shared" si="136"/>
        <v>16.809999999999999</v>
      </c>
      <c r="E2830" s="6">
        <f t="shared" si="137"/>
        <v>68.921000000000006</v>
      </c>
      <c r="F2830">
        <f>raw_data!E2826</f>
        <v>1</v>
      </c>
      <c r="G2830" s="9">
        <f>_xll.LogisticRegPredict($K$6:$N$6,C2830:E2830)</f>
        <v>0.85722109162392568</v>
      </c>
      <c r="H2830" s="10">
        <f t="shared" si="138"/>
        <v>0.42833672512822296</v>
      </c>
    </row>
    <row r="2831" spans="1:8" x14ac:dyDescent="0.55000000000000004">
      <c r="A2831" s="2" t="str">
        <f>raw_data!P2827</f>
        <v>Matt Prater</v>
      </c>
      <c r="B2831">
        <f>raw_data!B2827</f>
        <v>677309</v>
      </c>
      <c r="C2831">
        <f>raw_data!D2827</f>
        <v>51</v>
      </c>
      <c r="D2831" s="6">
        <f t="shared" si="136"/>
        <v>26.01</v>
      </c>
      <c r="E2831" s="6">
        <f t="shared" si="137"/>
        <v>132.65100000000001</v>
      </c>
      <c r="F2831">
        <f>raw_data!E2827</f>
        <v>1</v>
      </c>
      <c r="G2831" s="9">
        <f>_xll.LogisticRegPredict($K$6:$N$6,C2831:E2831)</f>
        <v>0.70255321843410967</v>
      </c>
      <c r="H2831" s="10">
        <f t="shared" si="138"/>
        <v>0.89234034469767098</v>
      </c>
    </row>
    <row r="2832" spans="1:8" x14ac:dyDescent="0.55000000000000004">
      <c r="A2832" s="2" t="str">
        <f>raw_data!P2828</f>
        <v>Sebastian Janikowski</v>
      </c>
      <c r="B2832">
        <f>raw_data!B2828</f>
        <v>677338</v>
      </c>
      <c r="C2832">
        <f>raw_data!D2828</f>
        <v>48</v>
      </c>
      <c r="D2832" s="6">
        <f t="shared" si="136"/>
        <v>23.04</v>
      </c>
      <c r="E2832" s="6">
        <f t="shared" si="137"/>
        <v>110.592</v>
      </c>
      <c r="F2832">
        <f>raw_data!E2828</f>
        <v>1</v>
      </c>
      <c r="G2832" s="9">
        <f>_xll.LogisticRegPredict($K$6:$N$6,C2832:E2832)</f>
        <v>0.76393554820371656</v>
      </c>
      <c r="H2832" s="10">
        <f t="shared" si="138"/>
        <v>0.70819335538885031</v>
      </c>
    </row>
    <row r="2833" spans="1:8" x14ac:dyDescent="0.55000000000000004">
      <c r="A2833" s="2" t="str">
        <f>raw_data!P2829</f>
        <v>Sebastian Janikowski</v>
      </c>
      <c r="B2833">
        <f>raw_data!B2829</f>
        <v>677350</v>
      </c>
      <c r="C2833">
        <f>raw_data!D2829</f>
        <v>56</v>
      </c>
      <c r="D2833" s="6">
        <f t="shared" si="136"/>
        <v>31.36</v>
      </c>
      <c r="E2833" s="6">
        <f t="shared" si="137"/>
        <v>175.61600000000001</v>
      </c>
      <c r="F2833">
        <f>raw_data!E2829</f>
        <v>1</v>
      </c>
      <c r="G2833" s="9">
        <f>_xll.LogisticRegPredict($K$6:$N$6,C2833:E2833)</f>
        <v>0.54549540948809794</v>
      </c>
      <c r="H2833" s="10">
        <f t="shared" si="138"/>
        <v>1.3635137715357062</v>
      </c>
    </row>
    <row r="2834" spans="1:8" x14ac:dyDescent="0.55000000000000004">
      <c r="A2834" s="2" t="str">
        <f>raw_data!P2830</f>
        <v>Matt Bryant</v>
      </c>
      <c r="B2834">
        <f>raw_data!B2830</f>
        <v>677395</v>
      </c>
      <c r="C2834">
        <f>raw_data!D2830</f>
        <v>46</v>
      </c>
      <c r="D2834" s="6">
        <f t="shared" si="136"/>
        <v>21.16</v>
      </c>
      <c r="E2834" s="6">
        <f t="shared" si="137"/>
        <v>97.335999999999999</v>
      </c>
      <c r="F2834">
        <f>raw_data!E2830</f>
        <v>0</v>
      </c>
      <c r="G2834" s="9">
        <f>_xll.LogisticRegPredict($K$6:$N$6,C2834:E2834)</f>
        <v>0.79584231412454631</v>
      </c>
      <c r="H2834" s="10">
        <f t="shared" si="138"/>
        <v>-2.3875269423736389</v>
      </c>
    </row>
    <row r="2835" spans="1:8" x14ac:dyDescent="0.55000000000000004">
      <c r="A2835" s="2" t="str">
        <f>raw_data!P2831</f>
        <v>Adam Vinatieri</v>
      </c>
      <c r="B2835">
        <f>raw_data!B2831</f>
        <v>677549</v>
      </c>
      <c r="C2835">
        <f>raw_data!D2831</f>
        <v>43</v>
      </c>
      <c r="D2835" s="6">
        <f t="shared" si="136"/>
        <v>18.489999999999998</v>
      </c>
      <c r="E2835" s="6">
        <f t="shared" si="137"/>
        <v>79.507000000000005</v>
      </c>
      <c r="F2835">
        <f>raw_data!E2831</f>
        <v>1</v>
      </c>
      <c r="G2835" s="9">
        <f>_xll.LogisticRegPredict($K$6:$N$6,C2835:E2835)</f>
        <v>0.83494682270577036</v>
      </c>
      <c r="H2835" s="10">
        <f t="shared" si="138"/>
        <v>0.49515953188268891</v>
      </c>
    </row>
    <row r="2836" spans="1:8" x14ac:dyDescent="0.55000000000000004">
      <c r="A2836" s="2" t="str">
        <f>raw_data!P2832</f>
        <v>Nick Novak</v>
      </c>
      <c r="B2836">
        <f>raw_data!B2832</f>
        <v>677590</v>
      </c>
      <c r="C2836">
        <f>raw_data!D2832</f>
        <v>20</v>
      </c>
      <c r="D2836" s="6">
        <f t="shared" si="136"/>
        <v>4</v>
      </c>
      <c r="E2836" s="6">
        <f t="shared" si="137"/>
        <v>8</v>
      </c>
      <c r="F2836">
        <f>raw_data!E2832</f>
        <v>1</v>
      </c>
      <c r="G2836" s="9">
        <f>_xll.LogisticRegPredict($K$6:$N$6,C2836:E2836)</f>
        <v>0.99484528801342198</v>
      </c>
      <c r="H2836" s="10">
        <f t="shared" si="138"/>
        <v>1.546413595973406E-2</v>
      </c>
    </row>
    <row r="2837" spans="1:8" x14ac:dyDescent="0.55000000000000004">
      <c r="A2837" s="2" t="str">
        <f>raw_data!P2833</f>
        <v>Randy Bullock</v>
      </c>
      <c r="B2837">
        <f>raw_data!B2833</f>
        <v>677606</v>
      </c>
      <c r="C2837">
        <f>raw_data!D2833</f>
        <v>40</v>
      </c>
      <c r="D2837" s="6">
        <f t="shared" si="136"/>
        <v>16</v>
      </c>
      <c r="E2837" s="6">
        <f t="shared" si="137"/>
        <v>64</v>
      </c>
      <c r="F2837">
        <f>raw_data!E2833</f>
        <v>1</v>
      </c>
      <c r="G2837" s="9">
        <f>_xll.LogisticRegPredict($K$6:$N$6,C2837:E2837)</f>
        <v>0.86759768383346503</v>
      </c>
      <c r="H2837" s="10">
        <f t="shared" si="138"/>
        <v>0.39720694849960492</v>
      </c>
    </row>
    <row r="2838" spans="1:8" x14ac:dyDescent="0.55000000000000004">
      <c r="A2838" s="2" t="str">
        <f>raw_data!P2834</f>
        <v>Connor Barth</v>
      </c>
      <c r="B2838">
        <f>raw_data!B2834</f>
        <v>677875</v>
      </c>
      <c r="C2838">
        <f>raw_data!D2834</f>
        <v>28</v>
      </c>
      <c r="D2838" s="6">
        <f t="shared" si="136"/>
        <v>7.84</v>
      </c>
      <c r="E2838" s="6">
        <f t="shared" si="137"/>
        <v>21.952000000000002</v>
      </c>
      <c r="F2838">
        <f>raw_data!E2834</f>
        <v>1</v>
      </c>
      <c r="G2838" s="9">
        <f>_xll.LogisticRegPredict($K$6:$N$6,C2838:E2838)</f>
        <v>0.96638171164652631</v>
      </c>
      <c r="H2838" s="10">
        <f t="shared" si="138"/>
        <v>0.10085486506042107</v>
      </c>
    </row>
    <row r="2839" spans="1:8" x14ac:dyDescent="0.55000000000000004">
      <c r="A2839" s="2" t="str">
        <f>raw_data!P2835</f>
        <v>Caleb Sturgis</v>
      </c>
      <c r="B2839">
        <f>raw_data!B2835</f>
        <v>677900</v>
      </c>
      <c r="C2839">
        <f>raw_data!D2835</f>
        <v>43</v>
      </c>
      <c r="D2839" s="6">
        <f t="shared" si="136"/>
        <v>18.489999999999998</v>
      </c>
      <c r="E2839" s="6">
        <f t="shared" si="137"/>
        <v>79.507000000000005</v>
      </c>
      <c r="F2839">
        <f>raw_data!E2835</f>
        <v>1</v>
      </c>
      <c r="G2839" s="9">
        <f>_xll.LogisticRegPredict($K$6:$N$6,C2839:E2839)</f>
        <v>0.83494682270577036</v>
      </c>
      <c r="H2839" s="10">
        <f t="shared" si="138"/>
        <v>0.49515953188268891</v>
      </c>
    </row>
    <row r="2840" spans="1:8" x14ac:dyDescent="0.55000000000000004">
      <c r="A2840" s="2" t="str">
        <f>raw_data!P2836</f>
        <v>Robbie Gould</v>
      </c>
      <c r="B2840">
        <f>raw_data!B2836</f>
        <v>677963</v>
      </c>
      <c r="C2840">
        <f>raw_data!D2836</f>
        <v>46</v>
      </c>
      <c r="D2840" s="6">
        <f t="shared" si="136"/>
        <v>21.16</v>
      </c>
      <c r="E2840" s="6">
        <f t="shared" si="137"/>
        <v>97.335999999999999</v>
      </c>
      <c r="F2840">
        <f>raw_data!E2836</f>
        <v>1</v>
      </c>
      <c r="G2840" s="9">
        <f>_xll.LogisticRegPredict($K$6:$N$6,C2840:E2840)</f>
        <v>0.79584231412454631</v>
      </c>
      <c r="H2840" s="10">
        <f t="shared" si="138"/>
        <v>0.61247305762636106</v>
      </c>
    </row>
    <row r="2841" spans="1:8" x14ac:dyDescent="0.55000000000000004">
      <c r="A2841" s="2" t="str">
        <f>raw_data!P2837</f>
        <v>Robbie Gould</v>
      </c>
      <c r="B2841">
        <f>raw_data!B2837</f>
        <v>677976</v>
      </c>
      <c r="C2841">
        <f>raw_data!D2837</f>
        <v>37</v>
      </c>
      <c r="D2841" s="6">
        <f t="shared" si="136"/>
        <v>13.69</v>
      </c>
      <c r="E2841" s="6">
        <f t="shared" si="137"/>
        <v>50.652999999999999</v>
      </c>
      <c r="F2841">
        <f>raw_data!E2837</f>
        <v>1</v>
      </c>
      <c r="G2841" s="9">
        <f>_xll.LogisticRegPredict($K$6:$N$6,C2841:E2841)</f>
        <v>0.89659349743661332</v>
      </c>
      <c r="H2841" s="10">
        <f t="shared" si="138"/>
        <v>0.31021950769016005</v>
      </c>
    </row>
    <row r="2842" spans="1:8" x14ac:dyDescent="0.55000000000000004">
      <c r="A2842" s="2" t="str">
        <f>raw_data!P2838</f>
        <v>Brandon McManus</v>
      </c>
      <c r="B2842">
        <f>raw_data!B2838</f>
        <v>677998</v>
      </c>
      <c r="C2842">
        <f>raw_data!D2838</f>
        <v>24</v>
      </c>
      <c r="D2842" s="6">
        <f t="shared" si="136"/>
        <v>5.76</v>
      </c>
      <c r="E2842" s="6">
        <f t="shared" si="137"/>
        <v>13.824</v>
      </c>
      <c r="F2842">
        <f>raw_data!E2838</f>
        <v>1</v>
      </c>
      <c r="G2842" s="9">
        <f>_xll.LogisticRegPredict($K$6:$N$6,C2842:E2842)</f>
        <v>0.9849656288415376</v>
      </c>
      <c r="H2842" s="10">
        <f t="shared" si="138"/>
        <v>4.5103113475387202E-2</v>
      </c>
    </row>
    <row r="2843" spans="1:8" x14ac:dyDescent="0.55000000000000004">
      <c r="A2843" s="2" t="str">
        <f>raw_data!P2839</f>
        <v>Robbie Gould</v>
      </c>
      <c r="B2843">
        <f>raw_data!B2839</f>
        <v>678031</v>
      </c>
      <c r="C2843">
        <f>raw_data!D2839</f>
        <v>37</v>
      </c>
      <c r="D2843" s="6">
        <f t="shared" si="136"/>
        <v>13.69</v>
      </c>
      <c r="E2843" s="6">
        <f t="shared" si="137"/>
        <v>50.652999999999999</v>
      </c>
      <c r="F2843">
        <f>raw_data!E2839</f>
        <v>1</v>
      </c>
      <c r="G2843" s="9">
        <f>_xll.LogisticRegPredict($K$6:$N$6,C2843:E2843)</f>
        <v>0.89659349743661332</v>
      </c>
      <c r="H2843" s="10">
        <f t="shared" si="138"/>
        <v>0.31021950769016005</v>
      </c>
    </row>
    <row r="2844" spans="1:8" x14ac:dyDescent="0.55000000000000004">
      <c r="A2844" s="2" t="str">
        <f>raw_data!P2840</f>
        <v>Mason Crosby</v>
      </c>
      <c r="B2844">
        <f>raw_data!B2840</f>
        <v>678105</v>
      </c>
      <c r="C2844">
        <f>raw_data!D2840</f>
        <v>42</v>
      </c>
      <c r="D2844" s="6">
        <f t="shared" si="136"/>
        <v>17.64</v>
      </c>
      <c r="E2844" s="6">
        <f t="shared" si="137"/>
        <v>74.087999999999994</v>
      </c>
      <c r="F2844">
        <f>raw_data!E2840</f>
        <v>1</v>
      </c>
      <c r="G2844" s="9">
        <f>_xll.LogisticRegPredict($K$6:$N$6,C2844:E2844)</f>
        <v>0.84637169883876284</v>
      </c>
      <c r="H2844" s="10">
        <f t="shared" si="138"/>
        <v>0.46088490348371147</v>
      </c>
    </row>
    <row r="2845" spans="1:8" x14ac:dyDescent="0.55000000000000004">
      <c r="A2845" s="2" t="str">
        <f>raw_data!P2841</f>
        <v>Mason Crosby</v>
      </c>
      <c r="B2845">
        <f>raw_data!B2841</f>
        <v>678116</v>
      </c>
      <c r="C2845">
        <f>raw_data!D2841</f>
        <v>47</v>
      </c>
      <c r="D2845" s="6">
        <f t="shared" si="136"/>
        <v>22.09</v>
      </c>
      <c r="E2845" s="6">
        <f t="shared" si="137"/>
        <v>103.82299999999999</v>
      </c>
      <c r="F2845">
        <f>raw_data!E2841</f>
        <v>1</v>
      </c>
      <c r="G2845" s="9">
        <f>_xll.LogisticRegPredict($K$6:$N$6,C2845:E2845)</f>
        <v>0.78061493371299373</v>
      </c>
      <c r="H2845" s="10">
        <f t="shared" si="138"/>
        <v>0.65815519886101881</v>
      </c>
    </row>
    <row r="2846" spans="1:8" x14ac:dyDescent="0.55000000000000004">
      <c r="A2846" s="2" t="str">
        <f>raw_data!P2842</f>
        <v>Mason Crosby</v>
      </c>
      <c r="B2846">
        <f>raw_data!B2842</f>
        <v>678131</v>
      </c>
      <c r="C2846">
        <f>raw_data!D2842</f>
        <v>40</v>
      </c>
      <c r="D2846" s="6">
        <f t="shared" si="136"/>
        <v>16</v>
      </c>
      <c r="E2846" s="6">
        <f t="shared" si="137"/>
        <v>64</v>
      </c>
      <c r="F2846">
        <f>raw_data!E2842</f>
        <v>1</v>
      </c>
      <c r="G2846" s="9">
        <f>_xll.LogisticRegPredict($K$6:$N$6,C2846:E2846)</f>
        <v>0.86759768383346503</v>
      </c>
      <c r="H2846" s="10">
        <f t="shared" si="138"/>
        <v>0.39720694849960492</v>
      </c>
    </row>
    <row r="2847" spans="1:8" x14ac:dyDescent="0.55000000000000004">
      <c r="A2847" s="2" t="str">
        <f>raw_data!P2843</f>
        <v>Mason Crosby</v>
      </c>
      <c r="B2847">
        <f>raw_data!B2843</f>
        <v>678179</v>
      </c>
      <c r="C2847">
        <f>raw_data!D2843</f>
        <v>42</v>
      </c>
      <c r="D2847" s="6">
        <f t="shared" si="136"/>
        <v>17.64</v>
      </c>
      <c r="E2847" s="6">
        <f t="shared" si="137"/>
        <v>74.087999999999994</v>
      </c>
      <c r="F2847">
        <f>raw_data!E2843</f>
        <v>1</v>
      </c>
      <c r="G2847" s="9">
        <f>_xll.LogisticRegPredict($K$6:$N$6,C2847:E2847)</f>
        <v>0.84637169883876284</v>
      </c>
      <c r="H2847" s="10">
        <f t="shared" si="138"/>
        <v>0.46088490348371147</v>
      </c>
    </row>
    <row r="2848" spans="1:8" x14ac:dyDescent="0.55000000000000004">
      <c r="A2848" s="2" t="str">
        <f>raw_data!P2844</f>
        <v>Mason Crosby</v>
      </c>
      <c r="B2848">
        <f>raw_data!B2844</f>
        <v>678239</v>
      </c>
      <c r="C2848">
        <f>raw_data!D2844</f>
        <v>52</v>
      </c>
      <c r="D2848" s="6">
        <f t="shared" si="136"/>
        <v>27.04</v>
      </c>
      <c r="E2848" s="6">
        <f t="shared" si="137"/>
        <v>140.608</v>
      </c>
      <c r="F2848">
        <f>raw_data!E2844</f>
        <v>1</v>
      </c>
      <c r="G2848" s="9">
        <f>_xll.LogisticRegPredict($K$6:$N$6,C2848:E2848)</f>
        <v>0.67734194225472255</v>
      </c>
      <c r="H2848" s="10">
        <f t="shared" si="138"/>
        <v>0.96797417323583235</v>
      </c>
    </row>
    <row r="2849" spans="1:8" x14ac:dyDescent="0.55000000000000004">
      <c r="A2849" s="2" t="str">
        <f>raw_data!P2845</f>
        <v>Justin Tucker</v>
      </c>
      <c r="B2849">
        <f>raw_data!B2845</f>
        <v>678280</v>
      </c>
      <c r="C2849">
        <f>raw_data!D2845</f>
        <v>51</v>
      </c>
      <c r="D2849" s="6">
        <f t="shared" si="136"/>
        <v>26.01</v>
      </c>
      <c r="E2849" s="6">
        <f t="shared" si="137"/>
        <v>132.65100000000001</v>
      </c>
      <c r="F2849">
        <f>raw_data!E2845</f>
        <v>0</v>
      </c>
      <c r="G2849" s="9">
        <f>_xll.LogisticRegPredict($K$6:$N$6,C2849:E2849)</f>
        <v>0.70255321843410967</v>
      </c>
      <c r="H2849" s="10">
        <f t="shared" si="138"/>
        <v>-2.1076596553023288</v>
      </c>
    </row>
    <row r="2850" spans="1:8" x14ac:dyDescent="0.55000000000000004">
      <c r="A2850" s="2" t="str">
        <f>raw_data!P2846</f>
        <v>Justin Tucker</v>
      </c>
      <c r="B2850">
        <f>raw_data!B2846</f>
        <v>678331</v>
      </c>
      <c r="C2850">
        <f>raw_data!D2846</f>
        <v>25</v>
      </c>
      <c r="D2850" s="6">
        <f t="shared" si="136"/>
        <v>6.25</v>
      </c>
      <c r="E2850" s="6">
        <f t="shared" si="137"/>
        <v>15.625</v>
      </c>
      <c r="F2850">
        <f>raw_data!E2846</f>
        <v>1</v>
      </c>
      <c r="G2850" s="9">
        <f>_xll.LogisticRegPredict($K$6:$N$6,C2850:E2850)</f>
        <v>0.98119043215634383</v>
      </c>
      <c r="H2850" s="10">
        <f t="shared" si="138"/>
        <v>5.6428703530968516E-2</v>
      </c>
    </row>
    <row r="2851" spans="1:8" x14ac:dyDescent="0.55000000000000004">
      <c r="A2851" s="2" t="str">
        <f>raw_data!P2847</f>
        <v>Justin Tucker</v>
      </c>
      <c r="B2851">
        <f>raw_data!B2847</f>
        <v>678400</v>
      </c>
      <c r="C2851">
        <f>raw_data!D2847</f>
        <v>20</v>
      </c>
      <c r="D2851" s="6">
        <f t="shared" si="136"/>
        <v>4</v>
      </c>
      <c r="E2851" s="6">
        <f t="shared" si="137"/>
        <v>8</v>
      </c>
      <c r="F2851">
        <f>raw_data!E2847</f>
        <v>1</v>
      </c>
      <c r="G2851" s="9">
        <f>_xll.LogisticRegPredict($K$6:$N$6,C2851:E2851)</f>
        <v>0.99484528801342198</v>
      </c>
      <c r="H2851" s="10">
        <f t="shared" si="138"/>
        <v>1.546413595973406E-2</v>
      </c>
    </row>
    <row r="2852" spans="1:8" x14ac:dyDescent="0.55000000000000004">
      <c r="A2852" s="2" t="str">
        <f>raw_data!P2848</f>
        <v>Greg Zuerlein</v>
      </c>
      <c r="B2852">
        <f>raw_data!B2848</f>
        <v>678410</v>
      </c>
      <c r="C2852">
        <f>raw_data!D2848</f>
        <v>52</v>
      </c>
      <c r="D2852" s="6">
        <f t="shared" si="136"/>
        <v>27.04</v>
      </c>
      <c r="E2852" s="6">
        <f t="shared" si="137"/>
        <v>140.608</v>
      </c>
      <c r="F2852">
        <f>raw_data!E2848</f>
        <v>0</v>
      </c>
      <c r="G2852" s="9">
        <f>_xll.LogisticRegPredict($K$6:$N$6,C2852:E2852)</f>
        <v>0.67734194225472255</v>
      </c>
      <c r="H2852" s="10">
        <f t="shared" si="138"/>
        <v>-2.0320258267641678</v>
      </c>
    </row>
    <row r="2853" spans="1:8" x14ac:dyDescent="0.55000000000000004">
      <c r="A2853" s="2" t="str">
        <f>raw_data!P2849</f>
        <v>Justin Tucker</v>
      </c>
      <c r="B2853">
        <f>raw_data!B2849</f>
        <v>678415</v>
      </c>
      <c r="C2853">
        <f>raw_data!D2849</f>
        <v>51</v>
      </c>
      <c r="D2853" s="6">
        <f t="shared" si="136"/>
        <v>26.01</v>
      </c>
      <c r="E2853" s="6">
        <f t="shared" si="137"/>
        <v>132.65100000000001</v>
      </c>
      <c r="F2853">
        <f>raw_data!E2849</f>
        <v>0</v>
      </c>
      <c r="G2853" s="9">
        <f>_xll.LogisticRegPredict($K$6:$N$6,C2853:E2853)</f>
        <v>0.70255321843410967</v>
      </c>
      <c r="H2853" s="10">
        <f t="shared" si="138"/>
        <v>-2.1076596553023288</v>
      </c>
    </row>
    <row r="2854" spans="1:8" x14ac:dyDescent="0.55000000000000004">
      <c r="A2854" s="2" t="str">
        <f>raw_data!P2850</f>
        <v>Justin Tucker</v>
      </c>
      <c r="B2854">
        <f>raw_data!B2850</f>
        <v>678424</v>
      </c>
      <c r="C2854">
        <f>raw_data!D2850</f>
        <v>47</v>
      </c>
      <c r="D2854" s="6">
        <f t="shared" si="136"/>
        <v>22.09</v>
      </c>
      <c r="E2854" s="6">
        <f t="shared" si="137"/>
        <v>103.82299999999999</v>
      </c>
      <c r="F2854">
        <f>raw_data!E2850</f>
        <v>1</v>
      </c>
      <c r="G2854" s="9">
        <f>_xll.LogisticRegPredict($K$6:$N$6,C2854:E2854)</f>
        <v>0.78061493371299373</v>
      </c>
      <c r="H2854" s="10">
        <f t="shared" si="138"/>
        <v>0.65815519886101881</v>
      </c>
    </row>
    <row r="2855" spans="1:8" x14ac:dyDescent="0.55000000000000004">
      <c r="A2855" s="2" t="str">
        <f>raw_data!P2851</f>
        <v>Dan Bailey</v>
      </c>
      <c r="B2855">
        <f>raw_data!B2851</f>
        <v>678548</v>
      </c>
      <c r="C2855">
        <f>raw_data!D2851</f>
        <v>30</v>
      </c>
      <c r="D2855" s="6">
        <f t="shared" si="136"/>
        <v>9</v>
      </c>
      <c r="E2855" s="6">
        <f t="shared" si="137"/>
        <v>27</v>
      </c>
      <c r="F2855">
        <f>raw_data!E2851</f>
        <v>1</v>
      </c>
      <c r="G2855" s="9">
        <f>_xll.LogisticRegPredict($K$6:$N$6,C2855:E2855)</f>
        <v>0.95372352017838591</v>
      </c>
      <c r="H2855" s="10">
        <f t="shared" si="138"/>
        <v>0.13882943946484227</v>
      </c>
    </row>
    <row r="2856" spans="1:8" x14ac:dyDescent="0.55000000000000004">
      <c r="A2856" s="2" t="str">
        <f>raw_data!P2852</f>
        <v>Graham Gano</v>
      </c>
      <c r="B2856">
        <f>raw_data!B2852</f>
        <v>678660</v>
      </c>
      <c r="C2856">
        <f>raw_data!D2852</f>
        <v>42</v>
      </c>
      <c r="D2856" s="6">
        <f t="shared" si="136"/>
        <v>17.64</v>
      </c>
      <c r="E2856" s="6">
        <f t="shared" si="137"/>
        <v>74.087999999999994</v>
      </c>
      <c r="F2856">
        <f>raw_data!E2852</f>
        <v>1</v>
      </c>
      <c r="G2856" s="9">
        <f>_xll.LogisticRegPredict($K$6:$N$6,C2856:E2856)</f>
        <v>0.84637169883876284</v>
      </c>
      <c r="H2856" s="10">
        <f t="shared" si="138"/>
        <v>0.46088490348371147</v>
      </c>
    </row>
    <row r="2857" spans="1:8" x14ac:dyDescent="0.55000000000000004">
      <c r="A2857" s="2" t="str">
        <f>raw_data!P2853</f>
        <v>Graham Gano</v>
      </c>
      <c r="B2857">
        <f>raw_data!B2853</f>
        <v>678693</v>
      </c>
      <c r="C2857">
        <f>raw_data!D2853</f>
        <v>48</v>
      </c>
      <c r="D2857" s="6">
        <f t="shared" si="136"/>
        <v>23.04</v>
      </c>
      <c r="E2857" s="6">
        <f t="shared" si="137"/>
        <v>110.592</v>
      </c>
      <c r="F2857">
        <f>raw_data!E2853</f>
        <v>1</v>
      </c>
      <c r="G2857" s="9">
        <f>_xll.LogisticRegPredict($K$6:$N$6,C2857:E2857)</f>
        <v>0.76393554820371656</v>
      </c>
      <c r="H2857" s="10">
        <f t="shared" si="138"/>
        <v>0.70819335538885031</v>
      </c>
    </row>
    <row r="2858" spans="1:8" x14ac:dyDescent="0.55000000000000004">
      <c r="A2858" s="2" t="str">
        <f>raw_data!P2854</f>
        <v>Graham Gano</v>
      </c>
      <c r="B2858">
        <f>raw_data!B2854</f>
        <v>678709</v>
      </c>
      <c r="C2858">
        <f>raw_data!D2854</f>
        <v>25</v>
      </c>
      <c r="D2858" s="6">
        <f t="shared" si="136"/>
        <v>6.25</v>
      </c>
      <c r="E2858" s="6">
        <f t="shared" si="137"/>
        <v>15.625</v>
      </c>
      <c r="F2858">
        <f>raw_data!E2854</f>
        <v>1</v>
      </c>
      <c r="G2858" s="9">
        <f>_xll.LogisticRegPredict($K$6:$N$6,C2858:E2858)</f>
        <v>0.98119043215634383</v>
      </c>
      <c r="H2858" s="10">
        <f t="shared" si="138"/>
        <v>5.6428703530968516E-2</v>
      </c>
    </row>
    <row r="2859" spans="1:8" x14ac:dyDescent="0.55000000000000004">
      <c r="A2859" s="2" t="str">
        <f>raw_data!P2855</f>
        <v>Phil Dawson</v>
      </c>
      <c r="B2859">
        <f>raw_data!B2855</f>
        <v>678833</v>
      </c>
      <c r="C2859">
        <f>raw_data!D2855</f>
        <v>27</v>
      </c>
      <c r="D2859" s="6">
        <f t="shared" si="136"/>
        <v>7.29</v>
      </c>
      <c r="E2859" s="6">
        <f t="shared" si="137"/>
        <v>19.683</v>
      </c>
      <c r="F2859">
        <f>raw_data!E2855</f>
        <v>1</v>
      </c>
      <c r="G2859" s="9">
        <f>_xll.LogisticRegPredict($K$6:$N$6,C2859:E2859)</f>
        <v>0.97189679828854314</v>
      </c>
      <c r="H2859" s="10">
        <f t="shared" si="138"/>
        <v>8.430960513437058E-2</v>
      </c>
    </row>
    <row r="2860" spans="1:8" x14ac:dyDescent="0.55000000000000004">
      <c r="A2860" s="2" t="str">
        <f>raw_data!P2856</f>
        <v>Steven Hauschka</v>
      </c>
      <c r="B2860">
        <f>raw_data!B2856</f>
        <v>678844</v>
      </c>
      <c r="C2860">
        <f>raw_data!D2856</f>
        <v>33</v>
      </c>
      <c r="D2860" s="6">
        <f t="shared" si="136"/>
        <v>10.89</v>
      </c>
      <c r="E2860" s="6">
        <f t="shared" si="137"/>
        <v>35.936999999999998</v>
      </c>
      <c r="F2860">
        <f>raw_data!E2856</f>
        <v>1</v>
      </c>
      <c r="G2860" s="9">
        <f>_xll.LogisticRegPredict($K$6:$N$6,C2860:E2860)</f>
        <v>0.93126663945047139</v>
      </c>
      <c r="H2860" s="10">
        <f t="shared" si="138"/>
        <v>0.20620008164858583</v>
      </c>
    </row>
    <row r="2861" spans="1:8" x14ac:dyDescent="0.55000000000000004">
      <c r="A2861" s="2" t="str">
        <f>raw_data!P2857</f>
        <v>Phil Dawson</v>
      </c>
      <c r="B2861">
        <f>raw_data!B2857</f>
        <v>678857</v>
      </c>
      <c r="C2861">
        <f>raw_data!D2857</f>
        <v>25</v>
      </c>
      <c r="D2861" s="6">
        <f t="shared" si="136"/>
        <v>6.25</v>
      </c>
      <c r="E2861" s="6">
        <f t="shared" si="137"/>
        <v>15.625</v>
      </c>
      <c r="F2861">
        <f>raw_data!E2857</f>
        <v>1</v>
      </c>
      <c r="G2861" s="9">
        <f>_xll.LogisticRegPredict($K$6:$N$6,C2861:E2861)</f>
        <v>0.98119043215634383</v>
      </c>
      <c r="H2861" s="10">
        <f t="shared" si="138"/>
        <v>5.6428703530968516E-2</v>
      </c>
    </row>
    <row r="2862" spans="1:8" x14ac:dyDescent="0.55000000000000004">
      <c r="A2862" s="2" t="str">
        <f>raw_data!P2858</f>
        <v>Josh Lambo</v>
      </c>
      <c r="B2862">
        <f>raw_data!B2858</f>
        <v>678942</v>
      </c>
      <c r="C2862">
        <f>raw_data!D2858</f>
        <v>52</v>
      </c>
      <c r="D2862" s="6">
        <f t="shared" si="136"/>
        <v>27.04</v>
      </c>
      <c r="E2862" s="6">
        <f t="shared" si="137"/>
        <v>140.608</v>
      </c>
      <c r="F2862">
        <f>raw_data!E2858</f>
        <v>1</v>
      </c>
      <c r="G2862" s="9">
        <f>_xll.LogisticRegPredict($K$6:$N$6,C2862:E2862)</f>
        <v>0.67734194225472255</v>
      </c>
      <c r="H2862" s="10">
        <f t="shared" si="138"/>
        <v>0.96797417323583235</v>
      </c>
    </row>
    <row r="2863" spans="1:8" x14ac:dyDescent="0.55000000000000004">
      <c r="A2863" s="2" t="str">
        <f>raw_data!P2859</f>
        <v>Cairo Santos</v>
      </c>
      <c r="B2863">
        <f>raw_data!B2859</f>
        <v>678955</v>
      </c>
      <c r="C2863">
        <f>raw_data!D2859</f>
        <v>28</v>
      </c>
      <c r="D2863" s="6">
        <f t="shared" si="136"/>
        <v>7.84</v>
      </c>
      <c r="E2863" s="6">
        <f t="shared" si="137"/>
        <v>21.952000000000002</v>
      </c>
      <c r="F2863">
        <f>raw_data!E2859</f>
        <v>1</v>
      </c>
      <c r="G2863" s="9">
        <f>_xll.LogisticRegPredict($K$6:$N$6,C2863:E2863)</f>
        <v>0.96638171164652631</v>
      </c>
      <c r="H2863" s="10">
        <f t="shared" si="138"/>
        <v>0.10085486506042107</v>
      </c>
    </row>
    <row r="2864" spans="1:8" x14ac:dyDescent="0.55000000000000004">
      <c r="A2864" s="2" t="str">
        <f>raw_data!P2860</f>
        <v>Cairo Santos</v>
      </c>
      <c r="B2864">
        <f>raw_data!B2860</f>
        <v>678976</v>
      </c>
      <c r="C2864">
        <f>raw_data!D2860</f>
        <v>24</v>
      </c>
      <c r="D2864" s="6">
        <f t="shared" si="136"/>
        <v>5.76</v>
      </c>
      <c r="E2864" s="6">
        <f t="shared" si="137"/>
        <v>13.824</v>
      </c>
      <c r="F2864">
        <f>raw_data!E2860</f>
        <v>1</v>
      </c>
      <c r="G2864" s="9">
        <f>_xll.LogisticRegPredict($K$6:$N$6,C2864:E2864)</f>
        <v>0.9849656288415376</v>
      </c>
      <c r="H2864" s="10">
        <f t="shared" si="138"/>
        <v>4.5103113475387202E-2</v>
      </c>
    </row>
    <row r="2865" spans="1:8" x14ac:dyDescent="0.55000000000000004">
      <c r="A2865" s="2" t="str">
        <f>raw_data!P2861</f>
        <v>Chandler Catanzaro</v>
      </c>
      <c r="B2865">
        <f>raw_data!B2861</f>
        <v>679194</v>
      </c>
      <c r="C2865">
        <f>raw_data!D2861</f>
        <v>24</v>
      </c>
      <c r="D2865" s="6">
        <f t="shared" si="136"/>
        <v>5.76</v>
      </c>
      <c r="E2865" s="6">
        <f t="shared" si="137"/>
        <v>13.824</v>
      </c>
      <c r="F2865">
        <f>raw_data!E2861</f>
        <v>1</v>
      </c>
      <c r="G2865" s="9">
        <f>_xll.LogisticRegPredict($K$6:$N$6,C2865:E2865)</f>
        <v>0.9849656288415376</v>
      </c>
      <c r="H2865" s="10">
        <f t="shared" si="138"/>
        <v>4.5103113475387202E-2</v>
      </c>
    </row>
    <row r="2866" spans="1:8" x14ac:dyDescent="0.55000000000000004">
      <c r="A2866" s="2" t="str">
        <f>raw_data!P2862</f>
        <v>Mike Nugent</v>
      </c>
      <c r="B2866">
        <f>raw_data!B2862</f>
        <v>679218</v>
      </c>
      <c r="C2866">
        <f>raw_data!D2862</f>
        <v>43</v>
      </c>
      <c r="D2866" s="6">
        <f t="shared" si="136"/>
        <v>18.489999999999998</v>
      </c>
      <c r="E2866" s="6">
        <f t="shared" si="137"/>
        <v>79.507000000000005</v>
      </c>
      <c r="F2866">
        <f>raw_data!E2862</f>
        <v>1</v>
      </c>
      <c r="G2866" s="9">
        <f>_xll.LogisticRegPredict($K$6:$N$6,C2866:E2866)</f>
        <v>0.83494682270577036</v>
      </c>
      <c r="H2866" s="10">
        <f t="shared" si="138"/>
        <v>0.49515953188268891</v>
      </c>
    </row>
    <row r="2867" spans="1:8" x14ac:dyDescent="0.55000000000000004">
      <c r="A2867" s="2" t="str">
        <f>raw_data!P2863</f>
        <v>Chandler Catanzaro</v>
      </c>
      <c r="B2867">
        <f>raw_data!B2863</f>
        <v>679226</v>
      </c>
      <c r="C2867">
        <f>raw_data!D2863</f>
        <v>32</v>
      </c>
      <c r="D2867" s="6">
        <f t="shared" si="136"/>
        <v>10.24</v>
      </c>
      <c r="E2867" s="6">
        <f t="shared" si="137"/>
        <v>32.768000000000001</v>
      </c>
      <c r="F2867">
        <f>raw_data!E2863</f>
        <v>1</v>
      </c>
      <c r="G2867" s="9">
        <f>_xll.LogisticRegPredict($K$6:$N$6,C2867:E2867)</f>
        <v>0.93915405983915345</v>
      </c>
      <c r="H2867" s="10">
        <f t="shared" si="138"/>
        <v>0.18253782048253964</v>
      </c>
    </row>
    <row r="2868" spans="1:8" x14ac:dyDescent="0.55000000000000004">
      <c r="A2868" s="2" t="str">
        <f>raw_data!P2864</f>
        <v>Stephen Gostkowski</v>
      </c>
      <c r="B2868">
        <f>raw_data!B2864</f>
        <v>679247</v>
      </c>
      <c r="C2868">
        <f>raw_data!D2864</f>
        <v>35</v>
      </c>
      <c r="D2868" s="6">
        <f t="shared" si="136"/>
        <v>12.25</v>
      </c>
      <c r="E2868" s="6">
        <f t="shared" si="137"/>
        <v>42.875</v>
      </c>
      <c r="F2868">
        <f>raw_data!E2864</f>
        <v>1</v>
      </c>
      <c r="G2868" s="9">
        <f>_xll.LogisticRegPredict($K$6:$N$6,C2868:E2868)</f>
        <v>0.91449904045845565</v>
      </c>
      <c r="H2868" s="10">
        <f t="shared" si="138"/>
        <v>0.25650287862463306</v>
      </c>
    </row>
    <row r="2869" spans="1:8" x14ac:dyDescent="0.55000000000000004">
      <c r="A2869" s="2" t="str">
        <f>raw_data!P2865</f>
        <v>Dan Carpenter</v>
      </c>
      <c r="B2869">
        <f>raw_data!B2865</f>
        <v>679274</v>
      </c>
      <c r="C2869">
        <f>raw_data!D2865</f>
        <v>52</v>
      </c>
      <c r="D2869" s="6">
        <f t="shared" si="136"/>
        <v>27.04</v>
      </c>
      <c r="E2869" s="6">
        <f t="shared" si="137"/>
        <v>140.608</v>
      </c>
      <c r="F2869">
        <f>raw_data!E2865</f>
        <v>1</v>
      </c>
      <c r="G2869" s="9">
        <f>_xll.LogisticRegPredict($K$6:$N$6,C2869:E2869)</f>
        <v>0.67734194225472255</v>
      </c>
      <c r="H2869" s="10">
        <f t="shared" si="138"/>
        <v>0.96797417323583235</v>
      </c>
    </row>
    <row r="2870" spans="1:8" x14ac:dyDescent="0.55000000000000004">
      <c r="A2870" s="2" t="str">
        <f>raw_data!P2866</f>
        <v>Dan Carpenter</v>
      </c>
      <c r="B2870">
        <f>raw_data!B2866</f>
        <v>679301</v>
      </c>
      <c r="C2870">
        <f>raw_data!D2866</f>
        <v>48</v>
      </c>
      <c r="D2870" s="6">
        <f t="shared" si="136"/>
        <v>23.04</v>
      </c>
      <c r="E2870" s="6">
        <f t="shared" si="137"/>
        <v>110.592</v>
      </c>
      <c r="F2870">
        <f>raw_data!E2866</f>
        <v>0</v>
      </c>
      <c r="G2870" s="9">
        <f>_xll.LogisticRegPredict($K$6:$N$6,C2870:E2870)</f>
        <v>0.76393554820371656</v>
      </c>
      <c r="H2870" s="10">
        <f t="shared" si="138"/>
        <v>-2.2918066446111496</v>
      </c>
    </row>
    <row r="2871" spans="1:8" x14ac:dyDescent="0.55000000000000004">
      <c r="A2871" s="2" t="str">
        <f>raw_data!P2867</f>
        <v>Stephen Gostkowski</v>
      </c>
      <c r="B2871">
        <f>raw_data!B2867</f>
        <v>679318</v>
      </c>
      <c r="C2871">
        <f>raw_data!D2867</f>
        <v>54</v>
      </c>
      <c r="D2871" s="6">
        <f t="shared" si="136"/>
        <v>29.16</v>
      </c>
      <c r="E2871" s="6">
        <f t="shared" si="137"/>
        <v>157.464</v>
      </c>
      <c r="F2871">
        <f>raw_data!E2867</f>
        <v>0</v>
      </c>
      <c r="G2871" s="9">
        <f>_xll.LogisticRegPredict($K$6:$N$6,C2871:E2871)</f>
        <v>0.61804097697438753</v>
      </c>
      <c r="H2871" s="10">
        <f t="shared" si="138"/>
        <v>-1.8541229309231626</v>
      </c>
    </row>
    <row r="2872" spans="1:8" x14ac:dyDescent="0.55000000000000004">
      <c r="A2872" s="2" t="str">
        <f>raw_data!P2868</f>
        <v>Stephen Gostkowski</v>
      </c>
      <c r="B2872">
        <f>raw_data!B2868</f>
        <v>679356</v>
      </c>
      <c r="C2872">
        <f>raw_data!D2868</f>
        <v>35</v>
      </c>
      <c r="D2872" s="6">
        <f t="shared" si="136"/>
        <v>12.25</v>
      </c>
      <c r="E2872" s="6">
        <f t="shared" si="137"/>
        <v>42.875</v>
      </c>
      <c r="F2872">
        <f>raw_data!E2868</f>
        <v>1</v>
      </c>
      <c r="G2872" s="9">
        <f>_xll.LogisticRegPredict($K$6:$N$6,C2872:E2872)</f>
        <v>0.91449904045845565</v>
      </c>
      <c r="H2872" s="10">
        <f t="shared" si="138"/>
        <v>0.25650287862463306</v>
      </c>
    </row>
    <row r="2873" spans="1:8" x14ac:dyDescent="0.55000000000000004">
      <c r="A2873" s="2" t="str">
        <f>raw_data!P2869</f>
        <v>Dan Carpenter</v>
      </c>
      <c r="B2873">
        <f>raw_data!B2869</f>
        <v>679385</v>
      </c>
      <c r="C2873">
        <f>raw_data!D2869</f>
        <v>33</v>
      </c>
      <c r="D2873" s="6">
        <f t="shared" si="136"/>
        <v>10.89</v>
      </c>
      <c r="E2873" s="6">
        <f t="shared" si="137"/>
        <v>35.936999999999998</v>
      </c>
      <c r="F2873">
        <f>raw_data!E2869</f>
        <v>1</v>
      </c>
      <c r="G2873" s="9">
        <f>_xll.LogisticRegPredict($K$6:$N$6,C2873:E2873)</f>
        <v>0.93126663945047139</v>
      </c>
      <c r="H2873" s="10">
        <f t="shared" si="138"/>
        <v>0.20620008164858583</v>
      </c>
    </row>
    <row r="2874" spans="1:8" x14ac:dyDescent="0.55000000000000004">
      <c r="A2874" s="2" t="str">
        <f>raw_data!P2870</f>
        <v>Caleb Sturgis</v>
      </c>
      <c r="B2874">
        <f>raw_data!B2870</f>
        <v>679416</v>
      </c>
      <c r="C2874">
        <f>raw_data!D2870</f>
        <v>50</v>
      </c>
      <c r="D2874" s="6">
        <f t="shared" si="136"/>
        <v>25</v>
      </c>
      <c r="E2874" s="6">
        <f t="shared" si="137"/>
        <v>125</v>
      </c>
      <c r="F2874">
        <f>raw_data!E2870</f>
        <v>0</v>
      </c>
      <c r="G2874" s="9">
        <f>_xll.LogisticRegPredict($K$6:$N$6,C2874:E2874)</f>
        <v>0.72518914983452587</v>
      </c>
      <c r="H2874" s="10">
        <f t="shared" si="138"/>
        <v>-2.1755674495035775</v>
      </c>
    </row>
    <row r="2875" spans="1:8" x14ac:dyDescent="0.55000000000000004">
      <c r="A2875" s="2" t="str">
        <f>raw_data!P2871</f>
        <v>Matt Prater</v>
      </c>
      <c r="B2875">
        <f>raw_data!B2871</f>
        <v>679468</v>
      </c>
      <c r="C2875">
        <f>raw_data!D2871</f>
        <v>48</v>
      </c>
      <c r="D2875" s="6">
        <f t="shared" si="136"/>
        <v>23.04</v>
      </c>
      <c r="E2875" s="6">
        <f t="shared" si="137"/>
        <v>110.592</v>
      </c>
      <c r="F2875">
        <f>raw_data!E2871</f>
        <v>1</v>
      </c>
      <c r="G2875" s="9">
        <f>_xll.LogisticRegPredict($K$6:$N$6,C2875:E2875)</f>
        <v>0.76393554820371656</v>
      </c>
      <c r="H2875" s="10">
        <f t="shared" si="138"/>
        <v>0.70819335538885031</v>
      </c>
    </row>
    <row r="2876" spans="1:8" x14ac:dyDescent="0.55000000000000004">
      <c r="A2876" s="2" t="str">
        <f>raw_data!P2872</f>
        <v>Graham Gano</v>
      </c>
      <c r="B2876">
        <f>raw_data!B2872</f>
        <v>679581</v>
      </c>
      <c r="C2876">
        <f>raw_data!D2872</f>
        <v>49</v>
      </c>
      <c r="D2876" s="6">
        <f t="shared" si="136"/>
        <v>24.01</v>
      </c>
      <c r="E2876" s="6">
        <f t="shared" si="137"/>
        <v>117.649</v>
      </c>
      <c r="F2876">
        <f>raw_data!E2872</f>
        <v>1</v>
      </c>
      <c r="G2876" s="9">
        <f>_xll.LogisticRegPredict($K$6:$N$6,C2876:E2876)</f>
        <v>0.74555207708184601</v>
      </c>
      <c r="H2876" s="10">
        <f t="shared" si="138"/>
        <v>0.76334376875446197</v>
      </c>
    </row>
    <row r="2877" spans="1:8" x14ac:dyDescent="0.55000000000000004">
      <c r="A2877" s="2" t="str">
        <f>raw_data!P2873</f>
        <v>Dan Bailey</v>
      </c>
      <c r="B2877">
        <f>raw_data!B2873</f>
        <v>679595</v>
      </c>
      <c r="C2877">
        <f>raw_data!D2873</f>
        <v>21</v>
      </c>
      <c r="D2877" s="6">
        <f t="shared" si="136"/>
        <v>4.41</v>
      </c>
      <c r="E2877" s="6">
        <f t="shared" si="137"/>
        <v>9.2609999999999992</v>
      </c>
      <c r="F2877">
        <f>raw_data!E2873</f>
        <v>1</v>
      </c>
      <c r="G2877" s="9">
        <f>_xll.LogisticRegPredict($K$6:$N$6,C2877:E2877)</f>
        <v>0.9930740038941116</v>
      </c>
      <c r="H2877" s="10">
        <f t="shared" si="138"/>
        <v>2.0777988317665197E-2</v>
      </c>
    </row>
    <row r="2878" spans="1:8" x14ac:dyDescent="0.55000000000000004">
      <c r="A2878" s="2" t="str">
        <f>raw_data!P2874</f>
        <v>Graham Gano</v>
      </c>
      <c r="B2878">
        <f>raw_data!B2874</f>
        <v>679625</v>
      </c>
      <c r="C2878">
        <f>raw_data!D2874</f>
        <v>43</v>
      </c>
      <c r="D2878" s="6">
        <f t="shared" si="136"/>
        <v>18.489999999999998</v>
      </c>
      <c r="E2878" s="6">
        <f t="shared" si="137"/>
        <v>79.507000000000005</v>
      </c>
      <c r="F2878">
        <f>raw_data!E2874</f>
        <v>1</v>
      </c>
      <c r="G2878" s="9">
        <f>_xll.LogisticRegPredict($K$6:$N$6,C2878:E2878)</f>
        <v>0.83494682270577036</v>
      </c>
      <c r="H2878" s="10">
        <f t="shared" si="138"/>
        <v>0.49515953188268891</v>
      </c>
    </row>
    <row r="2879" spans="1:8" x14ac:dyDescent="0.55000000000000004">
      <c r="A2879" s="2" t="str">
        <f>raw_data!P2875</f>
        <v>Graham Gano</v>
      </c>
      <c r="B2879">
        <f>raw_data!B2875</f>
        <v>679641</v>
      </c>
      <c r="C2879">
        <f>raw_data!D2875</f>
        <v>25</v>
      </c>
      <c r="D2879" s="6">
        <f t="shared" si="136"/>
        <v>6.25</v>
      </c>
      <c r="E2879" s="6">
        <f t="shared" si="137"/>
        <v>15.625</v>
      </c>
      <c r="F2879">
        <f>raw_data!E2875</f>
        <v>1</v>
      </c>
      <c r="G2879" s="9">
        <f>_xll.LogisticRegPredict($K$6:$N$6,C2879:E2879)</f>
        <v>0.98119043215634383</v>
      </c>
      <c r="H2879" s="10">
        <f t="shared" si="138"/>
        <v>5.6428703530968516E-2</v>
      </c>
    </row>
    <row r="2880" spans="1:8" x14ac:dyDescent="0.55000000000000004">
      <c r="A2880" s="2" t="str">
        <f>raw_data!P2876</f>
        <v>Dan Bailey</v>
      </c>
      <c r="B2880">
        <f>raw_data!B2876</f>
        <v>679656</v>
      </c>
      <c r="C2880">
        <f>raw_data!D2876</f>
        <v>48</v>
      </c>
      <c r="D2880" s="6">
        <f t="shared" si="136"/>
        <v>23.04</v>
      </c>
      <c r="E2880" s="6">
        <f t="shared" si="137"/>
        <v>110.592</v>
      </c>
      <c r="F2880">
        <f>raw_data!E2876</f>
        <v>1</v>
      </c>
      <c r="G2880" s="9">
        <f>_xll.LogisticRegPredict($K$6:$N$6,C2880:E2880)</f>
        <v>0.76393554820371656</v>
      </c>
      <c r="H2880" s="10">
        <f t="shared" si="138"/>
        <v>0.70819335538885031</v>
      </c>
    </row>
    <row r="2881" spans="1:8" x14ac:dyDescent="0.55000000000000004">
      <c r="A2881" s="2" t="str">
        <f>raw_data!P2877</f>
        <v>Graham Gano</v>
      </c>
      <c r="B2881">
        <f>raw_data!B2877</f>
        <v>679685</v>
      </c>
      <c r="C2881">
        <f>raw_data!D2877</f>
        <v>50</v>
      </c>
      <c r="D2881" s="6">
        <f t="shared" si="136"/>
        <v>25</v>
      </c>
      <c r="E2881" s="6">
        <f t="shared" si="137"/>
        <v>125</v>
      </c>
      <c r="F2881">
        <f>raw_data!E2877</f>
        <v>1</v>
      </c>
      <c r="G2881" s="9">
        <f>_xll.LogisticRegPredict($K$6:$N$6,C2881:E2881)</f>
        <v>0.72518914983452587</v>
      </c>
      <c r="H2881" s="10">
        <f t="shared" si="138"/>
        <v>0.82443255049642239</v>
      </c>
    </row>
    <row r="2882" spans="1:8" x14ac:dyDescent="0.55000000000000004">
      <c r="A2882" s="2" t="str">
        <f>raw_data!P2878</f>
        <v>Graham Gano</v>
      </c>
      <c r="B2882">
        <f>raw_data!B2878</f>
        <v>679713</v>
      </c>
      <c r="C2882">
        <f>raw_data!D2878</f>
        <v>43</v>
      </c>
      <c r="D2882" s="6">
        <f t="shared" si="136"/>
        <v>18.489999999999998</v>
      </c>
      <c r="E2882" s="6">
        <f t="shared" si="137"/>
        <v>79.507000000000005</v>
      </c>
      <c r="F2882">
        <f>raw_data!E2878</f>
        <v>0</v>
      </c>
      <c r="G2882" s="9">
        <f>_xll.LogisticRegPredict($K$6:$N$6,C2882:E2882)</f>
        <v>0.83494682270577036</v>
      </c>
      <c r="H2882" s="10">
        <f t="shared" si="138"/>
        <v>-2.5048404681173109</v>
      </c>
    </row>
    <row r="2883" spans="1:8" x14ac:dyDescent="0.55000000000000004">
      <c r="A2883" s="2" t="str">
        <f>raw_data!P2879</f>
        <v>Mason Crosby</v>
      </c>
      <c r="B2883">
        <f>raw_data!B2879</f>
        <v>679800</v>
      </c>
      <c r="C2883">
        <f>raw_data!D2879</f>
        <v>22</v>
      </c>
      <c r="D2883" s="6">
        <f t="shared" si="136"/>
        <v>4.84</v>
      </c>
      <c r="E2883" s="6">
        <f t="shared" si="137"/>
        <v>10.648</v>
      </c>
      <c r="F2883">
        <f>raw_data!E2879</f>
        <v>1</v>
      </c>
      <c r="G2883" s="9">
        <f>_xll.LogisticRegPredict($K$6:$N$6,C2883:E2883)</f>
        <v>0.99086960695748283</v>
      </c>
      <c r="H2883" s="10">
        <f t="shared" si="138"/>
        <v>2.7391179127551513E-2</v>
      </c>
    </row>
    <row r="2884" spans="1:8" x14ac:dyDescent="0.55000000000000004">
      <c r="A2884" s="2" t="str">
        <f>raw_data!P2880</f>
        <v>Mason Crosby</v>
      </c>
      <c r="B2884">
        <f>raw_data!B2880</f>
        <v>679815</v>
      </c>
      <c r="C2884">
        <f>raw_data!D2880</f>
        <v>50</v>
      </c>
      <c r="D2884" s="6">
        <f t="shared" si="136"/>
        <v>25</v>
      </c>
      <c r="E2884" s="6">
        <f t="shared" si="137"/>
        <v>125</v>
      </c>
      <c r="F2884">
        <f>raw_data!E2880</f>
        <v>1</v>
      </c>
      <c r="G2884" s="9">
        <f>_xll.LogisticRegPredict($K$6:$N$6,C2884:E2884)</f>
        <v>0.72518914983452587</v>
      </c>
      <c r="H2884" s="10">
        <f t="shared" si="138"/>
        <v>0.82443255049642239</v>
      </c>
    </row>
    <row r="2885" spans="1:8" x14ac:dyDescent="0.55000000000000004">
      <c r="A2885" s="2" t="str">
        <f>raw_data!P2881</f>
        <v>Robbie Gould</v>
      </c>
      <c r="B2885">
        <f>raw_data!B2881</f>
        <v>679854</v>
      </c>
      <c r="C2885">
        <f>raw_data!D2881</f>
        <v>21</v>
      </c>
      <c r="D2885" s="6">
        <f t="shared" si="136"/>
        <v>4.41</v>
      </c>
      <c r="E2885" s="6">
        <f t="shared" si="137"/>
        <v>9.2609999999999992</v>
      </c>
      <c r="F2885">
        <f>raw_data!E2881</f>
        <v>1</v>
      </c>
      <c r="G2885" s="9">
        <f>_xll.LogisticRegPredict($K$6:$N$6,C2885:E2885)</f>
        <v>0.9930740038941116</v>
      </c>
      <c r="H2885" s="10">
        <f t="shared" si="138"/>
        <v>2.0777988317665197E-2</v>
      </c>
    </row>
    <row r="2886" spans="1:8" x14ac:dyDescent="0.55000000000000004">
      <c r="A2886" s="2" t="str">
        <f>raw_data!P2882</f>
        <v>Kai Forbath</v>
      </c>
      <c r="B2886">
        <f>raw_data!B2882</f>
        <v>679957</v>
      </c>
      <c r="C2886">
        <f>raw_data!D2882</f>
        <v>30</v>
      </c>
      <c r="D2886" s="6">
        <f t="shared" si="136"/>
        <v>9</v>
      </c>
      <c r="E2886" s="6">
        <f t="shared" si="137"/>
        <v>27</v>
      </c>
      <c r="F2886">
        <f>raw_data!E2882</f>
        <v>1</v>
      </c>
      <c r="G2886" s="9">
        <f>_xll.LogisticRegPredict($K$6:$N$6,C2886:E2886)</f>
        <v>0.95372352017838591</v>
      </c>
      <c r="H2886" s="10">
        <f t="shared" si="138"/>
        <v>0.13882943946484227</v>
      </c>
    </row>
    <row r="2887" spans="1:8" x14ac:dyDescent="0.55000000000000004">
      <c r="A2887" s="2" t="str">
        <f>raw_data!P2883</f>
        <v>Kai Forbath</v>
      </c>
      <c r="B2887">
        <f>raw_data!B2883</f>
        <v>679975</v>
      </c>
      <c r="C2887">
        <f>raw_data!D2883</f>
        <v>57</v>
      </c>
      <c r="D2887" s="6">
        <f t="shared" ref="D2887:D2950" si="139">C2887^2/100</f>
        <v>32.49</v>
      </c>
      <c r="E2887" s="6">
        <f t="shared" ref="E2887:E2950" si="140">C2887^3/1000</f>
        <v>185.19300000000001</v>
      </c>
      <c r="F2887">
        <f>raw_data!E2883</f>
        <v>1</v>
      </c>
      <c r="G2887" s="9">
        <f>_xll.LogisticRegPredict($K$6:$N$6,C2887:E2887)</f>
        <v>0.50414164258213612</v>
      </c>
      <c r="H2887" s="10">
        <f t="shared" ref="H2887:H2950" si="141">(F2887-G2887)*$H$2</f>
        <v>1.4875750722535916</v>
      </c>
    </row>
    <row r="2888" spans="1:8" x14ac:dyDescent="0.55000000000000004">
      <c r="A2888" s="2" t="str">
        <f>raw_data!P2884</f>
        <v>Nick Novak</v>
      </c>
      <c r="B2888">
        <f>raw_data!B2884</f>
        <v>680004</v>
      </c>
      <c r="C2888">
        <f>raw_data!D2884</f>
        <v>34</v>
      </c>
      <c r="D2888" s="6">
        <f t="shared" si="139"/>
        <v>11.56</v>
      </c>
      <c r="E2888" s="6">
        <f t="shared" si="140"/>
        <v>39.304000000000002</v>
      </c>
      <c r="F2888">
        <f>raw_data!E2884</f>
        <v>1</v>
      </c>
      <c r="G2888" s="9">
        <f>_xll.LogisticRegPredict($K$6:$N$6,C2888:E2888)</f>
        <v>0.92303625207275741</v>
      </c>
      <c r="H2888" s="10">
        <f t="shared" si="141"/>
        <v>0.23089124378172776</v>
      </c>
    </row>
    <row r="2889" spans="1:8" x14ac:dyDescent="0.55000000000000004">
      <c r="A2889" s="2" t="str">
        <f>raw_data!P2885</f>
        <v>Mike Nugent</v>
      </c>
      <c r="B2889">
        <f>raw_data!B2885</f>
        <v>680103</v>
      </c>
      <c r="C2889">
        <f>raw_data!D2885</f>
        <v>21</v>
      </c>
      <c r="D2889" s="6">
        <f t="shared" si="139"/>
        <v>4.41</v>
      </c>
      <c r="E2889" s="6">
        <f t="shared" si="140"/>
        <v>9.2609999999999992</v>
      </c>
      <c r="F2889">
        <f>raw_data!E2885</f>
        <v>1</v>
      </c>
      <c r="G2889" s="9">
        <f>_xll.LogisticRegPredict($K$6:$N$6,C2889:E2889)</f>
        <v>0.9930740038941116</v>
      </c>
      <c r="H2889" s="10">
        <f t="shared" si="141"/>
        <v>2.0777988317665197E-2</v>
      </c>
    </row>
    <row r="2890" spans="1:8" x14ac:dyDescent="0.55000000000000004">
      <c r="A2890" s="2" t="str">
        <f>raw_data!P2886</f>
        <v>Blair Walsh</v>
      </c>
      <c r="B2890">
        <f>raw_data!B2886</f>
        <v>680293</v>
      </c>
      <c r="C2890">
        <f>raw_data!D2886</f>
        <v>51</v>
      </c>
      <c r="D2890" s="6">
        <f t="shared" si="139"/>
        <v>26.01</v>
      </c>
      <c r="E2890" s="6">
        <f t="shared" si="140"/>
        <v>132.65100000000001</v>
      </c>
      <c r="F2890">
        <f>raw_data!E2886</f>
        <v>0</v>
      </c>
      <c r="G2890" s="9">
        <f>_xll.LogisticRegPredict($K$6:$N$6,C2890:E2890)</f>
        <v>0.70255321843410967</v>
      </c>
      <c r="H2890" s="10">
        <f t="shared" si="141"/>
        <v>-2.1076596553023288</v>
      </c>
    </row>
    <row r="2891" spans="1:8" x14ac:dyDescent="0.55000000000000004">
      <c r="A2891" s="2" t="str">
        <f>raw_data!P2887</f>
        <v>Blair Walsh</v>
      </c>
      <c r="B2891">
        <f>raw_data!B2887</f>
        <v>680322</v>
      </c>
      <c r="C2891">
        <f>raw_data!D2887</f>
        <v>29</v>
      </c>
      <c r="D2891" s="6">
        <f t="shared" si="139"/>
        <v>8.41</v>
      </c>
      <c r="E2891" s="6">
        <f t="shared" si="140"/>
        <v>24.388999999999999</v>
      </c>
      <c r="F2891">
        <f>raw_data!E2887</f>
        <v>1</v>
      </c>
      <c r="G2891" s="9">
        <f>_xll.LogisticRegPredict($K$6:$N$6,C2891:E2891)</f>
        <v>0.96031284629437264</v>
      </c>
      <c r="H2891" s="10">
        <f t="shared" si="141"/>
        <v>0.11906146111688209</v>
      </c>
    </row>
    <row r="2892" spans="1:8" x14ac:dyDescent="0.55000000000000004">
      <c r="A2892" s="2" t="str">
        <f>raw_data!P2888</f>
        <v>Blair Walsh</v>
      </c>
      <c r="B2892">
        <f>raw_data!B2888</f>
        <v>680343</v>
      </c>
      <c r="C2892">
        <f>raw_data!D2888</f>
        <v>39</v>
      </c>
      <c r="D2892" s="6">
        <f t="shared" si="139"/>
        <v>15.21</v>
      </c>
      <c r="E2892" s="6">
        <f t="shared" si="140"/>
        <v>59.319000000000003</v>
      </c>
      <c r="F2892">
        <f>raw_data!E2888</f>
        <v>1</v>
      </c>
      <c r="G2892" s="9">
        <f>_xll.LogisticRegPredict($K$6:$N$6,C2892:E2892)</f>
        <v>0.87758217935367611</v>
      </c>
      <c r="H2892" s="10">
        <f t="shared" si="141"/>
        <v>0.36725346193897168</v>
      </c>
    </row>
    <row r="2893" spans="1:8" x14ac:dyDescent="0.55000000000000004">
      <c r="A2893" s="2" t="str">
        <f>raw_data!P2889</f>
        <v>Dustin Hopkins</v>
      </c>
      <c r="B2893">
        <f>raw_data!B2889</f>
        <v>680391</v>
      </c>
      <c r="C2893">
        <f>raw_data!D2889</f>
        <v>51</v>
      </c>
      <c r="D2893" s="6">
        <f t="shared" si="139"/>
        <v>26.01</v>
      </c>
      <c r="E2893" s="6">
        <f t="shared" si="140"/>
        <v>132.65100000000001</v>
      </c>
      <c r="F2893">
        <f>raw_data!E2889</f>
        <v>0</v>
      </c>
      <c r="G2893" s="9">
        <f>_xll.LogisticRegPredict($K$6:$N$6,C2893:E2893)</f>
        <v>0.70255321843410967</v>
      </c>
      <c r="H2893" s="10">
        <f t="shared" si="141"/>
        <v>-2.1076596553023288</v>
      </c>
    </row>
    <row r="2894" spans="1:8" x14ac:dyDescent="0.55000000000000004">
      <c r="A2894" s="2" t="str">
        <f>raw_data!P2890</f>
        <v>Dustin Hopkins</v>
      </c>
      <c r="B2894">
        <f>raw_data!B2890</f>
        <v>680412</v>
      </c>
      <c r="C2894">
        <f>raw_data!D2890</f>
        <v>41</v>
      </c>
      <c r="D2894" s="6">
        <f t="shared" si="139"/>
        <v>16.809999999999999</v>
      </c>
      <c r="E2894" s="6">
        <f t="shared" si="140"/>
        <v>68.921000000000006</v>
      </c>
      <c r="F2894">
        <f>raw_data!E2890</f>
        <v>1</v>
      </c>
      <c r="G2894" s="9">
        <f>_xll.LogisticRegPredict($K$6:$N$6,C2894:E2894)</f>
        <v>0.85722109162392568</v>
      </c>
      <c r="H2894" s="10">
        <f t="shared" si="141"/>
        <v>0.42833672512822296</v>
      </c>
    </row>
    <row r="2895" spans="1:8" x14ac:dyDescent="0.55000000000000004">
      <c r="A2895" s="2" t="str">
        <f>raw_data!P2891</f>
        <v>Dustin Hopkins</v>
      </c>
      <c r="B2895">
        <f>raw_data!B2891</f>
        <v>680499</v>
      </c>
      <c r="C2895">
        <f>raw_data!D2891</f>
        <v>33</v>
      </c>
      <c r="D2895" s="6">
        <f t="shared" si="139"/>
        <v>10.89</v>
      </c>
      <c r="E2895" s="6">
        <f t="shared" si="140"/>
        <v>35.936999999999998</v>
      </c>
      <c r="F2895">
        <f>raw_data!E2891</f>
        <v>1</v>
      </c>
      <c r="G2895" s="9">
        <f>_xll.LogisticRegPredict($K$6:$N$6,C2895:E2895)</f>
        <v>0.93126663945047139</v>
      </c>
      <c r="H2895" s="10">
        <f t="shared" si="141"/>
        <v>0.20620008164858583</v>
      </c>
    </row>
    <row r="2896" spans="1:8" x14ac:dyDescent="0.55000000000000004">
      <c r="A2896" s="2" t="str">
        <f>raw_data!P2892</f>
        <v>Adam Vinatieri</v>
      </c>
      <c r="B2896">
        <f>raw_data!B2892</f>
        <v>680557</v>
      </c>
      <c r="C2896">
        <f>raw_data!D2892</f>
        <v>49</v>
      </c>
      <c r="D2896" s="6">
        <f t="shared" si="139"/>
        <v>24.01</v>
      </c>
      <c r="E2896" s="6">
        <f t="shared" si="140"/>
        <v>117.649</v>
      </c>
      <c r="F2896">
        <f>raw_data!E2892</f>
        <v>1</v>
      </c>
      <c r="G2896" s="9">
        <f>_xll.LogisticRegPredict($K$6:$N$6,C2896:E2896)</f>
        <v>0.74555207708184601</v>
      </c>
      <c r="H2896" s="10">
        <f t="shared" si="141"/>
        <v>0.76334376875446197</v>
      </c>
    </row>
    <row r="2897" spans="1:8" x14ac:dyDescent="0.55000000000000004">
      <c r="A2897" s="2" t="str">
        <f>raw_data!P2893</f>
        <v>Connor Barth</v>
      </c>
      <c r="B2897">
        <f>raw_data!B2893</f>
        <v>680571</v>
      </c>
      <c r="C2897">
        <f>raw_data!D2893</f>
        <v>38</v>
      </c>
      <c r="D2897" s="6">
        <f t="shared" si="139"/>
        <v>14.44</v>
      </c>
      <c r="E2897" s="6">
        <f t="shared" si="140"/>
        <v>54.872</v>
      </c>
      <c r="F2897">
        <f>raw_data!E2893</f>
        <v>1</v>
      </c>
      <c r="G2897" s="9">
        <f>_xll.LogisticRegPredict($K$6:$N$6,C2897:E2897)</f>
        <v>0.88723424358983494</v>
      </c>
      <c r="H2897" s="10">
        <f t="shared" si="141"/>
        <v>0.33829726923049519</v>
      </c>
    </row>
    <row r="2898" spans="1:8" x14ac:dyDescent="0.55000000000000004">
      <c r="A2898" s="2" t="str">
        <f>raw_data!P2894</f>
        <v>Adam Vinatieri</v>
      </c>
      <c r="B2898">
        <f>raw_data!B2894</f>
        <v>680584</v>
      </c>
      <c r="C2898">
        <f>raw_data!D2894</f>
        <v>27</v>
      </c>
      <c r="D2898" s="6">
        <f t="shared" si="139"/>
        <v>7.29</v>
      </c>
      <c r="E2898" s="6">
        <f t="shared" si="140"/>
        <v>19.683</v>
      </c>
      <c r="F2898">
        <f>raw_data!E2894</f>
        <v>1</v>
      </c>
      <c r="G2898" s="9">
        <f>_xll.LogisticRegPredict($K$6:$N$6,C2898:E2898)</f>
        <v>0.97189679828854314</v>
      </c>
      <c r="H2898" s="10">
        <f t="shared" si="141"/>
        <v>8.430960513437058E-2</v>
      </c>
    </row>
    <row r="2899" spans="1:8" x14ac:dyDescent="0.55000000000000004">
      <c r="A2899" s="2" t="str">
        <f>raw_data!P2895</f>
        <v>Connor Barth</v>
      </c>
      <c r="B2899">
        <f>raw_data!B2895</f>
        <v>680602</v>
      </c>
      <c r="C2899">
        <f>raw_data!D2895</f>
        <v>30</v>
      </c>
      <c r="D2899" s="6">
        <f t="shared" si="139"/>
        <v>9</v>
      </c>
      <c r="E2899" s="6">
        <f t="shared" si="140"/>
        <v>27</v>
      </c>
      <c r="F2899">
        <f>raw_data!E2895</f>
        <v>1</v>
      </c>
      <c r="G2899" s="9">
        <f>_xll.LogisticRegPredict($K$6:$N$6,C2899:E2899)</f>
        <v>0.95372352017838591</v>
      </c>
      <c r="H2899" s="10">
        <f t="shared" si="141"/>
        <v>0.13882943946484227</v>
      </c>
    </row>
    <row r="2900" spans="1:8" x14ac:dyDescent="0.55000000000000004">
      <c r="A2900" s="2" t="str">
        <f>raw_data!P2896</f>
        <v>Adam Vinatieri</v>
      </c>
      <c r="B2900">
        <f>raw_data!B2896</f>
        <v>680638</v>
      </c>
      <c r="C2900">
        <f>raw_data!D2896</f>
        <v>26</v>
      </c>
      <c r="D2900" s="6">
        <f t="shared" si="139"/>
        <v>6.76</v>
      </c>
      <c r="E2900" s="6">
        <f t="shared" si="140"/>
        <v>17.576000000000001</v>
      </c>
      <c r="F2900">
        <f>raw_data!E2896</f>
        <v>1</v>
      </c>
      <c r="G2900" s="9">
        <f>_xll.LogisticRegPredict($K$6:$N$6,C2900:E2900)</f>
        <v>0.97683598121777537</v>
      </c>
      <c r="H2900" s="10">
        <f t="shared" si="141"/>
        <v>6.9492056346673881E-2</v>
      </c>
    </row>
    <row r="2901" spans="1:8" x14ac:dyDescent="0.55000000000000004">
      <c r="A2901" s="2" t="str">
        <f>raw_data!P2897</f>
        <v>Connor Barth</v>
      </c>
      <c r="B2901">
        <f>raw_data!B2897</f>
        <v>680657</v>
      </c>
      <c r="C2901">
        <f>raw_data!D2897</f>
        <v>54</v>
      </c>
      <c r="D2901" s="6">
        <f t="shared" si="139"/>
        <v>29.16</v>
      </c>
      <c r="E2901" s="6">
        <f t="shared" si="140"/>
        <v>157.464</v>
      </c>
      <c r="F2901">
        <f>raw_data!E2897</f>
        <v>0</v>
      </c>
      <c r="G2901" s="9">
        <f>_xll.LogisticRegPredict($K$6:$N$6,C2901:E2901)</f>
        <v>0.61804097697438753</v>
      </c>
      <c r="H2901" s="10">
        <f t="shared" si="141"/>
        <v>-1.8541229309231626</v>
      </c>
    </row>
    <row r="2902" spans="1:8" x14ac:dyDescent="0.55000000000000004">
      <c r="A2902" s="2" t="str">
        <f>raw_data!P2898</f>
        <v>Adam Vinatieri</v>
      </c>
      <c r="B2902">
        <f>raw_data!B2898</f>
        <v>680664</v>
      </c>
      <c r="C2902">
        <f>raw_data!D2898</f>
        <v>44</v>
      </c>
      <c r="D2902" s="6">
        <f t="shared" si="139"/>
        <v>19.36</v>
      </c>
      <c r="E2902" s="6">
        <f t="shared" si="140"/>
        <v>85.183999999999997</v>
      </c>
      <c r="F2902">
        <f>raw_data!E2898</f>
        <v>1</v>
      </c>
      <c r="G2902" s="9">
        <f>_xll.LogisticRegPredict($K$6:$N$6,C2902:E2902)</f>
        <v>0.82282083961744801</v>
      </c>
      <c r="H2902" s="10">
        <f t="shared" si="141"/>
        <v>0.53153748114765598</v>
      </c>
    </row>
    <row r="2903" spans="1:8" x14ac:dyDescent="0.55000000000000004">
      <c r="A2903" s="2" t="str">
        <f>raw_data!P2899</f>
        <v>Dan Carpenter</v>
      </c>
      <c r="B2903">
        <f>raw_data!B2899</f>
        <v>680723</v>
      </c>
      <c r="C2903">
        <f>raw_data!D2899</f>
        <v>27</v>
      </c>
      <c r="D2903" s="6">
        <f t="shared" si="139"/>
        <v>7.29</v>
      </c>
      <c r="E2903" s="6">
        <f t="shared" si="140"/>
        <v>19.683</v>
      </c>
      <c r="F2903">
        <f>raw_data!E2899</f>
        <v>1</v>
      </c>
      <c r="G2903" s="9">
        <f>_xll.LogisticRegPredict($K$6:$N$6,C2903:E2903)</f>
        <v>0.97189679828854314</v>
      </c>
      <c r="H2903" s="10">
        <f t="shared" si="141"/>
        <v>8.430960513437058E-2</v>
      </c>
    </row>
    <row r="2904" spans="1:8" x14ac:dyDescent="0.55000000000000004">
      <c r="A2904" s="2" t="str">
        <f>raw_data!P2900</f>
        <v>Cairo Santos</v>
      </c>
      <c r="B2904">
        <f>raw_data!B2900</f>
        <v>680807</v>
      </c>
      <c r="C2904">
        <f>raw_data!D2900</f>
        <v>54</v>
      </c>
      <c r="D2904" s="6">
        <f t="shared" si="139"/>
        <v>29.16</v>
      </c>
      <c r="E2904" s="6">
        <f t="shared" si="140"/>
        <v>157.464</v>
      </c>
      <c r="F2904">
        <f>raw_data!E2900</f>
        <v>0</v>
      </c>
      <c r="G2904" s="9">
        <f>_xll.LogisticRegPredict($K$6:$N$6,C2904:E2904)</f>
        <v>0.61804097697438753</v>
      </c>
      <c r="H2904" s="10">
        <f t="shared" si="141"/>
        <v>-1.8541229309231626</v>
      </c>
    </row>
    <row r="2905" spans="1:8" x14ac:dyDescent="0.55000000000000004">
      <c r="A2905" s="2" t="str">
        <f>raw_data!P2901</f>
        <v>Cairo Santos</v>
      </c>
      <c r="B2905">
        <f>raw_data!B2901</f>
        <v>680826</v>
      </c>
      <c r="C2905">
        <f>raw_data!D2901</f>
        <v>49</v>
      </c>
      <c r="D2905" s="6">
        <f t="shared" si="139"/>
        <v>24.01</v>
      </c>
      <c r="E2905" s="6">
        <f t="shared" si="140"/>
        <v>117.649</v>
      </c>
      <c r="F2905">
        <f>raw_data!E2901</f>
        <v>1</v>
      </c>
      <c r="G2905" s="9">
        <f>_xll.LogisticRegPredict($K$6:$N$6,C2905:E2905)</f>
        <v>0.74555207708184601</v>
      </c>
      <c r="H2905" s="10">
        <f t="shared" si="141"/>
        <v>0.76334376875446197</v>
      </c>
    </row>
    <row r="2906" spans="1:8" x14ac:dyDescent="0.55000000000000004">
      <c r="A2906" s="2" t="str">
        <f>raw_data!P2902</f>
        <v>Cairo Santos</v>
      </c>
      <c r="B2906">
        <f>raw_data!B2902</f>
        <v>680850</v>
      </c>
      <c r="C2906">
        <f>raw_data!D2902</f>
        <v>38</v>
      </c>
      <c r="D2906" s="6">
        <f t="shared" si="139"/>
        <v>14.44</v>
      </c>
      <c r="E2906" s="6">
        <f t="shared" si="140"/>
        <v>54.872</v>
      </c>
      <c r="F2906">
        <f>raw_data!E2902</f>
        <v>1</v>
      </c>
      <c r="G2906" s="9">
        <f>_xll.LogisticRegPredict($K$6:$N$6,C2906:E2906)</f>
        <v>0.88723424358983494</v>
      </c>
      <c r="H2906" s="10">
        <f t="shared" si="141"/>
        <v>0.33829726923049519</v>
      </c>
    </row>
    <row r="2907" spans="1:8" x14ac:dyDescent="0.55000000000000004">
      <c r="A2907" s="2" t="str">
        <f>raw_data!P2903</f>
        <v>Cairo Santos</v>
      </c>
      <c r="B2907">
        <f>raw_data!B2903</f>
        <v>680871</v>
      </c>
      <c r="C2907">
        <f>raw_data!D2903</f>
        <v>37</v>
      </c>
      <c r="D2907" s="6">
        <f t="shared" si="139"/>
        <v>13.69</v>
      </c>
      <c r="E2907" s="6">
        <f t="shared" si="140"/>
        <v>50.652999999999999</v>
      </c>
      <c r="F2907">
        <f>raw_data!E2903</f>
        <v>1</v>
      </c>
      <c r="G2907" s="9">
        <f>_xll.LogisticRegPredict($K$6:$N$6,C2907:E2907)</f>
        <v>0.89659349743661332</v>
      </c>
      <c r="H2907" s="10">
        <f t="shared" si="141"/>
        <v>0.31021950769016005</v>
      </c>
    </row>
    <row r="2908" spans="1:8" x14ac:dyDescent="0.55000000000000004">
      <c r="A2908" s="2" t="str">
        <f>raw_data!P2904</f>
        <v>Sebastian Janikowski</v>
      </c>
      <c r="B2908">
        <f>raw_data!B2904</f>
        <v>680954</v>
      </c>
      <c r="C2908">
        <f>raw_data!D2904</f>
        <v>24</v>
      </c>
      <c r="D2908" s="6">
        <f t="shared" si="139"/>
        <v>5.76</v>
      </c>
      <c r="E2908" s="6">
        <f t="shared" si="140"/>
        <v>13.824</v>
      </c>
      <c r="F2908">
        <f>raw_data!E2904</f>
        <v>1</v>
      </c>
      <c r="G2908" s="9">
        <f>_xll.LogisticRegPredict($K$6:$N$6,C2908:E2908)</f>
        <v>0.9849656288415376</v>
      </c>
      <c r="H2908" s="10">
        <f t="shared" si="141"/>
        <v>4.5103113475387202E-2</v>
      </c>
    </row>
    <row r="2909" spans="1:8" x14ac:dyDescent="0.55000000000000004">
      <c r="A2909" s="2" t="str">
        <f>raw_data!P2905</f>
        <v>Jason Myers</v>
      </c>
      <c r="B2909">
        <f>raw_data!B2905</f>
        <v>681054</v>
      </c>
      <c r="C2909">
        <f>raw_data!D2905</f>
        <v>22</v>
      </c>
      <c r="D2909" s="6">
        <f t="shared" si="139"/>
        <v>4.84</v>
      </c>
      <c r="E2909" s="6">
        <f t="shared" si="140"/>
        <v>10.648</v>
      </c>
      <c r="F2909">
        <f>raw_data!E2905</f>
        <v>1</v>
      </c>
      <c r="G2909" s="9">
        <f>_xll.LogisticRegPredict($K$6:$N$6,C2909:E2909)</f>
        <v>0.99086960695748283</v>
      </c>
      <c r="H2909" s="10">
        <f t="shared" si="141"/>
        <v>2.7391179127551513E-2</v>
      </c>
    </row>
    <row r="2910" spans="1:8" x14ac:dyDescent="0.55000000000000004">
      <c r="A2910" s="2" t="str">
        <f>raw_data!P2906</f>
        <v>Jason Myers</v>
      </c>
      <c r="B2910">
        <f>raw_data!B2906</f>
        <v>681071</v>
      </c>
      <c r="C2910">
        <f>raw_data!D2906</f>
        <v>51</v>
      </c>
      <c r="D2910" s="6">
        <f t="shared" si="139"/>
        <v>26.01</v>
      </c>
      <c r="E2910" s="6">
        <f t="shared" si="140"/>
        <v>132.65100000000001</v>
      </c>
      <c r="F2910">
        <f>raw_data!E2906</f>
        <v>1</v>
      </c>
      <c r="G2910" s="9">
        <f>_xll.LogisticRegPredict($K$6:$N$6,C2910:E2910)</f>
        <v>0.70255321843410967</v>
      </c>
      <c r="H2910" s="10">
        <f t="shared" si="141"/>
        <v>0.89234034469767098</v>
      </c>
    </row>
    <row r="2911" spans="1:8" x14ac:dyDescent="0.55000000000000004">
      <c r="A2911" s="2" t="str">
        <f>raw_data!P2907</f>
        <v>Jason Myers</v>
      </c>
      <c r="B2911">
        <f>raw_data!B2907</f>
        <v>681108</v>
      </c>
      <c r="C2911">
        <f>raw_data!D2907</f>
        <v>27</v>
      </c>
      <c r="D2911" s="6">
        <f t="shared" si="139"/>
        <v>7.29</v>
      </c>
      <c r="E2911" s="6">
        <f t="shared" si="140"/>
        <v>19.683</v>
      </c>
      <c r="F2911">
        <f>raw_data!E2907</f>
        <v>1</v>
      </c>
      <c r="G2911" s="9">
        <f>_xll.LogisticRegPredict($K$6:$N$6,C2911:E2911)</f>
        <v>0.97189679828854314</v>
      </c>
      <c r="H2911" s="10">
        <f t="shared" si="141"/>
        <v>8.430960513437058E-2</v>
      </c>
    </row>
    <row r="2912" spans="1:8" x14ac:dyDescent="0.55000000000000004">
      <c r="A2912" s="2" t="str">
        <f>raw_data!P2908</f>
        <v>Jason Myers</v>
      </c>
      <c r="B2912">
        <f>raw_data!B2908</f>
        <v>681149</v>
      </c>
      <c r="C2912">
        <f>raw_data!D2908</f>
        <v>28</v>
      </c>
      <c r="D2912" s="6">
        <f t="shared" si="139"/>
        <v>7.84</v>
      </c>
      <c r="E2912" s="6">
        <f t="shared" si="140"/>
        <v>21.952000000000002</v>
      </c>
      <c r="F2912">
        <f>raw_data!E2908</f>
        <v>1</v>
      </c>
      <c r="G2912" s="9">
        <f>_xll.LogisticRegPredict($K$6:$N$6,C2912:E2912)</f>
        <v>0.96638171164652631</v>
      </c>
      <c r="H2912" s="10">
        <f t="shared" si="141"/>
        <v>0.10085486506042107</v>
      </c>
    </row>
    <row r="2913" spans="1:8" x14ac:dyDescent="0.55000000000000004">
      <c r="A2913" s="2" t="str">
        <f>raw_data!P2909</f>
        <v>Josh Lambo</v>
      </c>
      <c r="B2913">
        <f>raw_data!B2909</f>
        <v>681172</v>
      </c>
      <c r="C2913">
        <f>raw_data!D2909</f>
        <v>28</v>
      </c>
      <c r="D2913" s="6">
        <f t="shared" si="139"/>
        <v>7.84</v>
      </c>
      <c r="E2913" s="6">
        <f t="shared" si="140"/>
        <v>21.952000000000002</v>
      </c>
      <c r="F2913">
        <f>raw_data!E2909</f>
        <v>1</v>
      </c>
      <c r="G2913" s="9">
        <f>_xll.LogisticRegPredict($K$6:$N$6,C2913:E2913)</f>
        <v>0.96638171164652631</v>
      </c>
      <c r="H2913" s="10">
        <f t="shared" si="141"/>
        <v>0.10085486506042107</v>
      </c>
    </row>
    <row r="2914" spans="1:8" x14ac:dyDescent="0.55000000000000004">
      <c r="A2914" s="2" t="str">
        <f>raw_data!P2910</f>
        <v>Randy Bullock</v>
      </c>
      <c r="B2914">
        <f>raw_data!B2910</f>
        <v>681400</v>
      </c>
      <c r="C2914">
        <f>raw_data!D2910</f>
        <v>41</v>
      </c>
      <c r="D2914" s="6">
        <f t="shared" si="139"/>
        <v>16.809999999999999</v>
      </c>
      <c r="E2914" s="6">
        <f t="shared" si="140"/>
        <v>68.921000000000006</v>
      </c>
      <c r="F2914">
        <f>raw_data!E2910</f>
        <v>1</v>
      </c>
      <c r="G2914" s="9">
        <f>_xll.LogisticRegPredict($K$6:$N$6,C2914:E2914)</f>
        <v>0.85722109162392568</v>
      </c>
      <c r="H2914" s="10">
        <f t="shared" si="141"/>
        <v>0.42833672512822296</v>
      </c>
    </row>
    <row r="2915" spans="1:8" x14ac:dyDescent="0.55000000000000004">
      <c r="A2915" s="2" t="str">
        <f>raw_data!P2911</f>
        <v>Chandler Catanzaro</v>
      </c>
      <c r="B2915">
        <f>raw_data!B2911</f>
        <v>681439</v>
      </c>
      <c r="C2915">
        <f>raw_data!D2911</f>
        <v>26</v>
      </c>
      <c r="D2915" s="6">
        <f t="shared" si="139"/>
        <v>6.76</v>
      </c>
      <c r="E2915" s="6">
        <f t="shared" si="140"/>
        <v>17.576000000000001</v>
      </c>
      <c r="F2915">
        <f>raw_data!E2911</f>
        <v>1</v>
      </c>
      <c r="G2915" s="9">
        <f>_xll.LogisticRegPredict($K$6:$N$6,C2915:E2915)</f>
        <v>0.97683598121777537</v>
      </c>
      <c r="H2915" s="10">
        <f t="shared" si="141"/>
        <v>6.9492056346673881E-2</v>
      </c>
    </row>
    <row r="2916" spans="1:8" x14ac:dyDescent="0.55000000000000004">
      <c r="A2916" s="2" t="str">
        <f>raw_data!P2912</f>
        <v>Chandler Catanzaro</v>
      </c>
      <c r="B2916">
        <f>raw_data!B2912</f>
        <v>681457</v>
      </c>
      <c r="C2916">
        <f>raw_data!D2912</f>
        <v>41</v>
      </c>
      <c r="D2916" s="6">
        <f t="shared" si="139"/>
        <v>16.809999999999999</v>
      </c>
      <c r="E2916" s="6">
        <f t="shared" si="140"/>
        <v>68.921000000000006</v>
      </c>
      <c r="F2916">
        <f>raw_data!E2912</f>
        <v>1</v>
      </c>
      <c r="G2916" s="9">
        <f>_xll.LogisticRegPredict($K$6:$N$6,C2916:E2916)</f>
        <v>0.85722109162392568</v>
      </c>
      <c r="H2916" s="10">
        <f t="shared" si="141"/>
        <v>0.42833672512822296</v>
      </c>
    </row>
    <row r="2917" spans="1:8" x14ac:dyDescent="0.55000000000000004">
      <c r="A2917" s="2" t="str">
        <f>raw_data!P2913</f>
        <v>Phil Dawson</v>
      </c>
      <c r="B2917">
        <f>raw_data!B2913</f>
        <v>681492</v>
      </c>
      <c r="C2917">
        <f>raw_data!D2913</f>
        <v>53</v>
      </c>
      <c r="D2917" s="6">
        <f t="shared" si="139"/>
        <v>28.09</v>
      </c>
      <c r="E2917" s="6">
        <f t="shared" si="140"/>
        <v>148.87700000000001</v>
      </c>
      <c r="F2917">
        <f>raw_data!E2913</f>
        <v>1</v>
      </c>
      <c r="G2917" s="9">
        <f>_xll.LogisticRegPredict($K$6:$N$6,C2917:E2917)</f>
        <v>0.64925966264497559</v>
      </c>
      <c r="H2917" s="10">
        <f t="shared" si="141"/>
        <v>1.0522210120650732</v>
      </c>
    </row>
    <row r="2918" spans="1:8" x14ac:dyDescent="0.55000000000000004">
      <c r="A2918" s="2" t="str">
        <f>raw_data!P2914</f>
        <v>Phil Dawson</v>
      </c>
      <c r="B2918">
        <f>raw_data!B2914</f>
        <v>681531</v>
      </c>
      <c r="C2918">
        <f>raw_data!D2914</f>
        <v>33</v>
      </c>
      <c r="D2918" s="6">
        <f t="shared" si="139"/>
        <v>10.89</v>
      </c>
      <c r="E2918" s="6">
        <f t="shared" si="140"/>
        <v>35.936999999999998</v>
      </c>
      <c r="F2918">
        <f>raw_data!E2914</f>
        <v>1</v>
      </c>
      <c r="G2918" s="9">
        <f>_xll.LogisticRegPredict($K$6:$N$6,C2918:E2918)</f>
        <v>0.93126663945047139</v>
      </c>
      <c r="H2918" s="10">
        <f t="shared" si="141"/>
        <v>0.20620008164858583</v>
      </c>
    </row>
    <row r="2919" spans="1:8" x14ac:dyDescent="0.55000000000000004">
      <c r="A2919" s="2" t="str">
        <f>raw_data!P2915</f>
        <v>Chris Boswell</v>
      </c>
      <c r="B2919">
        <f>raw_data!B2915</f>
        <v>681604</v>
      </c>
      <c r="C2919">
        <f>raw_data!D2915</f>
        <v>44</v>
      </c>
      <c r="D2919" s="6">
        <f t="shared" si="139"/>
        <v>19.36</v>
      </c>
      <c r="E2919" s="6">
        <f t="shared" si="140"/>
        <v>85.183999999999997</v>
      </c>
      <c r="F2919">
        <f>raw_data!E2915</f>
        <v>1</v>
      </c>
      <c r="G2919" s="9">
        <f>_xll.LogisticRegPredict($K$6:$N$6,C2919:E2919)</f>
        <v>0.82282083961744801</v>
      </c>
      <c r="H2919" s="10">
        <f t="shared" si="141"/>
        <v>0.53153748114765598</v>
      </c>
    </row>
    <row r="2920" spans="1:8" x14ac:dyDescent="0.55000000000000004">
      <c r="A2920" s="2" t="str">
        <f>raw_data!P2916</f>
        <v>Chris Boswell</v>
      </c>
      <c r="B2920">
        <f>raw_data!B2916</f>
        <v>681685</v>
      </c>
      <c r="C2920">
        <f>raw_data!D2916</f>
        <v>25</v>
      </c>
      <c r="D2920" s="6">
        <f t="shared" si="139"/>
        <v>6.25</v>
      </c>
      <c r="E2920" s="6">
        <f t="shared" si="140"/>
        <v>15.625</v>
      </c>
      <c r="F2920">
        <f>raw_data!E2916</f>
        <v>1</v>
      </c>
      <c r="G2920" s="9">
        <f>_xll.LogisticRegPredict($K$6:$N$6,C2920:E2920)</f>
        <v>0.98119043215634383</v>
      </c>
      <c r="H2920" s="10">
        <f t="shared" si="141"/>
        <v>5.6428703530968516E-2</v>
      </c>
    </row>
    <row r="2921" spans="1:8" x14ac:dyDescent="0.55000000000000004">
      <c r="A2921" s="2" t="str">
        <f>raw_data!P2917</f>
        <v>Chris Boswell</v>
      </c>
      <c r="B2921">
        <f>raw_data!B2917</f>
        <v>681742</v>
      </c>
      <c r="C2921">
        <f>raw_data!D2917</f>
        <v>22</v>
      </c>
      <c r="D2921" s="6">
        <f t="shared" si="139"/>
        <v>4.84</v>
      </c>
      <c r="E2921" s="6">
        <f t="shared" si="140"/>
        <v>10.648</v>
      </c>
      <c r="F2921">
        <f>raw_data!E2917</f>
        <v>1</v>
      </c>
      <c r="G2921" s="9">
        <f>_xll.LogisticRegPredict($K$6:$N$6,C2921:E2921)</f>
        <v>0.99086960695748283</v>
      </c>
      <c r="H2921" s="10">
        <f t="shared" si="141"/>
        <v>2.7391179127551513E-2</v>
      </c>
    </row>
    <row r="2922" spans="1:8" x14ac:dyDescent="0.55000000000000004">
      <c r="A2922" s="2" t="str">
        <f>raw_data!P2918</f>
        <v>Brandon McManus</v>
      </c>
      <c r="B2922">
        <f>raw_data!B2918</f>
        <v>681852</v>
      </c>
      <c r="C2922">
        <f>raw_data!D2918</f>
        <v>47</v>
      </c>
      <c r="D2922" s="6">
        <f t="shared" si="139"/>
        <v>22.09</v>
      </c>
      <c r="E2922" s="6">
        <f t="shared" si="140"/>
        <v>103.82299999999999</v>
      </c>
      <c r="F2922">
        <f>raw_data!E2918</f>
        <v>0</v>
      </c>
      <c r="G2922" s="9">
        <f>_xll.LogisticRegPredict($K$6:$N$6,C2922:E2922)</f>
        <v>0.78061493371299373</v>
      </c>
      <c r="H2922" s="10">
        <f t="shared" si="141"/>
        <v>-2.341844801138981</v>
      </c>
    </row>
    <row r="2923" spans="1:8" x14ac:dyDescent="0.55000000000000004">
      <c r="A2923" s="2" t="str">
        <f>raw_data!P2919</f>
        <v>Brandon McManus</v>
      </c>
      <c r="B2923">
        <f>raw_data!B2919</f>
        <v>681901</v>
      </c>
      <c r="C2923">
        <f>raw_data!D2919</f>
        <v>21</v>
      </c>
      <c r="D2923" s="6">
        <f t="shared" si="139"/>
        <v>4.41</v>
      </c>
      <c r="E2923" s="6">
        <f t="shared" si="140"/>
        <v>9.2609999999999992</v>
      </c>
      <c r="F2923">
        <f>raw_data!E2919</f>
        <v>1</v>
      </c>
      <c r="G2923" s="9">
        <f>_xll.LogisticRegPredict($K$6:$N$6,C2923:E2923)</f>
        <v>0.9930740038941116</v>
      </c>
      <c r="H2923" s="10">
        <f t="shared" si="141"/>
        <v>2.0777988317665197E-2</v>
      </c>
    </row>
    <row r="2924" spans="1:8" x14ac:dyDescent="0.55000000000000004">
      <c r="A2924" s="2" t="str">
        <f>raw_data!P2920</f>
        <v>Stephen Gostkowski</v>
      </c>
      <c r="B2924">
        <f>raw_data!B2920</f>
        <v>681931</v>
      </c>
      <c r="C2924">
        <f>raw_data!D2920</f>
        <v>47</v>
      </c>
      <c r="D2924" s="6">
        <f t="shared" si="139"/>
        <v>22.09</v>
      </c>
      <c r="E2924" s="6">
        <f t="shared" si="140"/>
        <v>103.82299999999999</v>
      </c>
      <c r="F2924">
        <f>raw_data!E2920</f>
        <v>1</v>
      </c>
      <c r="G2924" s="9">
        <f>_xll.LogisticRegPredict($K$6:$N$6,C2924:E2924)</f>
        <v>0.78061493371299373</v>
      </c>
      <c r="H2924" s="10">
        <f t="shared" si="141"/>
        <v>0.65815519886101881</v>
      </c>
    </row>
    <row r="2925" spans="1:8" x14ac:dyDescent="0.55000000000000004">
      <c r="A2925" s="2" t="str">
        <f>raw_data!P2921</f>
        <v>Justin Tucker</v>
      </c>
      <c r="B2925">
        <f>raw_data!B2921</f>
        <v>681969</v>
      </c>
      <c r="C2925">
        <f>raw_data!D2921</f>
        <v>49</v>
      </c>
      <c r="D2925" s="6">
        <f t="shared" si="139"/>
        <v>24.01</v>
      </c>
      <c r="E2925" s="6">
        <f t="shared" si="140"/>
        <v>117.649</v>
      </c>
      <c r="F2925">
        <f>raw_data!E2921</f>
        <v>1</v>
      </c>
      <c r="G2925" s="9">
        <f>_xll.LogisticRegPredict($K$6:$N$6,C2925:E2925)</f>
        <v>0.74555207708184601</v>
      </c>
      <c r="H2925" s="10">
        <f t="shared" si="141"/>
        <v>0.76334376875446197</v>
      </c>
    </row>
    <row r="2926" spans="1:8" x14ac:dyDescent="0.55000000000000004">
      <c r="A2926" s="2" t="str">
        <f>raw_data!P2922</f>
        <v>Justin Tucker</v>
      </c>
      <c r="B2926">
        <f>raw_data!B2922</f>
        <v>682069</v>
      </c>
      <c r="C2926">
        <f>raw_data!D2922</f>
        <v>35</v>
      </c>
      <c r="D2926" s="6">
        <f t="shared" si="139"/>
        <v>12.25</v>
      </c>
      <c r="E2926" s="6">
        <f t="shared" si="140"/>
        <v>42.875</v>
      </c>
      <c r="F2926">
        <f>raw_data!E2922</f>
        <v>1</v>
      </c>
      <c r="G2926" s="9">
        <f>_xll.LogisticRegPredict($K$6:$N$6,C2926:E2926)</f>
        <v>0.91449904045845565</v>
      </c>
      <c r="H2926" s="10">
        <f t="shared" si="141"/>
        <v>0.25650287862463306</v>
      </c>
    </row>
    <row r="2927" spans="1:8" x14ac:dyDescent="0.55000000000000004">
      <c r="A2927" s="2" t="str">
        <f>raw_data!P2923</f>
        <v>Matt Prater</v>
      </c>
      <c r="B2927">
        <f>raw_data!B2923</f>
        <v>682119</v>
      </c>
      <c r="C2927">
        <f>raw_data!D2923</f>
        <v>51</v>
      </c>
      <c r="D2927" s="6">
        <f t="shared" si="139"/>
        <v>26.01</v>
      </c>
      <c r="E2927" s="6">
        <f t="shared" si="140"/>
        <v>132.65100000000001</v>
      </c>
      <c r="F2927">
        <f>raw_data!E2923</f>
        <v>1</v>
      </c>
      <c r="G2927" s="9">
        <f>_xll.LogisticRegPredict($K$6:$N$6,C2927:E2927)</f>
        <v>0.70255321843410967</v>
      </c>
      <c r="H2927" s="10">
        <f t="shared" si="141"/>
        <v>0.89234034469767098</v>
      </c>
    </row>
    <row r="2928" spans="1:8" x14ac:dyDescent="0.55000000000000004">
      <c r="A2928" s="2" t="str">
        <f>raw_data!P2924</f>
        <v>Mason Crosby</v>
      </c>
      <c r="B2928">
        <f>raw_data!B2924</f>
        <v>682150</v>
      </c>
      <c r="C2928">
        <f>raw_data!D2924</f>
        <v>41</v>
      </c>
      <c r="D2928" s="6">
        <f t="shared" si="139"/>
        <v>16.809999999999999</v>
      </c>
      <c r="E2928" s="6">
        <f t="shared" si="140"/>
        <v>68.921000000000006</v>
      </c>
      <c r="F2928">
        <f>raw_data!E2924</f>
        <v>0</v>
      </c>
      <c r="G2928" s="9">
        <f>_xll.LogisticRegPredict($K$6:$N$6,C2928:E2928)</f>
        <v>0.85722109162392568</v>
      </c>
      <c r="H2928" s="10">
        <f t="shared" si="141"/>
        <v>-2.5716632748717769</v>
      </c>
    </row>
    <row r="2929" spans="1:8" x14ac:dyDescent="0.55000000000000004">
      <c r="A2929" s="2" t="str">
        <f>raw_data!P2925</f>
        <v>Matt Prater</v>
      </c>
      <c r="B2929">
        <f>raw_data!B2925</f>
        <v>682200</v>
      </c>
      <c r="C2929">
        <f>raw_data!D2925</f>
        <v>34</v>
      </c>
      <c r="D2929" s="6">
        <f t="shared" si="139"/>
        <v>11.56</v>
      </c>
      <c r="E2929" s="6">
        <f t="shared" si="140"/>
        <v>39.304000000000002</v>
      </c>
      <c r="F2929">
        <f>raw_data!E2925</f>
        <v>1</v>
      </c>
      <c r="G2929" s="9">
        <f>_xll.LogisticRegPredict($K$6:$N$6,C2929:E2929)</f>
        <v>0.92303625207275741</v>
      </c>
      <c r="H2929" s="10">
        <f t="shared" si="141"/>
        <v>0.23089124378172776</v>
      </c>
    </row>
    <row r="2930" spans="1:8" x14ac:dyDescent="0.55000000000000004">
      <c r="A2930" s="2" t="str">
        <f>raw_data!P2926</f>
        <v>Matt Prater</v>
      </c>
      <c r="B2930">
        <f>raw_data!B2926</f>
        <v>682244</v>
      </c>
      <c r="C2930">
        <f>raw_data!D2926</f>
        <v>42</v>
      </c>
      <c r="D2930" s="6">
        <f t="shared" si="139"/>
        <v>17.64</v>
      </c>
      <c r="E2930" s="6">
        <f t="shared" si="140"/>
        <v>74.087999999999994</v>
      </c>
      <c r="F2930">
        <f>raw_data!E2926</f>
        <v>1</v>
      </c>
      <c r="G2930" s="9">
        <f>_xll.LogisticRegPredict($K$6:$N$6,C2930:E2930)</f>
        <v>0.84637169883876284</v>
      </c>
      <c r="H2930" s="10">
        <f t="shared" si="141"/>
        <v>0.46088490348371147</v>
      </c>
    </row>
    <row r="2931" spans="1:8" x14ac:dyDescent="0.55000000000000004">
      <c r="A2931" s="2" t="str">
        <f>raw_data!P2927</f>
        <v>Randy Bullock</v>
      </c>
      <c r="B2931">
        <f>raw_data!B2927</f>
        <v>682292</v>
      </c>
      <c r="C2931">
        <f>raw_data!D2927</f>
        <v>24</v>
      </c>
      <c r="D2931" s="6">
        <f t="shared" si="139"/>
        <v>5.76</v>
      </c>
      <c r="E2931" s="6">
        <f t="shared" si="140"/>
        <v>13.824</v>
      </c>
      <c r="F2931">
        <f>raw_data!E2927</f>
        <v>1</v>
      </c>
      <c r="G2931" s="9">
        <f>_xll.LogisticRegPredict($K$6:$N$6,C2931:E2931)</f>
        <v>0.9849656288415376</v>
      </c>
      <c r="H2931" s="10">
        <f t="shared" si="141"/>
        <v>4.5103113475387202E-2</v>
      </c>
    </row>
    <row r="2932" spans="1:8" x14ac:dyDescent="0.55000000000000004">
      <c r="A2932" s="2" t="str">
        <f>raw_data!P2928</f>
        <v>Josh Brown</v>
      </c>
      <c r="B2932">
        <f>raw_data!B2928</f>
        <v>682322</v>
      </c>
      <c r="C2932">
        <f>raw_data!D2928</f>
        <v>20</v>
      </c>
      <c r="D2932" s="6">
        <f t="shared" si="139"/>
        <v>4</v>
      </c>
      <c r="E2932" s="6">
        <f t="shared" si="140"/>
        <v>8</v>
      </c>
      <c r="F2932">
        <f>raw_data!E2928</f>
        <v>1</v>
      </c>
      <c r="G2932" s="9">
        <f>_xll.LogisticRegPredict($K$6:$N$6,C2932:E2932)</f>
        <v>0.99484528801342198</v>
      </c>
      <c r="H2932" s="10">
        <f t="shared" si="141"/>
        <v>1.546413595973406E-2</v>
      </c>
    </row>
    <row r="2933" spans="1:8" x14ac:dyDescent="0.55000000000000004">
      <c r="A2933" s="2" t="str">
        <f>raw_data!P2929</f>
        <v>Josh Brown</v>
      </c>
      <c r="B2933">
        <f>raw_data!B2929</f>
        <v>682349</v>
      </c>
      <c r="C2933">
        <f>raw_data!D2929</f>
        <v>35</v>
      </c>
      <c r="D2933" s="6">
        <f t="shared" si="139"/>
        <v>12.25</v>
      </c>
      <c r="E2933" s="6">
        <f t="shared" si="140"/>
        <v>42.875</v>
      </c>
      <c r="F2933">
        <f>raw_data!E2929</f>
        <v>1</v>
      </c>
      <c r="G2933" s="9">
        <f>_xll.LogisticRegPredict($K$6:$N$6,C2933:E2933)</f>
        <v>0.91449904045845565</v>
      </c>
      <c r="H2933" s="10">
        <f t="shared" si="141"/>
        <v>0.25650287862463306</v>
      </c>
    </row>
    <row r="2934" spans="1:8" x14ac:dyDescent="0.55000000000000004">
      <c r="A2934" s="2" t="str">
        <f>raw_data!P2930</f>
        <v>Randy Bullock</v>
      </c>
      <c r="B2934">
        <f>raw_data!B2930</f>
        <v>682411</v>
      </c>
      <c r="C2934">
        <f>raw_data!D2930</f>
        <v>24</v>
      </c>
      <c r="D2934" s="6">
        <f t="shared" si="139"/>
        <v>5.76</v>
      </c>
      <c r="E2934" s="6">
        <f t="shared" si="140"/>
        <v>13.824</v>
      </c>
      <c r="F2934">
        <f>raw_data!E2930</f>
        <v>1</v>
      </c>
      <c r="G2934" s="9">
        <f>_xll.LogisticRegPredict($K$6:$N$6,C2934:E2934)</f>
        <v>0.9849656288415376</v>
      </c>
      <c r="H2934" s="10">
        <f t="shared" si="141"/>
        <v>4.5103113475387202E-2</v>
      </c>
    </row>
    <row r="2935" spans="1:8" x14ac:dyDescent="0.55000000000000004">
      <c r="A2935" s="2" t="str">
        <f>raw_data!P2931</f>
        <v>Randy Bullock</v>
      </c>
      <c r="B2935">
        <f>raw_data!B2931</f>
        <v>682446</v>
      </c>
      <c r="C2935">
        <f>raw_data!D2931</f>
        <v>31</v>
      </c>
      <c r="D2935" s="6">
        <f t="shared" si="139"/>
        <v>9.61</v>
      </c>
      <c r="E2935" s="6">
        <f t="shared" si="140"/>
        <v>29.791</v>
      </c>
      <c r="F2935">
        <f>raw_data!E2931</f>
        <v>1</v>
      </c>
      <c r="G2935" s="9">
        <f>_xll.LogisticRegPredict($K$6:$N$6,C2935:E2935)</f>
        <v>0.94665523862595491</v>
      </c>
      <c r="H2935" s="10">
        <f t="shared" si="141"/>
        <v>0.16003428412213527</v>
      </c>
    </row>
    <row r="2936" spans="1:8" x14ac:dyDescent="0.55000000000000004">
      <c r="A2936" s="2" t="str">
        <f>raw_data!P2932</f>
        <v>Josh Brown</v>
      </c>
      <c r="B2936">
        <f>raw_data!B2932</f>
        <v>682455</v>
      </c>
      <c r="C2936">
        <f>raw_data!D2932</f>
        <v>48</v>
      </c>
      <c r="D2936" s="6">
        <f t="shared" si="139"/>
        <v>23.04</v>
      </c>
      <c r="E2936" s="6">
        <f t="shared" si="140"/>
        <v>110.592</v>
      </c>
      <c r="F2936">
        <f>raw_data!E2932</f>
        <v>0</v>
      </c>
      <c r="G2936" s="9">
        <f>_xll.LogisticRegPredict($K$6:$N$6,C2936:E2936)</f>
        <v>0.76393554820371656</v>
      </c>
      <c r="H2936" s="10">
        <f t="shared" si="141"/>
        <v>-2.2918066446111496</v>
      </c>
    </row>
    <row r="2937" spans="1:8" x14ac:dyDescent="0.55000000000000004">
      <c r="A2937" s="2" t="str">
        <f>raw_data!P2933</f>
        <v>Chandler Catanzaro</v>
      </c>
      <c r="B2937">
        <f>raw_data!B2933</f>
        <v>682532</v>
      </c>
      <c r="C2937">
        <f>raw_data!D2933</f>
        <v>33</v>
      </c>
      <c r="D2937" s="6">
        <f t="shared" si="139"/>
        <v>10.89</v>
      </c>
      <c r="E2937" s="6">
        <f t="shared" si="140"/>
        <v>35.936999999999998</v>
      </c>
      <c r="F2937">
        <f>raw_data!E2933</f>
        <v>1</v>
      </c>
      <c r="G2937" s="9">
        <f>_xll.LogisticRegPredict($K$6:$N$6,C2937:E2937)</f>
        <v>0.93126663945047139</v>
      </c>
      <c r="H2937" s="10">
        <f t="shared" si="141"/>
        <v>0.20620008164858583</v>
      </c>
    </row>
    <row r="2938" spans="1:8" x14ac:dyDescent="0.55000000000000004">
      <c r="A2938" s="2" t="str">
        <f>raw_data!P2934</f>
        <v>Chandler Catanzaro</v>
      </c>
      <c r="B2938">
        <f>raw_data!B2934</f>
        <v>682605</v>
      </c>
      <c r="C2938">
        <f>raw_data!D2934</f>
        <v>29</v>
      </c>
      <c r="D2938" s="6">
        <f t="shared" si="139"/>
        <v>8.41</v>
      </c>
      <c r="E2938" s="6">
        <f t="shared" si="140"/>
        <v>24.388999999999999</v>
      </c>
      <c r="F2938">
        <f>raw_data!E2934</f>
        <v>1</v>
      </c>
      <c r="G2938" s="9">
        <f>_xll.LogisticRegPredict($K$6:$N$6,C2938:E2938)</f>
        <v>0.96031284629437264</v>
      </c>
      <c r="H2938" s="10">
        <f t="shared" si="141"/>
        <v>0.11906146111688209</v>
      </c>
    </row>
    <row r="2939" spans="1:8" x14ac:dyDescent="0.55000000000000004">
      <c r="A2939" s="2" t="str">
        <f>raw_data!P2935</f>
        <v>Connor Barth</v>
      </c>
      <c r="B2939">
        <f>raw_data!B2935</f>
        <v>682737</v>
      </c>
      <c r="C2939">
        <f>raw_data!D2935</f>
        <v>23</v>
      </c>
      <c r="D2939" s="6">
        <f t="shared" si="139"/>
        <v>5.29</v>
      </c>
      <c r="E2939" s="6">
        <f t="shared" si="140"/>
        <v>12.167</v>
      </c>
      <c r="F2939">
        <f>raw_data!E2935</f>
        <v>1</v>
      </c>
      <c r="G2939" s="9">
        <f>_xll.LogisticRegPredict($K$6:$N$6,C2939:E2939)</f>
        <v>0.98818119233177382</v>
      </c>
      <c r="H2939" s="10">
        <f t="shared" si="141"/>
        <v>3.545642300467855E-2</v>
      </c>
    </row>
    <row r="2940" spans="1:8" x14ac:dyDescent="0.55000000000000004">
      <c r="A2940" s="2" t="str">
        <f>raw_data!P2936</f>
        <v>Kai Forbath</v>
      </c>
      <c r="B2940">
        <f>raw_data!B2936</f>
        <v>682815</v>
      </c>
      <c r="C2940">
        <f>raw_data!D2936</f>
        <v>38</v>
      </c>
      <c r="D2940" s="6">
        <f t="shared" si="139"/>
        <v>14.44</v>
      </c>
      <c r="E2940" s="6">
        <f t="shared" si="140"/>
        <v>54.872</v>
      </c>
      <c r="F2940">
        <f>raw_data!E2936</f>
        <v>0</v>
      </c>
      <c r="G2940" s="9">
        <f>_xll.LogisticRegPredict($K$6:$N$6,C2940:E2940)</f>
        <v>0.88723424358983494</v>
      </c>
      <c r="H2940" s="10">
        <f t="shared" si="141"/>
        <v>-2.6617027307695049</v>
      </c>
    </row>
    <row r="2941" spans="1:8" x14ac:dyDescent="0.55000000000000004">
      <c r="A2941" s="2" t="str">
        <f>raw_data!P2937</f>
        <v>Steven Hauschka</v>
      </c>
      <c r="B2941">
        <f>raw_data!B2937</f>
        <v>683093</v>
      </c>
      <c r="C2941">
        <f>raw_data!D2937</f>
        <v>23</v>
      </c>
      <c r="D2941" s="6">
        <f t="shared" si="139"/>
        <v>5.29</v>
      </c>
      <c r="E2941" s="6">
        <f t="shared" si="140"/>
        <v>12.167</v>
      </c>
      <c r="F2941">
        <f>raw_data!E2937</f>
        <v>1</v>
      </c>
      <c r="G2941" s="9">
        <f>_xll.LogisticRegPredict($K$6:$N$6,C2941:E2941)</f>
        <v>0.98818119233177382</v>
      </c>
      <c r="H2941" s="10">
        <f t="shared" si="141"/>
        <v>3.545642300467855E-2</v>
      </c>
    </row>
    <row r="2942" spans="1:8" x14ac:dyDescent="0.55000000000000004">
      <c r="A2942" s="2" t="str">
        <f>raw_data!P2938</f>
        <v>Dan Carpenter</v>
      </c>
      <c r="B2942">
        <f>raw_data!B2938</f>
        <v>683222</v>
      </c>
      <c r="C2942">
        <f>raw_data!D2938</f>
        <v>50</v>
      </c>
      <c r="D2942" s="6">
        <f t="shared" si="139"/>
        <v>25</v>
      </c>
      <c r="E2942" s="6">
        <f t="shared" si="140"/>
        <v>125</v>
      </c>
      <c r="F2942">
        <f>raw_data!E2938</f>
        <v>0</v>
      </c>
      <c r="G2942" s="9">
        <f>_xll.LogisticRegPredict($K$6:$N$6,C2942:E2942)</f>
        <v>0.72518914983452587</v>
      </c>
      <c r="H2942" s="10">
        <f t="shared" si="141"/>
        <v>-2.1755674495035775</v>
      </c>
    </row>
    <row r="2943" spans="1:8" x14ac:dyDescent="0.55000000000000004">
      <c r="A2943" s="2" t="str">
        <f>raw_data!P2939</f>
        <v>Dan Carpenter</v>
      </c>
      <c r="B2943">
        <f>raw_data!B2939</f>
        <v>683275</v>
      </c>
      <c r="C2943">
        <f>raw_data!D2939</f>
        <v>36</v>
      </c>
      <c r="D2943" s="6">
        <f t="shared" si="139"/>
        <v>12.96</v>
      </c>
      <c r="E2943" s="6">
        <f t="shared" si="140"/>
        <v>46.655999999999999</v>
      </c>
      <c r="F2943">
        <f>raw_data!E2939</f>
        <v>1</v>
      </c>
      <c r="G2943" s="9">
        <f>_xll.LogisticRegPredict($K$6:$N$6,C2943:E2943)</f>
        <v>0.90568067149313347</v>
      </c>
      <c r="H2943" s="10">
        <f t="shared" si="141"/>
        <v>0.28295798552059959</v>
      </c>
    </row>
    <row r="2944" spans="1:8" x14ac:dyDescent="0.55000000000000004">
      <c r="A2944" s="2" t="str">
        <f>raw_data!P2940</f>
        <v>Justin Tucker</v>
      </c>
      <c r="B2944">
        <f>raw_data!B2940</f>
        <v>683365</v>
      </c>
      <c r="C2944">
        <f>raw_data!D2940</f>
        <v>38</v>
      </c>
      <c r="D2944" s="6">
        <f t="shared" si="139"/>
        <v>14.44</v>
      </c>
      <c r="E2944" s="6">
        <f t="shared" si="140"/>
        <v>54.872</v>
      </c>
      <c r="F2944">
        <f>raw_data!E2940</f>
        <v>1</v>
      </c>
      <c r="G2944" s="9">
        <f>_xll.LogisticRegPredict($K$6:$N$6,C2944:E2944)</f>
        <v>0.88723424358983494</v>
      </c>
      <c r="H2944" s="10">
        <f t="shared" si="141"/>
        <v>0.33829726923049519</v>
      </c>
    </row>
    <row r="2945" spans="1:8" x14ac:dyDescent="0.55000000000000004">
      <c r="A2945" s="2" t="str">
        <f>raw_data!P2941</f>
        <v>Justin Tucker</v>
      </c>
      <c r="B2945">
        <f>raw_data!B2941</f>
        <v>683408</v>
      </c>
      <c r="C2945">
        <f>raw_data!D2941</f>
        <v>31</v>
      </c>
      <c r="D2945" s="6">
        <f t="shared" si="139"/>
        <v>9.61</v>
      </c>
      <c r="E2945" s="6">
        <f t="shared" si="140"/>
        <v>29.791</v>
      </c>
      <c r="F2945">
        <f>raw_data!E2941</f>
        <v>1</v>
      </c>
      <c r="G2945" s="9">
        <f>_xll.LogisticRegPredict($K$6:$N$6,C2945:E2945)</f>
        <v>0.94665523862595491</v>
      </c>
      <c r="H2945" s="10">
        <f t="shared" si="141"/>
        <v>0.16003428412213527</v>
      </c>
    </row>
    <row r="2946" spans="1:8" x14ac:dyDescent="0.55000000000000004">
      <c r="A2946" s="2" t="str">
        <f>raw_data!P2942</f>
        <v>Justin Tucker</v>
      </c>
      <c r="B2946">
        <f>raw_data!B2942</f>
        <v>683427</v>
      </c>
      <c r="C2946">
        <f>raw_data!D2942</f>
        <v>55</v>
      </c>
      <c r="D2946" s="6">
        <f t="shared" si="139"/>
        <v>30.25</v>
      </c>
      <c r="E2946" s="6">
        <f t="shared" si="140"/>
        <v>166.375</v>
      </c>
      <c r="F2946">
        <f>raw_data!E2942</f>
        <v>0</v>
      </c>
      <c r="G2946" s="9">
        <f>_xll.LogisticRegPredict($K$6:$N$6,C2946:E2946)</f>
        <v>0.58348419351609215</v>
      </c>
      <c r="H2946" s="10">
        <f t="shared" si="141"/>
        <v>-1.7504525805482765</v>
      </c>
    </row>
    <row r="2947" spans="1:8" x14ac:dyDescent="0.55000000000000004">
      <c r="A2947" s="2" t="str">
        <f>raw_data!P2943</f>
        <v>Mike Nugent</v>
      </c>
      <c r="B2947">
        <f>raw_data!B2943</f>
        <v>683494</v>
      </c>
      <c r="C2947">
        <f>raw_data!D2943</f>
        <v>44</v>
      </c>
      <c r="D2947" s="6">
        <f t="shared" si="139"/>
        <v>19.36</v>
      </c>
      <c r="E2947" s="6">
        <f t="shared" si="140"/>
        <v>85.183999999999997</v>
      </c>
      <c r="F2947">
        <f>raw_data!E2943</f>
        <v>1</v>
      </c>
      <c r="G2947" s="9">
        <f>_xll.LogisticRegPredict($K$6:$N$6,C2947:E2947)</f>
        <v>0.82282083961744801</v>
      </c>
      <c r="H2947" s="10">
        <f t="shared" si="141"/>
        <v>0.53153748114765598</v>
      </c>
    </row>
    <row r="2948" spans="1:8" x14ac:dyDescent="0.55000000000000004">
      <c r="A2948" s="2" t="str">
        <f>raw_data!P2944</f>
        <v>Mike Nugent</v>
      </c>
      <c r="B2948">
        <f>raw_data!B2944</f>
        <v>683505</v>
      </c>
      <c r="C2948">
        <f>raw_data!D2944</f>
        <v>40</v>
      </c>
      <c r="D2948" s="6">
        <f t="shared" si="139"/>
        <v>16</v>
      </c>
      <c r="E2948" s="6">
        <f t="shared" si="140"/>
        <v>64</v>
      </c>
      <c r="F2948">
        <f>raw_data!E2944</f>
        <v>1</v>
      </c>
      <c r="G2948" s="9">
        <f>_xll.LogisticRegPredict($K$6:$N$6,C2948:E2948)</f>
        <v>0.86759768383346503</v>
      </c>
      <c r="H2948" s="10">
        <f t="shared" si="141"/>
        <v>0.39720694849960492</v>
      </c>
    </row>
    <row r="2949" spans="1:8" x14ac:dyDescent="0.55000000000000004">
      <c r="A2949" s="2" t="str">
        <f>raw_data!P2945</f>
        <v>Mike Nugent</v>
      </c>
      <c r="B2949">
        <f>raw_data!B2945</f>
        <v>683566</v>
      </c>
      <c r="C2949">
        <f>raw_data!D2945</f>
        <v>20</v>
      </c>
      <c r="D2949" s="6">
        <f t="shared" si="139"/>
        <v>4</v>
      </c>
      <c r="E2949" s="6">
        <f t="shared" si="140"/>
        <v>8</v>
      </c>
      <c r="F2949">
        <f>raw_data!E2945</f>
        <v>1</v>
      </c>
      <c r="G2949" s="9">
        <f>_xll.LogisticRegPredict($K$6:$N$6,C2949:E2949)</f>
        <v>0.99484528801342198</v>
      </c>
      <c r="H2949" s="10">
        <f t="shared" si="141"/>
        <v>1.546413595973406E-2</v>
      </c>
    </row>
    <row r="2950" spans="1:8" x14ac:dyDescent="0.55000000000000004">
      <c r="A2950" s="2" t="str">
        <f>raw_data!P2946</f>
        <v>Robbie Gould</v>
      </c>
      <c r="B2950">
        <f>raw_data!B2946</f>
        <v>683759</v>
      </c>
      <c r="C2950">
        <f>raw_data!D2946</f>
        <v>40</v>
      </c>
      <c r="D2950" s="6">
        <f t="shared" si="139"/>
        <v>16</v>
      </c>
      <c r="E2950" s="6">
        <f t="shared" si="140"/>
        <v>64</v>
      </c>
      <c r="F2950">
        <f>raw_data!E2946</f>
        <v>1</v>
      </c>
      <c r="G2950" s="9">
        <f>_xll.LogisticRegPredict($K$6:$N$6,C2950:E2950)</f>
        <v>0.86759768383346503</v>
      </c>
      <c r="H2950" s="10">
        <f t="shared" si="141"/>
        <v>0.39720694849960492</v>
      </c>
    </row>
    <row r="2951" spans="1:8" x14ac:dyDescent="0.55000000000000004">
      <c r="A2951" s="2" t="str">
        <f>raw_data!P2947</f>
        <v>Robbie Gould</v>
      </c>
      <c r="B2951">
        <f>raw_data!B2947</f>
        <v>683770</v>
      </c>
      <c r="C2951">
        <f>raw_data!D2947</f>
        <v>51</v>
      </c>
      <c r="D2951" s="6">
        <f t="shared" ref="D2951:D3014" si="142">C2951^2/100</f>
        <v>26.01</v>
      </c>
      <c r="E2951" s="6">
        <f t="shared" ref="E2951:E3014" si="143">C2951^3/1000</f>
        <v>132.65100000000001</v>
      </c>
      <c r="F2951">
        <f>raw_data!E2947</f>
        <v>1</v>
      </c>
      <c r="G2951" s="9">
        <f>_xll.LogisticRegPredict($K$6:$N$6,C2951:E2951)</f>
        <v>0.70255321843410967</v>
      </c>
      <c r="H2951" s="10">
        <f t="shared" ref="H2951:H3014" si="144">(F2951-G2951)*$H$2</f>
        <v>0.89234034469767098</v>
      </c>
    </row>
    <row r="2952" spans="1:8" x14ac:dyDescent="0.55000000000000004">
      <c r="A2952" s="2" t="str">
        <f>raw_data!P2948</f>
        <v>Robbie Gould</v>
      </c>
      <c r="B2952">
        <f>raw_data!B2948</f>
        <v>683849</v>
      </c>
      <c r="C2952">
        <f>raw_data!D2948</f>
        <v>40</v>
      </c>
      <c r="D2952" s="6">
        <f t="shared" si="142"/>
        <v>16</v>
      </c>
      <c r="E2952" s="6">
        <f t="shared" si="143"/>
        <v>64</v>
      </c>
      <c r="F2952">
        <f>raw_data!E2948</f>
        <v>0</v>
      </c>
      <c r="G2952" s="9">
        <f>_xll.LogisticRegPredict($K$6:$N$6,C2952:E2952)</f>
        <v>0.86759768383346503</v>
      </c>
      <c r="H2952" s="10">
        <f t="shared" si="144"/>
        <v>-2.6027930515003952</v>
      </c>
    </row>
    <row r="2953" spans="1:8" x14ac:dyDescent="0.55000000000000004">
      <c r="A2953" s="2" t="str">
        <f>raw_data!P2949</f>
        <v>Robbie Gould</v>
      </c>
      <c r="B2953">
        <f>raw_data!B2949</f>
        <v>683912</v>
      </c>
      <c r="C2953">
        <f>raw_data!D2949</f>
        <v>36</v>
      </c>
      <c r="D2953" s="6">
        <f t="shared" si="142"/>
        <v>12.96</v>
      </c>
      <c r="E2953" s="6">
        <f t="shared" si="143"/>
        <v>46.655999999999999</v>
      </c>
      <c r="F2953">
        <f>raw_data!E2949</f>
        <v>0</v>
      </c>
      <c r="G2953" s="9">
        <f>_xll.LogisticRegPredict($K$6:$N$6,C2953:E2953)</f>
        <v>0.90568067149313347</v>
      </c>
      <c r="H2953" s="10">
        <f t="shared" si="144"/>
        <v>-2.7170420144794005</v>
      </c>
    </row>
    <row r="2954" spans="1:8" x14ac:dyDescent="0.55000000000000004">
      <c r="A2954" s="2" t="str">
        <f>raw_data!P2950</f>
        <v>Josh Lambo</v>
      </c>
      <c r="B2954">
        <f>raw_data!B2950</f>
        <v>683956</v>
      </c>
      <c r="C2954">
        <f>raw_data!D2950</f>
        <v>48</v>
      </c>
      <c r="D2954" s="6">
        <f t="shared" si="142"/>
        <v>23.04</v>
      </c>
      <c r="E2954" s="6">
        <f t="shared" si="143"/>
        <v>110.592</v>
      </c>
      <c r="F2954">
        <f>raw_data!E2950</f>
        <v>0</v>
      </c>
      <c r="G2954" s="9">
        <f>_xll.LogisticRegPredict($K$6:$N$6,C2954:E2954)</f>
        <v>0.76393554820371656</v>
      </c>
      <c r="H2954" s="10">
        <f t="shared" si="144"/>
        <v>-2.2918066446111496</v>
      </c>
    </row>
    <row r="2955" spans="1:8" x14ac:dyDescent="0.55000000000000004">
      <c r="A2955" s="2" t="str">
        <f>raw_data!P2951</f>
        <v>Brandon McManus</v>
      </c>
      <c r="B2955">
        <f>raw_data!B2951</f>
        <v>683986</v>
      </c>
      <c r="C2955">
        <f>raw_data!D2951</f>
        <v>23</v>
      </c>
      <c r="D2955" s="6">
        <f t="shared" si="142"/>
        <v>5.29</v>
      </c>
      <c r="E2955" s="6">
        <f t="shared" si="143"/>
        <v>12.167</v>
      </c>
      <c r="F2955">
        <f>raw_data!E2951</f>
        <v>1</v>
      </c>
      <c r="G2955" s="9">
        <f>_xll.LogisticRegPredict($K$6:$N$6,C2955:E2955)</f>
        <v>0.98818119233177382</v>
      </c>
      <c r="H2955" s="10">
        <f t="shared" si="144"/>
        <v>3.545642300467855E-2</v>
      </c>
    </row>
    <row r="2956" spans="1:8" x14ac:dyDescent="0.55000000000000004">
      <c r="A2956" s="2" t="str">
        <f>raw_data!P2952</f>
        <v>Josh Lambo</v>
      </c>
      <c r="B2956">
        <f>raw_data!B2952</f>
        <v>683998</v>
      </c>
      <c r="C2956">
        <f>raw_data!D2952</f>
        <v>51</v>
      </c>
      <c r="D2956" s="6">
        <f t="shared" si="142"/>
        <v>26.01</v>
      </c>
      <c r="E2956" s="6">
        <f t="shared" si="143"/>
        <v>132.65100000000001</v>
      </c>
      <c r="F2956">
        <f>raw_data!E2952</f>
        <v>1</v>
      </c>
      <c r="G2956" s="9">
        <f>_xll.LogisticRegPredict($K$6:$N$6,C2956:E2956)</f>
        <v>0.70255321843410967</v>
      </c>
      <c r="H2956" s="10">
        <f t="shared" si="144"/>
        <v>0.89234034469767098</v>
      </c>
    </row>
    <row r="2957" spans="1:8" x14ac:dyDescent="0.55000000000000004">
      <c r="A2957" s="2" t="str">
        <f>raw_data!P2953</f>
        <v>Brandon McManus</v>
      </c>
      <c r="B2957">
        <f>raw_data!B2953</f>
        <v>684019</v>
      </c>
      <c r="C2957">
        <f>raw_data!D2953</f>
        <v>52</v>
      </c>
      <c r="D2957" s="6">
        <f t="shared" si="142"/>
        <v>27.04</v>
      </c>
      <c r="E2957" s="6">
        <f t="shared" si="143"/>
        <v>140.608</v>
      </c>
      <c r="F2957">
        <f>raw_data!E2953</f>
        <v>0</v>
      </c>
      <c r="G2957" s="9">
        <f>_xll.LogisticRegPredict($K$6:$N$6,C2957:E2957)</f>
        <v>0.67734194225472255</v>
      </c>
      <c r="H2957" s="10">
        <f t="shared" si="144"/>
        <v>-2.0320258267641678</v>
      </c>
    </row>
    <row r="2958" spans="1:8" x14ac:dyDescent="0.55000000000000004">
      <c r="A2958" s="2" t="str">
        <f>raw_data!P2954</f>
        <v>Sebastian Janikowski</v>
      </c>
      <c r="B2958">
        <f>raw_data!B2954</f>
        <v>684222</v>
      </c>
      <c r="C2958">
        <f>raw_data!D2954</f>
        <v>49</v>
      </c>
      <c r="D2958" s="6">
        <f t="shared" si="142"/>
        <v>24.01</v>
      </c>
      <c r="E2958" s="6">
        <f t="shared" si="143"/>
        <v>117.649</v>
      </c>
      <c r="F2958">
        <f>raw_data!E2954</f>
        <v>0</v>
      </c>
      <c r="G2958" s="9">
        <f>_xll.LogisticRegPredict($K$6:$N$6,C2958:E2958)</f>
        <v>0.74555207708184601</v>
      </c>
      <c r="H2958" s="10">
        <f t="shared" si="144"/>
        <v>-2.2366562312455383</v>
      </c>
    </row>
    <row r="2959" spans="1:8" x14ac:dyDescent="0.55000000000000004">
      <c r="A2959" s="2" t="str">
        <f>raw_data!P2955</f>
        <v>Adam Vinatieri</v>
      </c>
      <c r="B2959">
        <f>raw_data!B2955</f>
        <v>684440</v>
      </c>
      <c r="C2959">
        <f>raw_data!D2955</f>
        <v>35</v>
      </c>
      <c r="D2959" s="6">
        <f t="shared" si="142"/>
        <v>12.25</v>
      </c>
      <c r="E2959" s="6">
        <f t="shared" si="143"/>
        <v>42.875</v>
      </c>
      <c r="F2959">
        <f>raw_data!E2955</f>
        <v>1</v>
      </c>
      <c r="G2959" s="9">
        <f>_xll.LogisticRegPredict($K$6:$N$6,C2959:E2959)</f>
        <v>0.91449904045845565</v>
      </c>
      <c r="H2959" s="10">
        <f t="shared" si="144"/>
        <v>0.25650287862463306</v>
      </c>
    </row>
    <row r="2960" spans="1:8" x14ac:dyDescent="0.55000000000000004">
      <c r="A2960" s="2" t="str">
        <f>raw_data!P2956</f>
        <v>Chris Boswell</v>
      </c>
      <c r="B2960">
        <f>raw_data!B2956</f>
        <v>684451</v>
      </c>
      <c r="C2960">
        <f>raw_data!D2956</f>
        <v>29</v>
      </c>
      <c r="D2960" s="6">
        <f t="shared" si="142"/>
        <v>8.41</v>
      </c>
      <c r="E2960" s="6">
        <f t="shared" si="143"/>
        <v>24.388999999999999</v>
      </c>
      <c r="F2960">
        <f>raw_data!E2956</f>
        <v>1</v>
      </c>
      <c r="G2960" s="9">
        <f>_xll.LogisticRegPredict($K$6:$N$6,C2960:E2960)</f>
        <v>0.96031284629437264</v>
      </c>
      <c r="H2960" s="10">
        <f t="shared" si="144"/>
        <v>0.11906146111688209</v>
      </c>
    </row>
    <row r="2961" spans="1:8" x14ac:dyDescent="0.55000000000000004">
      <c r="A2961" s="2" t="str">
        <f>raw_data!P2957</f>
        <v>Chris Boswell</v>
      </c>
      <c r="B2961">
        <f>raw_data!B2957</f>
        <v>684460</v>
      </c>
      <c r="C2961">
        <f>raw_data!D2957</f>
        <v>51</v>
      </c>
      <c r="D2961" s="6">
        <f t="shared" si="142"/>
        <v>26.01</v>
      </c>
      <c r="E2961" s="6">
        <f t="shared" si="143"/>
        <v>132.65100000000001</v>
      </c>
      <c r="F2961">
        <f>raw_data!E2957</f>
        <v>1</v>
      </c>
      <c r="G2961" s="9">
        <f>_xll.LogisticRegPredict($K$6:$N$6,C2961:E2961)</f>
        <v>0.70255321843410967</v>
      </c>
      <c r="H2961" s="10">
        <f t="shared" si="144"/>
        <v>0.89234034469767098</v>
      </c>
    </row>
    <row r="2962" spans="1:8" x14ac:dyDescent="0.55000000000000004">
      <c r="A2962" s="2" t="str">
        <f>raw_data!P2958</f>
        <v>Chris Boswell</v>
      </c>
      <c r="B2962">
        <f>raw_data!B2958</f>
        <v>684539</v>
      </c>
      <c r="C2962">
        <f>raw_data!D2958</f>
        <v>47</v>
      </c>
      <c r="D2962" s="6">
        <f t="shared" si="142"/>
        <v>22.09</v>
      </c>
      <c r="E2962" s="6">
        <f t="shared" si="143"/>
        <v>103.82299999999999</v>
      </c>
      <c r="F2962">
        <f>raw_data!E2958</f>
        <v>0</v>
      </c>
      <c r="G2962" s="9">
        <f>_xll.LogisticRegPredict($K$6:$N$6,C2962:E2962)</f>
        <v>0.78061493371299373</v>
      </c>
      <c r="H2962" s="10">
        <f t="shared" si="144"/>
        <v>-2.341844801138981</v>
      </c>
    </row>
    <row r="2963" spans="1:8" x14ac:dyDescent="0.55000000000000004">
      <c r="A2963" s="2" t="str">
        <f>raw_data!P2959</f>
        <v>Chris Boswell</v>
      </c>
      <c r="B2963">
        <f>raw_data!B2959</f>
        <v>684572</v>
      </c>
      <c r="C2963">
        <f>raw_data!D2959</f>
        <v>42</v>
      </c>
      <c r="D2963" s="6">
        <f t="shared" si="142"/>
        <v>17.64</v>
      </c>
      <c r="E2963" s="6">
        <f t="shared" si="143"/>
        <v>74.087999999999994</v>
      </c>
      <c r="F2963">
        <f>raw_data!E2959</f>
        <v>1</v>
      </c>
      <c r="G2963" s="9">
        <f>_xll.LogisticRegPredict($K$6:$N$6,C2963:E2963)</f>
        <v>0.84637169883876284</v>
      </c>
      <c r="H2963" s="10">
        <f t="shared" si="144"/>
        <v>0.46088490348371147</v>
      </c>
    </row>
    <row r="2964" spans="1:8" x14ac:dyDescent="0.55000000000000004">
      <c r="A2964" s="2" t="str">
        <f>raw_data!P2960</f>
        <v>Dan Bailey</v>
      </c>
      <c r="B2964">
        <f>raw_data!B2960</f>
        <v>684649</v>
      </c>
      <c r="C2964">
        <f>raw_data!D2960</f>
        <v>38</v>
      </c>
      <c r="D2964" s="6">
        <f t="shared" si="142"/>
        <v>14.44</v>
      </c>
      <c r="E2964" s="6">
        <f t="shared" si="143"/>
        <v>54.872</v>
      </c>
      <c r="F2964">
        <f>raw_data!E2960</f>
        <v>1</v>
      </c>
      <c r="G2964" s="9">
        <f>_xll.LogisticRegPredict($K$6:$N$6,C2964:E2964)</f>
        <v>0.88723424358983494</v>
      </c>
      <c r="H2964" s="10">
        <f t="shared" si="144"/>
        <v>0.33829726923049519</v>
      </c>
    </row>
    <row r="2965" spans="1:8" x14ac:dyDescent="0.55000000000000004">
      <c r="A2965" s="2" t="str">
        <f>raw_data!P2961</f>
        <v>Dustin Hopkins</v>
      </c>
      <c r="B2965">
        <f>raw_data!B2961</f>
        <v>684666</v>
      </c>
      <c r="C2965">
        <f>raw_data!D2961</f>
        <v>45</v>
      </c>
      <c r="D2965" s="6">
        <f t="shared" si="142"/>
        <v>20.25</v>
      </c>
      <c r="E2965" s="6">
        <f t="shared" si="143"/>
        <v>91.125</v>
      </c>
      <c r="F2965">
        <f>raw_data!E2961</f>
        <v>1</v>
      </c>
      <c r="G2965" s="9">
        <f>_xll.LogisticRegPredict($K$6:$N$6,C2965:E2965)</f>
        <v>0.80984417765171401</v>
      </c>
      <c r="H2965" s="10">
        <f t="shared" si="144"/>
        <v>0.57046746704485796</v>
      </c>
    </row>
    <row r="2966" spans="1:8" x14ac:dyDescent="0.55000000000000004">
      <c r="A2966" s="2" t="str">
        <f>raw_data!P2962</f>
        <v>Dustin Hopkins</v>
      </c>
      <c r="B2966">
        <f>raw_data!B2962</f>
        <v>684676</v>
      </c>
      <c r="C2966">
        <f>raw_data!D2962</f>
        <v>36</v>
      </c>
      <c r="D2966" s="6">
        <f t="shared" si="142"/>
        <v>12.96</v>
      </c>
      <c r="E2966" s="6">
        <f t="shared" si="143"/>
        <v>46.655999999999999</v>
      </c>
      <c r="F2966">
        <f>raw_data!E2962</f>
        <v>1</v>
      </c>
      <c r="G2966" s="9">
        <f>_xll.LogisticRegPredict($K$6:$N$6,C2966:E2966)</f>
        <v>0.90568067149313347</v>
      </c>
      <c r="H2966" s="10">
        <f t="shared" si="144"/>
        <v>0.28295798552059959</v>
      </c>
    </row>
    <row r="2967" spans="1:8" x14ac:dyDescent="0.55000000000000004">
      <c r="A2967" s="2" t="str">
        <f>raw_data!P2963</f>
        <v>Dan Bailey</v>
      </c>
      <c r="B2967">
        <f>raw_data!B2963</f>
        <v>684691</v>
      </c>
      <c r="C2967">
        <f>raw_data!D2963</f>
        <v>34</v>
      </c>
      <c r="D2967" s="6">
        <f t="shared" si="142"/>
        <v>11.56</v>
      </c>
      <c r="E2967" s="6">
        <f t="shared" si="143"/>
        <v>39.304000000000002</v>
      </c>
      <c r="F2967">
        <f>raw_data!E2963</f>
        <v>1</v>
      </c>
      <c r="G2967" s="9">
        <f>_xll.LogisticRegPredict($K$6:$N$6,C2967:E2967)</f>
        <v>0.92303625207275741</v>
      </c>
      <c r="H2967" s="10">
        <f t="shared" si="144"/>
        <v>0.23089124378172776</v>
      </c>
    </row>
    <row r="2968" spans="1:8" x14ac:dyDescent="0.55000000000000004">
      <c r="A2968" s="2" t="str">
        <f>raw_data!P2964</f>
        <v>Dustin Hopkins</v>
      </c>
      <c r="B2968">
        <f>raw_data!B2964</f>
        <v>684701</v>
      </c>
      <c r="C2968">
        <f>raw_data!D2964</f>
        <v>46</v>
      </c>
      <c r="D2968" s="6">
        <f t="shared" si="142"/>
        <v>21.16</v>
      </c>
      <c r="E2968" s="6">
        <f t="shared" si="143"/>
        <v>97.335999999999999</v>
      </c>
      <c r="F2968">
        <f>raw_data!E2964</f>
        <v>1</v>
      </c>
      <c r="G2968" s="9">
        <f>_xll.LogisticRegPredict($K$6:$N$6,C2968:E2968)</f>
        <v>0.79584231412454631</v>
      </c>
      <c r="H2968" s="10">
        <f t="shared" si="144"/>
        <v>0.61247305762636106</v>
      </c>
    </row>
    <row r="2969" spans="1:8" x14ac:dyDescent="0.55000000000000004">
      <c r="A2969" s="2" t="str">
        <f>raw_data!P2965</f>
        <v>Dustin Hopkins</v>
      </c>
      <c r="B2969">
        <f>raw_data!B2965</f>
        <v>684714</v>
      </c>
      <c r="C2969">
        <f>raw_data!D2965</f>
        <v>43</v>
      </c>
      <c r="D2969" s="6">
        <f t="shared" si="142"/>
        <v>18.489999999999998</v>
      </c>
      <c r="E2969" s="6">
        <f t="shared" si="143"/>
        <v>79.507000000000005</v>
      </c>
      <c r="F2969">
        <f>raw_data!E2965</f>
        <v>0</v>
      </c>
      <c r="G2969" s="9">
        <f>_xll.LogisticRegPredict($K$6:$N$6,C2969:E2969)</f>
        <v>0.83494682270577036</v>
      </c>
      <c r="H2969" s="10">
        <f t="shared" si="144"/>
        <v>-2.5048404681173109</v>
      </c>
    </row>
    <row r="2970" spans="1:8" x14ac:dyDescent="0.55000000000000004">
      <c r="A2970" s="2" t="str">
        <f>raw_data!P2966</f>
        <v>Dan Bailey</v>
      </c>
      <c r="B2970">
        <f>raw_data!B2966</f>
        <v>684720</v>
      </c>
      <c r="C2970">
        <f>raw_data!D2966</f>
        <v>20</v>
      </c>
      <c r="D2970" s="6">
        <f t="shared" si="142"/>
        <v>4</v>
      </c>
      <c r="E2970" s="6">
        <f t="shared" si="143"/>
        <v>8</v>
      </c>
      <c r="F2970">
        <f>raw_data!E2966</f>
        <v>1</v>
      </c>
      <c r="G2970" s="9">
        <f>_xll.LogisticRegPredict($K$6:$N$6,C2970:E2970)</f>
        <v>0.99484528801342198</v>
      </c>
      <c r="H2970" s="10">
        <f t="shared" si="144"/>
        <v>1.546413595973406E-2</v>
      </c>
    </row>
    <row r="2971" spans="1:8" x14ac:dyDescent="0.55000000000000004">
      <c r="A2971" s="2" t="str">
        <f>raw_data!P2967</f>
        <v>Dan Bailey</v>
      </c>
      <c r="B2971">
        <f>raw_data!B2967</f>
        <v>684746</v>
      </c>
      <c r="C2971">
        <f>raw_data!D2967</f>
        <v>54</v>
      </c>
      <c r="D2971" s="6">
        <f t="shared" si="142"/>
        <v>29.16</v>
      </c>
      <c r="E2971" s="6">
        <f t="shared" si="143"/>
        <v>157.464</v>
      </c>
      <c r="F2971">
        <f>raw_data!E2967</f>
        <v>1</v>
      </c>
      <c r="G2971" s="9">
        <f>_xll.LogisticRegPredict($K$6:$N$6,C2971:E2971)</f>
        <v>0.61804097697438753</v>
      </c>
      <c r="H2971" s="10">
        <f t="shared" si="144"/>
        <v>1.1458770690768374</v>
      </c>
    </row>
    <row r="2972" spans="1:8" x14ac:dyDescent="0.55000000000000004">
      <c r="A2972" s="2" t="str">
        <f>raw_data!P2968</f>
        <v>Chandler Catanzaro</v>
      </c>
      <c r="B2972">
        <f>raw_data!B2968</f>
        <v>684762</v>
      </c>
      <c r="C2972">
        <f>raw_data!D2968</f>
        <v>27</v>
      </c>
      <c r="D2972" s="6">
        <f t="shared" si="142"/>
        <v>7.29</v>
      </c>
      <c r="E2972" s="6">
        <f t="shared" si="143"/>
        <v>19.683</v>
      </c>
      <c r="F2972">
        <f>raw_data!E2968</f>
        <v>1</v>
      </c>
      <c r="G2972" s="9">
        <f>_xll.LogisticRegPredict($K$6:$N$6,C2972:E2972)</f>
        <v>0.97189679828854314</v>
      </c>
      <c r="H2972" s="10">
        <f t="shared" si="144"/>
        <v>8.430960513437058E-2</v>
      </c>
    </row>
    <row r="2973" spans="1:8" x14ac:dyDescent="0.55000000000000004">
      <c r="A2973" s="2" t="str">
        <f>raw_data!P2969</f>
        <v>Blair Walsh</v>
      </c>
      <c r="B2973">
        <f>raw_data!B2969</f>
        <v>684817</v>
      </c>
      <c r="C2973">
        <f>raw_data!D2969</f>
        <v>44</v>
      </c>
      <c r="D2973" s="6">
        <f t="shared" si="142"/>
        <v>19.36</v>
      </c>
      <c r="E2973" s="6">
        <f t="shared" si="143"/>
        <v>85.183999999999997</v>
      </c>
      <c r="F2973">
        <f>raw_data!E2969</f>
        <v>1</v>
      </c>
      <c r="G2973" s="9">
        <f>_xll.LogisticRegPredict($K$6:$N$6,C2973:E2973)</f>
        <v>0.82282083961744801</v>
      </c>
      <c r="H2973" s="10">
        <f t="shared" si="144"/>
        <v>0.53153748114765598</v>
      </c>
    </row>
    <row r="2974" spans="1:8" x14ac:dyDescent="0.55000000000000004">
      <c r="A2974" s="2" t="str">
        <f>raw_data!P2970</f>
        <v>Chandler Catanzaro</v>
      </c>
      <c r="B2974">
        <f>raw_data!B2970</f>
        <v>684855</v>
      </c>
      <c r="C2974">
        <f>raw_data!D2970</f>
        <v>23</v>
      </c>
      <c r="D2974" s="6">
        <f t="shared" si="142"/>
        <v>5.29</v>
      </c>
      <c r="E2974" s="6">
        <f t="shared" si="143"/>
        <v>12.167</v>
      </c>
      <c r="F2974">
        <f>raw_data!E2970</f>
        <v>1</v>
      </c>
      <c r="G2974" s="9">
        <f>_xll.LogisticRegPredict($K$6:$N$6,C2974:E2974)</f>
        <v>0.98818119233177382</v>
      </c>
      <c r="H2974" s="10">
        <f t="shared" si="144"/>
        <v>3.545642300467855E-2</v>
      </c>
    </row>
    <row r="2975" spans="1:8" x14ac:dyDescent="0.55000000000000004">
      <c r="A2975" s="2" t="str">
        <f>raw_data!P2971</f>
        <v>Blair Walsh</v>
      </c>
      <c r="B2975">
        <f>raw_data!B2971</f>
        <v>684864</v>
      </c>
      <c r="C2975">
        <f>raw_data!D2971</f>
        <v>54</v>
      </c>
      <c r="D2975" s="6">
        <f t="shared" si="142"/>
        <v>29.16</v>
      </c>
      <c r="E2975" s="6">
        <f t="shared" si="143"/>
        <v>157.464</v>
      </c>
      <c r="F2975">
        <f>raw_data!E2971</f>
        <v>1</v>
      </c>
      <c r="G2975" s="9">
        <f>_xll.LogisticRegPredict($K$6:$N$6,C2975:E2975)</f>
        <v>0.61804097697438753</v>
      </c>
      <c r="H2975" s="10">
        <f t="shared" si="144"/>
        <v>1.1458770690768374</v>
      </c>
    </row>
    <row r="2976" spans="1:8" x14ac:dyDescent="0.55000000000000004">
      <c r="A2976" s="2" t="str">
        <f>raw_data!P2972</f>
        <v>Chandler Catanzaro</v>
      </c>
      <c r="B2976">
        <f>raw_data!B2972</f>
        <v>684896</v>
      </c>
      <c r="C2976">
        <f>raw_data!D2972</f>
        <v>47</v>
      </c>
      <c r="D2976" s="6">
        <f t="shared" si="142"/>
        <v>22.09</v>
      </c>
      <c r="E2976" s="6">
        <f t="shared" si="143"/>
        <v>103.82299999999999</v>
      </c>
      <c r="F2976">
        <f>raw_data!E2972</f>
        <v>1</v>
      </c>
      <c r="G2976" s="9">
        <f>_xll.LogisticRegPredict($K$6:$N$6,C2976:E2976)</f>
        <v>0.78061493371299373</v>
      </c>
      <c r="H2976" s="10">
        <f t="shared" si="144"/>
        <v>0.65815519886101881</v>
      </c>
    </row>
    <row r="2977" spans="1:8" x14ac:dyDescent="0.55000000000000004">
      <c r="A2977" s="2" t="str">
        <f>raw_data!P2973</f>
        <v>Dan Carpenter</v>
      </c>
      <c r="B2977">
        <f>raw_data!B2973</f>
        <v>684978</v>
      </c>
      <c r="C2977">
        <f>raw_data!D2973</f>
        <v>38</v>
      </c>
      <c r="D2977" s="6">
        <f t="shared" si="142"/>
        <v>14.44</v>
      </c>
      <c r="E2977" s="6">
        <f t="shared" si="143"/>
        <v>54.872</v>
      </c>
      <c r="F2977">
        <f>raw_data!E2973</f>
        <v>1</v>
      </c>
      <c r="G2977" s="9">
        <f>_xll.LogisticRegPredict($K$6:$N$6,C2977:E2977)</f>
        <v>0.88723424358983494</v>
      </c>
      <c r="H2977" s="10">
        <f t="shared" si="144"/>
        <v>0.33829726923049519</v>
      </c>
    </row>
    <row r="2978" spans="1:8" x14ac:dyDescent="0.55000000000000004">
      <c r="A2978" s="2" t="str">
        <f>raw_data!P2974</f>
        <v>Caleb Sturgis</v>
      </c>
      <c r="B2978">
        <f>raw_data!B2974</f>
        <v>685006</v>
      </c>
      <c r="C2978">
        <f>raw_data!D2974</f>
        <v>45</v>
      </c>
      <c r="D2978" s="6">
        <f t="shared" si="142"/>
        <v>20.25</v>
      </c>
      <c r="E2978" s="6">
        <f t="shared" si="143"/>
        <v>91.125</v>
      </c>
      <c r="F2978">
        <f>raw_data!E2974</f>
        <v>1</v>
      </c>
      <c r="G2978" s="9">
        <f>_xll.LogisticRegPredict($K$6:$N$6,C2978:E2978)</f>
        <v>0.80984417765171401</v>
      </c>
      <c r="H2978" s="10">
        <f t="shared" si="144"/>
        <v>0.57046746704485796</v>
      </c>
    </row>
    <row r="2979" spans="1:8" x14ac:dyDescent="0.55000000000000004">
      <c r="A2979" s="2" t="str">
        <f>raw_data!P2975</f>
        <v>Caleb Sturgis</v>
      </c>
      <c r="B2979">
        <f>raw_data!B2975</f>
        <v>685023</v>
      </c>
      <c r="C2979">
        <f>raw_data!D2975</f>
        <v>41</v>
      </c>
      <c r="D2979" s="6">
        <f t="shared" si="142"/>
        <v>16.809999999999999</v>
      </c>
      <c r="E2979" s="6">
        <f t="shared" si="143"/>
        <v>68.921000000000006</v>
      </c>
      <c r="F2979">
        <f>raw_data!E2975</f>
        <v>1</v>
      </c>
      <c r="G2979" s="9">
        <f>_xll.LogisticRegPredict($K$6:$N$6,C2979:E2979)</f>
        <v>0.85722109162392568</v>
      </c>
      <c r="H2979" s="10">
        <f t="shared" si="144"/>
        <v>0.42833672512822296</v>
      </c>
    </row>
    <row r="2980" spans="1:8" x14ac:dyDescent="0.55000000000000004">
      <c r="A2980" s="2" t="str">
        <f>raw_data!P2976</f>
        <v>Dan Carpenter</v>
      </c>
      <c r="B2980">
        <f>raw_data!B2976</f>
        <v>685033</v>
      </c>
      <c r="C2980">
        <f>raw_data!D2976</f>
        <v>40</v>
      </c>
      <c r="D2980" s="6">
        <f t="shared" si="142"/>
        <v>16</v>
      </c>
      <c r="E2980" s="6">
        <f t="shared" si="143"/>
        <v>64</v>
      </c>
      <c r="F2980">
        <f>raw_data!E2976</f>
        <v>1</v>
      </c>
      <c r="G2980" s="9">
        <f>_xll.LogisticRegPredict($K$6:$N$6,C2980:E2980)</f>
        <v>0.86759768383346503</v>
      </c>
      <c r="H2980" s="10">
        <f t="shared" si="144"/>
        <v>0.39720694849960492</v>
      </c>
    </row>
    <row r="2981" spans="1:8" x14ac:dyDescent="0.55000000000000004">
      <c r="A2981" s="2" t="str">
        <f>raw_data!P2977</f>
        <v>Caleb Sturgis</v>
      </c>
      <c r="B2981">
        <f>raw_data!B2977</f>
        <v>685084</v>
      </c>
      <c r="C2981">
        <f>raw_data!D2977</f>
        <v>30</v>
      </c>
      <c r="D2981" s="6">
        <f t="shared" si="142"/>
        <v>9</v>
      </c>
      <c r="E2981" s="6">
        <f t="shared" si="143"/>
        <v>27</v>
      </c>
      <c r="F2981">
        <f>raw_data!E2977</f>
        <v>1</v>
      </c>
      <c r="G2981" s="9">
        <f>_xll.LogisticRegPredict($K$6:$N$6,C2981:E2981)</f>
        <v>0.95372352017838591</v>
      </c>
      <c r="H2981" s="10">
        <f t="shared" si="144"/>
        <v>0.13882943946484227</v>
      </c>
    </row>
    <row r="2982" spans="1:8" x14ac:dyDescent="0.55000000000000004">
      <c r="A2982" s="2" t="str">
        <f>raw_data!P2978</f>
        <v>Phil Dawson</v>
      </c>
      <c r="B2982">
        <f>raw_data!B2978</f>
        <v>685164</v>
      </c>
      <c r="C2982">
        <f>raw_data!D2978</f>
        <v>44</v>
      </c>
      <c r="D2982" s="6">
        <f t="shared" si="142"/>
        <v>19.36</v>
      </c>
      <c r="E2982" s="6">
        <f t="shared" si="143"/>
        <v>85.183999999999997</v>
      </c>
      <c r="F2982">
        <f>raw_data!E2978</f>
        <v>1</v>
      </c>
      <c r="G2982" s="9">
        <f>_xll.LogisticRegPredict($K$6:$N$6,C2982:E2982)</f>
        <v>0.82282083961744801</v>
      </c>
      <c r="H2982" s="10">
        <f t="shared" si="144"/>
        <v>0.53153748114765598</v>
      </c>
    </row>
    <row r="2983" spans="1:8" x14ac:dyDescent="0.55000000000000004">
      <c r="A2983" s="2" t="str">
        <f>raw_data!P2979</f>
        <v>Kai Forbath</v>
      </c>
      <c r="B2983">
        <f>raw_data!B2979</f>
        <v>685492</v>
      </c>
      <c r="C2983">
        <f>raw_data!D2979</f>
        <v>23</v>
      </c>
      <c r="D2983" s="6">
        <f t="shared" si="142"/>
        <v>5.29</v>
      </c>
      <c r="E2983" s="6">
        <f t="shared" si="143"/>
        <v>12.167</v>
      </c>
      <c r="F2983">
        <f>raw_data!E2979</f>
        <v>1</v>
      </c>
      <c r="G2983" s="9">
        <f>_xll.LogisticRegPredict($K$6:$N$6,C2983:E2983)</f>
        <v>0.98818119233177382</v>
      </c>
      <c r="H2983" s="10">
        <f t="shared" si="144"/>
        <v>3.545642300467855E-2</v>
      </c>
    </row>
    <row r="2984" spans="1:8" x14ac:dyDescent="0.55000000000000004">
      <c r="A2984" s="2" t="str">
        <f>raw_data!P2980</f>
        <v>Connor Barth</v>
      </c>
      <c r="B2984">
        <f>raw_data!B2980</f>
        <v>685499</v>
      </c>
      <c r="C2984">
        <f>raw_data!D2980</f>
        <v>39</v>
      </c>
      <c r="D2984" s="6">
        <f t="shared" si="142"/>
        <v>15.21</v>
      </c>
      <c r="E2984" s="6">
        <f t="shared" si="143"/>
        <v>59.319000000000003</v>
      </c>
      <c r="F2984">
        <f>raw_data!E2980</f>
        <v>1</v>
      </c>
      <c r="G2984" s="9">
        <f>_xll.LogisticRegPredict($K$6:$N$6,C2984:E2984)</f>
        <v>0.87758217935367611</v>
      </c>
      <c r="H2984" s="10">
        <f t="shared" si="144"/>
        <v>0.36725346193897168</v>
      </c>
    </row>
    <row r="2985" spans="1:8" x14ac:dyDescent="0.55000000000000004">
      <c r="A2985" s="2" t="str">
        <f>raw_data!P2981</f>
        <v>Connor Barth</v>
      </c>
      <c r="B2985">
        <f>raw_data!B2981</f>
        <v>685522</v>
      </c>
      <c r="C2985">
        <f>raw_data!D2981</f>
        <v>47</v>
      </c>
      <c r="D2985" s="6">
        <f t="shared" si="142"/>
        <v>22.09</v>
      </c>
      <c r="E2985" s="6">
        <f t="shared" si="143"/>
        <v>103.82299999999999</v>
      </c>
      <c r="F2985">
        <f>raw_data!E2981</f>
        <v>0</v>
      </c>
      <c r="G2985" s="9">
        <f>_xll.LogisticRegPredict($K$6:$N$6,C2985:E2985)</f>
        <v>0.78061493371299373</v>
      </c>
      <c r="H2985" s="10">
        <f t="shared" si="144"/>
        <v>-2.341844801138981</v>
      </c>
    </row>
    <row r="2986" spans="1:8" x14ac:dyDescent="0.55000000000000004">
      <c r="A2986" s="2" t="str">
        <f>raw_data!P2982</f>
        <v>Randy Bullock</v>
      </c>
      <c r="B2986">
        <f>raw_data!B2982</f>
        <v>685609</v>
      </c>
      <c r="C2986">
        <f>raw_data!D2982</f>
        <v>53</v>
      </c>
      <c r="D2986" s="6">
        <f t="shared" si="142"/>
        <v>28.09</v>
      </c>
      <c r="E2986" s="6">
        <f t="shared" si="143"/>
        <v>148.87700000000001</v>
      </c>
      <c r="F2986">
        <f>raw_data!E2982</f>
        <v>0</v>
      </c>
      <c r="G2986" s="9">
        <f>_xll.LogisticRegPredict($K$6:$N$6,C2986:E2986)</f>
        <v>0.64925966264497559</v>
      </c>
      <c r="H2986" s="10">
        <f t="shared" si="144"/>
        <v>-1.9477789879349268</v>
      </c>
    </row>
    <row r="2987" spans="1:8" x14ac:dyDescent="0.55000000000000004">
      <c r="A2987" s="2" t="str">
        <f>raw_data!P2983</f>
        <v>Randy Bullock</v>
      </c>
      <c r="B2987">
        <f>raw_data!B2983</f>
        <v>685622</v>
      </c>
      <c r="C2987">
        <f>raw_data!D2983</f>
        <v>47</v>
      </c>
      <c r="D2987" s="6">
        <f t="shared" si="142"/>
        <v>22.09</v>
      </c>
      <c r="E2987" s="6">
        <f t="shared" si="143"/>
        <v>103.82299999999999</v>
      </c>
      <c r="F2987">
        <f>raw_data!E2983</f>
        <v>1</v>
      </c>
      <c r="G2987" s="9">
        <f>_xll.LogisticRegPredict($K$6:$N$6,C2987:E2987)</f>
        <v>0.78061493371299373</v>
      </c>
      <c r="H2987" s="10">
        <f t="shared" si="144"/>
        <v>0.65815519886101881</v>
      </c>
    </row>
    <row r="2988" spans="1:8" x14ac:dyDescent="0.55000000000000004">
      <c r="A2988" s="2" t="str">
        <f>raw_data!P2984</f>
        <v>Randy Bullock</v>
      </c>
      <c r="B2988">
        <f>raw_data!B2984</f>
        <v>685638</v>
      </c>
      <c r="C2988">
        <f>raw_data!D2984</f>
        <v>27</v>
      </c>
      <c r="D2988" s="6">
        <f t="shared" si="142"/>
        <v>7.29</v>
      </c>
      <c r="E2988" s="6">
        <f t="shared" si="143"/>
        <v>19.683</v>
      </c>
      <c r="F2988">
        <f>raw_data!E2984</f>
        <v>1</v>
      </c>
      <c r="G2988" s="9">
        <f>_xll.LogisticRegPredict($K$6:$N$6,C2988:E2988)</f>
        <v>0.97189679828854314</v>
      </c>
      <c r="H2988" s="10">
        <f t="shared" si="144"/>
        <v>8.430960513437058E-2</v>
      </c>
    </row>
    <row r="2989" spans="1:8" x14ac:dyDescent="0.55000000000000004">
      <c r="A2989" s="2" t="str">
        <f>raw_data!P2985</f>
        <v>Randy Bullock</v>
      </c>
      <c r="B2989">
        <f>raw_data!B2985</f>
        <v>685730</v>
      </c>
      <c r="C2989">
        <f>raw_data!D2985</f>
        <v>42</v>
      </c>
      <c r="D2989" s="6">
        <f t="shared" si="142"/>
        <v>17.64</v>
      </c>
      <c r="E2989" s="6">
        <f t="shared" si="143"/>
        <v>74.087999999999994</v>
      </c>
      <c r="F2989">
        <f>raw_data!E2985</f>
        <v>1</v>
      </c>
      <c r="G2989" s="9">
        <f>_xll.LogisticRegPredict($K$6:$N$6,C2989:E2989)</f>
        <v>0.84637169883876284</v>
      </c>
      <c r="H2989" s="10">
        <f t="shared" si="144"/>
        <v>0.46088490348371147</v>
      </c>
    </row>
    <row r="2990" spans="1:8" x14ac:dyDescent="0.55000000000000004">
      <c r="A2990" s="2" t="str">
        <f>raw_data!P2986</f>
        <v>Chris Boswell</v>
      </c>
      <c r="B2990">
        <f>raw_data!B2986</f>
        <v>685780</v>
      </c>
      <c r="C2990">
        <f>raw_data!D2986</f>
        <v>42</v>
      </c>
      <c r="D2990" s="6">
        <f t="shared" si="142"/>
        <v>17.64</v>
      </c>
      <c r="E2990" s="6">
        <f t="shared" si="143"/>
        <v>74.087999999999994</v>
      </c>
      <c r="F2990">
        <f>raw_data!E2986</f>
        <v>1</v>
      </c>
      <c r="G2990" s="9">
        <f>_xll.LogisticRegPredict($K$6:$N$6,C2990:E2990)</f>
        <v>0.84637169883876284</v>
      </c>
      <c r="H2990" s="10">
        <f t="shared" si="144"/>
        <v>0.46088490348371147</v>
      </c>
    </row>
    <row r="2991" spans="1:8" x14ac:dyDescent="0.55000000000000004">
      <c r="A2991" s="2" t="str">
        <f>raw_data!P2987</f>
        <v>Mike Nugent</v>
      </c>
      <c r="B2991">
        <f>raw_data!B2987</f>
        <v>685787</v>
      </c>
      <c r="C2991">
        <f>raw_data!D2987</f>
        <v>54</v>
      </c>
      <c r="D2991" s="6">
        <f t="shared" si="142"/>
        <v>29.16</v>
      </c>
      <c r="E2991" s="6">
        <f t="shared" si="143"/>
        <v>157.464</v>
      </c>
      <c r="F2991">
        <f>raw_data!E2987</f>
        <v>0</v>
      </c>
      <c r="G2991" s="9">
        <f>_xll.LogisticRegPredict($K$6:$N$6,C2991:E2991)</f>
        <v>0.61804097697438753</v>
      </c>
      <c r="H2991" s="10">
        <f t="shared" si="144"/>
        <v>-1.8541229309231626</v>
      </c>
    </row>
    <row r="2992" spans="1:8" x14ac:dyDescent="0.55000000000000004">
      <c r="A2992" s="2" t="str">
        <f>raw_data!P2988</f>
        <v>Chris Boswell</v>
      </c>
      <c r="B2992">
        <f>raw_data!B2988</f>
        <v>685795</v>
      </c>
      <c r="C2992">
        <f>raw_data!D2988</f>
        <v>47</v>
      </c>
      <c r="D2992" s="6">
        <f t="shared" si="142"/>
        <v>22.09</v>
      </c>
      <c r="E2992" s="6">
        <f t="shared" si="143"/>
        <v>103.82299999999999</v>
      </c>
      <c r="F2992">
        <f>raw_data!E2988</f>
        <v>1</v>
      </c>
      <c r="G2992" s="9">
        <f>_xll.LogisticRegPredict($K$6:$N$6,C2992:E2992)</f>
        <v>0.78061493371299373</v>
      </c>
      <c r="H2992" s="10">
        <f t="shared" si="144"/>
        <v>0.65815519886101881</v>
      </c>
    </row>
    <row r="2993" spans="1:8" x14ac:dyDescent="0.55000000000000004">
      <c r="A2993" s="2" t="str">
        <f>raw_data!P2989</f>
        <v>Chris Boswell</v>
      </c>
      <c r="B2993">
        <f>raw_data!B2989</f>
        <v>685820</v>
      </c>
      <c r="C2993">
        <f>raw_data!D2989</f>
        <v>45</v>
      </c>
      <c r="D2993" s="6">
        <f t="shared" si="142"/>
        <v>20.25</v>
      </c>
      <c r="E2993" s="6">
        <f t="shared" si="143"/>
        <v>91.125</v>
      </c>
      <c r="F2993">
        <f>raw_data!E2989</f>
        <v>1</v>
      </c>
      <c r="G2993" s="9">
        <f>_xll.LogisticRegPredict($K$6:$N$6,C2993:E2993)</f>
        <v>0.80984417765171401</v>
      </c>
      <c r="H2993" s="10">
        <f t="shared" si="144"/>
        <v>0.57046746704485796</v>
      </c>
    </row>
    <row r="2994" spans="1:8" x14ac:dyDescent="0.55000000000000004">
      <c r="A2994" s="2" t="str">
        <f>raw_data!P2990</f>
        <v>Mike Nugent</v>
      </c>
      <c r="B2994">
        <f>raw_data!B2990</f>
        <v>685836</v>
      </c>
      <c r="C2994">
        <f>raw_data!D2990</f>
        <v>46</v>
      </c>
      <c r="D2994" s="6">
        <f t="shared" si="142"/>
        <v>21.16</v>
      </c>
      <c r="E2994" s="6">
        <f t="shared" si="143"/>
        <v>97.335999999999999</v>
      </c>
      <c r="F2994">
        <f>raw_data!E2990</f>
        <v>1</v>
      </c>
      <c r="G2994" s="9">
        <f>_xll.LogisticRegPredict($K$6:$N$6,C2994:E2994)</f>
        <v>0.79584231412454631</v>
      </c>
      <c r="H2994" s="10">
        <f t="shared" si="144"/>
        <v>0.61247305762636106</v>
      </c>
    </row>
    <row r="2995" spans="1:8" x14ac:dyDescent="0.55000000000000004">
      <c r="A2995" s="2" t="str">
        <f>raw_data!P2991</f>
        <v>Chris Boswell</v>
      </c>
      <c r="B2995">
        <f>raw_data!B2991</f>
        <v>685858</v>
      </c>
      <c r="C2995">
        <f>raw_data!D2991</f>
        <v>31</v>
      </c>
      <c r="D2995" s="6">
        <f t="shared" si="142"/>
        <v>9.61</v>
      </c>
      <c r="E2995" s="6">
        <f t="shared" si="143"/>
        <v>29.791</v>
      </c>
      <c r="F2995">
        <f>raw_data!E2991</f>
        <v>1</v>
      </c>
      <c r="G2995" s="9">
        <f>_xll.LogisticRegPredict($K$6:$N$6,C2995:E2995)</f>
        <v>0.94665523862595491</v>
      </c>
      <c r="H2995" s="10">
        <f t="shared" si="144"/>
        <v>0.16003428412213527</v>
      </c>
    </row>
    <row r="2996" spans="1:8" x14ac:dyDescent="0.55000000000000004">
      <c r="A2996" s="2" t="str">
        <f>raw_data!P2992</f>
        <v>Mike Nugent</v>
      </c>
      <c r="B2996">
        <f>raw_data!B2992</f>
        <v>685869</v>
      </c>
      <c r="C2996">
        <f>raw_data!D2992</f>
        <v>27</v>
      </c>
      <c r="D2996" s="6">
        <f t="shared" si="142"/>
        <v>7.29</v>
      </c>
      <c r="E2996" s="6">
        <f t="shared" si="143"/>
        <v>19.683</v>
      </c>
      <c r="F2996">
        <f>raw_data!E2992</f>
        <v>1</v>
      </c>
      <c r="G2996" s="9">
        <f>_xll.LogisticRegPredict($K$6:$N$6,C2996:E2996)</f>
        <v>0.97189679828854314</v>
      </c>
      <c r="H2996" s="10">
        <f t="shared" si="144"/>
        <v>8.430960513437058E-2</v>
      </c>
    </row>
    <row r="2997" spans="1:8" x14ac:dyDescent="0.55000000000000004">
      <c r="A2997" s="2" t="str">
        <f>raw_data!P2993</f>
        <v>Justin Tucker</v>
      </c>
      <c r="B2997">
        <f>raw_data!B2993</f>
        <v>685940</v>
      </c>
      <c r="C2997">
        <f>raw_data!D2993</f>
        <v>28</v>
      </c>
      <c r="D2997" s="6">
        <f t="shared" si="142"/>
        <v>7.84</v>
      </c>
      <c r="E2997" s="6">
        <f t="shared" si="143"/>
        <v>21.952000000000002</v>
      </c>
      <c r="F2997">
        <f>raw_data!E2993</f>
        <v>1</v>
      </c>
      <c r="G2997" s="9">
        <f>_xll.LogisticRegPredict($K$6:$N$6,C2997:E2997)</f>
        <v>0.96638171164652631</v>
      </c>
      <c r="H2997" s="10">
        <f t="shared" si="144"/>
        <v>0.10085486506042107</v>
      </c>
    </row>
    <row r="2998" spans="1:8" x14ac:dyDescent="0.55000000000000004">
      <c r="A2998" s="2" t="str">
        <f>raw_data!P2994</f>
        <v>Justin Tucker</v>
      </c>
      <c r="B2998">
        <f>raw_data!B2994</f>
        <v>685982</v>
      </c>
      <c r="C2998">
        <f>raw_data!D2994</f>
        <v>30</v>
      </c>
      <c r="D2998" s="6">
        <f t="shared" si="142"/>
        <v>9</v>
      </c>
      <c r="E2998" s="6">
        <f t="shared" si="143"/>
        <v>27</v>
      </c>
      <c r="F2998">
        <f>raw_data!E2994</f>
        <v>1</v>
      </c>
      <c r="G2998" s="9">
        <f>_xll.LogisticRegPredict($K$6:$N$6,C2998:E2998)</f>
        <v>0.95372352017838591</v>
      </c>
      <c r="H2998" s="10">
        <f t="shared" si="144"/>
        <v>0.13882943946484227</v>
      </c>
    </row>
    <row r="2999" spans="1:8" x14ac:dyDescent="0.55000000000000004">
      <c r="A2999" s="2" t="str">
        <f>raw_data!P2995</f>
        <v>Jason Myers</v>
      </c>
      <c r="B2999">
        <f>raw_data!B2995</f>
        <v>686067</v>
      </c>
      <c r="C2999">
        <f>raw_data!D2995</f>
        <v>46</v>
      </c>
      <c r="D2999" s="6">
        <f t="shared" si="142"/>
        <v>21.16</v>
      </c>
      <c r="E2999" s="6">
        <f t="shared" si="143"/>
        <v>97.335999999999999</v>
      </c>
      <c r="F2999">
        <f>raw_data!E2995</f>
        <v>1</v>
      </c>
      <c r="G2999" s="9">
        <f>_xll.LogisticRegPredict($K$6:$N$6,C2999:E2999)</f>
        <v>0.79584231412454631</v>
      </c>
      <c r="H2999" s="10">
        <f t="shared" si="144"/>
        <v>0.61247305762636106</v>
      </c>
    </row>
    <row r="3000" spans="1:8" x14ac:dyDescent="0.55000000000000004">
      <c r="A3000" s="2" t="str">
        <f>raw_data!P2996</f>
        <v>Adam Vinatieri</v>
      </c>
      <c r="B3000">
        <f>raw_data!B2996</f>
        <v>686076</v>
      </c>
      <c r="C3000">
        <f>raw_data!D2996</f>
        <v>25</v>
      </c>
      <c r="D3000" s="6">
        <f t="shared" si="142"/>
        <v>6.25</v>
      </c>
      <c r="E3000" s="6">
        <f t="shared" si="143"/>
        <v>15.625</v>
      </c>
      <c r="F3000">
        <f>raw_data!E2996</f>
        <v>1</v>
      </c>
      <c r="G3000" s="9">
        <f>_xll.LogisticRegPredict($K$6:$N$6,C3000:E3000)</f>
        <v>0.98119043215634383</v>
      </c>
      <c r="H3000" s="10">
        <f t="shared" si="144"/>
        <v>5.6428703530968516E-2</v>
      </c>
    </row>
    <row r="3001" spans="1:8" x14ac:dyDescent="0.55000000000000004">
      <c r="A3001" s="2" t="str">
        <f>raw_data!P2997</f>
        <v>Adam Vinatieri</v>
      </c>
      <c r="B3001">
        <f>raw_data!B2997</f>
        <v>686101</v>
      </c>
      <c r="C3001">
        <f>raw_data!D2997</f>
        <v>21</v>
      </c>
      <c r="D3001" s="6">
        <f t="shared" si="142"/>
        <v>4.41</v>
      </c>
      <c r="E3001" s="6">
        <f t="shared" si="143"/>
        <v>9.2609999999999992</v>
      </c>
      <c r="F3001">
        <f>raw_data!E2997</f>
        <v>1</v>
      </c>
      <c r="G3001" s="9">
        <f>_xll.LogisticRegPredict($K$6:$N$6,C3001:E3001)</f>
        <v>0.9930740038941116</v>
      </c>
      <c r="H3001" s="10">
        <f t="shared" si="144"/>
        <v>2.0777988317665197E-2</v>
      </c>
    </row>
    <row r="3002" spans="1:8" x14ac:dyDescent="0.55000000000000004">
      <c r="A3002" s="2" t="str">
        <f>raw_data!P2998</f>
        <v>Adam Vinatieri</v>
      </c>
      <c r="B3002">
        <f>raw_data!B2998</f>
        <v>686174</v>
      </c>
      <c r="C3002">
        <f>raw_data!D2998</f>
        <v>32</v>
      </c>
      <c r="D3002" s="6">
        <f t="shared" si="142"/>
        <v>10.24</v>
      </c>
      <c r="E3002" s="6">
        <f t="shared" si="143"/>
        <v>32.768000000000001</v>
      </c>
      <c r="F3002">
        <f>raw_data!E2998</f>
        <v>1</v>
      </c>
      <c r="G3002" s="9">
        <f>_xll.LogisticRegPredict($K$6:$N$6,C3002:E3002)</f>
        <v>0.93915405983915345</v>
      </c>
      <c r="H3002" s="10">
        <f t="shared" si="144"/>
        <v>0.18253782048253964</v>
      </c>
    </row>
    <row r="3003" spans="1:8" x14ac:dyDescent="0.55000000000000004">
      <c r="A3003" s="2" t="str">
        <f>raw_data!P2999</f>
        <v>Josh Lambo</v>
      </c>
      <c r="B3003">
        <f>raw_data!B2999</f>
        <v>686266</v>
      </c>
      <c r="C3003">
        <f>raw_data!D2999</f>
        <v>42</v>
      </c>
      <c r="D3003" s="6">
        <f t="shared" si="142"/>
        <v>17.64</v>
      </c>
      <c r="E3003" s="6">
        <f t="shared" si="143"/>
        <v>74.087999999999994</v>
      </c>
      <c r="F3003">
        <f>raw_data!E2999</f>
        <v>0</v>
      </c>
      <c r="G3003" s="9">
        <f>_xll.LogisticRegPredict($K$6:$N$6,C3003:E3003)</f>
        <v>0.84637169883876284</v>
      </c>
      <c r="H3003" s="10">
        <f t="shared" si="144"/>
        <v>-2.5391150965162885</v>
      </c>
    </row>
    <row r="3004" spans="1:8" x14ac:dyDescent="0.55000000000000004">
      <c r="A3004" s="2" t="str">
        <f>raw_data!P3000</f>
        <v>Cairo Santos</v>
      </c>
      <c r="B3004">
        <f>raw_data!B3000</f>
        <v>686308</v>
      </c>
      <c r="C3004">
        <f>raw_data!D3000</f>
        <v>40</v>
      </c>
      <c r="D3004" s="6">
        <f t="shared" si="142"/>
        <v>16</v>
      </c>
      <c r="E3004" s="6">
        <f t="shared" si="143"/>
        <v>64</v>
      </c>
      <c r="F3004">
        <f>raw_data!E3000</f>
        <v>1</v>
      </c>
      <c r="G3004" s="9">
        <f>_xll.LogisticRegPredict($K$6:$N$6,C3004:E3004)</f>
        <v>0.86759768383346503</v>
      </c>
      <c r="H3004" s="10">
        <f t="shared" si="144"/>
        <v>0.39720694849960492</v>
      </c>
    </row>
    <row r="3005" spans="1:8" x14ac:dyDescent="0.55000000000000004">
      <c r="A3005" s="2" t="str">
        <f>raw_data!P3001</f>
        <v>Cairo Santos</v>
      </c>
      <c r="B3005">
        <f>raw_data!B3001</f>
        <v>686319</v>
      </c>
      <c r="C3005">
        <f>raw_data!D3001</f>
        <v>46</v>
      </c>
      <c r="D3005" s="6">
        <f t="shared" si="142"/>
        <v>21.16</v>
      </c>
      <c r="E3005" s="6">
        <f t="shared" si="143"/>
        <v>97.335999999999999</v>
      </c>
      <c r="F3005">
        <f>raw_data!E3001</f>
        <v>0</v>
      </c>
      <c r="G3005" s="9">
        <f>_xll.LogisticRegPredict($K$6:$N$6,C3005:E3005)</f>
        <v>0.79584231412454631</v>
      </c>
      <c r="H3005" s="10">
        <f t="shared" si="144"/>
        <v>-2.3875269423736389</v>
      </c>
    </row>
    <row r="3006" spans="1:8" x14ac:dyDescent="0.55000000000000004">
      <c r="A3006" s="2" t="str">
        <f>raw_data!P3002</f>
        <v>Josh Lambo</v>
      </c>
      <c r="B3006">
        <f>raw_data!B3002</f>
        <v>686329</v>
      </c>
      <c r="C3006">
        <f>raw_data!D3002</f>
        <v>30</v>
      </c>
      <c r="D3006" s="6">
        <f t="shared" si="142"/>
        <v>9</v>
      </c>
      <c r="E3006" s="6">
        <f t="shared" si="143"/>
        <v>27</v>
      </c>
      <c r="F3006">
        <f>raw_data!E3002</f>
        <v>1</v>
      </c>
      <c r="G3006" s="9">
        <f>_xll.LogisticRegPredict($K$6:$N$6,C3006:E3006)</f>
        <v>0.95372352017838591</v>
      </c>
      <c r="H3006" s="10">
        <f t="shared" si="144"/>
        <v>0.13882943946484227</v>
      </c>
    </row>
    <row r="3007" spans="1:8" x14ac:dyDescent="0.55000000000000004">
      <c r="A3007" s="2" t="str">
        <f>raw_data!P3003</f>
        <v>Dustin Hopkins</v>
      </c>
      <c r="B3007">
        <f>raw_data!B3003</f>
        <v>686502</v>
      </c>
      <c r="C3007">
        <f>raw_data!D3003</f>
        <v>47</v>
      </c>
      <c r="D3007" s="6">
        <f t="shared" si="142"/>
        <v>22.09</v>
      </c>
      <c r="E3007" s="6">
        <f t="shared" si="143"/>
        <v>103.82299999999999</v>
      </c>
      <c r="F3007">
        <f>raw_data!E3003</f>
        <v>1</v>
      </c>
      <c r="G3007" s="9">
        <f>_xll.LogisticRegPredict($K$6:$N$6,C3007:E3007)</f>
        <v>0.78061493371299373</v>
      </c>
      <c r="H3007" s="10">
        <f t="shared" si="144"/>
        <v>0.65815519886101881</v>
      </c>
    </row>
    <row r="3008" spans="1:8" x14ac:dyDescent="0.55000000000000004">
      <c r="A3008" s="2" t="str">
        <f>raw_data!P3004</f>
        <v>Robbie Gould</v>
      </c>
      <c r="B3008">
        <f>raw_data!B3004</f>
        <v>686540</v>
      </c>
      <c r="C3008">
        <f>raw_data!D3004</f>
        <v>50</v>
      </c>
      <c r="D3008" s="6">
        <f t="shared" si="142"/>
        <v>25</v>
      </c>
      <c r="E3008" s="6">
        <f t="shared" si="143"/>
        <v>125</v>
      </c>
      <c r="F3008">
        <f>raw_data!E3004</f>
        <v>0</v>
      </c>
      <c r="G3008" s="9">
        <f>_xll.LogisticRegPredict($K$6:$N$6,C3008:E3008)</f>
        <v>0.72518914983452587</v>
      </c>
      <c r="H3008" s="10">
        <f t="shared" si="144"/>
        <v>-2.1755674495035775</v>
      </c>
    </row>
    <row r="3009" spans="1:8" x14ac:dyDescent="0.55000000000000004">
      <c r="A3009" s="2" t="str">
        <f>raw_data!P3005</f>
        <v>Graham Gano</v>
      </c>
      <c r="B3009">
        <f>raw_data!B3005</f>
        <v>686643</v>
      </c>
      <c r="C3009">
        <f>raw_data!D3005</f>
        <v>38</v>
      </c>
      <c r="D3009" s="6">
        <f t="shared" si="142"/>
        <v>14.44</v>
      </c>
      <c r="E3009" s="6">
        <f t="shared" si="143"/>
        <v>54.872</v>
      </c>
      <c r="F3009">
        <f>raw_data!E3005</f>
        <v>1</v>
      </c>
      <c r="G3009" s="9">
        <f>_xll.LogisticRegPredict($K$6:$N$6,C3009:E3009)</f>
        <v>0.88723424358983494</v>
      </c>
      <c r="H3009" s="10">
        <f t="shared" si="144"/>
        <v>0.33829726923049519</v>
      </c>
    </row>
    <row r="3010" spans="1:8" x14ac:dyDescent="0.55000000000000004">
      <c r="A3010" s="2" t="str">
        <f>raw_data!P3006</f>
        <v>Brandon McManus</v>
      </c>
      <c r="B3010">
        <f>raw_data!B3006</f>
        <v>686709</v>
      </c>
      <c r="C3010">
        <f>raw_data!D3006</f>
        <v>41</v>
      </c>
      <c r="D3010" s="6">
        <f t="shared" si="142"/>
        <v>16.809999999999999</v>
      </c>
      <c r="E3010" s="6">
        <f t="shared" si="143"/>
        <v>68.921000000000006</v>
      </c>
      <c r="F3010">
        <f>raw_data!E3006</f>
        <v>1</v>
      </c>
      <c r="G3010" s="9">
        <f>_xll.LogisticRegPredict($K$6:$N$6,C3010:E3010)</f>
        <v>0.85722109162392568</v>
      </c>
      <c r="H3010" s="10">
        <f t="shared" si="144"/>
        <v>0.42833672512822296</v>
      </c>
    </row>
    <row r="3011" spans="1:8" x14ac:dyDescent="0.55000000000000004">
      <c r="A3011" s="2" t="str">
        <f>raw_data!P3007</f>
        <v>Brandon McManus</v>
      </c>
      <c r="B3011">
        <f>raw_data!B3007</f>
        <v>686727</v>
      </c>
      <c r="C3011">
        <f>raw_data!D3007</f>
        <v>35</v>
      </c>
      <c r="D3011" s="6">
        <f t="shared" si="142"/>
        <v>12.25</v>
      </c>
      <c r="E3011" s="6">
        <f t="shared" si="143"/>
        <v>42.875</v>
      </c>
      <c r="F3011">
        <f>raw_data!E3007</f>
        <v>1</v>
      </c>
      <c r="G3011" s="9">
        <f>_xll.LogisticRegPredict($K$6:$N$6,C3011:E3011)</f>
        <v>0.91449904045845565</v>
      </c>
      <c r="H3011" s="10">
        <f t="shared" si="144"/>
        <v>0.25650287862463306</v>
      </c>
    </row>
    <row r="3012" spans="1:8" x14ac:dyDescent="0.55000000000000004">
      <c r="A3012" s="2" t="str">
        <f>raw_data!P3008</f>
        <v>Brandon McManus</v>
      </c>
      <c r="B3012">
        <f>raw_data!B3008</f>
        <v>686756</v>
      </c>
      <c r="C3012">
        <f>raw_data!D3008</f>
        <v>29</v>
      </c>
      <c r="D3012" s="6">
        <f t="shared" si="142"/>
        <v>8.41</v>
      </c>
      <c r="E3012" s="6">
        <f t="shared" si="143"/>
        <v>24.388999999999999</v>
      </c>
      <c r="F3012">
        <f>raw_data!E3008</f>
        <v>1</v>
      </c>
      <c r="G3012" s="9">
        <f>_xll.LogisticRegPredict($K$6:$N$6,C3012:E3012)</f>
        <v>0.96031284629437264</v>
      </c>
      <c r="H3012" s="10">
        <f t="shared" si="144"/>
        <v>0.11906146111688209</v>
      </c>
    </row>
    <row r="3013" spans="1:8" x14ac:dyDescent="0.55000000000000004">
      <c r="A3013" s="2" t="str">
        <f>raw_data!P3009</f>
        <v>Brandon McManus</v>
      </c>
      <c r="B3013">
        <f>raw_data!B3009</f>
        <v>686773</v>
      </c>
      <c r="C3013">
        <f>raw_data!D3009</f>
        <v>20</v>
      </c>
      <c r="D3013" s="6">
        <f t="shared" si="142"/>
        <v>4</v>
      </c>
      <c r="E3013" s="6">
        <f t="shared" si="143"/>
        <v>8</v>
      </c>
      <c r="F3013">
        <f>raw_data!E3009</f>
        <v>1</v>
      </c>
      <c r="G3013" s="9">
        <f>_xll.LogisticRegPredict($K$6:$N$6,C3013:E3013)</f>
        <v>0.99484528801342198</v>
      </c>
      <c r="H3013" s="10">
        <f t="shared" si="144"/>
        <v>1.546413595973406E-2</v>
      </c>
    </row>
    <row r="3014" spans="1:8" x14ac:dyDescent="0.55000000000000004">
      <c r="A3014" s="2" t="str">
        <f>raw_data!P3010</f>
        <v>Brandon McManus</v>
      </c>
      <c r="B3014">
        <f>raw_data!B3010</f>
        <v>686837</v>
      </c>
      <c r="C3014">
        <f>raw_data!D3010</f>
        <v>49</v>
      </c>
      <c r="D3014" s="6">
        <f t="shared" si="142"/>
        <v>24.01</v>
      </c>
      <c r="E3014" s="6">
        <f t="shared" si="143"/>
        <v>117.649</v>
      </c>
      <c r="F3014">
        <f>raw_data!E3010</f>
        <v>0</v>
      </c>
      <c r="G3014" s="9">
        <f>_xll.LogisticRegPredict($K$6:$N$6,C3014:E3014)</f>
        <v>0.74555207708184601</v>
      </c>
      <c r="H3014" s="10">
        <f t="shared" si="144"/>
        <v>-2.2366562312455383</v>
      </c>
    </row>
    <row r="3015" spans="1:8" x14ac:dyDescent="0.55000000000000004">
      <c r="A3015" s="2" t="str">
        <f>raw_data!P3011</f>
        <v>Sebastian Janikowski</v>
      </c>
      <c r="B3015">
        <f>raw_data!B3011</f>
        <v>686852</v>
      </c>
      <c r="C3015">
        <f>raw_data!D3011</f>
        <v>43</v>
      </c>
      <c r="D3015" s="6">
        <f t="shared" ref="D3015:D3078" si="145">C3015^2/100</f>
        <v>18.489999999999998</v>
      </c>
      <c r="E3015" s="6">
        <f t="shared" ref="E3015:E3078" si="146">C3015^3/1000</f>
        <v>79.507000000000005</v>
      </c>
      <c r="F3015">
        <f>raw_data!E3011</f>
        <v>0</v>
      </c>
      <c r="G3015" s="9">
        <f>_xll.LogisticRegPredict($K$6:$N$6,C3015:E3015)</f>
        <v>0.83494682270577036</v>
      </c>
      <c r="H3015" s="10">
        <f t="shared" ref="H3015:H3078" si="147">(F3015-G3015)*$H$2</f>
        <v>-2.5048404681173109</v>
      </c>
    </row>
    <row r="3016" spans="1:8" x14ac:dyDescent="0.55000000000000004">
      <c r="A3016" s="2" t="str">
        <f>raw_data!P3012</f>
        <v>Nick Novak</v>
      </c>
      <c r="B3016">
        <f>raw_data!B3012</f>
        <v>687068</v>
      </c>
      <c r="C3016">
        <f>raw_data!D3012</f>
        <v>37</v>
      </c>
      <c r="D3016" s="6">
        <f t="shared" si="145"/>
        <v>13.69</v>
      </c>
      <c r="E3016" s="6">
        <f t="shared" si="146"/>
        <v>50.652999999999999</v>
      </c>
      <c r="F3016">
        <f>raw_data!E3012</f>
        <v>1</v>
      </c>
      <c r="G3016" s="9">
        <f>_xll.LogisticRegPredict($K$6:$N$6,C3016:E3016)</f>
        <v>0.89659349743661332</v>
      </c>
      <c r="H3016" s="10">
        <f t="shared" si="147"/>
        <v>0.31021950769016005</v>
      </c>
    </row>
    <row r="3017" spans="1:8" x14ac:dyDescent="0.55000000000000004">
      <c r="A3017" s="2" t="str">
        <f>raw_data!P3013</f>
        <v>Stephen Gostkowski</v>
      </c>
      <c r="B3017">
        <f>raw_data!B3013</f>
        <v>687080</v>
      </c>
      <c r="C3017">
        <f>raw_data!D3013</f>
        <v>43</v>
      </c>
      <c r="D3017" s="6">
        <f t="shared" si="145"/>
        <v>18.489999999999998</v>
      </c>
      <c r="E3017" s="6">
        <f t="shared" si="146"/>
        <v>79.507000000000005</v>
      </c>
      <c r="F3017">
        <f>raw_data!E3013</f>
        <v>1</v>
      </c>
      <c r="G3017" s="9">
        <f>_xll.LogisticRegPredict($K$6:$N$6,C3017:E3017)</f>
        <v>0.83494682270577036</v>
      </c>
      <c r="H3017" s="10">
        <f t="shared" si="147"/>
        <v>0.49515953188268891</v>
      </c>
    </row>
    <row r="3018" spans="1:8" x14ac:dyDescent="0.55000000000000004">
      <c r="A3018" s="2" t="str">
        <f>raw_data!P3014</f>
        <v>Nick Novak</v>
      </c>
      <c r="B3018">
        <f>raw_data!B3014</f>
        <v>687088</v>
      </c>
      <c r="C3018">
        <f>raw_data!D3014</f>
        <v>45</v>
      </c>
      <c r="D3018" s="6">
        <f t="shared" si="145"/>
        <v>20.25</v>
      </c>
      <c r="E3018" s="6">
        <f t="shared" si="146"/>
        <v>91.125</v>
      </c>
      <c r="F3018">
        <f>raw_data!E3014</f>
        <v>1</v>
      </c>
      <c r="G3018" s="9">
        <f>_xll.LogisticRegPredict($K$6:$N$6,C3018:E3018)</f>
        <v>0.80984417765171401</v>
      </c>
      <c r="H3018" s="10">
        <f t="shared" si="147"/>
        <v>0.57046746704485796</v>
      </c>
    </row>
    <row r="3019" spans="1:8" x14ac:dyDescent="0.55000000000000004">
      <c r="A3019" s="2" t="str">
        <f>raw_data!P3015</f>
        <v>Stephen Gostkowski</v>
      </c>
      <c r="B3019">
        <f>raw_data!B3015</f>
        <v>687124</v>
      </c>
      <c r="C3019">
        <f>raw_data!D3015</f>
        <v>49</v>
      </c>
      <c r="D3019" s="6">
        <f t="shared" si="145"/>
        <v>24.01</v>
      </c>
      <c r="E3019" s="6">
        <f t="shared" si="146"/>
        <v>117.649</v>
      </c>
      <c r="F3019">
        <f>raw_data!E3015</f>
        <v>1</v>
      </c>
      <c r="G3019" s="9">
        <f>_xll.LogisticRegPredict($K$6:$N$6,C3019:E3019)</f>
        <v>0.74555207708184601</v>
      </c>
      <c r="H3019" s="10">
        <f t="shared" si="147"/>
        <v>0.76334376875446197</v>
      </c>
    </row>
    <row r="3020" spans="1:8" x14ac:dyDescent="0.55000000000000004">
      <c r="A3020" s="2" t="str">
        <f>raw_data!P3016</f>
        <v>Josh Brown</v>
      </c>
      <c r="B3020">
        <f>raw_data!B3016</f>
        <v>687201</v>
      </c>
      <c r="C3020">
        <f>raw_data!D3016</f>
        <v>35</v>
      </c>
      <c r="D3020" s="6">
        <f t="shared" si="145"/>
        <v>12.25</v>
      </c>
      <c r="E3020" s="6">
        <f t="shared" si="146"/>
        <v>42.875</v>
      </c>
      <c r="F3020">
        <f>raw_data!E3016</f>
        <v>1</v>
      </c>
      <c r="G3020" s="9">
        <f>_xll.LogisticRegPredict($K$6:$N$6,C3020:E3020)</f>
        <v>0.91449904045845565</v>
      </c>
      <c r="H3020" s="10">
        <f t="shared" si="147"/>
        <v>0.25650287862463306</v>
      </c>
    </row>
    <row r="3021" spans="1:8" x14ac:dyDescent="0.55000000000000004">
      <c r="A3021" s="2" t="str">
        <f>raw_data!P3017</f>
        <v>Josh Brown</v>
      </c>
      <c r="B3021">
        <f>raw_data!B3017</f>
        <v>687320</v>
      </c>
      <c r="C3021">
        <f>raw_data!D3017</f>
        <v>48</v>
      </c>
      <c r="D3021" s="6">
        <f t="shared" si="145"/>
        <v>23.04</v>
      </c>
      <c r="E3021" s="6">
        <f t="shared" si="146"/>
        <v>110.592</v>
      </c>
      <c r="F3021">
        <f>raw_data!E3017</f>
        <v>0</v>
      </c>
      <c r="G3021" s="9">
        <f>_xll.LogisticRegPredict($K$6:$N$6,C3021:E3021)</f>
        <v>0.76393554820371656</v>
      </c>
      <c r="H3021" s="10">
        <f t="shared" si="147"/>
        <v>-2.2918066446111496</v>
      </c>
    </row>
    <row r="3022" spans="1:8" x14ac:dyDescent="0.55000000000000004">
      <c r="A3022" s="2" t="str">
        <f>raw_data!P3018</f>
        <v>Connor Barth</v>
      </c>
      <c r="B3022">
        <f>raw_data!B3018</f>
        <v>687388</v>
      </c>
      <c r="C3022">
        <f>raw_data!D3018</f>
        <v>53</v>
      </c>
      <c r="D3022" s="6">
        <f t="shared" si="145"/>
        <v>28.09</v>
      </c>
      <c r="E3022" s="6">
        <f t="shared" si="146"/>
        <v>148.87700000000001</v>
      </c>
      <c r="F3022">
        <f>raw_data!E3018</f>
        <v>1</v>
      </c>
      <c r="G3022" s="9">
        <f>_xll.LogisticRegPredict($K$6:$N$6,C3022:E3022)</f>
        <v>0.64925966264497559</v>
      </c>
      <c r="H3022" s="10">
        <f t="shared" si="147"/>
        <v>1.0522210120650732</v>
      </c>
    </row>
    <row r="3023" spans="1:8" x14ac:dyDescent="0.55000000000000004">
      <c r="A3023" s="2" t="str">
        <f>raw_data!P3019</f>
        <v>Connor Barth</v>
      </c>
      <c r="B3023">
        <f>raw_data!B3019</f>
        <v>687451</v>
      </c>
      <c r="C3023">
        <f>raw_data!D3019</f>
        <v>32</v>
      </c>
      <c r="D3023" s="6">
        <f t="shared" si="145"/>
        <v>10.24</v>
      </c>
      <c r="E3023" s="6">
        <f t="shared" si="146"/>
        <v>32.768000000000001</v>
      </c>
      <c r="F3023">
        <f>raw_data!E3019</f>
        <v>1</v>
      </c>
      <c r="G3023" s="9">
        <f>_xll.LogisticRegPredict($K$6:$N$6,C3023:E3023)</f>
        <v>0.93915405983915345</v>
      </c>
      <c r="H3023" s="10">
        <f t="shared" si="147"/>
        <v>0.18253782048253964</v>
      </c>
    </row>
    <row r="3024" spans="1:8" x14ac:dyDescent="0.55000000000000004">
      <c r="A3024" s="2" t="str">
        <f>raw_data!P3020</f>
        <v>Greg Zuerlein</v>
      </c>
      <c r="B3024">
        <f>raw_data!B3020</f>
        <v>687487</v>
      </c>
      <c r="C3024">
        <f>raw_data!D3020</f>
        <v>19</v>
      </c>
      <c r="D3024" s="6">
        <f t="shared" si="145"/>
        <v>3.61</v>
      </c>
      <c r="E3024" s="6">
        <f t="shared" si="146"/>
        <v>6.859</v>
      </c>
      <c r="F3024">
        <f>raw_data!E3020</f>
        <v>1</v>
      </c>
      <c r="G3024" s="9">
        <f>_xll.LogisticRegPredict($K$6:$N$6,C3024:E3024)</f>
        <v>0.99623894272315527</v>
      </c>
      <c r="H3024" s="10">
        <f t="shared" si="147"/>
        <v>1.1283171830534178E-2</v>
      </c>
    </row>
    <row r="3025" spans="1:8" x14ac:dyDescent="0.55000000000000004">
      <c r="A3025" s="2" t="str">
        <f>raw_data!P3021</f>
        <v>Connor Barth</v>
      </c>
      <c r="B3025">
        <f>raw_data!B3021</f>
        <v>687501</v>
      </c>
      <c r="C3025">
        <f>raw_data!D3021</f>
        <v>24</v>
      </c>
      <c r="D3025" s="6">
        <f t="shared" si="145"/>
        <v>5.76</v>
      </c>
      <c r="E3025" s="6">
        <f t="shared" si="146"/>
        <v>13.824</v>
      </c>
      <c r="F3025">
        <f>raw_data!E3021</f>
        <v>1</v>
      </c>
      <c r="G3025" s="9">
        <f>_xll.LogisticRegPredict($K$6:$N$6,C3025:E3025)</f>
        <v>0.9849656288415376</v>
      </c>
      <c r="H3025" s="10">
        <f t="shared" si="147"/>
        <v>4.5103113475387202E-2</v>
      </c>
    </row>
    <row r="3026" spans="1:8" x14ac:dyDescent="0.55000000000000004">
      <c r="A3026" s="2" t="str">
        <f>raw_data!P3022</f>
        <v>Dan Bailey</v>
      </c>
      <c r="B3026">
        <f>raw_data!B3022</f>
        <v>687539</v>
      </c>
      <c r="C3026">
        <f>raw_data!D3022</f>
        <v>27</v>
      </c>
      <c r="D3026" s="6">
        <f t="shared" si="145"/>
        <v>7.29</v>
      </c>
      <c r="E3026" s="6">
        <f t="shared" si="146"/>
        <v>19.683</v>
      </c>
      <c r="F3026">
        <f>raw_data!E3022</f>
        <v>1</v>
      </c>
      <c r="G3026" s="9">
        <f>_xll.LogisticRegPredict($K$6:$N$6,C3026:E3026)</f>
        <v>0.97189679828854314</v>
      </c>
      <c r="H3026" s="10">
        <f t="shared" si="147"/>
        <v>8.430960513437058E-2</v>
      </c>
    </row>
    <row r="3027" spans="1:8" x14ac:dyDescent="0.55000000000000004">
      <c r="A3027" s="2" t="str">
        <f>raw_data!P3023</f>
        <v>Randy Bullock</v>
      </c>
      <c r="B3027">
        <f>raw_data!B3023</f>
        <v>687585</v>
      </c>
      <c r="C3027">
        <f>raw_data!D3023</f>
        <v>36</v>
      </c>
      <c r="D3027" s="6">
        <f t="shared" si="145"/>
        <v>12.96</v>
      </c>
      <c r="E3027" s="6">
        <f t="shared" si="146"/>
        <v>46.655999999999999</v>
      </c>
      <c r="F3027">
        <f>raw_data!E3023</f>
        <v>1</v>
      </c>
      <c r="G3027" s="9">
        <f>_xll.LogisticRegPredict($K$6:$N$6,C3027:E3027)</f>
        <v>0.90568067149313347</v>
      </c>
      <c r="H3027" s="10">
        <f t="shared" si="147"/>
        <v>0.28295798552059959</v>
      </c>
    </row>
    <row r="3028" spans="1:8" x14ac:dyDescent="0.55000000000000004">
      <c r="A3028" s="2" t="str">
        <f>raw_data!P3024</f>
        <v>Randy Bullock</v>
      </c>
      <c r="B3028">
        <f>raw_data!B3024</f>
        <v>687612</v>
      </c>
      <c r="C3028">
        <f>raw_data!D3024</f>
        <v>45</v>
      </c>
      <c r="D3028" s="6">
        <f t="shared" si="145"/>
        <v>20.25</v>
      </c>
      <c r="E3028" s="6">
        <f t="shared" si="146"/>
        <v>91.125</v>
      </c>
      <c r="F3028">
        <f>raw_data!E3024</f>
        <v>0</v>
      </c>
      <c r="G3028" s="9">
        <f>_xll.LogisticRegPredict($K$6:$N$6,C3028:E3028)</f>
        <v>0.80984417765171401</v>
      </c>
      <c r="H3028" s="10">
        <f t="shared" si="147"/>
        <v>-2.4295325329551423</v>
      </c>
    </row>
    <row r="3029" spans="1:8" x14ac:dyDescent="0.55000000000000004">
      <c r="A3029" s="2" t="str">
        <f>raw_data!P3025</f>
        <v>Dan Bailey</v>
      </c>
      <c r="B3029">
        <f>raw_data!B3025</f>
        <v>687638</v>
      </c>
      <c r="C3029">
        <f>raw_data!D3025</f>
        <v>38</v>
      </c>
      <c r="D3029" s="6">
        <f t="shared" si="145"/>
        <v>14.44</v>
      </c>
      <c r="E3029" s="6">
        <f t="shared" si="146"/>
        <v>54.872</v>
      </c>
      <c r="F3029">
        <f>raw_data!E3025</f>
        <v>1</v>
      </c>
      <c r="G3029" s="9">
        <f>_xll.LogisticRegPredict($K$6:$N$6,C3029:E3029)</f>
        <v>0.88723424358983494</v>
      </c>
      <c r="H3029" s="10">
        <f t="shared" si="147"/>
        <v>0.33829726923049519</v>
      </c>
    </row>
    <row r="3030" spans="1:8" x14ac:dyDescent="0.55000000000000004">
      <c r="A3030" s="2" t="str">
        <f>raw_data!P3026</f>
        <v>Dan Bailey</v>
      </c>
      <c r="B3030">
        <f>raw_data!B3026</f>
        <v>687677</v>
      </c>
      <c r="C3030">
        <f>raw_data!D3026</f>
        <v>50</v>
      </c>
      <c r="D3030" s="6">
        <f t="shared" si="145"/>
        <v>25</v>
      </c>
      <c r="E3030" s="6">
        <f t="shared" si="146"/>
        <v>125</v>
      </c>
      <c r="F3030">
        <f>raw_data!E3026</f>
        <v>1</v>
      </c>
      <c r="G3030" s="9">
        <f>_xll.LogisticRegPredict($K$6:$N$6,C3030:E3030)</f>
        <v>0.72518914983452587</v>
      </c>
      <c r="H3030" s="10">
        <f t="shared" si="147"/>
        <v>0.82443255049642239</v>
      </c>
    </row>
    <row r="3031" spans="1:8" x14ac:dyDescent="0.55000000000000004">
      <c r="A3031" s="2" t="str">
        <f>raw_data!P3027</f>
        <v>Randy Bullock</v>
      </c>
      <c r="B3031">
        <f>raw_data!B3027</f>
        <v>687686</v>
      </c>
      <c r="C3031">
        <f>raw_data!D3027</f>
        <v>40</v>
      </c>
      <c r="D3031" s="6">
        <f t="shared" si="145"/>
        <v>16</v>
      </c>
      <c r="E3031" s="6">
        <f t="shared" si="146"/>
        <v>64</v>
      </c>
      <c r="F3031">
        <f>raw_data!E3027</f>
        <v>1</v>
      </c>
      <c r="G3031" s="9">
        <f>_xll.LogisticRegPredict($K$6:$N$6,C3031:E3031)</f>
        <v>0.86759768383346503</v>
      </c>
      <c r="H3031" s="10">
        <f t="shared" si="147"/>
        <v>0.39720694849960492</v>
      </c>
    </row>
    <row r="3032" spans="1:8" x14ac:dyDescent="0.55000000000000004">
      <c r="A3032" s="2" t="str">
        <f>raw_data!P3028</f>
        <v>Blair Walsh</v>
      </c>
      <c r="B3032">
        <f>raw_data!B3028</f>
        <v>687724</v>
      </c>
      <c r="C3032">
        <f>raw_data!D3028</f>
        <v>53</v>
      </c>
      <c r="D3032" s="6">
        <f t="shared" si="145"/>
        <v>28.09</v>
      </c>
      <c r="E3032" s="6">
        <f t="shared" si="146"/>
        <v>148.87700000000001</v>
      </c>
      <c r="F3032">
        <f>raw_data!E3028</f>
        <v>1</v>
      </c>
      <c r="G3032" s="9">
        <f>_xll.LogisticRegPredict($K$6:$N$6,C3032:E3032)</f>
        <v>0.64925966264497559</v>
      </c>
      <c r="H3032" s="10">
        <f t="shared" si="147"/>
        <v>1.0522210120650732</v>
      </c>
    </row>
    <row r="3033" spans="1:8" x14ac:dyDescent="0.55000000000000004">
      <c r="A3033" s="2" t="str">
        <f>raw_data!P3029</f>
        <v>Robbie Gould</v>
      </c>
      <c r="B3033">
        <f>raw_data!B3029</f>
        <v>687792</v>
      </c>
      <c r="C3033">
        <f>raw_data!D3029</f>
        <v>51</v>
      </c>
      <c r="D3033" s="6">
        <f t="shared" si="145"/>
        <v>26.01</v>
      </c>
      <c r="E3033" s="6">
        <f t="shared" si="146"/>
        <v>132.65100000000001</v>
      </c>
      <c r="F3033">
        <f>raw_data!E3029</f>
        <v>1</v>
      </c>
      <c r="G3033" s="9">
        <f>_xll.LogisticRegPredict($K$6:$N$6,C3033:E3033)</f>
        <v>0.70255321843410967</v>
      </c>
      <c r="H3033" s="10">
        <f t="shared" si="147"/>
        <v>0.89234034469767098</v>
      </c>
    </row>
    <row r="3034" spans="1:8" x14ac:dyDescent="0.55000000000000004">
      <c r="A3034" s="2" t="str">
        <f>raw_data!P3030</f>
        <v>Jason Myers</v>
      </c>
      <c r="B3034">
        <f>raw_data!B3030</f>
        <v>687887</v>
      </c>
      <c r="C3034">
        <f>raw_data!D3030</f>
        <v>42</v>
      </c>
      <c r="D3034" s="6">
        <f t="shared" si="145"/>
        <v>17.64</v>
      </c>
      <c r="E3034" s="6">
        <f t="shared" si="146"/>
        <v>74.087999999999994</v>
      </c>
      <c r="F3034">
        <f>raw_data!E3030</f>
        <v>1</v>
      </c>
      <c r="G3034" s="9">
        <f>_xll.LogisticRegPredict($K$6:$N$6,C3034:E3034)</f>
        <v>0.84637169883876284</v>
      </c>
      <c r="H3034" s="10">
        <f t="shared" si="147"/>
        <v>0.46088490348371147</v>
      </c>
    </row>
    <row r="3035" spans="1:8" x14ac:dyDescent="0.55000000000000004">
      <c r="A3035" s="2" t="str">
        <f>raw_data!P3031</f>
        <v>Adam Vinatieri</v>
      </c>
      <c r="B3035">
        <f>raw_data!B3031</f>
        <v>688067</v>
      </c>
      <c r="C3035">
        <f>raw_data!D3031</f>
        <v>29</v>
      </c>
      <c r="D3035" s="6">
        <f t="shared" si="145"/>
        <v>8.41</v>
      </c>
      <c r="E3035" s="6">
        <f t="shared" si="146"/>
        <v>24.388999999999999</v>
      </c>
      <c r="F3035">
        <f>raw_data!E3031</f>
        <v>1</v>
      </c>
      <c r="G3035" s="9">
        <f>_xll.LogisticRegPredict($K$6:$N$6,C3035:E3035)</f>
        <v>0.96031284629437264</v>
      </c>
      <c r="H3035" s="10">
        <f t="shared" si="147"/>
        <v>0.11906146111688209</v>
      </c>
    </row>
    <row r="3036" spans="1:8" x14ac:dyDescent="0.55000000000000004">
      <c r="A3036" s="2" t="str">
        <f>raw_data!P3032</f>
        <v>Nick Novak</v>
      </c>
      <c r="B3036">
        <f>raw_data!B3032</f>
        <v>688073</v>
      </c>
      <c r="C3036">
        <f>raw_data!D3032</f>
        <v>56</v>
      </c>
      <c r="D3036" s="6">
        <f t="shared" si="145"/>
        <v>31.36</v>
      </c>
      <c r="E3036" s="6">
        <f t="shared" si="146"/>
        <v>175.61600000000001</v>
      </c>
      <c r="F3036">
        <f>raw_data!E3032</f>
        <v>0</v>
      </c>
      <c r="G3036" s="9">
        <f>_xll.LogisticRegPredict($K$6:$N$6,C3036:E3036)</f>
        <v>0.54549540948809794</v>
      </c>
      <c r="H3036" s="10">
        <f t="shared" si="147"/>
        <v>-1.6364862284642938</v>
      </c>
    </row>
    <row r="3037" spans="1:8" x14ac:dyDescent="0.55000000000000004">
      <c r="A3037" s="2" t="str">
        <f>raw_data!P3033</f>
        <v>Nick Novak</v>
      </c>
      <c r="B3037">
        <f>raw_data!B3033</f>
        <v>688091</v>
      </c>
      <c r="C3037">
        <f>raw_data!D3033</f>
        <v>22</v>
      </c>
      <c r="D3037" s="6">
        <f t="shared" si="145"/>
        <v>4.84</v>
      </c>
      <c r="E3037" s="6">
        <f t="shared" si="146"/>
        <v>10.648</v>
      </c>
      <c r="F3037">
        <f>raw_data!E3033</f>
        <v>1</v>
      </c>
      <c r="G3037" s="9">
        <f>_xll.LogisticRegPredict($K$6:$N$6,C3037:E3037)</f>
        <v>0.99086960695748283</v>
      </c>
      <c r="H3037" s="10">
        <f t="shared" si="147"/>
        <v>2.7391179127551513E-2</v>
      </c>
    </row>
    <row r="3038" spans="1:8" x14ac:dyDescent="0.55000000000000004">
      <c r="A3038" s="2" t="str">
        <f>raw_data!P3034</f>
        <v>Nick Novak</v>
      </c>
      <c r="B3038">
        <f>raw_data!B3034</f>
        <v>688120</v>
      </c>
      <c r="C3038">
        <f>raw_data!D3034</f>
        <v>46</v>
      </c>
      <c r="D3038" s="6">
        <f t="shared" si="145"/>
        <v>21.16</v>
      </c>
      <c r="E3038" s="6">
        <f t="shared" si="146"/>
        <v>97.335999999999999</v>
      </c>
      <c r="F3038">
        <f>raw_data!E3034</f>
        <v>1</v>
      </c>
      <c r="G3038" s="9">
        <f>_xll.LogisticRegPredict($K$6:$N$6,C3038:E3038)</f>
        <v>0.79584231412454631</v>
      </c>
      <c r="H3038" s="10">
        <f t="shared" si="147"/>
        <v>0.61247305762636106</v>
      </c>
    </row>
    <row r="3039" spans="1:8" x14ac:dyDescent="0.55000000000000004">
      <c r="A3039" s="2" t="str">
        <f>raw_data!P3035</f>
        <v>Nick Novak</v>
      </c>
      <c r="B3039">
        <f>raw_data!B3035</f>
        <v>688162</v>
      </c>
      <c r="C3039">
        <f>raw_data!D3035</f>
        <v>32</v>
      </c>
      <c r="D3039" s="6">
        <f t="shared" si="145"/>
        <v>10.24</v>
      </c>
      <c r="E3039" s="6">
        <f t="shared" si="146"/>
        <v>32.768000000000001</v>
      </c>
      <c r="F3039">
        <f>raw_data!E3035</f>
        <v>1</v>
      </c>
      <c r="G3039" s="9">
        <f>_xll.LogisticRegPredict($K$6:$N$6,C3039:E3039)</f>
        <v>0.93915405983915345</v>
      </c>
      <c r="H3039" s="10">
        <f t="shared" si="147"/>
        <v>0.18253782048253964</v>
      </c>
    </row>
    <row r="3040" spans="1:8" x14ac:dyDescent="0.55000000000000004">
      <c r="A3040" s="2" t="str">
        <f>raw_data!P3036</f>
        <v>Graham Gano</v>
      </c>
      <c r="B3040">
        <f>raw_data!B3036</f>
        <v>688326</v>
      </c>
      <c r="C3040">
        <f>raw_data!D3036</f>
        <v>34</v>
      </c>
      <c r="D3040" s="6">
        <f t="shared" si="145"/>
        <v>11.56</v>
      </c>
      <c r="E3040" s="6">
        <f t="shared" si="146"/>
        <v>39.304000000000002</v>
      </c>
      <c r="F3040">
        <f>raw_data!E3036</f>
        <v>0</v>
      </c>
      <c r="G3040" s="9">
        <f>_xll.LogisticRegPredict($K$6:$N$6,C3040:E3040)</f>
        <v>0.92303625207275741</v>
      </c>
      <c r="H3040" s="10">
        <f t="shared" si="147"/>
        <v>-2.7691087562182721</v>
      </c>
    </row>
    <row r="3041" spans="1:8" x14ac:dyDescent="0.55000000000000004">
      <c r="A3041" s="2" t="str">
        <f>raw_data!P3037</f>
        <v>Graham Gano</v>
      </c>
      <c r="B3041">
        <f>raw_data!B3037</f>
        <v>688359</v>
      </c>
      <c r="C3041">
        <f>raw_data!D3037</f>
        <v>43</v>
      </c>
      <c r="D3041" s="6">
        <f t="shared" si="145"/>
        <v>18.489999999999998</v>
      </c>
      <c r="E3041" s="6">
        <f t="shared" si="146"/>
        <v>79.507000000000005</v>
      </c>
      <c r="F3041">
        <f>raw_data!E3037</f>
        <v>1</v>
      </c>
      <c r="G3041" s="9">
        <f>_xll.LogisticRegPredict($K$6:$N$6,C3041:E3041)</f>
        <v>0.83494682270577036</v>
      </c>
      <c r="H3041" s="10">
        <f t="shared" si="147"/>
        <v>0.49515953188268891</v>
      </c>
    </row>
    <row r="3042" spans="1:8" x14ac:dyDescent="0.55000000000000004">
      <c r="A3042" s="2" t="str">
        <f>raw_data!P3038</f>
        <v>Ryan Succop</v>
      </c>
      <c r="B3042">
        <f>raw_data!B3038</f>
        <v>688407</v>
      </c>
      <c r="C3042">
        <f>raw_data!D3038</f>
        <v>49</v>
      </c>
      <c r="D3042" s="6">
        <f t="shared" si="145"/>
        <v>24.01</v>
      </c>
      <c r="E3042" s="6">
        <f t="shared" si="146"/>
        <v>117.649</v>
      </c>
      <c r="F3042">
        <f>raw_data!E3038</f>
        <v>1</v>
      </c>
      <c r="G3042" s="9">
        <f>_xll.LogisticRegPredict($K$6:$N$6,C3042:E3042)</f>
        <v>0.74555207708184601</v>
      </c>
      <c r="H3042" s="10">
        <f t="shared" si="147"/>
        <v>0.76334376875446197</v>
      </c>
    </row>
    <row r="3043" spans="1:8" x14ac:dyDescent="0.55000000000000004">
      <c r="A3043" s="2" t="str">
        <f>raw_data!P3039</f>
        <v>Stephen Gostkowski</v>
      </c>
      <c r="B3043">
        <f>raw_data!B3039</f>
        <v>688428</v>
      </c>
      <c r="C3043">
        <f>raw_data!D3039</f>
        <v>43</v>
      </c>
      <c r="D3043" s="6">
        <f t="shared" si="145"/>
        <v>18.489999999999998</v>
      </c>
      <c r="E3043" s="6">
        <f t="shared" si="146"/>
        <v>79.507000000000005</v>
      </c>
      <c r="F3043">
        <f>raw_data!E3039</f>
        <v>1</v>
      </c>
      <c r="G3043" s="9">
        <f>_xll.LogisticRegPredict($K$6:$N$6,C3043:E3043)</f>
        <v>0.83494682270577036</v>
      </c>
      <c r="H3043" s="10">
        <f t="shared" si="147"/>
        <v>0.49515953188268891</v>
      </c>
    </row>
    <row r="3044" spans="1:8" x14ac:dyDescent="0.55000000000000004">
      <c r="A3044" s="2" t="str">
        <f>raw_data!P3040</f>
        <v>Stephen Gostkowski</v>
      </c>
      <c r="B3044">
        <f>raw_data!B3040</f>
        <v>688439</v>
      </c>
      <c r="C3044">
        <f>raw_data!D3040</f>
        <v>48</v>
      </c>
      <c r="D3044" s="6">
        <f t="shared" si="145"/>
        <v>23.04</v>
      </c>
      <c r="E3044" s="6">
        <f t="shared" si="146"/>
        <v>110.592</v>
      </c>
      <c r="F3044">
        <f>raw_data!E3040</f>
        <v>0</v>
      </c>
      <c r="G3044" s="9">
        <f>_xll.LogisticRegPredict($K$6:$N$6,C3044:E3044)</f>
        <v>0.76393554820371656</v>
      </c>
      <c r="H3044" s="10">
        <f t="shared" si="147"/>
        <v>-2.2918066446111496</v>
      </c>
    </row>
    <row r="3045" spans="1:8" x14ac:dyDescent="0.55000000000000004">
      <c r="A3045" s="2" t="str">
        <f>raw_data!P3041</f>
        <v>Stephen Gostkowski</v>
      </c>
      <c r="B3045">
        <f>raw_data!B3041</f>
        <v>688465</v>
      </c>
      <c r="C3045">
        <f>raw_data!D3041</f>
        <v>38</v>
      </c>
      <c r="D3045" s="6">
        <f t="shared" si="145"/>
        <v>14.44</v>
      </c>
      <c r="E3045" s="6">
        <f t="shared" si="146"/>
        <v>54.872</v>
      </c>
      <c r="F3045">
        <f>raw_data!E3041</f>
        <v>1</v>
      </c>
      <c r="G3045" s="9">
        <f>_xll.LogisticRegPredict($K$6:$N$6,C3045:E3045)</f>
        <v>0.88723424358983494</v>
      </c>
      <c r="H3045" s="10">
        <f t="shared" si="147"/>
        <v>0.33829726923049519</v>
      </c>
    </row>
    <row r="3046" spans="1:8" x14ac:dyDescent="0.55000000000000004">
      <c r="A3046" s="2" t="str">
        <f>raw_data!P3042</f>
        <v>Stephen Gostkowski</v>
      </c>
      <c r="B3046">
        <f>raw_data!B3042</f>
        <v>688506</v>
      </c>
      <c r="C3046">
        <f>raw_data!D3042</f>
        <v>42</v>
      </c>
      <c r="D3046" s="6">
        <f t="shared" si="145"/>
        <v>17.64</v>
      </c>
      <c r="E3046" s="6">
        <f t="shared" si="146"/>
        <v>74.087999999999994</v>
      </c>
      <c r="F3046">
        <f>raw_data!E3042</f>
        <v>1</v>
      </c>
      <c r="G3046" s="9">
        <f>_xll.LogisticRegPredict($K$6:$N$6,C3046:E3046)</f>
        <v>0.84637169883876284</v>
      </c>
      <c r="H3046" s="10">
        <f t="shared" si="147"/>
        <v>0.46088490348371147</v>
      </c>
    </row>
    <row r="3047" spans="1:8" x14ac:dyDescent="0.55000000000000004">
      <c r="A3047" s="2" t="str">
        <f>raw_data!P3043</f>
        <v>Stephen Gostkowski</v>
      </c>
      <c r="B3047">
        <f>raw_data!B3043</f>
        <v>688517</v>
      </c>
      <c r="C3047">
        <f>raw_data!D3043</f>
        <v>32</v>
      </c>
      <c r="D3047" s="6">
        <f t="shared" si="145"/>
        <v>10.24</v>
      </c>
      <c r="E3047" s="6">
        <f t="shared" si="146"/>
        <v>32.768000000000001</v>
      </c>
      <c r="F3047">
        <f>raw_data!E3043</f>
        <v>1</v>
      </c>
      <c r="G3047" s="9">
        <f>_xll.LogisticRegPredict($K$6:$N$6,C3047:E3047)</f>
        <v>0.93915405983915345</v>
      </c>
      <c r="H3047" s="10">
        <f t="shared" si="147"/>
        <v>0.18253782048253964</v>
      </c>
    </row>
    <row r="3048" spans="1:8" x14ac:dyDescent="0.55000000000000004">
      <c r="A3048" s="2" t="str">
        <f>raw_data!P3044</f>
        <v>Dan Carpenter</v>
      </c>
      <c r="B3048">
        <f>raw_data!B3044</f>
        <v>688607</v>
      </c>
      <c r="C3048">
        <f>raw_data!D3044</f>
        <v>32</v>
      </c>
      <c r="D3048" s="6">
        <f t="shared" si="145"/>
        <v>10.24</v>
      </c>
      <c r="E3048" s="6">
        <f t="shared" si="146"/>
        <v>32.768000000000001</v>
      </c>
      <c r="F3048">
        <f>raw_data!E3044</f>
        <v>1</v>
      </c>
      <c r="G3048" s="9">
        <f>_xll.LogisticRegPredict($K$6:$N$6,C3048:E3048)</f>
        <v>0.93915405983915345</v>
      </c>
      <c r="H3048" s="10">
        <f t="shared" si="147"/>
        <v>0.18253782048253964</v>
      </c>
    </row>
    <row r="3049" spans="1:8" x14ac:dyDescent="0.55000000000000004">
      <c r="A3049" s="2" t="str">
        <f>raw_data!P3045</f>
        <v>Cairo Santos</v>
      </c>
      <c r="B3049">
        <f>raw_data!B3045</f>
        <v>688750</v>
      </c>
      <c r="C3049">
        <f>raw_data!D3045</f>
        <v>53</v>
      </c>
      <c r="D3049" s="6">
        <f t="shared" si="145"/>
        <v>28.09</v>
      </c>
      <c r="E3049" s="6">
        <f t="shared" si="146"/>
        <v>148.87700000000001</v>
      </c>
      <c r="F3049">
        <f>raw_data!E3045</f>
        <v>1</v>
      </c>
      <c r="G3049" s="9">
        <f>_xll.LogisticRegPredict($K$6:$N$6,C3049:E3049)</f>
        <v>0.64925966264497559</v>
      </c>
      <c r="H3049" s="10">
        <f t="shared" si="147"/>
        <v>1.0522210120650732</v>
      </c>
    </row>
    <row r="3050" spans="1:8" x14ac:dyDescent="0.55000000000000004">
      <c r="A3050" s="2" t="str">
        <f>raw_data!P3046</f>
        <v>Cairo Santos</v>
      </c>
      <c r="B3050">
        <f>raw_data!B3046</f>
        <v>688804</v>
      </c>
      <c r="C3050">
        <f>raw_data!D3046</f>
        <v>32</v>
      </c>
      <c r="D3050" s="6">
        <f t="shared" si="145"/>
        <v>10.24</v>
      </c>
      <c r="E3050" s="6">
        <f t="shared" si="146"/>
        <v>32.768000000000001</v>
      </c>
      <c r="F3050">
        <f>raw_data!E3046</f>
        <v>1</v>
      </c>
      <c r="G3050" s="9">
        <f>_xll.LogisticRegPredict($K$6:$N$6,C3050:E3050)</f>
        <v>0.93915405983915345</v>
      </c>
      <c r="H3050" s="10">
        <f t="shared" si="147"/>
        <v>0.18253782048253964</v>
      </c>
    </row>
    <row r="3051" spans="1:8" x14ac:dyDescent="0.55000000000000004">
      <c r="A3051" s="2" t="str">
        <f>raw_data!P3047</f>
        <v>Steven Hauschka</v>
      </c>
      <c r="B3051">
        <f>raw_data!B3047</f>
        <v>688906</v>
      </c>
      <c r="C3051">
        <f>raw_data!D3047</f>
        <v>49</v>
      </c>
      <c r="D3051" s="6">
        <f t="shared" si="145"/>
        <v>24.01</v>
      </c>
      <c r="E3051" s="6">
        <f t="shared" si="146"/>
        <v>117.649</v>
      </c>
      <c r="F3051">
        <f>raw_data!E3047</f>
        <v>1</v>
      </c>
      <c r="G3051" s="9">
        <f>_xll.LogisticRegPredict($K$6:$N$6,C3051:E3051)</f>
        <v>0.74555207708184601</v>
      </c>
      <c r="H3051" s="10">
        <f t="shared" si="147"/>
        <v>0.76334376875446197</v>
      </c>
    </row>
    <row r="3052" spans="1:8" x14ac:dyDescent="0.55000000000000004">
      <c r="A3052" s="2" t="str">
        <f>raw_data!P3048</f>
        <v>Steven Hauschka</v>
      </c>
      <c r="B3052">
        <f>raw_data!B3048</f>
        <v>688916</v>
      </c>
      <c r="C3052">
        <f>raw_data!D3048</f>
        <v>27</v>
      </c>
      <c r="D3052" s="6">
        <f t="shared" si="145"/>
        <v>7.29</v>
      </c>
      <c r="E3052" s="6">
        <f t="shared" si="146"/>
        <v>19.683</v>
      </c>
      <c r="F3052">
        <f>raw_data!E3048</f>
        <v>1</v>
      </c>
      <c r="G3052" s="9">
        <f>_xll.LogisticRegPredict($K$6:$N$6,C3052:E3052)</f>
        <v>0.97189679828854314</v>
      </c>
      <c r="H3052" s="10">
        <f t="shared" si="147"/>
        <v>8.430960513437058E-2</v>
      </c>
    </row>
    <row r="3053" spans="1:8" x14ac:dyDescent="0.55000000000000004">
      <c r="A3053" s="2" t="str">
        <f>raw_data!P3049</f>
        <v>Steven Hauschka</v>
      </c>
      <c r="B3053">
        <f>raw_data!B3049</f>
        <v>688974</v>
      </c>
      <c r="C3053">
        <f>raw_data!D3049</f>
        <v>30</v>
      </c>
      <c r="D3053" s="6">
        <f t="shared" si="145"/>
        <v>9</v>
      </c>
      <c r="E3053" s="6">
        <f t="shared" si="146"/>
        <v>27</v>
      </c>
      <c r="F3053">
        <f>raw_data!E3049</f>
        <v>1</v>
      </c>
      <c r="G3053" s="9">
        <f>_xll.LogisticRegPredict($K$6:$N$6,C3053:E3053)</f>
        <v>0.95372352017838591</v>
      </c>
      <c r="H3053" s="10">
        <f t="shared" si="147"/>
        <v>0.13882943946484227</v>
      </c>
    </row>
    <row r="3054" spans="1:8" x14ac:dyDescent="0.55000000000000004">
      <c r="A3054" s="2" t="str">
        <f>raw_data!P3050</f>
        <v>Sebastian Janikowski</v>
      </c>
      <c r="B3054">
        <f>raw_data!B3050</f>
        <v>689026</v>
      </c>
      <c r="C3054">
        <f>raw_data!D3050</f>
        <v>23</v>
      </c>
      <c r="D3054" s="6">
        <f t="shared" si="145"/>
        <v>5.29</v>
      </c>
      <c r="E3054" s="6">
        <f t="shared" si="146"/>
        <v>12.167</v>
      </c>
      <c r="F3054">
        <f>raw_data!E3050</f>
        <v>1</v>
      </c>
      <c r="G3054" s="9">
        <f>_xll.LogisticRegPredict($K$6:$N$6,C3054:E3054)</f>
        <v>0.98818119233177382</v>
      </c>
      <c r="H3054" s="10">
        <f t="shared" si="147"/>
        <v>3.545642300467855E-2</v>
      </c>
    </row>
    <row r="3055" spans="1:8" x14ac:dyDescent="0.55000000000000004">
      <c r="A3055" s="2" t="str">
        <f>raw_data!P3051</f>
        <v>Sebastian Janikowski</v>
      </c>
      <c r="B3055">
        <f>raw_data!B3051</f>
        <v>689043</v>
      </c>
      <c r="C3055">
        <f>raw_data!D3051</f>
        <v>30</v>
      </c>
      <c r="D3055" s="6">
        <f t="shared" si="145"/>
        <v>9</v>
      </c>
      <c r="E3055" s="6">
        <f t="shared" si="146"/>
        <v>27</v>
      </c>
      <c r="F3055">
        <f>raw_data!E3051</f>
        <v>1</v>
      </c>
      <c r="G3055" s="9">
        <f>_xll.LogisticRegPredict($K$6:$N$6,C3055:E3055)</f>
        <v>0.95372352017838591</v>
      </c>
      <c r="H3055" s="10">
        <f t="shared" si="147"/>
        <v>0.13882943946484227</v>
      </c>
    </row>
    <row r="3056" spans="1:8" x14ac:dyDescent="0.55000000000000004">
      <c r="A3056" s="2" t="str">
        <f>raw_data!P3052</f>
        <v>Mason Crosby</v>
      </c>
      <c r="B3056">
        <f>raw_data!B3052</f>
        <v>689087</v>
      </c>
      <c r="C3056">
        <f>raw_data!D3052</f>
        <v>24</v>
      </c>
      <c r="D3056" s="6">
        <f t="shared" si="145"/>
        <v>5.76</v>
      </c>
      <c r="E3056" s="6">
        <f t="shared" si="146"/>
        <v>13.824</v>
      </c>
      <c r="F3056">
        <f>raw_data!E3052</f>
        <v>1</v>
      </c>
      <c r="G3056" s="9">
        <f>_xll.LogisticRegPredict($K$6:$N$6,C3056:E3056)</f>
        <v>0.9849656288415376</v>
      </c>
      <c r="H3056" s="10">
        <f t="shared" si="147"/>
        <v>4.5103113475387202E-2</v>
      </c>
    </row>
    <row r="3057" spans="1:8" x14ac:dyDescent="0.55000000000000004">
      <c r="A3057" s="2" t="str">
        <f>raw_data!P3053</f>
        <v>Mason Crosby</v>
      </c>
      <c r="B3057">
        <f>raw_data!B3053</f>
        <v>689131</v>
      </c>
      <c r="C3057">
        <f>raw_data!D3053</f>
        <v>21</v>
      </c>
      <c r="D3057" s="6">
        <f t="shared" si="145"/>
        <v>4.41</v>
      </c>
      <c r="E3057" s="6">
        <f t="shared" si="146"/>
        <v>9.2609999999999992</v>
      </c>
      <c r="F3057">
        <f>raw_data!E3053</f>
        <v>1</v>
      </c>
      <c r="G3057" s="9">
        <f>_xll.LogisticRegPredict($K$6:$N$6,C3057:E3057)</f>
        <v>0.9930740038941116</v>
      </c>
      <c r="H3057" s="10">
        <f t="shared" si="147"/>
        <v>2.0777988317665197E-2</v>
      </c>
    </row>
    <row r="3058" spans="1:8" x14ac:dyDescent="0.55000000000000004">
      <c r="A3058" s="2" t="str">
        <f>raw_data!P3054</f>
        <v>Mason Crosby</v>
      </c>
      <c r="B3058">
        <f>raw_data!B3054</f>
        <v>689146</v>
      </c>
      <c r="C3058">
        <f>raw_data!D3054</f>
        <v>33</v>
      </c>
      <c r="D3058" s="6">
        <f t="shared" si="145"/>
        <v>10.89</v>
      </c>
      <c r="E3058" s="6">
        <f t="shared" si="146"/>
        <v>35.936999999999998</v>
      </c>
      <c r="F3058">
        <f>raw_data!E3054</f>
        <v>1</v>
      </c>
      <c r="G3058" s="9">
        <f>_xll.LogisticRegPredict($K$6:$N$6,C3058:E3058)</f>
        <v>0.93126663945047139</v>
      </c>
      <c r="H3058" s="10">
        <f t="shared" si="147"/>
        <v>0.20620008164858583</v>
      </c>
    </row>
    <row r="3059" spans="1:8" x14ac:dyDescent="0.55000000000000004">
      <c r="A3059" s="2" t="str">
        <f>raw_data!P3055</f>
        <v>Mason Crosby</v>
      </c>
      <c r="B3059">
        <f>raw_data!B3055</f>
        <v>689166</v>
      </c>
      <c r="C3059">
        <f>raw_data!D3055</f>
        <v>49</v>
      </c>
      <c r="D3059" s="6">
        <f t="shared" si="145"/>
        <v>24.01</v>
      </c>
      <c r="E3059" s="6">
        <f t="shared" si="146"/>
        <v>117.649</v>
      </c>
      <c r="F3059">
        <f>raw_data!E3055</f>
        <v>0</v>
      </c>
      <c r="G3059" s="9">
        <f>_xll.LogisticRegPredict($K$6:$N$6,C3059:E3059)</f>
        <v>0.74555207708184601</v>
      </c>
      <c r="H3059" s="10">
        <f t="shared" si="147"/>
        <v>-2.2366562312455383</v>
      </c>
    </row>
    <row r="3060" spans="1:8" x14ac:dyDescent="0.55000000000000004">
      <c r="A3060" s="2" t="str">
        <f>raw_data!P3056</f>
        <v>Chris Boswell</v>
      </c>
      <c r="B3060">
        <f>raw_data!B3056</f>
        <v>689242</v>
      </c>
      <c r="C3060">
        <f>raw_data!D3056</f>
        <v>24</v>
      </c>
      <c r="D3060" s="6">
        <f t="shared" si="145"/>
        <v>5.76</v>
      </c>
      <c r="E3060" s="6">
        <f t="shared" si="146"/>
        <v>13.824</v>
      </c>
      <c r="F3060">
        <f>raw_data!E3056</f>
        <v>1</v>
      </c>
      <c r="G3060" s="9">
        <f>_xll.LogisticRegPredict($K$6:$N$6,C3060:E3060)</f>
        <v>0.9849656288415376</v>
      </c>
      <c r="H3060" s="10">
        <f t="shared" si="147"/>
        <v>4.5103113475387202E-2</v>
      </c>
    </row>
    <row r="3061" spans="1:8" x14ac:dyDescent="0.55000000000000004">
      <c r="A3061" s="2" t="str">
        <f>raw_data!P3057</f>
        <v>Chris Boswell</v>
      </c>
      <c r="B3061">
        <f>raw_data!B3057</f>
        <v>689267</v>
      </c>
      <c r="C3061">
        <f>raw_data!D3057</f>
        <v>41</v>
      </c>
      <c r="D3061" s="6">
        <f t="shared" si="145"/>
        <v>16.809999999999999</v>
      </c>
      <c r="E3061" s="6">
        <f t="shared" si="146"/>
        <v>68.921000000000006</v>
      </c>
      <c r="F3061">
        <f>raw_data!E3057</f>
        <v>1</v>
      </c>
      <c r="G3061" s="9">
        <f>_xll.LogisticRegPredict($K$6:$N$6,C3061:E3061)</f>
        <v>0.85722109162392568</v>
      </c>
      <c r="H3061" s="10">
        <f t="shared" si="147"/>
        <v>0.42833672512822296</v>
      </c>
    </row>
    <row r="3062" spans="1:8" x14ac:dyDescent="0.55000000000000004">
      <c r="A3062" s="2" t="str">
        <f>raw_data!P3058</f>
        <v>Josh Lambo</v>
      </c>
      <c r="B3062">
        <f>raw_data!B3058</f>
        <v>689416</v>
      </c>
      <c r="C3062">
        <f>raw_data!D3058</f>
        <v>28</v>
      </c>
      <c r="D3062" s="6">
        <f t="shared" si="145"/>
        <v>7.84</v>
      </c>
      <c r="E3062" s="6">
        <f t="shared" si="146"/>
        <v>21.952000000000002</v>
      </c>
      <c r="F3062">
        <f>raw_data!E3058</f>
        <v>1</v>
      </c>
      <c r="G3062" s="9">
        <f>_xll.LogisticRegPredict($K$6:$N$6,C3062:E3062)</f>
        <v>0.96638171164652631</v>
      </c>
      <c r="H3062" s="10">
        <f t="shared" si="147"/>
        <v>0.10085486506042107</v>
      </c>
    </row>
    <row r="3063" spans="1:8" x14ac:dyDescent="0.55000000000000004">
      <c r="A3063" s="2" t="str">
        <f>raw_data!P3059</f>
        <v>Josh Lambo</v>
      </c>
      <c r="B3063">
        <f>raw_data!B3059</f>
        <v>689482</v>
      </c>
      <c r="C3063">
        <f>raw_data!D3059</f>
        <v>48</v>
      </c>
      <c r="D3063" s="6">
        <f t="shared" si="145"/>
        <v>23.04</v>
      </c>
      <c r="E3063" s="6">
        <f t="shared" si="146"/>
        <v>110.592</v>
      </c>
      <c r="F3063">
        <f>raw_data!E3059</f>
        <v>0</v>
      </c>
      <c r="G3063" s="9">
        <f>_xll.LogisticRegPredict($K$6:$N$6,C3063:E3063)</f>
        <v>0.76393554820371656</v>
      </c>
      <c r="H3063" s="10">
        <f t="shared" si="147"/>
        <v>-2.2918066446111496</v>
      </c>
    </row>
    <row r="3064" spans="1:8" x14ac:dyDescent="0.55000000000000004">
      <c r="A3064" s="2" t="str">
        <f>raw_data!P3060</f>
        <v>Mike Nugent</v>
      </c>
      <c r="B3064">
        <f>raw_data!B3060</f>
        <v>689640</v>
      </c>
      <c r="C3064">
        <f>raw_data!D3060</f>
        <v>22</v>
      </c>
      <c r="D3064" s="6">
        <f t="shared" si="145"/>
        <v>4.84</v>
      </c>
      <c r="E3064" s="6">
        <f t="shared" si="146"/>
        <v>10.648</v>
      </c>
      <c r="F3064">
        <f>raw_data!E3060</f>
        <v>1</v>
      </c>
      <c r="G3064" s="9">
        <f>_xll.LogisticRegPredict($K$6:$N$6,C3064:E3064)</f>
        <v>0.99086960695748283</v>
      </c>
      <c r="H3064" s="10">
        <f t="shared" si="147"/>
        <v>2.7391179127551513E-2</v>
      </c>
    </row>
    <row r="3065" spans="1:8" x14ac:dyDescent="0.55000000000000004">
      <c r="A3065" s="2" t="str">
        <f>raw_data!P3061</f>
        <v>Phil Dawson</v>
      </c>
      <c r="B3065">
        <f>raw_data!B3061</f>
        <v>689687</v>
      </c>
      <c r="C3065">
        <f>raw_data!D3061</f>
        <v>41</v>
      </c>
      <c r="D3065" s="6">
        <f t="shared" si="145"/>
        <v>16.809999999999999</v>
      </c>
      <c r="E3065" s="6">
        <f t="shared" si="146"/>
        <v>68.921000000000006</v>
      </c>
      <c r="F3065">
        <f>raw_data!E3061</f>
        <v>0</v>
      </c>
      <c r="G3065" s="9">
        <f>_xll.LogisticRegPredict($K$6:$N$6,C3065:E3065)</f>
        <v>0.85722109162392568</v>
      </c>
      <c r="H3065" s="10">
        <f t="shared" si="147"/>
        <v>-2.5716632748717769</v>
      </c>
    </row>
    <row r="3066" spans="1:8" x14ac:dyDescent="0.55000000000000004">
      <c r="A3066" s="2" t="str">
        <f>raw_data!P3062</f>
        <v>Caleb Sturgis</v>
      </c>
      <c r="B3066">
        <f>raw_data!B3062</f>
        <v>689741</v>
      </c>
      <c r="C3066">
        <f>raw_data!D3062</f>
        <v>36</v>
      </c>
      <c r="D3066" s="6">
        <f t="shared" si="145"/>
        <v>12.96</v>
      </c>
      <c r="E3066" s="6">
        <f t="shared" si="146"/>
        <v>46.655999999999999</v>
      </c>
      <c r="F3066">
        <f>raw_data!E3062</f>
        <v>1</v>
      </c>
      <c r="G3066" s="9">
        <f>_xll.LogisticRegPredict($K$6:$N$6,C3066:E3066)</f>
        <v>0.90568067149313347</v>
      </c>
      <c r="H3066" s="10">
        <f t="shared" si="147"/>
        <v>0.28295798552059959</v>
      </c>
    </row>
    <row r="3067" spans="1:8" x14ac:dyDescent="0.55000000000000004">
      <c r="A3067" s="2" t="str">
        <f>raw_data!P3063</f>
        <v>Chandler Catanzaro</v>
      </c>
      <c r="B3067">
        <f>raw_data!B3063</f>
        <v>689755</v>
      </c>
      <c r="C3067">
        <f>raw_data!D3063</f>
        <v>28</v>
      </c>
      <c r="D3067" s="6">
        <f t="shared" si="145"/>
        <v>7.84</v>
      </c>
      <c r="E3067" s="6">
        <f t="shared" si="146"/>
        <v>21.952000000000002</v>
      </c>
      <c r="F3067">
        <f>raw_data!E3063</f>
        <v>1</v>
      </c>
      <c r="G3067" s="9">
        <f>_xll.LogisticRegPredict($K$6:$N$6,C3067:E3067)</f>
        <v>0.96638171164652631</v>
      </c>
      <c r="H3067" s="10">
        <f t="shared" si="147"/>
        <v>0.10085486506042107</v>
      </c>
    </row>
    <row r="3068" spans="1:8" x14ac:dyDescent="0.55000000000000004">
      <c r="A3068" s="2" t="str">
        <f>raw_data!P3064</f>
        <v>Chandler Catanzaro</v>
      </c>
      <c r="B3068">
        <f>raw_data!B3064</f>
        <v>689880</v>
      </c>
      <c r="C3068">
        <f>raw_data!D3064</f>
        <v>38</v>
      </c>
      <c r="D3068" s="6">
        <f t="shared" si="145"/>
        <v>14.44</v>
      </c>
      <c r="E3068" s="6">
        <f t="shared" si="146"/>
        <v>54.872</v>
      </c>
      <c r="F3068">
        <f>raw_data!E3064</f>
        <v>1</v>
      </c>
      <c r="G3068" s="9">
        <f>_xll.LogisticRegPredict($K$6:$N$6,C3068:E3068)</f>
        <v>0.88723424358983494</v>
      </c>
      <c r="H3068" s="10">
        <f t="shared" si="147"/>
        <v>0.33829726923049519</v>
      </c>
    </row>
    <row r="3069" spans="1:8" x14ac:dyDescent="0.55000000000000004">
      <c r="A3069" s="2" t="str">
        <f>raw_data!P3065</f>
        <v>Kai Forbath</v>
      </c>
      <c r="B3069">
        <f>raw_data!B3065</f>
        <v>689922</v>
      </c>
      <c r="C3069">
        <f>raw_data!D3065</f>
        <v>45</v>
      </c>
      <c r="D3069" s="6">
        <f t="shared" si="145"/>
        <v>20.25</v>
      </c>
      <c r="E3069" s="6">
        <f t="shared" si="146"/>
        <v>91.125</v>
      </c>
      <c r="F3069">
        <f>raw_data!E3065</f>
        <v>1</v>
      </c>
      <c r="G3069" s="9">
        <f>_xll.LogisticRegPredict($K$6:$N$6,C3069:E3069)</f>
        <v>0.80984417765171401</v>
      </c>
      <c r="H3069" s="10">
        <f t="shared" si="147"/>
        <v>0.57046746704485796</v>
      </c>
    </row>
    <row r="3070" spans="1:8" x14ac:dyDescent="0.55000000000000004">
      <c r="A3070" s="2" t="str">
        <f>raw_data!P3066</f>
        <v>Kai Forbath</v>
      </c>
      <c r="B3070">
        <f>raw_data!B3066</f>
        <v>690004</v>
      </c>
      <c r="C3070">
        <f>raw_data!D3066</f>
        <v>22</v>
      </c>
      <c r="D3070" s="6">
        <f t="shared" si="145"/>
        <v>4.84</v>
      </c>
      <c r="E3070" s="6">
        <f t="shared" si="146"/>
        <v>10.648</v>
      </c>
      <c r="F3070">
        <f>raw_data!E3066</f>
        <v>1</v>
      </c>
      <c r="G3070" s="9">
        <f>_xll.LogisticRegPredict($K$6:$N$6,C3070:E3070)</f>
        <v>0.99086960695748283</v>
      </c>
      <c r="H3070" s="10">
        <f t="shared" si="147"/>
        <v>2.7391179127551513E-2</v>
      </c>
    </row>
    <row r="3071" spans="1:8" x14ac:dyDescent="0.55000000000000004">
      <c r="A3071" s="2" t="str">
        <f>raw_data!P3067</f>
        <v>Matt Prater</v>
      </c>
      <c r="B3071">
        <f>raw_data!B3067</f>
        <v>690049</v>
      </c>
      <c r="C3071">
        <f>raw_data!D3067</f>
        <v>38</v>
      </c>
      <c r="D3071" s="6">
        <f t="shared" si="145"/>
        <v>14.44</v>
      </c>
      <c r="E3071" s="6">
        <f t="shared" si="146"/>
        <v>54.872</v>
      </c>
      <c r="F3071">
        <f>raw_data!E3067</f>
        <v>0</v>
      </c>
      <c r="G3071" s="9">
        <f>_xll.LogisticRegPredict($K$6:$N$6,C3071:E3071)</f>
        <v>0.88723424358983494</v>
      </c>
      <c r="H3071" s="10">
        <f t="shared" si="147"/>
        <v>-2.6617027307695049</v>
      </c>
    </row>
    <row r="3072" spans="1:8" x14ac:dyDescent="0.55000000000000004">
      <c r="A3072" s="2" t="str">
        <f>raw_data!P3068</f>
        <v>Sebastian Janikowski</v>
      </c>
      <c r="B3072">
        <f>raw_data!B3068</f>
        <v>690111</v>
      </c>
      <c r="C3072">
        <f>raw_data!D3068</f>
        <v>50</v>
      </c>
      <c r="D3072" s="6">
        <f t="shared" si="145"/>
        <v>25</v>
      </c>
      <c r="E3072" s="6">
        <f t="shared" si="146"/>
        <v>125</v>
      </c>
      <c r="F3072">
        <f>raw_data!E3068</f>
        <v>1</v>
      </c>
      <c r="G3072" s="9">
        <f>_xll.LogisticRegPredict($K$6:$N$6,C3072:E3072)</f>
        <v>0.72518914983452587</v>
      </c>
      <c r="H3072" s="10">
        <f t="shared" si="147"/>
        <v>0.82443255049642239</v>
      </c>
    </row>
    <row r="3073" spans="1:8" x14ac:dyDescent="0.55000000000000004">
      <c r="A3073" s="2" t="str">
        <f>raw_data!P3069</f>
        <v>Josh Lambo</v>
      </c>
      <c r="B3073">
        <f>raw_data!B3069</f>
        <v>690129</v>
      </c>
      <c r="C3073">
        <f>raw_data!D3069</f>
        <v>47</v>
      </c>
      <c r="D3073" s="6">
        <f t="shared" si="145"/>
        <v>22.09</v>
      </c>
      <c r="E3073" s="6">
        <f t="shared" si="146"/>
        <v>103.82299999999999</v>
      </c>
      <c r="F3073">
        <f>raw_data!E3069</f>
        <v>1</v>
      </c>
      <c r="G3073" s="9">
        <f>_xll.LogisticRegPredict($K$6:$N$6,C3073:E3073)</f>
        <v>0.78061493371299373</v>
      </c>
      <c r="H3073" s="10">
        <f t="shared" si="147"/>
        <v>0.65815519886101881</v>
      </c>
    </row>
    <row r="3074" spans="1:8" x14ac:dyDescent="0.55000000000000004">
      <c r="A3074" s="2" t="str">
        <f>raw_data!P3070</f>
        <v>Josh Lambo</v>
      </c>
      <c r="B3074">
        <f>raw_data!B3070</f>
        <v>690192</v>
      </c>
      <c r="C3074">
        <f>raw_data!D3070</f>
        <v>48</v>
      </c>
      <c r="D3074" s="6">
        <f t="shared" si="145"/>
        <v>23.04</v>
      </c>
      <c r="E3074" s="6">
        <f t="shared" si="146"/>
        <v>110.592</v>
      </c>
      <c r="F3074">
        <f>raw_data!E3070</f>
        <v>0</v>
      </c>
      <c r="G3074" s="9">
        <f>_xll.LogisticRegPredict($K$6:$N$6,C3074:E3074)</f>
        <v>0.76393554820371656</v>
      </c>
      <c r="H3074" s="10">
        <f t="shared" si="147"/>
        <v>-2.2918066446111496</v>
      </c>
    </row>
    <row r="3075" spans="1:8" x14ac:dyDescent="0.55000000000000004">
      <c r="A3075" s="2" t="str">
        <f>raw_data!P3071</f>
        <v>Josh Lambo</v>
      </c>
      <c r="B3075">
        <f>raw_data!B3071</f>
        <v>690214</v>
      </c>
      <c r="C3075">
        <f>raw_data!D3071</f>
        <v>45</v>
      </c>
      <c r="D3075" s="6">
        <f t="shared" si="145"/>
        <v>20.25</v>
      </c>
      <c r="E3075" s="6">
        <f t="shared" si="146"/>
        <v>91.125</v>
      </c>
      <c r="F3075">
        <f>raw_data!E3071</f>
        <v>1</v>
      </c>
      <c r="G3075" s="9">
        <f>_xll.LogisticRegPredict($K$6:$N$6,C3075:E3075)</f>
        <v>0.80984417765171401</v>
      </c>
      <c r="H3075" s="10">
        <f t="shared" si="147"/>
        <v>0.57046746704485796</v>
      </c>
    </row>
    <row r="3076" spans="1:8" x14ac:dyDescent="0.55000000000000004">
      <c r="A3076" s="2" t="str">
        <f>raw_data!P3072</f>
        <v>Sebastian Janikowski</v>
      </c>
      <c r="B3076">
        <f>raw_data!B3072</f>
        <v>690240</v>
      </c>
      <c r="C3076">
        <f>raw_data!D3072</f>
        <v>31</v>
      </c>
      <c r="D3076" s="6">
        <f t="shared" si="145"/>
        <v>9.61</v>
      </c>
      <c r="E3076" s="6">
        <f t="shared" si="146"/>
        <v>29.791</v>
      </c>
      <c r="F3076">
        <f>raw_data!E3072</f>
        <v>1</v>
      </c>
      <c r="G3076" s="9">
        <f>_xll.LogisticRegPredict($K$6:$N$6,C3076:E3076)</f>
        <v>0.94665523862595491</v>
      </c>
      <c r="H3076" s="10">
        <f t="shared" si="147"/>
        <v>0.16003428412213527</v>
      </c>
    </row>
    <row r="3077" spans="1:8" x14ac:dyDescent="0.55000000000000004">
      <c r="A3077" s="2" t="str">
        <f>raw_data!P3073</f>
        <v>Caleb Sturgis</v>
      </c>
      <c r="B3077">
        <f>raw_data!B3073</f>
        <v>690318</v>
      </c>
      <c r="C3077">
        <f>raw_data!D3073</f>
        <v>34</v>
      </c>
      <c r="D3077" s="6">
        <f t="shared" si="145"/>
        <v>11.56</v>
      </c>
      <c r="E3077" s="6">
        <f t="shared" si="146"/>
        <v>39.304000000000002</v>
      </c>
      <c r="F3077">
        <f>raw_data!E3073</f>
        <v>1</v>
      </c>
      <c r="G3077" s="9">
        <f>_xll.LogisticRegPredict($K$6:$N$6,C3077:E3077)</f>
        <v>0.92303625207275741</v>
      </c>
      <c r="H3077" s="10">
        <f t="shared" si="147"/>
        <v>0.23089124378172776</v>
      </c>
    </row>
    <row r="3078" spans="1:8" x14ac:dyDescent="0.55000000000000004">
      <c r="A3078" s="2" t="str">
        <f>raw_data!P3074</f>
        <v>Dustin Hopkins</v>
      </c>
      <c r="B3078">
        <f>raw_data!B3074</f>
        <v>690332</v>
      </c>
      <c r="C3078">
        <f>raw_data!D3074</f>
        <v>28</v>
      </c>
      <c r="D3078" s="6">
        <f t="shared" si="145"/>
        <v>7.84</v>
      </c>
      <c r="E3078" s="6">
        <f t="shared" si="146"/>
        <v>21.952000000000002</v>
      </c>
      <c r="F3078">
        <f>raw_data!E3074</f>
        <v>1</v>
      </c>
      <c r="G3078" s="9">
        <f>_xll.LogisticRegPredict($K$6:$N$6,C3078:E3078)</f>
        <v>0.96638171164652631</v>
      </c>
      <c r="H3078" s="10">
        <f t="shared" si="147"/>
        <v>0.10085486506042107</v>
      </c>
    </row>
    <row r="3079" spans="1:8" x14ac:dyDescent="0.55000000000000004">
      <c r="A3079" s="2" t="str">
        <f>raw_data!P3075</f>
        <v>Randy Bullock</v>
      </c>
      <c r="B3079">
        <f>raw_data!B3075</f>
        <v>690470</v>
      </c>
      <c r="C3079">
        <f>raw_data!D3075</f>
        <v>30</v>
      </c>
      <c r="D3079" s="6">
        <f t="shared" ref="D3079:D3142" si="148">C3079^2/100</f>
        <v>9</v>
      </c>
      <c r="E3079" s="6">
        <f t="shared" ref="E3079:E3142" si="149">C3079^3/1000</f>
        <v>27</v>
      </c>
      <c r="F3079">
        <f>raw_data!E3075</f>
        <v>1</v>
      </c>
      <c r="G3079" s="9">
        <f>_xll.LogisticRegPredict($K$6:$N$6,C3079:E3079)</f>
        <v>0.95372352017838591</v>
      </c>
      <c r="H3079" s="10">
        <f t="shared" ref="H3079:H3142" si="150">(F3079-G3079)*$H$2</f>
        <v>0.13882943946484227</v>
      </c>
    </row>
    <row r="3080" spans="1:8" x14ac:dyDescent="0.55000000000000004">
      <c r="A3080" s="2" t="str">
        <f>raw_data!P3076</f>
        <v>Stephen Gostkowski</v>
      </c>
      <c r="B3080">
        <f>raw_data!B3076</f>
        <v>690494</v>
      </c>
      <c r="C3080">
        <f>raw_data!D3076</f>
        <v>35</v>
      </c>
      <c r="D3080" s="6">
        <f t="shared" si="148"/>
        <v>12.25</v>
      </c>
      <c r="E3080" s="6">
        <f t="shared" si="149"/>
        <v>42.875</v>
      </c>
      <c r="F3080">
        <f>raw_data!E3076</f>
        <v>1</v>
      </c>
      <c r="G3080" s="9">
        <f>_xll.LogisticRegPredict($K$6:$N$6,C3080:E3080)</f>
        <v>0.91449904045845565</v>
      </c>
      <c r="H3080" s="10">
        <f t="shared" si="150"/>
        <v>0.25650287862463306</v>
      </c>
    </row>
    <row r="3081" spans="1:8" x14ac:dyDescent="0.55000000000000004">
      <c r="A3081" s="2" t="str">
        <f>raw_data!P3077</f>
        <v>Stephen Gostkowski</v>
      </c>
      <c r="B3081">
        <f>raw_data!B3077</f>
        <v>690535</v>
      </c>
      <c r="C3081">
        <f>raw_data!D3077</f>
        <v>44</v>
      </c>
      <c r="D3081" s="6">
        <f t="shared" si="148"/>
        <v>19.36</v>
      </c>
      <c r="E3081" s="6">
        <f t="shared" si="149"/>
        <v>85.183999999999997</v>
      </c>
      <c r="F3081">
        <f>raw_data!E3077</f>
        <v>1</v>
      </c>
      <c r="G3081" s="9">
        <f>_xll.LogisticRegPredict($K$6:$N$6,C3081:E3081)</f>
        <v>0.82282083961744801</v>
      </c>
      <c r="H3081" s="10">
        <f t="shared" si="150"/>
        <v>0.53153748114765598</v>
      </c>
    </row>
    <row r="3082" spans="1:8" x14ac:dyDescent="0.55000000000000004">
      <c r="A3082" s="2" t="str">
        <f>raw_data!P3078</f>
        <v>Randy Bullock</v>
      </c>
      <c r="B3082">
        <f>raw_data!B3078</f>
        <v>690551</v>
      </c>
      <c r="C3082">
        <f>raw_data!D3078</f>
        <v>49</v>
      </c>
      <c r="D3082" s="6">
        <f t="shared" si="148"/>
        <v>24.01</v>
      </c>
      <c r="E3082" s="6">
        <f t="shared" si="149"/>
        <v>117.649</v>
      </c>
      <c r="F3082">
        <f>raw_data!E3078</f>
        <v>1</v>
      </c>
      <c r="G3082" s="9">
        <f>_xll.LogisticRegPredict($K$6:$N$6,C3082:E3082)</f>
        <v>0.74555207708184601</v>
      </c>
      <c r="H3082" s="10">
        <f t="shared" si="150"/>
        <v>0.76334376875446197</v>
      </c>
    </row>
    <row r="3083" spans="1:8" x14ac:dyDescent="0.55000000000000004">
      <c r="A3083" s="2" t="str">
        <f>raw_data!P3079</f>
        <v>Nick Novak</v>
      </c>
      <c r="B3083">
        <f>raw_data!B3079</f>
        <v>690630</v>
      </c>
      <c r="C3083">
        <f>raw_data!D3079</f>
        <v>22</v>
      </c>
      <c r="D3083" s="6">
        <f t="shared" si="148"/>
        <v>4.84</v>
      </c>
      <c r="E3083" s="6">
        <f t="shared" si="149"/>
        <v>10.648</v>
      </c>
      <c r="F3083">
        <f>raw_data!E3079</f>
        <v>1</v>
      </c>
      <c r="G3083" s="9">
        <f>_xll.LogisticRegPredict($K$6:$N$6,C3083:E3083)</f>
        <v>0.99086960695748283</v>
      </c>
      <c r="H3083" s="10">
        <f t="shared" si="150"/>
        <v>2.7391179127551513E-2</v>
      </c>
    </row>
    <row r="3084" spans="1:8" x14ac:dyDescent="0.55000000000000004">
      <c r="A3084" s="2" t="str">
        <f>raw_data!P3080</f>
        <v>Nick Novak</v>
      </c>
      <c r="B3084">
        <f>raw_data!B3080</f>
        <v>690727</v>
      </c>
      <c r="C3084">
        <f>raw_data!D3080</f>
        <v>36</v>
      </c>
      <c r="D3084" s="6">
        <f t="shared" si="148"/>
        <v>12.96</v>
      </c>
      <c r="E3084" s="6">
        <f t="shared" si="149"/>
        <v>46.655999999999999</v>
      </c>
      <c r="F3084">
        <f>raw_data!E3080</f>
        <v>1</v>
      </c>
      <c r="G3084" s="9">
        <f>_xll.LogisticRegPredict($K$6:$N$6,C3084:E3084)</f>
        <v>0.90568067149313347</v>
      </c>
      <c r="H3084" s="10">
        <f t="shared" si="150"/>
        <v>0.28295798552059959</v>
      </c>
    </row>
    <row r="3085" spans="1:8" x14ac:dyDescent="0.55000000000000004">
      <c r="A3085" s="2" t="str">
        <f>raw_data!P3081</f>
        <v>Cairo Santos</v>
      </c>
      <c r="B3085">
        <f>raw_data!B3081</f>
        <v>690801</v>
      </c>
      <c r="C3085">
        <f>raw_data!D3081</f>
        <v>40</v>
      </c>
      <c r="D3085" s="6">
        <f t="shared" si="148"/>
        <v>16</v>
      </c>
      <c r="E3085" s="6">
        <f t="shared" si="149"/>
        <v>64</v>
      </c>
      <c r="F3085">
        <f>raw_data!E3081</f>
        <v>1</v>
      </c>
      <c r="G3085" s="9">
        <f>_xll.LogisticRegPredict($K$6:$N$6,C3085:E3085)</f>
        <v>0.86759768383346503</v>
      </c>
      <c r="H3085" s="10">
        <f t="shared" si="150"/>
        <v>0.39720694849960492</v>
      </c>
    </row>
    <row r="3086" spans="1:8" x14ac:dyDescent="0.55000000000000004">
      <c r="A3086" s="2" t="str">
        <f>raw_data!P3082</f>
        <v>Adam Vinatieri</v>
      </c>
      <c r="B3086">
        <f>raw_data!B3082</f>
        <v>691046</v>
      </c>
      <c r="C3086">
        <f>raw_data!D3082</f>
        <v>38</v>
      </c>
      <c r="D3086" s="6">
        <f t="shared" si="148"/>
        <v>14.44</v>
      </c>
      <c r="E3086" s="6">
        <f t="shared" si="149"/>
        <v>54.872</v>
      </c>
      <c r="F3086">
        <f>raw_data!E3082</f>
        <v>1</v>
      </c>
      <c r="G3086" s="9">
        <f>_xll.LogisticRegPredict($K$6:$N$6,C3086:E3086)</f>
        <v>0.88723424358983494</v>
      </c>
      <c r="H3086" s="10">
        <f t="shared" si="150"/>
        <v>0.33829726923049519</v>
      </c>
    </row>
    <row r="3087" spans="1:8" x14ac:dyDescent="0.55000000000000004">
      <c r="A3087" s="2" t="str">
        <f>raw_data!P3083</f>
        <v>Chris Boswell</v>
      </c>
      <c r="B3087">
        <f>raw_data!B3083</f>
        <v>691114</v>
      </c>
      <c r="C3087">
        <f>raw_data!D3083</f>
        <v>34</v>
      </c>
      <c r="D3087" s="6">
        <f t="shared" si="148"/>
        <v>11.56</v>
      </c>
      <c r="E3087" s="6">
        <f t="shared" si="149"/>
        <v>39.304000000000002</v>
      </c>
      <c r="F3087">
        <f>raw_data!E3083</f>
        <v>1</v>
      </c>
      <c r="G3087" s="9">
        <f>_xll.LogisticRegPredict($K$6:$N$6,C3087:E3087)</f>
        <v>0.92303625207275741</v>
      </c>
      <c r="H3087" s="10">
        <f t="shared" si="150"/>
        <v>0.23089124378172776</v>
      </c>
    </row>
    <row r="3088" spans="1:8" x14ac:dyDescent="0.55000000000000004">
      <c r="A3088" s="2" t="str">
        <f>raw_data!P3084</f>
        <v>Justin Tucker</v>
      </c>
      <c r="B3088">
        <f>raw_data!B3084</f>
        <v>691126</v>
      </c>
      <c r="C3088">
        <f>raw_data!D3084</f>
        <v>37</v>
      </c>
      <c r="D3088" s="6">
        <f t="shared" si="148"/>
        <v>13.69</v>
      </c>
      <c r="E3088" s="6">
        <f t="shared" si="149"/>
        <v>50.652999999999999</v>
      </c>
      <c r="F3088">
        <f>raw_data!E3084</f>
        <v>1</v>
      </c>
      <c r="G3088" s="9">
        <f>_xll.LogisticRegPredict($K$6:$N$6,C3088:E3088)</f>
        <v>0.89659349743661332</v>
      </c>
      <c r="H3088" s="10">
        <f t="shared" si="150"/>
        <v>0.31021950769016005</v>
      </c>
    </row>
    <row r="3089" spans="1:8" x14ac:dyDescent="0.55000000000000004">
      <c r="A3089" s="2" t="str">
        <f>raw_data!P3085</f>
        <v>Justin Tucker</v>
      </c>
      <c r="B3089">
        <f>raw_data!B3085</f>
        <v>691151</v>
      </c>
      <c r="C3089">
        <f>raw_data!D3085</f>
        <v>50</v>
      </c>
      <c r="D3089" s="6">
        <f t="shared" si="148"/>
        <v>25</v>
      </c>
      <c r="E3089" s="6">
        <f t="shared" si="149"/>
        <v>125</v>
      </c>
      <c r="F3089">
        <f>raw_data!E3085</f>
        <v>1</v>
      </c>
      <c r="G3089" s="9">
        <f>_xll.LogisticRegPredict($K$6:$N$6,C3089:E3089)</f>
        <v>0.72518914983452587</v>
      </c>
      <c r="H3089" s="10">
        <f t="shared" si="150"/>
        <v>0.82443255049642239</v>
      </c>
    </row>
    <row r="3090" spans="1:8" x14ac:dyDescent="0.55000000000000004">
      <c r="A3090" s="2" t="str">
        <f>raw_data!P3086</f>
        <v>Kai Forbath</v>
      </c>
      <c r="B3090">
        <f>raw_data!B3086</f>
        <v>691314</v>
      </c>
      <c r="C3090">
        <f>raw_data!D3086</f>
        <v>37</v>
      </c>
      <c r="D3090" s="6">
        <f t="shared" si="148"/>
        <v>13.69</v>
      </c>
      <c r="E3090" s="6">
        <f t="shared" si="149"/>
        <v>50.652999999999999</v>
      </c>
      <c r="F3090">
        <f>raw_data!E3086</f>
        <v>1</v>
      </c>
      <c r="G3090" s="9">
        <f>_xll.LogisticRegPredict($K$6:$N$6,C3090:E3090)</f>
        <v>0.89659349743661332</v>
      </c>
      <c r="H3090" s="10">
        <f t="shared" si="150"/>
        <v>0.31021950769016005</v>
      </c>
    </row>
    <row r="3091" spans="1:8" x14ac:dyDescent="0.55000000000000004">
      <c r="A3091" s="2" t="str">
        <f>raw_data!P3087</f>
        <v>Kai Forbath</v>
      </c>
      <c r="B3091">
        <f>raw_data!B3087</f>
        <v>691332</v>
      </c>
      <c r="C3091">
        <f>raw_data!D3087</f>
        <v>52</v>
      </c>
      <c r="D3091" s="6">
        <f t="shared" si="148"/>
        <v>27.04</v>
      </c>
      <c r="E3091" s="6">
        <f t="shared" si="149"/>
        <v>140.608</v>
      </c>
      <c r="F3091">
        <f>raw_data!E3087</f>
        <v>0</v>
      </c>
      <c r="G3091" s="9">
        <f>_xll.LogisticRegPredict($K$6:$N$6,C3091:E3091)</f>
        <v>0.67734194225472255</v>
      </c>
      <c r="H3091" s="10">
        <f t="shared" si="150"/>
        <v>-2.0320258267641678</v>
      </c>
    </row>
    <row r="3092" spans="1:8" x14ac:dyDescent="0.55000000000000004">
      <c r="A3092" s="2" t="str">
        <f>raw_data!P3088</f>
        <v>Kai Forbath</v>
      </c>
      <c r="B3092">
        <f>raw_data!B3088</f>
        <v>691394</v>
      </c>
      <c r="C3092">
        <f>raw_data!D3088</f>
        <v>28</v>
      </c>
      <c r="D3092" s="6">
        <f t="shared" si="148"/>
        <v>7.84</v>
      </c>
      <c r="E3092" s="6">
        <f t="shared" si="149"/>
        <v>21.952000000000002</v>
      </c>
      <c r="F3092">
        <f>raw_data!E3088</f>
        <v>0</v>
      </c>
      <c r="G3092" s="9">
        <f>_xll.LogisticRegPredict($K$6:$N$6,C3092:E3092)</f>
        <v>0.96638171164652631</v>
      </c>
      <c r="H3092" s="10">
        <f t="shared" si="150"/>
        <v>-2.8991451349395789</v>
      </c>
    </row>
    <row r="3093" spans="1:8" x14ac:dyDescent="0.55000000000000004">
      <c r="A3093" s="2" t="str">
        <f>raw_data!P3089</f>
        <v>Matt Prater</v>
      </c>
      <c r="B3093">
        <f>raw_data!B3089</f>
        <v>691437</v>
      </c>
      <c r="C3093">
        <f>raw_data!D3089</f>
        <v>36</v>
      </c>
      <c r="D3093" s="6">
        <f t="shared" si="148"/>
        <v>12.96</v>
      </c>
      <c r="E3093" s="6">
        <f t="shared" si="149"/>
        <v>46.655999999999999</v>
      </c>
      <c r="F3093">
        <f>raw_data!E3089</f>
        <v>1</v>
      </c>
      <c r="G3093" s="9">
        <f>_xll.LogisticRegPredict($K$6:$N$6,C3093:E3093)</f>
        <v>0.90568067149313347</v>
      </c>
      <c r="H3093" s="10">
        <f t="shared" si="150"/>
        <v>0.28295798552059959</v>
      </c>
    </row>
    <row r="3094" spans="1:8" x14ac:dyDescent="0.55000000000000004">
      <c r="A3094" s="2" t="str">
        <f>raw_data!P3090</f>
        <v>Phil Dawson</v>
      </c>
      <c r="B3094">
        <f>raw_data!B3090</f>
        <v>691481</v>
      </c>
      <c r="C3094">
        <f>raw_data!D3090</f>
        <v>45</v>
      </c>
      <c r="D3094" s="6">
        <f t="shared" si="148"/>
        <v>20.25</v>
      </c>
      <c r="E3094" s="6">
        <f t="shared" si="149"/>
        <v>91.125</v>
      </c>
      <c r="F3094">
        <f>raw_data!E3090</f>
        <v>0</v>
      </c>
      <c r="G3094" s="9">
        <f>_xll.LogisticRegPredict($K$6:$N$6,C3094:E3094)</f>
        <v>0.80984417765171401</v>
      </c>
      <c r="H3094" s="10">
        <f t="shared" si="150"/>
        <v>-2.4295325329551423</v>
      </c>
    </row>
    <row r="3095" spans="1:8" x14ac:dyDescent="0.55000000000000004">
      <c r="A3095" s="2" t="str">
        <f>raw_data!P3091</f>
        <v>Phil Dawson</v>
      </c>
      <c r="B3095">
        <f>raw_data!B3091</f>
        <v>691496</v>
      </c>
      <c r="C3095">
        <f>raw_data!D3091</f>
        <v>40</v>
      </c>
      <c r="D3095" s="6">
        <f t="shared" si="148"/>
        <v>16</v>
      </c>
      <c r="E3095" s="6">
        <f t="shared" si="149"/>
        <v>64</v>
      </c>
      <c r="F3095">
        <f>raw_data!E3091</f>
        <v>1</v>
      </c>
      <c r="G3095" s="9">
        <f>_xll.LogisticRegPredict($K$6:$N$6,C3095:E3095)</f>
        <v>0.86759768383346503</v>
      </c>
      <c r="H3095" s="10">
        <f t="shared" si="150"/>
        <v>0.39720694849960492</v>
      </c>
    </row>
    <row r="3096" spans="1:8" x14ac:dyDescent="0.55000000000000004">
      <c r="A3096" s="2" t="str">
        <f>raw_data!P3092</f>
        <v>Matt Prater</v>
      </c>
      <c r="B3096">
        <f>raw_data!B3092</f>
        <v>691504</v>
      </c>
      <c r="C3096">
        <f>raw_data!D3092</f>
        <v>38</v>
      </c>
      <c r="D3096" s="6">
        <f t="shared" si="148"/>
        <v>14.44</v>
      </c>
      <c r="E3096" s="6">
        <f t="shared" si="149"/>
        <v>54.872</v>
      </c>
      <c r="F3096">
        <f>raw_data!E3092</f>
        <v>1</v>
      </c>
      <c r="G3096" s="9">
        <f>_xll.LogisticRegPredict($K$6:$N$6,C3096:E3096)</f>
        <v>0.88723424358983494</v>
      </c>
      <c r="H3096" s="10">
        <f t="shared" si="150"/>
        <v>0.33829726923049519</v>
      </c>
    </row>
    <row r="3097" spans="1:8" x14ac:dyDescent="0.55000000000000004">
      <c r="A3097" s="2" t="str">
        <f>raw_data!P3093</f>
        <v>Matt Prater</v>
      </c>
      <c r="B3097">
        <f>raw_data!B3093</f>
        <v>691518</v>
      </c>
      <c r="C3097">
        <f>raw_data!D3093</f>
        <v>37</v>
      </c>
      <c r="D3097" s="6">
        <f t="shared" si="148"/>
        <v>13.69</v>
      </c>
      <c r="E3097" s="6">
        <f t="shared" si="149"/>
        <v>50.652999999999999</v>
      </c>
      <c r="F3097">
        <f>raw_data!E3093</f>
        <v>1</v>
      </c>
      <c r="G3097" s="9">
        <f>_xll.LogisticRegPredict($K$6:$N$6,C3097:E3097)</f>
        <v>0.89659349743661332</v>
      </c>
      <c r="H3097" s="10">
        <f t="shared" si="150"/>
        <v>0.31021950769016005</v>
      </c>
    </row>
    <row r="3098" spans="1:8" x14ac:dyDescent="0.55000000000000004">
      <c r="A3098" s="2" t="str">
        <f>raw_data!P3094</f>
        <v>Matt Prater</v>
      </c>
      <c r="B3098">
        <f>raw_data!B3094</f>
        <v>691569</v>
      </c>
      <c r="C3098">
        <f>raw_data!D3094</f>
        <v>34</v>
      </c>
      <c r="D3098" s="6">
        <f t="shared" si="148"/>
        <v>11.56</v>
      </c>
      <c r="E3098" s="6">
        <f t="shared" si="149"/>
        <v>39.304000000000002</v>
      </c>
      <c r="F3098">
        <f>raw_data!E3094</f>
        <v>1</v>
      </c>
      <c r="G3098" s="9">
        <f>_xll.LogisticRegPredict($K$6:$N$6,C3098:E3098)</f>
        <v>0.92303625207275741</v>
      </c>
      <c r="H3098" s="10">
        <f t="shared" si="150"/>
        <v>0.23089124378172776</v>
      </c>
    </row>
    <row r="3099" spans="1:8" x14ac:dyDescent="0.55000000000000004">
      <c r="A3099" s="2" t="str">
        <f>raw_data!P3095</f>
        <v>Dan Bailey</v>
      </c>
      <c r="B3099">
        <f>raw_data!B3095</f>
        <v>691592</v>
      </c>
      <c r="C3099">
        <f>raw_data!D3095</f>
        <v>46</v>
      </c>
      <c r="D3099" s="6">
        <f t="shared" si="148"/>
        <v>21.16</v>
      </c>
      <c r="E3099" s="6">
        <f t="shared" si="149"/>
        <v>97.335999999999999</v>
      </c>
      <c r="F3099">
        <f>raw_data!E3095</f>
        <v>1</v>
      </c>
      <c r="G3099" s="9">
        <f>_xll.LogisticRegPredict($K$6:$N$6,C3099:E3099)</f>
        <v>0.79584231412454631</v>
      </c>
      <c r="H3099" s="10">
        <f t="shared" si="150"/>
        <v>0.61247305762636106</v>
      </c>
    </row>
    <row r="3100" spans="1:8" x14ac:dyDescent="0.55000000000000004">
      <c r="A3100" s="2" t="str">
        <f>raw_data!P3096</f>
        <v>Dan Bailey</v>
      </c>
      <c r="B3100">
        <f>raw_data!B3096</f>
        <v>691608</v>
      </c>
      <c r="C3100">
        <f>raw_data!D3096</f>
        <v>50</v>
      </c>
      <c r="D3100" s="6">
        <f t="shared" si="148"/>
        <v>25</v>
      </c>
      <c r="E3100" s="6">
        <f t="shared" si="149"/>
        <v>125</v>
      </c>
      <c r="F3100">
        <f>raw_data!E3096</f>
        <v>0</v>
      </c>
      <c r="G3100" s="9">
        <f>_xll.LogisticRegPredict($K$6:$N$6,C3100:E3100)</f>
        <v>0.72518914983452587</v>
      </c>
      <c r="H3100" s="10">
        <f t="shared" si="150"/>
        <v>-2.1755674495035775</v>
      </c>
    </row>
    <row r="3101" spans="1:8" x14ac:dyDescent="0.55000000000000004">
      <c r="A3101" s="2" t="str">
        <f>raw_data!P3097</f>
        <v>Dan Bailey</v>
      </c>
      <c r="B3101">
        <f>raw_data!B3097</f>
        <v>691637</v>
      </c>
      <c r="C3101">
        <f>raw_data!D3097</f>
        <v>22</v>
      </c>
      <c r="D3101" s="6">
        <f t="shared" si="148"/>
        <v>4.84</v>
      </c>
      <c r="E3101" s="6">
        <f t="shared" si="149"/>
        <v>10.648</v>
      </c>
      <c r="F3101">
        <f>raw_data!E3097</f>
        <v>1</v>
      </c>
      <c r="G3101" s="9">
        <f>_xll.LogisticRegPredict($K$6:$N$6,C3101:E3101)</f>
        <v>0.99086960695748283</v>
      </c>
      <c r="H3101" s="10">
        <f t="shared" si="150"/>
        <v>2.7391179127551513E-2</v>
      </c>
    </row>
    <row r="3102" spans="1:8" x14ac:dyDescent="0.55000000000000004">
      <c r="A3102" s="2" t="str">
        <f>raw_data!P3098</f>
        <v>Dan Carpenter</v>
      </c>
      <c r="B3102">
        <f>raw_data!B3098</f>
        <v>691673</v>
      </c>
      <c r="C3102">
        <f>raw_data!D3098</f>
        <v>32</v>
      </c>
      <c r="D3102" s="6">
        <f t="shared" si="148"/>
        <v>10.24</v>
      </c>
      <c r="E3102" s="6">
        <f t="shared" si="149"/>
        <v>32.768000000000001</v>
      </c>
      <c r="F3102">
        <f>raw_data!E3098</f>
        <v>1</v>
      </c>
      <c r="G3102" s="9">
        <f>_xll.LogisticRegPredict($K$6:$N$6,C3102:E3102)</f>
        <v>0.93915405983915345</v>
      </c>
      <c r="H3102" s="10">
        <f t="shared" si="150"/>
        <v>0.18253782048253964</v>
      </c>
    </row>
    <row r="3103" spans="1:8" x14ac:dyDescent="0.55000000000000004">
      <c r="A3103" s="2" t="str">
        <f>raw_data!P3099</f>
        <v>Robbie Gould</v>
      </c>
      <c r="B3103">
        <f>raw_data!B3099</f>
        <v>691791</v>
      </c>
      <c r="C3103">
        <f>raw_data!D3099</f>
        <v>26</v>
      </c>
      <c r="D3103" s="6">
        <f t="shared" si="148"/>
        <v>6.76</v>
      </c>
      <c r="E3103" s="6">
        <f t="shared" si="149"/>
        <v>17.576000000000001</v>
      </c>
      <c r="F3103">
        <f>raw_data!E3099</f>
        <v>1</v>
      </c>
      <c r="G3103" s="9">
        <f>_xll.LogisticRegPredict($K$6:$N$6,C3103:E3103)</f>
        <v>0.97683598121777537</v>
      </c>
      <c r="H3103" s="10">
        <f t="shared" si="150"/>
        <v>6.9492056346673881E-2</v>
      </c>
    </row>
    <row r="3104" spans="1:8" x14ac:dyDescent="0.55000000000000004">
      <c r="A3104" s="2" t="str">
        <f>raw_data!P3100</f>
        <v>Robbie Gould</v>
      </c>
      <c r="B3104">
        <f>raw_data!B3100</f>
        <v>691804</v>
      </c>
      <c r="C3104">
        <f>raw_data!D3100</f>
        <v>27</v>
      </c>
      <c r="D3104" s="6">
        <f t="shared" si="148"/>
        <v>7.29</v>
      </c>
      <c r="E3104" s="6">
        <f t="shared" si="149"/>
        <v>19.683</v>
      </c>
      <c r="F3104">
        <f>raw_data!E3100</f>
        <v>1</v>
      </c>
      <c r="G3104" s="9">
        <f>_xll.LogisticRegPredict($K$6:$N$6,C3104:E3104)</f>
        <v>0.97189679828854314</v>
      </c>
      <c r="H3104" s="10">
        <f t="shared" si="150"/>
        <v>8.430960513437058E-2</v>
      </c>
    </row>
    <row r="3105" spans="1:8" x14ac:dyDescent="0.55000000000000004">
      <c r="A3105" s="2" t="str">
        <f>raw_data!P3101</f>
        <v>Robbie Gould</v>
      </c>
      <c r="B3105">
        <f>raw_data!B3101</f>
        <v>691855</v>
      </c>
      <c r="C3105">
        <f>raw_data!D3101</f>
        <v>50</v>
      </c>
      <c r="D3105" s="6">
        <f t="shared" si="148"/>
        <v>25</v>
      </c>
      <c r="E3105" s="6">
        <f t="shared" si="149"/>
        <v>125</v>
      </c>
      <c r="F3105">
        <f>raw_data!E3101</f>
        <v>1</v>
      </c>
      <c r="G3105" s="9">
        <f>_xll.LogisticRegPredict($K$6:$N$6,C3105:E3105)</f>
        <v>0.72518914983452587</v>
      </c>
      <c r="H3105" s="10">
        <f t="shared" si="150"/>
        <v>0.82443255049642239</v>
      </c>
    </row>
    <row r="3106" spans="1:8" x14ac:dyDescent="0.55000000000000004">
      <c r="A3106" s="2" t="str">
        <f>raw_data!P3102</f>
        <v>Connor Barth</v>
      </c>
      <c r="B3106">
        <f>raw_data!B3102</f>
        <v>691864</v>
      </c>
      <c r="C3106">
        <f>raw_data!D3102</f>
        <v>52</v>
      </c>
      <c r="D3106" s="6">
        <f t="shared" si="148"/>
        <v>27.04</v>
      </c>
      <c r="E3106" s="6">
        <f t="shared" si="149"/>
        <v>140.608</v>
      </c>
      <c r="F3106">
        <f>raw_data!E3102</f>
        <v>0</v>
      </c>
      <c r="G3106" s="9">
        <f>_xll.LogisticRegPredict($K$6:$N$6,C3106:E3106)</f>
        <v>0.67734194225472255</v>
      </c>
      <c r="H3106" s="10">
        <f t="shared" si="150"/>
        <v>-2.0320258267641678</v>
      </c>
    </row>
    <row r="3107" spans="1:8" x14ac:dyDescent="0.55000000000000004">
      <c r="A3107" s="2" t="str">
        <f>raw_data!P3103</f>
        <v>Robbie Gould</v>
      </c>
      <c r="B3107">
        <f>raw_data!B3103</f>
        <v>691875</v>
      </c>
      <c r="C3107">
        <f>raw_data!D3103</f>
        <v>39</v>
      </c>
      <c r="D3107" s="6">
        <f t="shared" si="148"/>
        <v>15.21</v>
      </c>
      <c r="E3107" s="6">
        <f t="shared" si="149"/>
        <v>59.319000000000003</v>
      </c>
      <c r="F3107">
        <f>raw_data!E3103</f>
        <v>1</v>
      </c>
      <c r="G3107" s="9">
        <f>_xll.LogisticRegPredict($K$6:$N$6,C3107:E3107)</f>
        <v>0.87758217935367611</v>
      </c>
      <c r="H3107" s="10">
        <f t="shared" si="150"/>
        <v>0.36725346193897168</v>
      </c>
    </row>
    <row r="3108" spans="1:8" x14ac:dyDescent="0.55000000000000004">
      <c r="A3108" s="2" t="str">
        <f>raw_data!P3104</f>
        <v>Graham Gano</v>
      </c>
      <c r="B3108">
        <f>raw_data!B3104</f>
        <v>691970</v>
      </c>
      <c r="C3108">
        <f>raw_data!D3104</f>
        <v>33</v>
      </c>
      <c r="D3108" s="6">
        <f t="shared" si="148"/>
        <v>10.89</v>
      </c>
      <c r="E3108" s="6">
        <f t="shared" si="149"/>
        <v>35.936999999999998</v>
      </c>
      <c r="F3108">
        <f>raw_data!E3104</f>
        <v>1</v>
      </c>
      <c r="G3108" s="9">
        <f>_xll.LogisticRegPredict($K$6:$N$6,C3108:E3108)</f>
        <v>0.93126663945047139</v>
      </c>
      <c r="H3108" s="10">
        <f t="shared" si="150"/>
        <v>0.20620008164858583</v>
      </c>
    </row>
    <row r="3109" spans="1:8" x14ac:dyDescent="0.55000000000000004">
      <c r="A3109" s="2" t="str">
        <f>raw_data!P3105</f>
        <v>Graham Gano</v>
      </c>
      <c r="B3109">
        <f>raw_data!B3105</f>
        <v>691997</v>
      </c>
      <c r="C3109">
        <f>raw_data!D3105</f>
        <v>47</v>
      </c>
      <c r="D3109" s="6">
        <f t="shared" si="148"/>
        <v>22.09</v>
      </c>
      <c r="E3109" s="6">
        <f t="shared" si="149"/>
        <v>103.82299999999999</v>
      </c>
      <c r="F3109">
        <f>raw_data!E3105</f>
        <v>1</v>
      </c>
      <c r="G3109" s="9">
        <f>_xll.LogisticRegPredict($K$6:$N$6,C3109:E3109)</f>
        <v>0.78061493371299373</v>
      </c>
      <c r="H3109" s="10">
        <f t="shared" si="150"/>
        <v>0.65815519886101881</v>
      </c>
    </row>
    <row r="3110" spans="1:8" x14ac:dyDescent="0.55000000000000004">
      <c r="A3110" s="2" t="str">
        <f>raw_data!P3106</f>
        <v>Greg Zuerlein</v>
      </c>
      <c r="B3110">
        <f>raw_data!B3106</f>
        <v>692041</v>
      </c>
      <c r="C3110">
        <f>raw_data!D3106</f>
        <v>42</v>
      </c>
      <c r="D3110" s="6">
        <f t="shared" si="148"/>
        <v>17.64</v>
      </c>
      <c r="E3110" s="6">
        <f t="shared" si="149"/>
        <v>74.087999999999994</v>
      </c>
      <c r="F3110">
        <f>raw_data!E3106</f>
        <v>1</v>
      </c>
      <c r="G3110" s="9">
        <f>_xll.LogisticRegPredict($K$6:$N$6,C3110:E3110)</f>
        <v>0.84637169883876284</v>
      </c>
      <c r="H3110" s="10">
        <f t="shared" si="150"/>
        <v>0.46088490348371147</v>
      </c>
    </row>
    <row r="3111" spans="1:8" x14ac:dyDescent="0.55000000000000004">
      <c r="A3111" s="2" t="str">
        <f>raw_data!P3107</f>
        <v>Steven Hauschka</v>
      </c>
      <c r="B3111">
        <f>raw_data!B3107</f>
        <v>692097</v>
      </c>
      <c r="C3111">
        <f>raw_data!D3107</f>
        <v>26</v>
      </c>
      <c r="D3111" s="6">
        <f t="shared" si="148"/>
        <v>6.76</v>
      </c>
      <c r="E3111" s="6">
        <f t="shared" si="149"/>
        <v>17.576000000000001</v>
      </c>
      <c r="F3111">
        <f>raw_data!E3107</f>
        <v>1</v>
      </c>
      <c r="G3111" s="9">
        <f>_xll.LogisticRegPredict($K$6:$N$6,C3111:E3111)</f>
        <v>0.97683598121777537</v>
      </c>
      <c r="H3111" s="10">
        <f t="shared" si="150"/>
        <v>6.9492056346673881E-2</v>
      </c>
    </row>
    <row r="3112" spans="1:8" x14ac:dyDescent="0.55000000000000004">
      <c r="A3112" s="2" t="str">
        <f>raw_data!P3108</f>
        <v>Chandler Catanzaro</v>
      </c>
      <c r="B3112">
        <f>raw_data!B3108</f>
        <v>692238</v>
      </c>
      <c r="C3112">
        <f>raw_data!D3108</f>
        <v>19</v>
      </c>
      <c r="D3112" s="6">
        <f t="shared" si="148"/>
        <v>3.61</v>
      </c>
      <c r="E3112" s="6">
        <f t="shared" si="149"/>
        <v>6.859</v>
      </c>
      <c r="F3112">
        <f>raw_data!E3108</f>
        <v>1</v>
      </c>
      <c r="G3112" s="9">
        <f>_xll.LogisticRegPredict($K$6:$N$6,C3112:E3112)</f>
        <v>0.99623894272315527</v>
      </c>
      <c r="H3112" s="10">
        <f t="shared" si="150"/>
        <v>1.1283171830534178E-2</v>
      </c>
    </row>
    <row r="3113" spans="1:8" x14ac:dyDescent="0.55000000000000004">
      <c r="A3113" s="2" t="str">
        <f>raw_data!P3109</f>
        <v>Blair Walsh</v>
      </c>
      <c r="B3113">
        <f>raw_data!B3109</f>
        <v>692381</v>
      </c>
      <c r="C3113">
        <f>raw_data!D3109</f>
        <v>32</v>
      </c>
      <c r="D3113" s="6">
        <f t="shared" si="148"/>
        <v>10.24</v>
      </c>
      <c r="E3113" s="6">
        <f t="shared" si="149"/>
        <v>32.768000000000001</v>
      </c>
      <c r="F3113">
        <f>raw_data!E3109</f>
        <v>1</v>
      </c>
      <c r="G3113" s="9">
        <f>_xll.LogisticRegPredict($K$6:$N$6,C3113:E3113)</f>
        <v>0.93915405983915345</v>
      </c>
      <c r="H3113" s="10">
        <f t="shared" si="150"/>
        <v>0.18253782048253964</v>
      </c>
    </row>
    <row r="3114" spans="1:8" x14ac:dyDescent="0.55000000000000004">
      <c r="A3114" s="2" t="str">
        <f>raw_data!P3110</f>
        <v>Josh Brown</v>
      </c>
      <c r="B3114">
        <f>raw_data!B3110</f>
        <v>692403</v>
      </c>
      <c r="C3114">
        <f>raw_data!D3110</f>
        <v>27</v>
      </c>
      <c r="D3114" s="6">
        <f t="shared" si="148"/>
        <v>7.29</v>
      </c>
      <c r="E3114" s="6">
        <f t="shared" si="149"/>
        <v>19.683</v>
      </c>
      <c r="F3114">
        <f>raw_data!E3110</f>
        <v>1</v>
      </c>
      <c r="G3114" s="9">
        <f>_xll.LogisticRegPredict($K$6:$N$6,C3114:E3114)</f>
        <v>0.97189679828854314</v>
      </c>
      <c r="H3114" s="10">
        <f t="shared" si="150"/>
        <v>8.430960513437058E-2</v>
      </c>
    </row>
    <row r="3115" spans="1:8" x14ac:dyDescent="0.55000000000000004">
      <c r="A3115" s="2" t="str">
        <f>raw_data!P3111</f>
        <v>Blair Walsh</v>
      </c>
      <c r="B3115">
        <f>raw_data!B3111</f>
        <v>692431</v>
      </c>
      <c r="C3115">
        <f>raw_data!D3111</f>
        <v>52</v>
      </c>
      <c r="D3115" s="6">
        <f t="shared" si="148"/>
        <v>27.04</v>
      </c>
      <c r="E3115" s="6">
        <f t="shared" si="149"/>
        <v>140.608</v>
      </c>
      <c r="F3115">
        <f>raw_data!E3111</f>
        <v>1</v>
      </c>
      <c r="G3115" s="9">
        <f>_xll.LogisticRegPredict($K$6:$N$6,C3115:E3115)</f>
        <v>0.67734194225472255</v>
      </c>
      <c r="H3115" s="10">
        <f t="shared" si="150"/>
        <v>0.96797417323583235</v>
      </c>
    </row>
    <row r="3116" spans="1:8" x14ac:dyDescent="0.55000000000000004">
      <c r="A3116" s="2" t="str">
        <f>raw_data!P3112</f>
        <v>Blair Walsh</v>
      </c>
      <c r="B3116">
        <f>raw_data!B3112</f>
        <v>692447</v>
      </c>
      <c r="C3116">
        <f>raw_data!D3112</f>
        <v>22</v>
      </c>
      <c r="D3116" s="6">
        <f t="shared" si="148"/>
        <v>4.84</v>
      </c>
      <c r="E3116" s="6">
        <f t="shared" si="149"/>
        <v>10.648</v>
      </c>
      <c r="F3116">
        <f>raw_data!E3112</f>
        <v>1</v>
      </c>
      <c r="G3116" s="9">
        <f>_xll.LogisticRegPredict($K$6:$N$6,C3116:E3116)</f>
        <v>0.99086960695748283</v>
      </c>
      <c r="H3116" s="10">
        <f t="shared" si="150"/>
        <v>2.7391179127551513E-2</v>
      </c>
    </row>
    <row r="3117" spans="1:8" x14ac:dyDescent="0.55000000000000004">
      <c r="A3117" s="2" t="str">
        <f>raw_data!P3113</f>
        <v>Blair Walsh</v>
      </c>
      <c r="B3117">
        <f>raw_data!B3113</f>
        <v>692463</v>
      </c>
      <c r="C3117">
        <f>raw_data!D3113</f>
        <v>53</v>
      </c>
      <c r="D3117" s="6">
        <f t="shared" si="148"/>
        <v>28.09</v>
      </c>
      <c r="E3117" s="6">
        <f t="shared" si="149"/>
        <v>148.87700000000001</v>
      </c>
      <c r="F3117">
        <f>raw_data!E3113</f>
        <v>1</v>
      </c>
      <c r="G3117" s="9">
        <f>_xll.LogisticRegPredict($K$6:$N$6,C3117:E3117)</f>
        <v>0.64925966264497559</v>
      </c>
      <c r="H3117" s="10">
        <f t="shared" si="150"/>
        <v>1.0522210120650732</v>
      </c>
    </row>
    <row r="3118" spans="1:8" x14ac:dyDescent="0.55000000000000004">
      <c r="A3118" s="2" t="str">
        <f>raw_data!P3114</f>
        <v>Blair Walsh</v>
      </c>
      <c r="B3118">
        <f>raw_data!B3114</f>
        <v>692485</v>
      </c>
      <c r="C3118">
        <f>raw_data!D3114</f>
        <v>27</v>
      </c>
      <c r="D3118" s="6">
        <f t="shared" si="148"/>
        <v>7.29</v>
      </c>
      <c r="E3118" s="6">
        <f t="shared" si="149"/>
        <v>19.683</v>
      </c>
      <c r="F3118">
        <f>raw_data!E3114</f>
        <v>1</v>
      </c>
      <c r="G3118" s="9">
        <f>_xll.LogisticRegPredict($K$6:$N$6,C3118:E3118)</f>
        <v>0.97189679828854314</v>
      </c>
      <c r="H3118" s="10">
        <f t="shared" si="150"/>
        <v>8.430960513437058E-2</v>
      </c>
    </row>
    <row r="3119" spans="1:8" x14ac:dyDescent="0.55000000000000004">
      <c r="A3119" s="2" t="str">
        <f>raw_data!P3115</f>
        <v>Mike Nugent</v>
      </c>
      <c r="B3119">
        <f>raw_data!B3115</f>
        <v>692572</v>
      </c>
      <c r="C3119">
        <f>raw_data!D3115</f>
        <v>45</v>
      </c>
      <c r="D3119" s="6">
        <f t="shared" si="148"/>
        <v>20.25</v>
      </c>
      <c r="E3119" s="6">
        <f t="shared" si="149"/>
        <v>91.125</v>
      </c>
      <c r="F3119">
        <f>raw_data!E3115</f>
        <v>0</v>
      </c>
      <c r="G3119" s="9">
        <f>_xll.LogisticRegPredict($K$6:$N$6,C3119:E3119)</f>
        <v>0.80984417765171401</v>
      </c>
      <c r="H3119" s="10">
        <f t="shared" si="150"/>
        <v>-2.4295325329551423</v>
      </c>
    </row>
    <row r="3120" spans="1:8" x14ac:dyDescent="0.55000000000000004">
      <c r="A3120" s="2" t="str">
        <f>raw_data!P3116</f>
        <v>Brandon McManus</v>
      </c>
      <c r="B3120">
        <f>raw_data!B3116</f>
        <v>692579</v>
      </c>
      <c r="C3120">
        <f>raw_data!D3116</f>
        <v>23</v>
      </c>
      <c r="D3120" s="6">
        <f t="shared" si="148"/>
        <v>5.29</v>
      </c>
      <c r="E3120" s="6">
        <f t="shared" si="149"/>
        <v>12.167</v>
      </c>
      <c r="F3120">
        <f>raw_data!E3116</f>
        <v>1</v>
      </c>
      <c r="G3120" s="9">
        <f>_xll.LogisticRegPredict($K$6:$N$6,C3120:E3120)</f>
        <v>0.98818119233177382</v>
      </c>
      <c r="H3120" s="10">
        <f t="shared" si="150"/>
        <v>3.545642300467855E-2</v>
      </c>
    </row>
    <row r="3121" spans="1:8" x14ac:dyDescent="0.55000000000000004">
      <c r="A3121" s="2" t="str">
        <f>raw_data!P3117</f>
        <v>Mike Nugent</v>
      </c>
      <c r="B3121">
        <f>raw_data!B3117</f>
        <v>692643</v>
      </c>
      <c r="C3121">
        <f>raw_data!D3117</f>
        <v>52</v>
      </c>
      <c r="D3121" s="6">
        <f t="shared" si="148"/>
        <v>27.04</v>
      </c>
      <c r="E3121" s="6">
        <f t="shared" si="149"/>
        <v>140.608</v>
      </c>
      <c r="F3121">
        <f>raw_data!E3117</f>
        <v>1</v>
      </c>
      <c r="G3121" s="9">
        <f>_xll.LogisticRegPredict($K$6:$N$6,C3121:E3121)</f>
        <v>0.67734194225472255</v>
      </c>
      <c r="H3121" s="10">
        <f t="shared" si="150"/>
        <v>0.96797417323583235</v>
      </c>
    </row>
    <row r="3122" spans="1:8" x14ac:dyDescent="0.55000000000000004">
      <c r="A3122" s="2" t="str">
        <f>raw_data!P3118</f>
        <v>Brandon McManus</v>
      </c>
      <c r="B3122">
        <f>raw_data!B3118</f>
        <v>692665</v>
      </c>
      <c r="C3122">
        <f>raw_data!D3118</f>
        <v>45</v>
      </c>
      <c r="D3122" s="6">
        <f t="shared" si="148"/>
        <v>20.25</v>
      </c>
      <c r="E3122" s="6">
        <f t="shared" si="149"/>
        <v>91.125</v>
      </c>
      <c r="F3122">
        <f>raw_data!E3118</f>
        <v>0</v>
      </c>
      <c r="G3122" s="9">
        <f>_xll.LogisticRegPredict($K$6:$N$6,C3122:E3122)</f>
        <v>0.80984417765171401</v>
      </c>
      <c r="H3122" s="10">
        <f t="shared" si="150"/>
        <v>-2.4295325329551423</v>
      </c>
    </row>
    <row r="3123" spans="1:8" x14ac:dyDescent="0.55000000000000004">
      <c r="A3123" s="2" t="str">
        <f>raw_data!P3119</f>
        <v>Brandon McManus</v>
      </c>
      <c r="B3123">
        <f>raw_data!B3119</f>
        <v>692680</v>
      </c>
      <c r="C3123">
        <f>raw_data!D3119</f>
        <v>37</v>
      </c>
      <c r="D3123" s="6">
        <f t="shared" si="148"/>
        <v>13.69</v>
      </c>
      <c r="E3123" s="6">
        <f t="shared" si="149"/>
        <v>50.652999999999999</v>
      </c>
      <c r="F3123">
        <f>raw_data!E3119</f>
        <v>1</v>
      </c>
      <c r="G3123" s="9">
        <f>_xll.LogisticRegPredict($K$6:$N$6,C3123:E3123)</f>
        <v>0.89659349743661332</v>
      </c>
      <c r="H3123" s="10">
        <f t="shared" si="150"/>
        <v>0.31021950769016005</v>
      </c>
    </row>
    <row r="3124" spans="1:8" x14ac:dyDescent="0.55000000000000004">
      <c r="A3124" s="2" t="str">
        <f>raw_data!P3120</f>
        <v>Randy Bullock</v>
      </c>
      <c r="B3124">
        <f>raw_data!B3120</f>
        <v>692737</v>
      </c>
      <c r="C3124">
        <f>raw_data!D3120</f>
        <v>40</v>
      </c>
      <c r="D3124" s="6">
        <f t="shared" si="148"/>
        <v>16</v>
      </c>
      <c r="E3124" s="6">
        <f t="shared" si="149"/>
        <v>64</v>
      </c>
      <c r="F3124">
        <f>raw_data!E3120</f>
        <v>0</v>
      </c>
      <c r="G3124" s="9">
        <f>_xll.LogisticRegPredict($K$6:$N$6,C3124:E3124)</f>
        <v>0.86759768383346503</v>
      </c>
      <c r="H3124" s="10">
        <f t="shared" si="150"/>
        <v>-2.6027930515003952</v>
      </c>
    </row>
    <row r="3125" spans="1:8" x14ac:dyDescent="0.55000000000000004">
      <c r="A3125" s="2" t="str">
        <f>raw_data!P3121</f>
        <v>Dan Carpenter</v>
      </c>
      <c r="B3125">
        <f>raw_data!B3121</f>
        <v>692763</v>
      </c>
      <c r="C3125">
        <f>raw_data!D3121</f>
        <v>20</v>
      </c>
      <c r="D3125" s="6">
        <f t="shared" si="148"/>
        <v>4</v>
      </c>
      <c r="E3125" s="6">
        <f t="shared" si="149"/>
        <v>8</v>
      </c>
      <c r="F3125">
        <f>raw_data!E3121</f>
        <v>1</v>
      </c>
      <c r="G3125" s="9">
        <f>_xll.LogisticRegPredict($K$6:$N$6,C3125:E3125)</f>
        <v>0.99484528801342198</v>
      </c>
      <c r="H3125" s="10">
        <f t="shared" si="150"/>
        <v>1.546413595973406E-2</v>
      </c>
    </row>
    <row r="3126" spans="1:8" x14ac:dyDescent="0.55000000000000004">
      <c r="A3126" s="2" t="str">
        <f>raw_data!P3122</f>
        <v>Randy Bullock</v>
      </c>
      <c r="B3126">
        <f>raw_data!B3122</f>
        <v>692773</v>
      </c>
      <c r="C3126">
        <f>raw_data!D3122</f>
        <v>39</v>
      </c>
      <c r="D3126" s="6">
        <f t="shared" si="148"/>
        <v>15.21</v>
      </c>
      <c r="E3126" s="6">
        <f t="shared" si="149"/>
        <v>59.319000000000003</v>
      </c>
      <c r="F3126">
        <f>raw_data!E3122</f>
        <v>1</v>
      </c>
      <c r="G3126" s="9">
        <f>_xll.LogisticRegPredict($K$6:$N$6,C3126:E3126)</f>
        <v>0.87758217935367611</v>
      </c>
      <c r="H3126" s="10">
        <f t="shared" si="150"/>
        <v>0.36725346193897168</v>
      </c>
    </row>
    <row r="3127" spans="1:8" x14ac:dyDescent="0.55000000000000004">
      <c r="A3127" s="2" t="str">
        <f>raw_data!P3123</f>
        <v>Dan Carpenter</v>
      </c>
      <c r="B3127">
        <f>raw_data!B3123</f>
        <v>692789</v>
      </c>
      <c r="C3127">
        <f>raw_data!D3123</f>
        <v>37</v>
      </c>
      <c r="D3127" s="6">
        <f t="shared" si="148"/>
        <v>13.69</v>
      </c>
      <c r="E3127" s="6">
        <f t="shared" si="149"/>
        <v>50.652999999999999</v>
      </c>
      <c r="F3127">
        <f>raw_data!E3123</f>
        <v>1</v>
      </c>
      <c r="G3127" s="9">
        <f>_xll.LogisticRegPredict($K$6:$N$6,C3127:E3127)</f>
        <v>0.89659349743661332</v>
      </c>
      <c r="H3127" s="10">
        <f t="shared" si="150"/>
        <v>0.31021950769016005</v>
      </c>
    </row>
    <row r="3128" spans="1:8" x14ac:dyDescent="0.55000000000000004">
      <c r="A3128" s="2" t="str">
        <f>raw_data!P3124</f>
        <v>Dan Carpenter</v>
      </c>
      <c r="B3128">
        <f>raw_data!B3124</f>
        <v>692830</v>
      </c>
      <c r="C3128">
        <f>raw_data!D3124</f>
        <v>42</v>
      </c>
      <c r="D3128" s="6">
        <f t="shared" si="148"/>
        <v>17.64</v>
      </c>
      <c r="E3128" s="6">
        <f t="shared" si="149"/>
        <v>74.087999999999994</v>
      </c>
      <c r="F3128">
        <f>raw_data!E3124</f>
        <v>1</v>
      </c>
      <c r="G3128" s="9">
        <f>_xll.LogisticRegPredict($K$6:$N$6,C3128:E3128)</f>
        <v>0.84637169883876284</v>
      </c>
      <c r="H3128" s="10">
        <f t="shared" si="150"/>
        <v>0.46088490348371147</v>
      </c>
    </row>
    <row r="3129" spans="1:8" x14ac:dyDescent="0.55000000000000004">
      <c r="A3129" s="2" t="str">
        <f>raw_data!P3125</f>
        <v>Stephen Gostkowski</v>
      </c>
      <c r="B3129">
        <f>raw_data!B3125</f>
        <v>692901</v>
      </c>
      <c r="C3129">
        <f>raw_data!D3125</f>
        <v>34</v>
      </c>
      <c r="D3129" s="6">
        <f t="shared" si="148"/>
        <v>11.56</v>
      </c>
      <c r="E3129" s="6">
        <f t="shared" si="149"/>
        <v>39.304000000000002</v>
      </c>
      <c r="F3129">
        <f>raw_data!E3125</f>
        <v>1</v>
      </c>
      <c r="G3129" s="9">
        <f>_xll.LogisticRegPredict($K$6:$N$6,C3129:E3129)</f>
        <v>0.92303625207275741</v>
      </c>
      <c r="H3129" s="10">
        <f t="shared" si="150"/>
        <v>0.23089124378172776</v>
      </c>
    </row>
    <row r="3130" spans="1:8" x14ac:dyDescent="0.55000000000000004">
      <c r="A3130" s="2" t="str">
        <f>raw_data!P3126</f>
        <v>Stephen Gostkowski</v>
      </c>
      <c r="B3130">
        <f>raw_data!B3126</f>
        <v>692916</v>
      </c>
      <c r="C3130">
        <f>raw_data!D3126</f>
        <v>46</v>
      </c>
      <c r="D3130" s="6">
        <f t="shared" si="148"/>
        <v>21.16</v>
      </c>
      <c r="E3130" s="6">
        <f t="shared" si="149"/>
        <v>97.335999999999999</v>
      </c>
      <c r="F3130">
        <f>raw_data!E3126</f>
        <v>0</v>
      </c>
      <c r="G3130" s="9">
        <f>_xll.LogisticRegPredict($K$6:$N$6,C3130:E3130)</f>
        <v>0.79584231412454631</v>
      </c>
      <c r="H3130" s="10">
        <f t="shared" si="150"/>
        <v>-2.3875269423736389</v>
      </c>
    </row>
    <row r="3131" spans="1:8" x14ac:dyDescent="0.55000000000000004">
      <c r="A3131" s="2" t="str">
        <f>raw_data!P3127</f>
        <v>Kai Forbath</v>
      </c>
      <c r="B3131">
        <f>raw_data!B3127</f>
        <v>693123</v>
      </c>
      <c r="C3131">
        <f>raw_data!D3127</f>
        <v>41</v>
      </c>
      <c r="D3131" s="6">
        <f t="shared" si="148"/>
        <v>16.809999999999999</v>
      </c>
      <c r="E3131" s="6">
        <f t="shared" si="149"/>
        <v>68.921000000000006</v>
      </c>
      <c r="F3131">
        <f>raw_data!E3127</f>
        <v>1</v>
      </c>
      <c r="G3131" s="9">
        <f>_xll.LogisticRegPredict($K$6:$N$6,C3131:E3131)</f>
        <v>0.85722109162392568</v>
      </c>
      <c r="H3131" s="10">
        <f t="shared" si="150"/>
        <v>0.42833672512822296</v>
      </c>
    </row>
    <row r="3132" spans="1:8" x14ac:dyDescent="0.55000000000000004">
      <c r="A3132" s="2" t="str">
        <f>raw_data!P3128</f>
        <v>Kai Forbath</v>
      </c>
      <c r="B3132">
        <f>raw_data!B3128</f>
        <v>693172</v>
      </c>
      <c r="C3132">
        <f>raw_data!D3128</f>
        <v>30</v>
      </c>
      <c r="D3132" s="6">
        <f t="shared" si="148"/>
        <v>9</v>
      </c>
      <c r="E3132" s="6">
        <f t="shared" si="149"/>
        <v>27</v>
      </c>
      <c r="F3132">
        <f>raw_data!E3128</f>
        <v>1</v>
      </c>
      <c r="G3132" s="9">
        <f>_xll.LogisticRegPredict($K$6:$N$6,C3132:E3132)</f>
        <v>0.95372352017838591</v>
      </c>
      <c r="H3132" s="10">
        <f t="shared" si="150"/>
        <v>0.13882943946484227</v>
      </c>
    </row>
    <row r="3133" spans="1:8" x14ac:dyDescent="0.55000000000000004">
      <c r="A3133" s="2" t="str">
        <f>raw_data!P3129</f>
        <v>Justin Tucker</v>
      </c>
      <c r="B3133">
        <f>raw_data!B3129</f>
        <v>693218</v>
      </c>
      <c r="C3133">
        <f>raw_data!D3129</f>
        <v>28</v>
      </c>
      <c r="D3133" s="6">
        <f t="shared" si="148"/>
        <v>7.84</v>
      </c>
      <c r="E3133" s="6">
        <f t="shared" si="149"/>
        <v>21.952000000000002</v>
      </c>
      <c r="F3133">
        <f>raw_data!E3129</f>
        <v>1</v>
      </c>
      <c r="G3133" s="9">
        <f>_xll.LogisticRegPredict($K$6:$N$6,C3133:E3133)</f>
        <v>0.96638171164652631</v>
      </c>
      <c r="H3133" s="10">
        <f t="shared" si="150"/>
        <v>0.10085486506042107</v>
      </c>
    </row>
    <row r="3134" spans="1:8" x14ac:dyDescent="0.55000000000000004">
      <c r="A3134" s="2" t="str">
        <f>raw_data!P3130</f>
        <v>Justin Tucker</v>
      </c>
      <c r="B3134">
        <f>raw_data!B3130</f>
        <v>693239</v>
      </c>
      <c r="C3134">
        <f>raw_data!D3130</f>
        <v>50</v>
      </c>
      <c r="D3134" s="6">
        <f t="shared" si="148"/>
        <v>25</v>
      </c>
      <c r="E3134" s="6">
        <f t="shared" si="149"/>
        <v>125</v>
      </c>
      <c r="F3134">
        <f>raw_data!E3130</f>
        <v>1</v>
      </c>
      <c r="G3134" s="9">
        <f>_xll.LogisticRegPredict($K$6:$N$6,C3134:E3134)</f>
        <v>0.72518914983452587</v>
      </c>
      <c r="H3134" s="10">
        <f t="shared" si="150"/>
        <v>0.82443255049642239</v>
      </c>
    </row>
    <row r="3135" spans="1:8" x14ac:dyDescent="0.55000000000000004">
      <c r="A3135" s="2" t="str">
        <f>raw_data!P3131</f>
        <v>Justin Tucker</v>
      </c>
      <c r="B3135">
        <f>raw_data!B3131</f>
        <v>693261</v>
      </c>
      <c r="C3135">
        <f>raw_data!D3131</f>
        <v>49</v>
      </c>
      <c r="D3135" s="6">
        <f t="shared" si="148"/>
        <v>24.01</v>
      </c>
      <c r="E3135" s="6">
        <f t="shared" si="149"/>
        <v>117.649</v>
      </c>
      <c r="F3135">
        <f>raw_data!E3131</f>
        <v>1</v>
      </c>
      <c r="G3135" s="9">
        <f>_xll.LogisticRegPredict($K$6:$N$6,C3135:E3135)</f>
        <v>0.74555207708184601</v>
      </c>
      <c r="H3135" s="10">
        <f t="shared" si="150"/>
        <v>0.76334376875446197</v>
      </c>
    </row>
    <row r="3136" spans="1:8" x14ac:dyDescent="0.55000000000000004">
      <c r="A3136" s="2" t="str">
        <f>raw_data!P3132</f>
        <v>Mike Nugent</v>
      </c>
      <c r="B3136">
        <f>raw_data!B3132</f>
        <v>693329</v>
      </c>
      <c r="C3136">
        <f>raw_data!D3132</f>
        <v>52</v>
      </c>
      <c r="D3136" s="6">
        <f t="shared" si="148"/>
        <v>27.04</v>
      </c>
      <c r="E3136" s="6">
        <f t="shared" si="149"/>
        <v>140.608</v>
      </c>
      <c r="F3136">
        <f>raw_data!E3132</f>
        <v>1</v>
      </c>
      <c r="G3136" s="9">
        <f>_xll.LogisticRegPredict($K$6:$N$6,C3136:E3136)</f>
        <v>0.67734194225472255</v>
      </c>
      <c r="H3136" s="10">
        <f t="shared" si="150"/>
        <v>0.96797417323583235</v>
      </c>
    </row>
    <row r="3137" spans="1:8" x14ac:dyDescent="0.55000000000000004">
      <c r="A3137" s="2" t="str">
        <f>raw_data!P3133</f>
        <v>Chris Boswell</v>
      </c>
      <c r="B3137">
        <f>raw_data!B3133</f>
        <v>693395</v>
      </c>
      <c r="C3137">
        <f>raw_data!D3133</f>
        <v>48</v>
      </c>
      <c r="D3137" s="6">
        <f t="shared" si="148"/>
        <v>23.04</v>
      </c>
      <c r="E3137" s="6">
        <f t="shared" si="149"/>
        <v>110.592</v>
      </c>
      <c r="F3137">
        <f>raw_data!E3133</f>
        <v>0</v>
      </c>
      <c r="G3137" s="9">
        <f>_xll.LogisticRegPredict($K$6:$N$6,C3137:E3137)</f>
        <v>0.76393554820371656</v>
      </c>
      <c r="H3137" s="10">
        <f t="shared" si="150"/>
        <v>-2.2918066446111496</v>
      </c>
    </row>
    <row r="3138" spans="1:8" x14ac:dyDescent="0.55000000000000004">
      <c r="A3138" s="2" t="str">
        <f>raw_data!P3134</f>
        <v>Chris Boswell</v>
      </c>
      <c r="B3138">
        <f>raw_data!B3134</f>
        <v>693455</v>
      </c>
      <c r="C3138">
        <f>raw_data!D3134</f>
        <v>39</v>
      </c>
      <c r="D3138" s="6">
        <f t="shared" si="148"/>
        <v>15.21</v>
      </c>
      <c r="E3138" s="6">
        <f t="shared" si="149"/>
        <v>59.319000000000003</v>
      </c>
      <c r="F3138">
        <f>raw_data!E3134</f>
        <v>1</v>
      </c>
      <c r="G3138" s="9">
        <f>_xll.LogisticRegPredict($K$6:$N$6,C3138:E3138)</f>
        <v>0.87758217935367611</v>
      </c>
      <c r="H3138" s="10">
        <f t="shared" si="150"/>
        <v>0.36725346193897168</v>
      </c>
    </row>
    <row r="3139" spans="1:8" x14ac:dyDescent="0.55000000000000004">
      <c r="A3139" s="2" t="str">
        <f>raw_data!P3135</f>
        <v>Chris Boswell</v>
      </c>
      <c r="B3139">
        <f>raw_data!B3135</f>
        <v>693495</v>
      </c>
      <c r="C3139">
        <f>raw_data!D3135</f>
        <v>21</v>
      </c>
      <c r="D3139" s="6">
        <f t="shared" si="148"/>
        <v>4.41</v>
      </c>
      <c r="E3139" s="6">
        <f t="shared" si="149"/>
        <v>9.2609999999999992</v>
      </c>
      <c r="F3139">
        <f>raw_data!E3135</f>
        <v>1</v>
      </c>
      <c r="G3139" s="9">
        <f>_xll.LogisticRegPredict($K$6:$N$6,C3139:E3139)</f>
        <v>0.9930740038941116</v>
      </c>
      <c r="H3139" s="10">
        <f t="shared" si="150"/>
        <v>2.0777988317665197E-2</v>
      </c>
    </row>
    <row r="3140" spans="1:8" x14ac:dyDescent="0.55000000000000004">
      <c r="A3140" s="2" t="str">
        <f>raw_data!P3136</f>
        <v>Nick Novak</v>
      </c>
      <c r="B3140">
        <f>raw_data!B3136</f>
        <v>693546</v>
      </c>
      <c r="C3140">
        <f>raw_data!D3136</f>
        <v>29</v>
      </c>
      <c r="D3140" s="6">
        <f t="shared" si="148"/>
        <v>8.41</v>
      </c>
      <c r="E3140" s="6">
        <f t="shared" si="149"/>
        <v>24.388999999999999</v>
      </c>
      <c r="F3140">
        <f>raw_data!E3136</f>
        <v>1</v>
      </c>
      <c r="G3140" s="9">
        <f>_xll.LogisticRegPredict($K$6:$N$6,C3140:E3140)</f>
        <v>0.96031284629437264</v>
      </c>
      <c r="H3140" s="10">
        <f t="shared" si="150"/>
        <v>0.11906146111688209</v>
      </c>
    </row>
    <row r="3141" spans="1:8" x14ac:dyDescent="0.55000000000000004">
      <c r="A3141" s="2" t="str">
        <f>raw_data!P3137</f>
        <v>Jason Myers</v>
      </c>
      <c r="B3141">
        <f>raw_data!B3137</f>
        <v>693572</v>
      </c>
      <c r="C3141">
        <f>raw_data!D3137</f>
        <v>43</v>
      </c>
      <c r="D3141" s="6">
        <f t="shared" si="148"/>
        <v>18.489999999999998</v>
      </c>
      <c r="E3141" s="6">
        <f t="shared" si="149"/>
        <v>79.507000000000005</v>
      </c>
      <c r="F3141">
        <f>raw_data!E3137</f>
        <v>1</v>
      </c>
      <c r="G3141" s="9">
        <f>_xll.LogisticRegPredict($K$6:$N$6,C3141:E3141)</f>
        <v>0.83494682270577036</v>
      </c>
      <c r="H3141" s="10">
        <f t="shared" si="150"/>
        <v>0.49515953188268891</v>
      </c>
    </row>
    <row r="3142" spans="1:8" x14ac:dyDescent="0.55000000000000004">
      <c r="A3142" s="2" t="str">
        <f>raw_data!P3138</f>
        <v>Nick Novak</v>
      </c>
      <c r="B3142">
        <f>raw_data!B3138</f>
        <v>693611</v>
      </c>
      <c r="C3142">
        <f>raw_data!D3138</f>
        <v>51</v>
      </c>
      <c r="D3142" s="6">
        <f t="shared" si="148"/>
        <v>26.01</v>
      </c>
      <c r="E3142" s="6">
        <f t="shared" si="149"/>
        <v>132.65100000000001</v>
      </c>
      <c r="F3142">
        <f>raw_data!E3138</f>
        <v>1</v>
      </c>
      <c r="G3142" s="9">
        <f>_xll.LogisticRegPredict($K$6:$N$6,C3142:E3142)</f>
        <v>0.70255321843410967</v>
      </c>
      <c r="H3142" s="10">
        <f t="shared" si="150"/>
        <v>0.89234034469767098</v>
      </c>
    </row>
    <row r="3143" spans="1:8" x14ac:dyDescent="0.55000000000000004">
      <c r="A3143" s="2" t="str">
        <f>raw_data!P3139</f>
        <v>Jason Myers</v>
      </c>
      <c r="B3143">
        <f>raw_data!B3139</f>
        <v>693645</v>
      </c>
      <c r="C3143">
        <f>raw_data!D3139</f>
        <v>34</v>
      </c>
      <c r="D3143" s="6">
        <f t="shared" ref="D3143:D3206" si="151">C3143^2/100</f>
        <v>11.56</v>
      </c>
      <c r="E3143" s="6">
        <f t="shared" ref="E3143:E3206" si="152">C3143^3/1000</f>
        <v>39.304000000000002</v>
      </c>
      <c r="F3143">
        <f>raw_data!E3139</f>
        <v>1</v>
      </c>
      <c r="G3143" s="9">
        <f>_xll.LogisticRegPredict($K$6:$N$6,C3143:E3143)</f>
        <v>0.92303625207275741</v>
      </c>
      <c r="H3143" s="10">
        <f t="shared" ref="H3143:H3206" si="153">(F3143-G3143)*$H$2</f>
        <v>0.23089124378172776</v>
      </c>
    </row>
    <row r="3144" spans="1:8" x14ac:dyDescent="0.55000000000000004">
      <c r="A3144" s="2" t="str">
        <f>raw_data!P3140</f>
        <v>Nick Novak</v>
      </c>
      <c r="B3144">
        <f>raw_data!B3140</f>
        <v>693657</v>
      </c>
      <c r="C3144">
        <f>raw_data!D3140</f>
        <v>50</v>
      </c>
      <c r="D3144" s="6">
        <f t="shared" si="151"/>
        <v>25</v>
      </c>
      <c r="E3144" s="6">
        <f t="shared" si="152"/>
        <v>125</v>
      </c>
      <c r="F3144">
        <f>raw_data!E3140</f>
        <v>0</v>
      </c>
      <c r="G3144" s="9">
        <f>_xll.LogisticRegPredict($K$6:$N$6,C3144:E3144)</f>
        <v>0.72518914983452587</v>
      </c>
      <c r="H3144" s="10">
        <f t="shared" si="153"/>
        <v>-2.1755674495035775</v>
      </c>
    </row>
    <row r="3145" spans="1:8" x14ac:dyDescent="0.55000000000000004">
      <c r="A3145" s="2" t="str">
        <f>raw_data!P3141</f>
        <v>Nick Novak</v>
      </c>
      <c r="B3145">
        <f>raw_data!B3141</f>
        <v>693673</v>
      </c>
      <c r="C3145">
        <f>raw_data!D3141</f>
        <v>51</v>
      </c>
      <c r="D3145" s="6">
        <f t="shared" si="151"/>
        <v>26.01</v>
      </c>
      <c r="E3145" s="6">
        <f t="shared" si="152"/>
        <v>132.65100000000001</v>
      </c>
      <c r="F3145">
        <f>raw_data!E3141</f>
        <v>1</v>
      </c>
      <c r="G3145" s="9">
        <f>_xll.LogisticRegPredict($K$6:$N$6,C3145:E3145)</f>
        <v>0.70255321843410967</v>
      </c>
      <c r="H3145" s="10">
        <f t="shared" si="153"/>
        <v>0.89234034469767098</v>
      </c>
    </row>
    <row r="3146" spans="1:8" x14ac:dyDescent="0.55000000000000004">
      <c r="A3146" s="2" t="str">
        <f>raw_data!P3142</f>
        <v>Adam Vinatieri</v>
      </c>
      <c r="B3146">
        <f>raw_data!B3142</f>
        <v>693703</v>
      </c>
      <c r="C3146">
        <f>raw_data!D3142</f>
        <v>49</v>
      </c>
      <c r="D3146" s="6">
        <f t="shared" si="151"/>
        <v>24.01</v>
      </c>
      <c r="E3146" s="6">
        <f t="shared" si="152"/>
        <v>117.649</v>
      </c>
      <c r="F3146">
        <f>raw_data!E3142</f>
        <v>1</v>
      </c>
      <c r="G3146" s="9">
        <f>_xll.LogisticRegPredict($K$6:$N$6,C3146:E3146)</f>
        <v>0.74555207708184601</v>
      </c>
      <c r="H3146" s="10">
        <f t="shared" si="153"/>
        <v>0.76334376875446197</v>
      </c>
    </row>
    <row r="3147" spans="1:8" x14ac:dyDescent="0.55000000000000004">
      <c r="A3147" s="2" t="str">
        <f>raw_data!P3143</f>
        <v>Adam Vinatieri</v>
      </c>
      <c r="B3147">
        <f>raw_data!B3143</f>
        <v>693749</v>
      </c>
      <c r="C3147">
        <f>raw_data!D3143</f>
        <v>52</v>
      </c>
      <c r="D3147" s="6">
        <f t="shared" si="151"/>
        <v>27.04</v>
      </c>
      <c r="E3147" s="6">
        <f t="shared" si="152"/>
        <v>140.608</v>
      </c>
      <c r="F3147">
        <f>raw_data!E3143</f>
        <v>1</v>
      </c>
      <c r="G3147" s="9">
        <f>_xll.LogisticRegPredict($K$6:$N$6,C3147:E3147)</f>
        <v>0.67734194225472255</v>
      </c>
      <c r="H3147" s="10">
        <f t="shared" si="153"/>
        <v>0.96797417323583235</v>
      </c>
    </row>
    <row r="3148" spans="1:8" x14ac:dyDescent="0.55000000000000004">
      <c r="A3148" s="2" t="str">
        <f>raw_data!P3144</f>
        <v>Ryan Succop</v>
      </c>
      <c r="B3148">
        <f>raw_data!B3144</f>
        <v>693793</v>
      </c>
      <c r="C3148">
        <f>raw_data!D3144</f>
        <v>49</v>
      </c>
      <c r="D3148" s="6">
        <f t="shared" si="151"/>
        <v>24.01</v>
      </c>
      <c r="E3148" s="6">
        <f t="shared" si="152"/>
        <v>117.649</v>
      </c>
      <c r="F3148">
        <f>raw_data!E3144</f>
        <v>1</v>
      </c>
      <c r="G3148" s="9">
        <f>_xll.LogisticRegPredict($K$6:$N$6,C3148:E3148)</f>
        <v>0.74555207708184601</v>
      </c>
      <c r="H3148" s="10">
        <f t="shared" si="153"/>
        <v>0.76334376875446197</v>
      </c>
    </row>
    <row r="3149" spans="1:8" x14ac:dyDescent="0.55000000000000004">
      <c r="A3149" s="2" t="str">
        <f>raw_data!P3145</f>
        <v>Adam Vinatieri</v>
      </c>
      <c r="B3149">
        <f>raw_data!B3145</f>
        <v>693842</v>
      </c>
      <c r="C3149">
        <f>raw_data!D3145</f>
        <v>35</v>
      </c>
      <c r="D3149" s="6">
        <f t="shared" si="151"/>
        <v>12.25</v>
      </c>
      <c r="E3149" s="6">
        <f t="shared" si="152"/>
        <v>42.875</v>
      </c>
      <c r="F3149">
        <f>raw_data!E3145</f>
        <v>1</v>
      </c>
      <c r="G3149" s="9">
        <f>_xll.LogisticRegPredict($K$6:$N$6,C3149:E3149)</f>
        <v>0.91449904045845565</v>
      </c>
      <c r="H3149" s="10">
        <f t="shared" si="153"/>
        <v>0.25650287862463306</v>
      </c>
    </row>
    <row r="3150" spans="1:8" x14ac:dyDescent="0.55000000000000004">
      <c r="A3150" s="2" t="str">
        <f>raw_data!P3146</f>
        <v>Dustin Hopkins</v>
      </c>
      <c r="B3150">
        <f>raw_data!B3146</f>
        <v>693908</v>
      </c>
      <c r="C3150">
        <f>raw_data!D3146</f>
        <v>27</v>
      </c>
      <c r="D3150" s="6">
        <f t="shared" si="151"/>
        <v>7.29</v>
      </c>
      <c r="E3150" s="6">
        <f t="shared" si="152"/>
        <v>19.683</v>
      </c>
      <c r="F3150">
        <f>raw_data!E3146</f>
        <v>1</v>
      </c>
      <c r="G3150" s="9">
        <f>_xll.LogisticRegPredict($K$6:$N$6,C3150:E3150)</f>
        <v>0.97189679828854314</v>
      </c>
      <c r="H3150" s="10">
        <f t="shared" si="153"/>
        <v>8.430960513437058E-2</v>
      </c>
    </row>
    <row r="3151" spans="1:8" x14ac:dyDescent="0.55000000000000004">
      <c r="A3151" s="2" t="str">
        <f>raw_data!P3147</f>
        <v>Dustin Hopkins</v>
      </c>
      <c r="B3151">
        <f>raw_data!B3147</f>
        <v>693961</v>
      </c>
      <c r="C3151">
        <f>raw_data!D3147</f>
        <v>33</v>
      </c>
      <c r="D3151" s="6">
        <f t="shared" si="151"/>
        <v>10.89</v>
      </c>
      <c r="E3151" s="6">
        <f t="shared" si="152"/>
        <v>35.936999999999998</v>
      </c>
      <c r="F3151">
        <f>raw_data!E3147</f>
        <v>1</v>
      </c>
      <c r="G3151" s="9">
        <f>_xll.LogisticRegPredict($K$6:$N$6,C3151:E3151)</f>
        <v>0.93126663945047139</v>
      </c>
      <c r="H3151" s="10">
        <f t="shared" si="153"/>
        <v>0.20620008164858583</v>
      </c>
    </row>
    <row r="3152" spans="1:8" x14ac:dyDescent="0.55000000000000004">
      <c r="A3152" s="2" t="str">
        <f>raw_data!P3148</f>
        <v>Josh Brown</v>
      </c>
      <c r="B3152">
        <f>raw_data!B3148</f>
        <v>694051</v>
      </c>
      <c r="C3152">
        <f>raw_data!D3148</f>
        <v>22</v>
      </c>
      <c r="D3152" s="6">
        <f t="shared" si="151"/>
        <v>4.84</v>
      </c>
      <c r="E3152" s="6">
        <f t="shared" si="152"/>
        <v>10.648</v>
      </c>
      <c r="F3152">
        <f>raw_data!E3148</f>
        <v>1</v>
      </c>
      <c r="G3152" s="9">
        <f>_xll.LogisticRegPredict($K$6:$N$6,C3152:E3152)</f>
        <v>0.99086960695748283</v>
      </c>
      <c r="H3152" s="10">
        <f t="shared" si="153"/>
        <v>2.7391179127551513E-2</v>
      </c>
    </row>
    <row r="3153" spans="1:8" x14ac:dyDescent="0.55000000000000004">
      <c r="A3153" s="2" t="str">
        <f>raw_data!P3149</f>
        <v>Josh Brown</v>
      </c>
      <c r="B3153">
        <f>raw_data!B3149</f>
        <v>694070</v>
      </c>
      <c r="C3153">
        <f>raw_data!D3149</f>
        <v>30</v>
      </c>
      <c r="D3153" s="6">
        <f t="shared" si="151"/>
        <v>9</v>
      </c>
      <c r="E3153" s="6">
        <f t="shared" si="152"/>
        <v>27</v>
      </c>
      <c r="F3153">
        <f>raw_data!E3149</f>
        <v>1</v>
      </c>
      <c r="G3153" s="9">
        <f>_xll.LogisticRegPredict($K$6:$N$6,C3153:E3153)</f>
        <v>0.95372352017838591</v>
      </c>
      <c r="H3153" s="10">
        <f t="shared" si="153"/>
        <v>0.13882943946484227</v>
      </c>
    </row>
    <row r="3154" spans="1:8" x14ac:dyDescent="0.55000000000000004">
      <c r="A3154" s="2" t="str">
        <f>raw_data!P3150</f>
        <v>Josh Brown</v>
      </c>
      <c r="B3154">
        <f>raw_data!B3150</f>
        <v>694181</v>
      </c>
      <c r="C3154">
        <f>raw_data!D3150</f>
        <v>48</v>
      </c>
      <c r="D3154" s="6">
        <f t="shared" si="151"/>
        <v>23.04</v>
      </c>
      <c r="E3154" s="6">
        <f t="shared" si="152"/>
        <v>110.592</v>
      </c>
      <c r="F3154">
        <f>raw_data!E3150</f>
        <v>1</v>
      </c>
      <c r="G3154" s="9">
        <f>_xll.LogisticRegPredict($K$6:$N$6,C3154:E3154)</f>
        <v>0.76393554820371656</v>
      </c>
      <c r="H3154" s="10">
        <f t="shared" si="153"/>
        <v>0.70819335538885031</v>
      </c>
    </row>
    <row r="3155" spans="1:8" x14ac:dyDescent="0.55000000000000004">
      <c r="A3155" s="2" t="str">
        <f>raw_data!P3151</f>
        <v>Matt Prater</v>
      </c>
      <c r="B3155">
        <f>raw_data!B3151</f>
        <v>694246</v>
      </c>
      <c r="C3155">
        <f>raw_data!D3151</f>
        <v>54</v>
      </c>
      <c r="D3155" s="6">
        <f t="shared" si="151"/>
        <v>29.16</v>
      </c>
      <c r="E3155" s="6">
        <f t="shared" si="152"/>
        <v>157.464</v>
      </c>
      <c r="F3155">
        <f>raw_data!E3151</f>
        <v>0</v>
      </c>
      <c r="G3155" s="9">
        <f>_xll.LogisticRegPredict($K$6:$N$6,C3155:E3155)</f>
        <v>0.61804097697438753</v>
      </c>
      <c r="H3155" s="10">
        <f t="shared" si="153"/>
        <v>-1.8541229309231626</v>
      </c>
    </row>
    <row r="3156" spans="1:8" x14ac:dyDescent="0.55000000000000004">
      <c r="A3156" s="2" t="str">
        <f>raw_data!P3152</f>
        <v>Matt Prater</v>
      </c>
      <c r="B3156">
        <f>raw_data!B3152</f>
        <v>694267</v>
      </c>
      <c r="C3156">
        <f>raw_data!D3152</f>
        <v>59</v>
      </c>
      <c r="D3156" s="6">
        <f t="shared" si="151"/>
        <v>34.81</v>
      </c>
      <c r="E3156" s="6">
        <f t="shared" si="152"/>
        <v>205.37899999999999</v>
      </c>
      <c r="F3156">
        <f>raw_data!E3152</f>
        <v>1</v>
      </c>
      <c r="G3156" s="9">
        <f>_xll.LogisticRegPredict($K$6:$N$6,C3156:E3156)</f>
        <v>0.41274492338562074</v>
      </c>
      <c r="H3156" s="10">
        <f t="shared" si="153"/>
        <v>1.7617652298431379</v>
      </c>
    </row>
    <row r="3157" spans="1:8" x14ac:dyDescent="0.55000000000000004">
      <c r="A3157" s="2" t="str">
        <f>raw_data!P3153</f>
        <v>Robbie Gould</v>
      </c>
      <c r="B3157">
        <f>raw_data!B3153</f>
        <v>694278</v>
      </c>
      <c r="C3157">
        <f>raw_data!D3153</f>
        <v>49</v>
      </c>
      <c r="D3157" s="6">
        <f t="shared" si="151"/>
        <v>24.01</v>
      </c>
      <c r="E3157" s="6">
        <f t="shared" si="152"/>
        <v>117.649</v>
      </c>
      <c r="F3157">
        <f>raw_data!E3153</f>
        <v>1</v>
      </c>
      <c r="G3157" s="9">
        <f>_xll.LogisticRegPredict($K$6:$N$6,C3157:E3157)</f>
        <v>0.74555207708184601</v>
      </c>
      <c r="H3157" s="10">
        <f t="shared" si="153"/>
        <v>0.76334376875446197</v>
      </c>
    </row>
    <row r="3158" spans="1:8" x14ac:dyDescent="0.55000000000000004">
      <c r="A3158" s="2" t="str">
        <f>raw_data!P3154</f>
        <v>Robbie Gould</v>
      </c>
      <c r="B3158">
        <f>raw_data!B3154</f>
        <v>694325</v>
      </c>
      <c r="C3158">
        <f>raw_data!D3154</f>
        <v>34</v>
      </c>
      <c r="D3158" s="6">
        <f t="shared" si="151"/>
        <v>11.56</v>
      </c>
      <c r="E3158" s="6">
        <f t="shared" si="152"/>
        <v>39.304000000000002</v>
      </c>
      <c r="F3158">
        <f>raw_data!E3154</f>
        <v>1</v>
      </c>
      <c r="G3158" s="9">
        <f>_xll.LogisticRegPredict($K$6:$N$6,C3158:E3158)</f>
        <v>0.92303625207275741</v>
      </c>
      <c r="H3158" s="10">
        <f t="shared" si="153"/>
        <v>0.23089124378172776</v>
      </c>
    </row>
    <row r="3159" spans="1:8" x14ac:dyDescent="0.55000000000000004">
      <c r="A3159" s="2" t="str">
        <f>raw_data!P3155</f>
        <v>Sebastian Janikowski</v>
      </c>
      <c r="B3159">
        <f>raw_data!B3155</f>
        <v>694381</v>
      </c>
      <c r="C3159">
        <f>raw_data!D3155</f>
        <v>29</v>
      </c>
      <c r="D3159" s="6">
        <f t="shared" si="151"/>
        <v>8.41</v>
      </c>
      <c r="E3159" s="6">
        <f t="shared" si="152"/>
        <v>24.388999999999999</v>
      </c>
      <c r="F3159">
        <f>raw_data!E3155</f>
        <v>1</v>
      </c>
      <c r="G3159" s="9">
        <f>_xll.LogisticRegPredict($K$6:$N$6,C3159:E3159)</f>
        <v>0.96031284629437264</v>
      </c>
      <c r="H3159" s="10">
        <f t="shared" si="153"/>
        <v>0.11906146111688209</v>
      </c>
    </row>
    <row r="3160" spans="1:8" x14ac:dyDescent="0.55000000000000004">
      <c r="A3160" s="2" t="str">
        <f>raw_data!P3156</f>
        <v>Josh Lambo</v>
      </c>
      <c r="B3160">
        <f>raw_data!B3156</f>
        <v>694513</v>
      </c>
      <c r="C3160">
        <f>raw_data!D3156</f>
        <v>50</v>
      </c>
      <c r="D3160" s="6">
        <f t="shared" si="151"/>
        <v>25</v>
      </c>
      <c r="E3160" s="6">
        <f t="shared" si="152"/>
        <v>125</v>
      </c>
      <c r="F3160">
        <f>raw_data!E3156</f>
        <v>1</v>
      </c>
      <c r="G3160" s="9">
        <f>_xll.LogisticRegPredict($K$6:$N$6,C3160:E3160)</f>
        <v>0.72518914983452587</v>
      </c>
      <c r="H3160" s="10">
        <f t="shared" si="153"/>
        <v>0.82443255049642239</v>
      </c>
    </row>
    <row r="3161" spans="1:8" x14ac:dyDescent="0.55000000000000004">
      <c r="A3161" s="2" t="str">
        <f>raw_data!P3157</f>
        <v>Josh Lambo</v>
      </c>
      <c r="B3161">
        <f>raw_data!B3157</f>
        <v>694563</v>
      </c>
      <c r="C3161">
        <f>raw_data!D3157</f>
        <v>42</v>
      </c>
      <c r="D3161" s="6">
        <f t="shared" si="151"/>
        <v>17.64</v>
      </c>
      <c r="E3161" s="6">
        <f t="shared" si="152"/>
        <v>74.087999999999994</v>
      </c>
      <c r="F3161">
        <f>raw_data!E3157</f>
        <v>1</v>
      </c>
      <c r="G3161" s="9">
        <f>_xll.LogisticRegPredict($K$6:$N$6,C3161:E3161)</f>
        <v>0.84637169883876284</v>
      </c>
      <c r="H3161" s="10">
        <f t="shared" si="153"/>
        <v>0.46088490348371147</v>
      </c>
    </row>
    <row r="3162" spans="1:8" x14ac:dyDescent="0.55000000000000004">
      <c r="A3162" s="2" t="str">
        <f>raw_data!P3158</f>
        <v>Brandon McManus</v>
      </c>
      <c r="B3162">
        <f>raw_data!B3158</f>
        <v>694628</v>
      </c>
      <c r="C3162">
        <f>raw_data!D3158</f>
        <v>48</v>
      </c>
      <c r="D3162" s="6">
        <f t="shared" si="151"/>
        <v>23.04</v>
      </c>
      <c r="E3162" s="6">
        <f t="shared" si="152"/>
        <v>110.592</v>
      </c>
      <c r="F3162">
        <f>raw_data!E3158</f>
        <v>1</v>
      </c>
      <c r="G3162" s="9">
        <f>_xll.LogisticRegPredict($K$6:$N$6,C3162:E3162)</f>
        <v>0.76393554820371656</v>
      </c>
      <c r="H3162" s="10">
        <f t="shared" si="153"/>
        <v>0.70819335538885031</v>
      </c>
    </row>
    <row r="3163" spans="1:8" x14ac:dyDescent="0.55000000000000004">
      <c r="A3163" s="2" t="str">
        <f>raw_data!P3159</f>
        <v>Brandon McManus</v>
      </c>
      <c r="B3163">
        <f>raw_data!B3159</f>
        <v>694641</v>
      </c>
      <c r="C3163">
        <f>raw_data!D3159</f>
        <v>35</v>
      </c>
      <c r="D3163" s="6">
        <f t="shared" si="151"/>
        <v>12.25</v>
      </c>
      <c r="E3163" s="6">
        <f t="shared" si="152"/>
        <v>42.875</v>
      </c>
      <c r="F3163">
        <f>raw_data!E3159</f>
        <v>1</v>
      </c>
      <c r="G3163" s="9">
        <f>_xll.LogisticRegPredict($K$6:$N$6,C3163:E3163)</f>
        <v>0.91449904045845565</v>
      </c>
      <c r="H3163" s="10">
        <f t="shared" si="153"/>
        <v>0.25650287862463306</v>
      </c>
    </row>
    <row r="3164" spans="1:8" x14ac:dyDescent="0.55000000000000004">
      <c r="A3164" s="2" t="str">
        <f>raw_data!P3160</f>
        <v>Steven Hauschka</v>
      </c>
      <c r="B3164">
        <f>raw_data!B3160</f>
        <v>694699</v>
      </c>
      <c r="C3164">
        <f>raw_data!D3160</f>
        <v>52</v>
      </c>
      <c r="D3164" s="6">
        <f t="shared" si="151"/>
        <v>27.04</v>
      </c>
      <c r="E3164" s="6">
        <f t="shared" si="152"/>
        <v>140.608</v>
      </c>
      <c r="F3164">
        <f>raw_data!E3160</f>
        <v>1</v>
      </c>
      <c r="G3164" s="9">
        <f>_xll.LogisticRegPredict($K$6:$N$6,C3164:E3164)</f>
        <v>0.67734194225472255</v>
      </c>
      <c r="H3164" s="10">
        <f t="shared" si="153"/>
        <v>0.96797417323583235</v>
      </c>
    </row>
    <row r="3165" spans="1:8" x14ac:dyDescent="0.55000000000000004">
      <c r="A3165" s="2" t="str">
        <f>raw_data!P3161</f>
        <v>Steven Hauschka</v>
      </c>
      <c r="B3165">
        <f>raw_data!B3161</f>
        <v>694760</v>
      </c>
      <c r="C3165">
        <f>raw_data!D3161</f>
        <v>40</v>
      </c>
      <c r="D3165" s="6">
        <f t="shared" si="151"/>
        <v>16</v>
      </c>
      <c r="E3165" s="6">
        <f t="shared" si="152"/>
        <v>64</v>
      </c>
      <c r="F3165">
        <f>raw_data!E3161</f>
        <v>0</v>
      </c>
      <c r="G3165" s="9">
        <f>_xll.LogisticRegPredict($K$6:$N$6,C3165:E3165)</f>
        <v>0.86759768383346503</v>
      </c>
      <c r="H3165" s="10">
        <f t="shared" si="153"/>
        <v>-2.6027930515003952</v>
      </c>
    </row>
    <row r="3166" spans="1:8" x14ac:dyDescent="0.55000000000000004">
      <c r="A3166" s="2" t="str">
        <f>raw_data!P3162</f>
        <v>Chandler Catanzaro</v>
      </c>
      <c r="B3166">
        <f>raw_data!B3162</f>
        <v>694765</v>
      </c>
      <c r="C3166">
        <f>raw_data!D3162</f>
        <v>51</v>
      </c>
      <c r="D3166" s="6">
        <f t="shared" si="151"/>
        <v>26.01</v>
      </c>
      <c r="E3166" s="6">
        <f t="shared" si="152"/>
        <v>132.65100000000001</v>
      </c>
      <c r="F3166">
        <f>raw_data!E3162</f>
        <v>0</v>
      </c>
      <c r="G3166" s="9">
        <f>_xll.LogisticRegPredict($K$6:$N$6,C3166:E3166)</f>
        <v>0.70255321843410967</v>
      </c>
      <c r="H3166" s="10">
        <f t="shared" si="153"/>
        <v>-2.1076596553023288</v>
      </c>
    </row>
    <row r="3167" spans="1:8" x14ac:dyDescent="0.55000000000000004">
      <c r="A3167" s="2" t="str">
        <f>raw_data!P3163</f>
        <v>Steven Hauschka</v>
      </c>
      <c r="B3167">
        <f>raw_data!B3163</f>
        <v>694776</v>
      </c>
      <c r="C3167">
        <f>raw_data!D3163</f>
        <v>33</v>
      </c>
      <c r="D3167" s="6">
        <f t="shared" si="151"/>
        <v>10.89</v>
      </c>
      <c r="E3167" s="6">
        <f t="shared" si="152"/>
        <v>35.936999999999998</v>
      </c>
      <c r="F3167">
        <f>raw_data!E3163</f>
        <v>1</v>
      </c>
      <c r="G3167" s="9">
        <f>_xll.LogisticRegPredict($K$6:$N$6,C3167:E3167)</f>
        <v>0.93126663945047139</v>
      </c>
      <c r="H3167" s="10">
        <f t="shared" si="153"/>
        <v>0.20620008164858583</v>
      </c>
    </row>
    <row r="3168" spans="1:8" x14ac:dyDescent="0.55000000000000004">
      <c r="A3168" s="2" t="str">
        <f>raw_data!P3164</f>
        <v>Steven Hauschka</v>
      </c>
      <c r="B3168">
        <f>raw_data!B3164</f>
        <v>694788</v>
      </c>
      <c r="C3168">
        <f>raw_data!D3164</f>
        <v>52</v>
      </c>
      <c r="D3168" s="6">
        <f t="shared" si="151"/>
        <v>27.04</v>
      </c>
      <c r="E3168" s="6">
        <f t="shared" si="152"/>
        <v>140.608</v>
      </c>
      <c r="F3168">
        <f>raw_data!E3164</f>
        <v>1</v>
      </c>
      <c r="G3168" s="9">
        <f>_xll.LogisticRegPredict($K$6:$N$6,C3168:E3168)</f>
        <v>0.67734194225472255</v>
      </c>
      <c r="H3168" s="10">
        <f t="shared" si="153"/>
        <v>0.96797417323583235</v>
      </c>
    </row>
    <row r="3169" spans="1:8" x14ac:dyDescent="0.55000000000000004">
      <c r="A3169" s="2" t="str">
        <f>raw_data!P3165</f>
        <v>Greg Zuerlein</v>
      </c>
      <c r="B3169">
        <f>raw_data!B3165</f>
        <v>694850</v>
      </c>
      <c r="C3169">
        <f>raw_data!D3165</f>
        <v>33</v>
      </c>
      <c r="D3169" s="6">
        <f t="shared" si="151"/>
        <v>10.89</v>
      </c>
      <c r="E3169" s="6">
        <f t="shared" si="152"/>
        <v>35.936999999999998</v>
      </c>
      <c r="F3169">
        <f>raw_data!E3165</f>
        <v>1</v>
      </c>
      <c r="G3169" s="9">
        <f>_xll.LogisticRegPredict($K$6:$N$6,C3169:E3169)</f>
        <v>0.93126663945047139</v>
      </c>
      <c r="H3169" s="10">
        <f t="shared" si="153"/>
        <v>0.20620008164858583</v>
      </c>
    </row>
    <row r="3170" spans="1:8" x14ac:dyDescent="0.55000000000000004">
      <c r="A3170" s="2" t="str">
        <f>raw_data!P3166</f>
        <v>Phil Dawson</v>
      </c>
      <c r="B3170">
        <f>raw_data!B3166</f>
        <v>694885</v>
      </c>
      <c r="C3170">
        <f>raw_data!D3166</f>
        <v>26</v>
      </c>
      <c r="D3170" s="6">
        <f t="shared" si="151"/>
        <v>6.76</v>
      </c>
      <c r="E3170" s="6">
        <f t="shared" si="152"/>
        <v>17.576000000000001</v>
      </c>
      <c r="F3170">
        <f>raw_data!E3166</f>
        <v>1</v>
      </c>
      <c r="G3170" s="9">
        <f>_xll.LogisticRegPredict($K$6:$N$6,C3170:E3170)</f>
        <v>0.97683598121777537</v>
      </c>
      <c r="H3170" s="10">
        <f t="shared" si="153"/>
        <v>6.9492056346673881E-2</v>
      </c>
    </row>
    <row r="3171" spans="1:8" x14ac:dyDescent="0.55000000000000004">
      <c r="A3171" s="2" t="str">
        <f>raw_data!P3167</f>
        <v>Greg Zuerlein</v>
      </c>
      <c r="B3171">
        <f>raw_data!B3167</f>
        <v>694898</v>
      </c>
      <c r="C3171">
        <f>raw_data!D3167</f>
        <v>32</v>
      </c>
      <c r="D3171" s="6">
        <f t="shared" si="151"/>
        <v>10.24</v>
      </c>
      <c r="E3171" s="6">
        <f t="shared" si="152"/>
        <v>32.768000000000001</v>
      </c>
      <c r="F3171">
        <f>raw_data!E3167</f>
        <v>1</v>
      </c>
      <c r="G3171" s="9">
        <f>_xll.LogisticRegPredict($K$6:$N$6,C3171:E3171)</f>
        <v>0.93915405983915345</v>
      </c>
      <c r="H3171" s="10">
        <f t="shared" si="153"/>
        <v>0.18253782048253964</v>
      </c>
    </row>
    <row r="3172" spans="1:8" x14ac:dyDescent="0.55000000000000004">
      <c r="A3172" s="2" t="str">
        <f>raw_data!P3168</f>
        <v>Greg Zuerlein</v>
      </c>
      <c r="B3172">
        <f>raw_data!B3168</f>
        <v>694917</v>
      </c>
      <c r="C3172">
        <f>raw_data!D3168</f>
        <v>44</v>
      </c>
      <c r="D3172" s="6">
        <f t="shared" si="151"/>
        <v>19.36</v>
      </c>
      <c r="E3172" s="6">
        <f t="shared" si="152"/>
        <v>85.183999999999997</v>
      </c>
      <c r="F3172">
        <f>raw_data!E3168</f>
        <v>1</v>
      </c>
      <c r="G3172" s="9">
        <f>_xll.LogisticRegPredict($K$6:$N$6,C3172:E3172)</f>
        <v>0.82282083961744801</v>
      </c>
      <c r="H3172" s="10">
        <f t="shared" si="153"/>
        <v>0.53153748114765598</v>
      </c>
    </row>
    <row r="3173" spans="1:8" x14ac:dyDescent="0.55000000000000004">
      <c r="A3173" s="2" t="str">
        <f>raw_data!P3169</f>
        <v>Phil Dawson</v>
      </c>
      <c r="B3173">
        <f>raw_data!B3169</f>
        <v>694931</v>
      </c>
      <c r="C3173">
        <f>raw_data!D3169</f>
        <v>28</v>
      </c>
      <c r="D3173" s="6">
        <f t="shared" si="151"/>
        <v>7.84</v>
      </c>
      <c r="E3173" s="6">
        <f t="shared" si="152"/>
        <v>21.952000000000002</v>
      </c>
      <c r="F3173">
        <f>raw_data!E3169</f>
        <v>1</v>
      </c>
      <c r="G3173" s="9">
        <f>_xll.LogisticRegPredict($K$6:$N$6,C3173:E3173)</f>
        <v>0.96638171164652631</v>
      </c>
      <c r="H3173" s="10">
        <f t="shared" si="153"/>
        <v>0.10085486506042107</v>
      </c>
    </row>
    <row r="3174" spans="1:8" x14ac:dyDescent="0.55000000000000004">
      <c r="A3174" s="2" t="str">
        <f>raw_data!P3170</f>
        <v>Greg Zuerlein</v>
      </c>
      <c r="B3174">
        <f>raw_data!B3170</f>
        <v>694948</v>
      </c>
      <c r="C3174">
        <f>raw_data!D3170</f>
        <v>52</v>
      </c>
      <c r="D3174" s="6">
        <f t="shared" si="151"/>
        <v>27.04</v>
      </c>
      <c r="E3174" s="6">
        <f t="shared" si="152"/>
        <v>140.608</v>
      </c>
      <c r="F3174">
        <f>raw_data!E3170</f>
        <v>0</v>
      </c>
      <c r="G3174" s="9">
        <f>_xll.LogisticRegPredict($K$6:$N$6,C3174:E3174)</f>
        <v>0.67734194225472255</v>
      </c>
      <c r="H3174" s="10">
        <f t="shared" si="153"/>
        <v>-2.0320258267641678</v>
      </c>
    </row>
    <row r="3175" spans="1:8" x14ac:dyDescent="0.55000000000000004">
      <c r="A3175" s="2" t="str">
        <f>raw_data!P3171</f>
        <v>Phil Dawson</v>
      </c>
      <c r="B3175">
        <f>raw_data!B3171</f>
        <v>694978</v>
      </c>
      <c r="C3175">
        <f>raw_data!D3171</f>
        <v>38</v>
      </c>
      <c r="D3175" s="6">
        <f t="shared" si="151"/>
        <v>14.44</v>
      </c>
      <c r="E3175" s="6">
        <f t="shared" si="152"/>
        <v>54.872</v>
      </c>
      <c r="F3175">
        <f>raw_data!E3171</f>
        <v>1</v>
      </c>
      <c r="G3175" s="9">
        <f>_xll.LogisticRegPredict($K$6:$N$6,C3175:E3175)</f>
        <v>0.88723424358983494</v>
      </c>
      <c r="H3175" s="10">
        <f t="shared" si="153"/>
        <v>0.33829726923049519</v>
      </c>
    </row>
    <row r="3176" spans="1:8" x14ac:dyDescent="0.55000000000000004">
      <c r="A3176" s="2" t="str">
        <f>raw_data!P3172</f>
        <v>Greg Zuerlein</v>
      </c>
      <c r="B3176">
        <f>raw_data!B3172</f>
        <v>695020</v>
      </c>
      <c r="C3176">
        <f>raw_data!D3172</f>
        <v>48</v>
      </c>
      <c r="D3176" s="6">
        <f t="shared" si="151"/>
        <v>23.04</v>
      </c>
      <c r="E3176" s="6">
        <f t="shared" si="152"/>
        <v>110.592</v>
      </c>
      <c r="F3176">
        <f>raw_data!E3172</f>
        <v>0</v>
      </c>
      <c r="G3176" s="9">
        <f>_xll.LogisticRegPredict($K$6:$N$6,C3176:E3176)</f>
        <v>0.76393554820371656</v>
      </c>
      <c r="H3176" s="10">
        <f t="shared" si="153"/>
        <v>-2.2918066446111496</v>
      </c>
    </row>
    <row r="3177" spans="1:8" x14ac:dyDescent="0.55000000000000004">
      <c r="A3177" s="2" t="str">
        <f>raw_data!P3173</f>
        <v>Phil Dawson</v>
      </c>
      <c r="B3177">
        <f>raw_data!B3173</f>
        <v>695025</v>
      </c>
      <c r="C3177">
        <f>raw_data!D3173</f>
        <v>23</v>
      </c>
      <c r="D3177" s="6">
        <f t="shared" si="151"/>
        <v>5.29</v>
      </c>
      <c r="E3177" s="6">
        <f t="shared" si="152"/>
        <v>12.167</v>
      </c>
      <c r="F3177">
        <f>raw_data!E3173</f>
        <v>1</v>
      </c>
      <c r="G3177" s="9">
        <f>_xll.LogisticRegPredict($K$6:$N$6,C3177:E3177)</f>
        <v>0.98818119233177382</v>
      </c>
      <c r="H3177" s="10">
        <f t="shared" si="153"/>
        <v>3.545642300467855E-2</v>
      </c>
    </row>
    <row r="3178" spans="1:8" x14ac:dyDescent="0.55000000000000004">
      <c r="A3178" s="2" t="str">
        <f>raw_data!P3174</f>
        <v>Connor Barth</v>
      </c>
      <c r="B3178">
        <f>raw_data!B3174</f>
        <v>695056</v>
      </c>
      <c r="C3178">
        <f>raw_data!D3174</f>
        <v>39</v>
      </c>
      <c r="D3178" s="6">
        <f t="shared" si="151"/>
        <v>15.21</v>
      </c>
      <c r="E3178" s="6">
        <f t="shared" si="152"/>
        <v>59.319000000000003</v>
      </c>
      <c r="F3178">
        <f>raw_data!E3174</f>
        <v>1</v>
      </c>
      <c r="G3178" s="9">
        <f>_xll.LogisticRegPredict($K$6:$N$6,C3178:E3178)</f>
        <v>0.87758217935367611</v>
      </c>
      <c r="H3178" s="10">
        <f t="shared" si="153"/>
        <v>0.36725346193897168</v>
      </c>
    </row>
    <row r="3179" spans="1:8" x14ac:dyDescent="0.55000000000000004">
      <c r="A3179" s="2" t="str">
        <f>raw_data!P3175</f>
        <v>Graham Gano</v>
      </c>
      <c r="B3179">
        <f>raw_data!B3175</f>
        <v>695079</v>
      </c>
      <c r="C3179">
        <f>raw_data!D3175</f>
        <v>49</v>
      </c>
      <c r="D3179" s="6">
        <f t="shared" si="151"/>
        <v>24.01</v>
      </c>
      <c r="E3179" s="6">
        <f t="shared" si="152"/>
        <v>117.649</v>
      </c>
      <c r="F3179">
        <f>raw_data!E3175</f>
        <v>1</v>
      </c>
      <c r="G3179" s="9">
        <f>_xll.LogisticRegPredict($K$6:$N$6,C3179:E3179)</f>
        <v>0.74555207708184601</v>
      </c>
      <c r="H3179" s="10">
        <f t="shared" si="153"/>
        <v>0.76334376875446197</v>
      </c>
    </row>
    <row r="3180" spans="1:8" x14ac:dyDescent="0.55000000000000004">
      <c r="A3180" s="2" t="str">
        <f>raw_data!P3176</f>
        <v>Blair Walsh</v>
      </c>
      <c r="B3180">
        <f>raw_data!B3176</f>
        <v>695201</v>
      </c>
      <c r="C3180">
        <f>raw_data!D3176</f>
        <v>39</v>
      </c>
      <c r="D3180" s="6">
        <f t="shared" si="151"/>
        <v>15.21</v>
      </c>
      <c r="E3180" s="6">
        <f t="shared" si="152"/>
        <v>59.319000000000003</v>
      </c>
      <c r="F3180">
        <f>raw_data!E3176</f>
        <v>1</v>
      </c>
      <c r="G3180" s="9">
        <f>_xll.LogisticRegPredict($K$6:$N$6,C3180:E3180)</f>
        <v>0.87758217935367611</v>
      </c>
      <c r="H3180" s="10">
        <f t="shared" si="153"/>
        <v>0.36725346193897168</v>
      </c>
    </row>
    <row r="3181" spans="1:8" x14ac:dyDescent="0.55000000000000004">
      <c r="A3181" s="2" t="str">
        <f>raw_data!P3177</f>
        <v>Mason Crosby</v>
      </c>
      <c r="B3181">
        <f>raw_data!B3177</f>
        <v>695218</v>
      </c>
      <c r="C3181">
        <f>raw_data!D3177</f>
        <v>28</v>
      </c>
      <c r="D3181" s="6">
        <f t="shared" si="151"/>
        <v>7.84</v>
      </c>
      <c r="E3181" s="6">
        <f t="shared" si="152"/>
        <v>21.952000000000002</v>
      </c>
      <c r="F3181">
        <f>raw_data!E3177</f>
        <v>1</v>
      </c>
      <c r="G3181" s="9">
        <f>_xll.LogisticRegPredict($K$6:$N$6,C3181:E3181)</f>
        <v>0.96638171164652631</v>
      </c>
      <c r="H3181" s="10">
        <f t="shared" si="153"/>
        <v>0.10085486506042107</v>
      </c>
    </row>
    <row r="3182" spans="1:8" x14ac:dyDescent="0.55000000000000004">
      <c r="A3182" s="2" t="str">
        <f>raw_data!P3178</f>
        <v>Blair Walsh</v>
      </c>
      <c r="B3182">
        <f>raw_data!B3178</f>
        <v>695249</v>
      </c>
      <c r="C3182">
        <f>raw_data!D3178</f>
        <v>32</v>
      </c>
      <c r="D3182" s="6">
        <f t="shared" si="151"/>
        <v>10.24</v>
      </c>
      <c r="E3182" s="6">
        <f t="shared" si="152"/>
        <v>32.768000000000001</v>
      </c>
      <c r="F3182">
        <f>raw_data!E3178</f>
        <v>1</v>
      </c>
      <c r="G3182" s="9">
        <f>_xll.LogisticRegPredict($K$6:$N$6,C3182:E3182)</f>
        <v>0.93915405983915345</v>
      </c>
      <c r="H3182" s="10">
        <f t="shared" si="153"/>
        <v>0.18253782048253964</v>
      </c>
    </row>
    <row r="3183" spans="1:8" x14ac:dyDescent="0.55000000000000004">
      <c r="A3183" s="2" t="str">
        <f>raw_data!P3179</f>
        <v>Mason Crosby</v>
      </c>
      <c r="B3183">
        <f>raw_data!B3179</f>
        <v>695325</v>
      </c>
      <c r="C3183">
        <f>raw_data!D3179</f>
        <v>43</v>
      </c>
      <c r="D3183" s="6">
        <f t="shared" si="151"/>
        <v>18.489999999999998</v>
      </c>
      <c r="E3183" s="6">
        <f t="shared" si="152"/>
        <v>79.507000000000005</v>
      </c>
      <c r="F3183">
        <f>raw_data!E3179</f>
        <v>1</v>
      </c>
      <c r="G3183" s="9">
        <f>_xll.LogisticRegPredict($K$6:$N$6,C3183:E3183)</f>
        <v>0.83494682270577036</v>
      </c>
      <c r="H3183" s="10">
        <f t="shared" si="153"/>
        <v>0.49515953188268891</v>
      </c>
    </row>
    <row r="3184" spans="1:8" x14ac:dyDescent="0.55000000000000004">
      <c r="A3184" s="2" t="str">
        <f>raw_data!P3180</f>
        <v>Cairo Santos</v>
      </c>
      <c r="B3184">
        <f>raw_data!B3180</f>
        <v>695386</v>
      </c>
      <c r="C3184">
        <f>raw_data!D3180</f>
        <v>49</v>
      </c>
      <c r="D3184" s="6">
        <f t="shared" si="151"/>
        <v>24.01</v>
      </c>
      <c r="E3184" s="6">
        <f t="shared" si="152"/>
        <v>117.649</v>
      </c>
      <c r="F3184">
        <f>raw_data!E3180</f>
        <v>1</v>
      </c>
      <c r="G3184" s="9">
        <f>_xll.LogisticRegPredict($K$6:$N$6,C3184:E3184)</f>
        <v>0.74555207708184601</v>
      </c>
      <c r="H3184" s="10">
        <f t="shared" si="153"/>
        <v>0.76334376875446197</v>
      </c>
    </row>
    <row r="3185" spans="1:8" x14ac:dyDescent="0.55000000000000004">
      <c r="A3185" s="2" t="str">
        <f>raw_data!P3181</f>
        <v>Cairo Santos</v>
      </c>
      <c r="B3185">
        <f>raw_data!B3181</f>
        <v>695399</v>
      </c>
      <c r="C3185">
        <f>raw_data!D3181</f>
        <v>49</v>
      </c>
      <c r="D3185" s="6">
        <f t="shared" si="151"/>
        <v>24.01</v>
      </c>
      <c r="E3185" s="6">
        <f t="shared" si="152"/>
        <v>117.649</v>
      </c>
      <c r="F3185">
        <f>raw_data!E3181</f>
        <v>1</v>
      </c>
      <c r="G3185" s="9">
        <f>_xll.LogisticRegPredict($K$6:$N$6,C3185:E3185)</f>
        <v>0.74555207708184601</v>
      </c>
      <c r="H3185" s="10">
        <f t="shared" si="153"/>
        <v>0.76334376875446197</v>
      </c>
    </row>
    <row r="3186" spans="1:8" x14ac:dyDescent="0.55000000000000004">
      <c r="A3186" s="2" t="str">
        <f>raw_data!P3182</f>
        <v>Cairo Santos</v>
      </c>
      <c r="B3186">
        <f>raw_data!B3182</f>
        <v>695486</v>
      </c>
      <c r="C3186">
        <f>raw_data!D3182</f>
        <v>33</v>
      </c>
      <c r="D3186" s="6">
        <f t="shared" si="151"/>
        <v>10.89</v>
      </c>
      <c r="E3186" s="6">
        <f t="shared" si="152"/>
        <v>35.936999999999998</v>
      </c>
      <c r="F3186">
        <f>raw_data!E3182</f>
        <v>1</v>
      </c>
      <c r="G3186" s="9">
        <f>_xll.LogisticRegPredict($K$6:$N$6,C3186:E3186)</f>
        <v>0.93126663945047139</v>
      </c>
      <c r="H3186" s="10">
        <f t="shared" si="153"/>
        <v>0.20620008164858583</v>
      </c>
    </row>
    <row r="3187" spans="1:8" x14ac:dyDescent="0.55000000000000004">
      <c r="A3187" s="2" t="str">
        <f>raw_data!P3183</f>
        <v>Chris Boswell</v>
      </c>
      <c r="B3187">
        <f>raw_data!B3183</f>
        <v>695561</v>
      </c>
      <c r="C3187">
        <f>raw_data!D3183</f>
        <v>39</v>
      </c>
      <c r="D3187" s="6">
        <f t="shared" si="151"/>
        <v>15.21</v>
      </c>
      <c r="E3187" s="6">
        <f t="shared" si="152"/>
        <v>59.319000000000003</v>
      </c>
      <c r="F3187">
        <f>raw_data!E3183</f>
        <v>1</v>
      </c>
      <c r="G3187" s="9">
        <f>_xll.LogisticRegPredict($K$6:$N$6,C3187:E3187)</f>
        <v>0.87758217935367611</v>
      </c>
      <c r="H3187" s="10">
        <f t="shared" si="153"/>
        <v>0.36725346193897168</v>
      </c>
    </row>
    <row r="3188" spans="1:8" x14ac:dyDescent="0.55000000000000004">
      <c r="A3188" s="2" t="str">
        <f>raw_data!P3184</f>
        <v>Chris Boswell</v>
      </c>
      <c r="B3188">
        <f>raw_data!B3184</f>
        <v>695576</v>
      </c>
      <c r="C3188">
        <f>raw_data!D3184</f>
        <v>30</v>
      </c>
      <c r="D3188" s="6">
        <f t="shared" si="151"/>
        <v>9</v>
      </c>
      <c r="E3188" s="6">
        <f t="shared" si="152"/>
        <v>27</v>
      </c>
      <c r="F3188">
        <f>raw_data!E3184</f>
        <v>1</v>
      </c>
      <c r="G3188" s="9">
        <f>_xll.LogisticRegPredict($K$6:$N$6,C3188:E3188)</f>
        <v>0.95372352017838591</v>
      </c>
      <c r="H3188" s="10">
        <f t="shared" si="153"/>
        <v>0.13882943946484227</v>
      </c>
    </row>
    <row r="3189" spans="1:8" x14ac:dyDescent="0.55000000000000004">
      <c r="A3189" s="2" t="str">
        <f>raw_data!P3185</f>
        <v>Chris Boswell</v>
      </c>
      <c r="B3189">
        <f>raw_data!B3185</f>
        <v>695590</v>
      </c>
      <c r="C3189">
        <f>raw_data!D3185</f>
        <v>34</v>
      </c>
      <c r="D3189" s="6">
        <f t="shared" si="151"/>
        <v>11.56</v>
      </c>
      <c r="E3189" s="6">
        <f t="shared" si="152"/>
        <v>39.304000000000002</v>
      </c>
      <c r="F3189">
        <f>raw_data!E3185</f>
        <v>1</v>
      </c>
      <c r="G3189" s="9">
        <f>_xll.LogisticRegPredict($K$6:$N$6,C3189:E3189)</f>
        <v>0.92303625207275741</v>
      </c>
      <c r="H3189" s="10">
        <f t="shared" si="153"/>
        <v>0.23089124378172776</v>
      </c>
    </row>
    <row r="3190" spans="1:8" x14ac:dyDescent="0.55000000000000004">
      <c r="A3190" s="2" t="str">
        <f>raw_data!P3186</f>
        <v>Mike Nugent</v>
      </c>
      <c r="B3190">
        <f>raw_data!B3186</f>
        <v>695645</v>
      </c>
      <c r="C3190">
        <f>raw_data!D3186</f>
        <v>36</v>
      </c>
      <c r="D3190" s="6">
        <f t="shared" si="151"/>
        <v>12.96</v>
      </c>
      <c r="E3190" s="6">
        <f t="shared" si="152"/>
        <v>46.655999999999999</v>
      </c>
      <c r="F3190">
        <f>raw_data!E3186</f>
        <v>1</v>
      </c>
      <c r="G3190" s="9">
        <f>_xll.LogisticRegPredict($K$6:$N$6,C3190:E3190)</f>
        <v>0.90568067149313347</v>
      </c>
      <c r="H3190" s="10">
        <f t="shared" si="153"/>
        <v>0.28295798552059959</v>
      </c>
    </row>
    <row r="3191" spans="1:8" x14ac:dyDescent="0.55000000000000004">
      <c r="A3191" s="2" t="str">
        <f>raw_data!P3187</f>
        <v>Chris Boswell</v>
      </c>
      <c r="B3191">
        <f>raw_data!B3187</f>
        <v>695671</v>
      </c>
      <c r="C3191">
        <f>raw_data!D3187</f>
        <v>35</v>
      </c>
      <c r="D3191" s="6">
        <f t="shared" si="151"/>
        <v>12.25</v>
      </c>
      <c r="E3191" s="6">
        <f t="shared" si="152"/>
        <v>42.875</v>
      </c>
      <c r="F3191">
        <f>raw_data!E3187</f>
        <v>1</v>
      </c>
      <c r="G3191" s="9">
        <f>_xll.LogisticRegPredict($K$6:$N$6,C3191:E3191)</f>
        <v>0.91449904045845565</v>
      </c>
      <c r="H3191" s="10">
        <f t="shared" si="153"/>
        <v>0.25650287862463306</v>
      </c>
    </row>
    <row r="3192" spans="1:8" x14ac:dyDescent="0.55000000000000004">
      <c r="A3192" s="2" t="str">
        <f>raw_data!P3188</f>
        <v>Blair Walsh</v>
      </c>
      <c r="B3192">
        <f>raw_data!B3188</f>
        <v>695701</v>
      </c>
      <c r="C3192">
        <f>raw_data!D3188</f>
        <v>22</v>
      </c>
      <c r="D3192" s="6">
        <f t="shared" si="151"/>
        <v>4.84</v>
      </c>
      <c r="E3192" s="6">
        <f t="shared" si="152"/>
        <v>10.648</v>
      </c>
      <c r="F3192">
        <f>raw_data!E3188</f>
        <v>1</v>
      </c>
      <c r="G3192" s="9">
        <f>_xll.LogisticRegPredict($K$6:$N$6,C3192:E3192)</f>
        <v>0.99086960695748283</v>
      </c>
      <c r="H3192" s="10">
        <f t="shared" si="153"/>
        <v>2.7391179127551513E-2</v>
      </c>
    </row>
    <row r="3193" spans="1:8" x14ac:dyDescent="0.55000000000000004">
      <c r="A3193" s="2" t="str">
        <f>raw_data!P3189</f>
        <v>Blair Walsh</v>
      </c>
      <c r="B3193">
        <f>raw_data!B3189</f>
        <v>695753</v>
      </c>
      <c r="C3193">
        <f>raw_data!D3189</f>
        <v>43</v>
      </c>
      <c r="D3193" s="6">
        <f t="shared" si="151"/>
        <v>18.489999999999998</v>
      </c>
      <c r="E3193" s="6">
        <f t="shared" si="152"/>
        <v>79.507000000000005</v>
      </c>
      <c r="F3193">
        <f>raw_data!E3189</f>
        <v>1</v>
      </c>
      <c r="G3193" s="9">
        <f>_xll.LogisticRegPredict($K$6:$N$6,C3193:E3193)</f>
        <v>0.83494682270577036</v>
      </c>
      <c r="H3193" s="10">
        <f t="shared" si="153"/>
        <v>0.49515953188268891</v>
      </c>
    </row>
    <row r="3194" spans="1:8" x14ac:dyDescent="0.55000000000000004">
      <c r="A3194" s="2" t="str">
        <f>raw_data!P3190</f>
        <v>Blair Walsh</v>
      </c>
      <c r="B3194">
        <f>raw_data!B3190</f>
        <v>695767</v>
      </c>
      <c r="C3194">
        <f>raw_data!D3190</f>
        <v>47</v>
      </c>
      <c r="D3194" s="6">
        <f t="shared" si="151"/>
        <v>22.09</v>
      </c>
      <c r="E3194" s="6">
        <f t="shared" si="152"/>
        <v>103.82299999999999</v>
      </c>
      <c r="F3194">
        <f>raw_data!E3190</f>
        <v>1</v>
      </c>
      <c r="G3194" s="9">
        <f>_xll.LogisticRegPredict($K$6:$N$6,C3194:E3194)</f>
        <v>0.78061493371299373</v>
      </c>
      <c r="H3194" s="10">
        <f t="shared" si="153"/>
        <v>0.65815519886101881</v>
      </c>
    </row>
    <row r="3195" spans="1:8" x14ac:dyDescent="0.55000000000000004">
      <c r="A3195" s="2" t="str">
        <f>raw_data!P3191</f>
        <v>Steven Hauschka</v>
      </c>
      <c r="B3195">
        <f>raw_data!B3191</f>
        <v>695787</v>
      </c>
      <c r="C3195">
        <f>raw_data!D3191</f>
        <v>46</v>
      </c>
      <c r="D3195" s="6">
        <f t="shared" si="151"/>
        <v>21.16</v>
      </c>
      <c r="E3195" s="6">
        <f t="shared" si="152"/>
        <v>97.335999999999999</v>
      </c>
      <c r="F3195">
        <f>raw_data!E3191</f>
        <v>1</v>
      </c>
      <c r="G3195" s="9">
        <f>_xll.LogisticRegPredict($K$6:$N$6,C3195:E3195)</f>
        <v>0.79584231412454631</v>
      </c>
      <c r="H3195" s="10">
        <f t="shared" si="153"/>
        <v>0.61247305762636106</v>
      </c>
    </row>
    <row r="3196" spans="1:8" x14ac:dyDescent="0.55000000000000004">
      <c r="A3196" s="2" t="str">
        <f>raw_data!P3192</f>
        <v>Blair Walsh</v>
      </c>
      <c r="B3196">
        <f>raw_data!B3192</f>
        <v>695813</v>
      </c>
      <c r="C3196">
        <f>raw_data!D3192</f>
        <v>27</v>
      </c>
      <c r="D3196" s="6">
        <f t="shared" si="151"/>
        <v>7.29</v>
      </c>
      <c r="E3196" s="6">
        <f t="shared" si="152"/>
        <v>19.683</v>
      </c>
      <c r="F3196">
        <f>raw_data!E3192</f>
        <v>0</v>
      </c>
      <c r="G3196" s="9">
        <f>_xll.LogisticRegPredict($K$6:$N$6,C3196:E3196)</f>
        <v>0.97189679828854314</v>
      </c>
      <c r="H3196" s="10">
        <f t="shared" si="153"/>
        <v>-2.9156903948656296</v>
      </c>
    </row>
    <row r="3197" spans="1:8" x14ac:dyDescent="0.55000000000000004">
      <c r="A3197" s="2" t="str">
        <f>raw_data!P3193</f>
        <v>Dustin Hopkins</v>
      </c>
      <c r="B3197">
        <f>raw_data!B3193</f>
        <v>695840</v>
      </c>
      <c r="C3197">
        <f>raw_data!D3193</f>
        <v>25</v>
      </c>
      <c r="D3197" s="6">
        <f t="shared" si="151"/>
        <v>6.25</v>
      </c>
      <c r="E3197" s="6">
        <f t="shared" si="152"/>
        <v>15.625</v>
      </c>
      <c r="F3197">
        <f>raw_data!E3193</f>
        <v>1</v>
      </c>
      <c r="G3197" s="9">
        <f>_xll.LogisticRegPredict($K$6:$N$6,C3197:E3197)</f>
        <v>0.98119043215634383</v>
      </c>
      <c r="H3197" s="10">
        <f t="shared" si="153"/>
        <v>5.6428703530968516E-2</v>
      </c>
    </row>
    <row r="3198" spans="1:8" x14ac:dyDescent="0.55000000000000004">
      <c r="A3198" s="2" t="str">
        <f>raw_data!P3194</f>
        <v>Mason Crosby</v>
      </c>
      <c r="B3198">
        <f>raw_data!B3194</f>
        <v>695889</v>
      </c>
      <c r="C3198">
        <f>raw_data!D3194</f>
        <v>43</v>
      </c>
      <c r="D3198" s="6">
        <f t="shared" si="151"/>
        <v>18.489999999999998</v>
      </c>
      <c r="E3198" s="6">
        <f t="shared" si="152"/>
        <v>79.507000000000005</v>
      </c>
      <c r="F3198">
        <f>raw_data!E3194</f>
        <v>1</v>
      </c>
      <c r="G3198" s="9">
        <f>_xll.LogisticRegPredict($K$6:$N$6,C3198:E3198)</f>
        <v>0.83494682270577036</v>
      </c>
      <c r="H3198" s="10">
        <f t="shared" si="153"/>
        <v>0.49515953188268891</v>
      </c>
    </row>
    <row r="3199" spans="1:8" x14ac:dyDescent="0.55000000000000004">
      <c r="A3199" s="2" t="str">
        <f>raw_data!P3195</f>
        <v>Mason Crosby</v>
      </c>
      <c r="B3199">
        <f>raw_data!B3195</f>
        <v>695972</v>
      </c>
      <c r="C3199">
        <f>raw_data!D3195</f>
        <v>29</v>
      </c>
      <c r="D3199" s="6">
        <f t="shared" si="151"/>
        <v>8.41</v>
      </c>
      <c r="E3199" s="6">
        <f t="shared" si="152"/>
        <v>24.388999999999999</v>
      </c>
      <c r="F3199">
        <f>raw_data!E3195</f>
        <v>1</v>
      </c>
      <c r="G3199" s="9">
        <f>_xll.LogisticRegPredict($K$6:$N$6,C3199:E3199)</f>
        <v>0.96031284629437264</v>
      </c>
      <c r="H3199" s="10">
        <f t="shared" si="153"/>
        <v>0.11906146111688209</v>
      </c>
    </row>
    <row r="3200" spans="1:8" x14ac:dyDescent="0.55000000000000004">
      <c r="A3200" s="2" t="str">
        <f>raw_data!P3196</f>
        <v>Cairo Santos</v>
      </c>
      <c r="B3200">
        <f>raw_data!B3196</f>
        <v>696021</v>
      </c>
      <c r="C3200">
        <f>raw_data!D3196</f>
        <v>34</v>
      </c>
      <c r="D3200" s="6">
        <f t="shared" si="151"/>
        <v>11.56</v>
      </c>
      <c r="E3200" s="6">
        <f t="shared" si="152"/>
        <v>39.304000000000002</v>
      </c>
      <c r="F3200">
        <f>raw_data!E3196</f>
        <v>1</v>
      </c>
      <c r="G3200" s="9">
        <f>_xll.LogisticRegPredict($K$6:$N$6,C3200:E3200)</f>
        <v>0.92303625207275741</v>
      </c>
      <c r="H3200" s="10">
        <f t="shared" si="153"/>
        <v>0.23089124378172776</v>
      </c>
    </row>
    <row r="3201" spans="1:8" x14ac:dyDescent="0.55000000000000004">
      <c r="A3201" s="2" t="str">
        <f>raw_data!P3197</f>
        <v>Cairo Santos</v>
      </c>
      <c r="B3201">
        <f>raw_data!B3197</f>
        <v>696073</v>
      </c>
      <c r="C3201">
        <f>raw_data!D3197</f>
        <v>32</v>
      </c>
      <c r="D3201" s="6">
        <f t="shared" si="151"/>
        <v>10.24</v>
      </c>
      <c r="E3201" s="6">
        <f t="shared" si="152"/>
        <v>32.768000000000001</v>
      </c>
      <c r="F3201">
        <f>raw_data!E3197</f>
        <v>1</v>
      </c>
      <c r="G3201" s="9">
        <f>_xll.LogisticRegPredict($K$6:$N$6,C3201:E3201)</f>
        <v>0.93915405983915345</v>
      </c>
      <c r="H3201" s="10">
        <f t="shared" si="153"/>
        <v>0.18253782048253964</v>
      </c>
    </row>
    <row r="3202" spans="1:8" x14ac:dyDescent="0.55000000000000004">
      <c r="A3202" s="2" t="str">
        <f>raw_data!P3198</f>
        <v>Stephen Gostkowski</v>
      </c>
      <c r="B3202">
        <f>raw_data!B3198</f>
        <v>696116</v>
      </c>
      <c r="C3202">
        <f>raw_data!D3198</f>
        <v>40</v>
      </c>
      <c r="D3202" s="6">
        <f t="shared" si="151"/>
        <v>16</v>
      </c>
      <c r="E3202" s="6">
        <f t="shared" si="152"/>
        <v>64</v>
      </c>
      <c r="F3202">
        <f>raw_data!E3198</f>
        <v>1</v>
      </c>
      <c r="G3202" s="9">
        <f>_xll.LogisticRegPredict($K$6:$N$6,C3202:E3202)</f>
        <v>0.86759768383346503</v>
      </c>
      <c r="H3202" s="10">
        <f t="shared" si="153"/>
        <v>0.39720694849960492</v>
      </c>
    </row>
    <row r="3203" spans="1:8" x14ac:dyDescent="0.55000000000000004">
      <c r="A3203" s="2" t="str">
        <f>raw_data!P3199</f>
        <v>Stephen Gostkowski</v>
      </c>
      <c r="B3203">
        <f>raw_data!B3199</f>
        <v>696127</v>
      </c>
      <c r="C3203">
        <f>raw_data!D3199</f>
        <v>32</v>
      </c>
      <c r="D3203" s="6">
        <f t="shared" si="151"/>
        <v>10.24</v>
      </c>
      <c r="E3203" s="6">
        <f t="shared" si="152"/>
        <v>32.768000000000001</v>
      </c>
      <c r="F3203">
        <f>raw_data!E3199</f>
        <v>1</v>
      </c>
      <c r="G3203" s="9">
        <f>_xll.LogisticRegPredict($K$6:$N$6,C3203:E3203)</f>
        <v>0.93915405983915345</v>
      </c>
      <c r="H3203" s="10">
        <f t="shared" si="153"/>
        <v>0.18253782048253964</v>
      </c>
    </row>
    <row r="3204" spans="1:8" x14ac:dyDescent="0.55000000000000004">
      <c r="A3204" s="2" t="str">
        <f>raw_data!P3200</f>
        <v>Mason Crosby</v>
      </c>
      <c r="B3204">
        <f>raw_data!B3200</f>
        <v>696216</v>
      </c>
      <c r="C3204">
        <f>raw_data!D3200</f>
        <v>28</v>
      </c>
      <c r="D3204" s="6">
        <f t="shared" si="151"/>
        <v>7.84</v>
      </c>
      <c r="E3204" s="6">
        <f t="shared" si="152"/>
        <v>21.952000000000002</v>
      </c>
      <c r="F3204">
        <f>raw_data!E3200</f>
        <v>1</v>
      </c>
      <c r="G3204" s="9">
        <f>_xll.LogisticRegPredict($K$6:$N$6,C3204:E3204)</f>
        <v>0.96638171164652631</v>
      </c>
      <c r="H3204" s="10">
        <f t="shared" si="153"/>
        <v>0.10085486506042107</v>
      </c>
    </row>
    <row r="3205" spans="1:8" x14ac:dyDescent="0.55000000000000004">
      <c r="A3205" s="2" t="str">
        <f>raw_data!P3201</f>
        <v>Mason Crosby</v>
      </c>
      <c r="B3205">
        <f>raw_data!B3201</f>
        <v>696240</v>
      </c>
      <c r="C3205">
        <f>raw_data!D3201</f>
        <v>34</v>
      </c>
      <c r="D3205" s="6">
        <f t="shared" si="151"/>
        <v>11.56</v>
      </c>
      <c r="E3205" s="6">
        <f t="shared" si="152"/>
        <v>39.304000000000002</v>
      </c>
      <c r="F3205">
        <f>raw_data!E3201</f>
        <v>1</v>
      </c>
      <c r="G3205" s="9">
        <f>_xll.LogisticRegPredict($K$6:$N$6,C3205:E3205)</f>
        <v>0.92303625207275741</v>
      </c>
      <c r="H3205" s="10">
        <f t="shared" si="153"/>
        <v>0.23089124378172776</v>
      </c>
    </row>
    <row r="3206" spans="1:8" x14ac:dyDescent="0.55000000000000004">
      <c r="A3206" s="2" t="str">
        <f>raw_data!P3202</f>
        <v>Chandler Catanzaro</v>
      </c>
      <c r="B3206">
        <f>raw_data!B3202</f>
        <v>696271</v>
      </c>
      <c r="C3206">
        <f>raw_data!D3202</f>
        <v>28</v>
      </c>
      <c r="D3206" s="6">
        <f t="shared" si="151"/>
        <v>7.84</v>
      </c>
      <c r="E3206" s="6">
        <f t="shared" si="152"/>
        <v>21.952000000000002</v>
      </c>
      <c r="F3206">
        <f>raw_data!E3202</f>
        <v>1</v>
      </c>
      <c r="G3206" s="9">
        <f>_xll.LogisticRegPredict($K$6:$N$6,C3206:E3206)</f>
        <v>0.96638171164652631</v>
      </c>
      <c r="H3206" s="10">
        <f t="shared" si="153"/>
        <v>0.10085486506042107</v>
      </c>
    </row>
    <row r="3207" spans="1:8" x14ac:dyDescent="0.55000000000000004">
      <c r="A3207" s="2" t="str">
        <f>raw_data!P3203</f>
        <v>Chandler Catanzaro</v>
      </c>
      <c r="B3207">
        <f>raw_data!B3203</f>
        <v>696316</v>
      </c>
      <c r="C3207">
        <f>raw_data!D3203</f>
        <v>36</v>
      </c>
      <c r="D3207" s="6">
        <f t="shared" ref="D3207:D3270" si="154">C3207^2/100</f>
        <v>12.96</v>
      </c>
      <c r="E3207" s="6">
        <f t="shared" ref="E3207:E3270" si="155">C3207^3/1000</f>
        <v>46.655999999999999</v>
      </c>
      <c r="F3207">
        <f>raw_data!E3203</f>
        <v>1</v>
      </c>
      <c r="G3207" s="9">
        <f>_xll.LogisticRegPredict($K$6:$N$6,C3207:E3207)</f>
        <v>0.90568067149313347</v>
      </c>
      <c r="H3207" s="10">
        <f t="shared" ref="H3207:H3270" si="156">(F3207-G3207)*$H$2</f>
        <v>0.28295798552059959</v>
      </c>
    </row>
    <row r="3208" spans="1:8" x14ac:dyDescent="0.55000000000000004">
      <c r="A3208" s="2" t="str">
        <f>raw_data!P3204</f>
        <v>Graham Gano</v>
      </c>
      <c r="B3208">
        <f>raw_data!B3204</f>
        <v>696369</v>
      </c>
      <c r="C3208">
        <f>raw_data!D3204</f>
        <v>48</v>
      </c>
      <c r="D3208" s="6">
        <f t="shared" si="154"/>
        <v>23.04</v>
      </c>
      <c r="E3208" s="6">
        <f t="shared" si="155"/>
        <v>110.592</v>
      </c>
      <c r="F3208">
        <f>raw_data!E3204</f>
        <v>1</v>
      </c>
      <c r="G3208" s="9">
        <f>_xll.LogisticRegPredict($K$6:$N$6,C3208:E3208)</f>
        <v>0.76393554820371656</v>
      </c>
      <c r="H3208" s="10">
        <f t="shared" si="156"/>
        <v>0.70819335538885031</v>
      </c>
    </row>
    <row r="3209" spans="1:8" x14ac:dyDescent="0.55000000000000004">
      <c r="A3209" s="2" t="str">
        <f>raw_data!P3205</f>
        <v>Steven Hauschka</v>
      </c>
      <c r="B3209">
        <f>raw_data!B3205</f>
        <v>696407</v>
      </c>
      <c r="C3209">
        <f>raw_data!D3205</f>
        <v>55</v>
      </c>
      <c r="D3209" s="6">
        <f t="shared" si="154"/>
        <v>30.25</v>
      </c>
      <c r="E3209" s="6">
        <f t="shared" si="155"/>
        <v>166.375</v>
      </c>
      <c r="F3209">
        <f>raw_data!E3205</f>
        <v>0</v>
      </c>
      <c r="G3209" s="9">
        <f>_xll.LogisticRegPredict($K$6:$N$6,C3209:E3209)</f>
        <v>0.58348419351609215</v>
      </c>
      <c r="H3209" s="10">
        <f t="shared" si="156"/>
        <v>-1.7504525805482765</v>
      </c>
    </row>
    <row r="3210" spans="1:8" x14ac:dyDescent="0.55000000000000004">
      <c r="A3210" s="2" t="str">
        <f>raw_data!P3206</f>
        <v>Steven Hauschka</v>
      </c>
      <c r="B3210">
        <f>raw_data!B3206</f>
        <v>696487</v>
      </c>
      <c r="C3210">
        <f>raw_data!D3206</f>
        <v>36</v>
      </c>
      <c r="D3210" s="6">
        <f t="shared" si="154"/>
        <v>12.96</v>
      </c>
      <c r="E3210" s="6">
        <f t="shared" si="155"/>
        <v>46.655999999999999</v>
      </c>
      <c r="F3210">
        <f>raw_data!E3206</f>
        <v>1</v>
      </c>
      <c r="G3210" s="9">
        <f>_xll.LogisticRegPredict($K$6:$N$6,C3210:E3210)</f>
        <v>0.90568067149313347</v>
      </c>
      <c r="H3210" s="10">
        <f t="shared" si="156"/>
        <v>0.28295798552059959</v>
      </c>
    </row>
    <row r="3211" spans="1:8" x14ac:dyDescent="0.55000000000000004">
      <c r="A3211" s="2" t="str">
        <f>raw_data!P3207</f>
        <v>Brandon McManus</v>
      </c>
      <c r="B3211">
        <f>raw_data!B3207</f>
        <v>696501</v>
      </c>
      <c r="C3211">
        <f>raw_data!D3207</f>
        <v>28</v>
      </c>
      <c r="D3211" s="6">
        <f t="shared" si="154"/>
        <v>7.84</v>
      </c>
      <c r="E3211" s="6">
        <f t="shared" si="155"/>
        <v>21.952000000000002</v>
      </c>
      <c r="F3211">
        <f>raw_data!E3207</f>
        <v>1</v>
      </c>
      <c r="G3211" s="9">
        <f>_xll.LogisticRegPredict($K$6:$N$6,C3211:E3211)</f>
        <v>0.96638171164652631</v>
      </c>
      <c r="H3211" s="10">
        <f t="shared" si="156"/>
        <v>0.10085486506042107</v>
      </c>
    </row>
    <row r="3212" spans="1:8" x14ac:dyDescent="0.55000000000000004">
      <c r="A3212" s="2" t="str">
        <f>raw_data!P3208</f>
        <v>Brandon McManus</v>
      </c>
      <c r="B3212">
        <f>raw_data!B3208</f>
        <v>696522</v>
      </c>
      <c r="C3212">
        <f>raw_data!D3208</f>
        <v>41</v>
      </c>
      <c r="D3212" s="6">
        <f t="shared" si="154"/>
        <v>16.809999999999999</v>
      </c>
      <c r="E3212" s="6">
        <f t="shared" si="155"/>
        <v>68.921000000000006</v>
      </c>
      <c r="F3212">
        <f>raw_data!E3208</f>
        <v>1</v>
      </c>
      <c r="G3212" s="9">
        <f>_xll.LogisticRegPredict($K$6:$N$6,C3212:E3212)</f>
        <v>0.85722109162392568</v>
      </c>
      <c r="H3212" s="10">
        <f t="shared" si="156"/>
        <v>0.42833672512822296</v>
      </c>
    </row>
    <row r="3213" spans="1:8" x14ac:dyDescent="0.55000000000000004">
      <c r="A3213" s="2" t="str">
        <f>raw_data!P3209</f>
        <v>Chris Boswell</v>
      </c>
      <c r="B3213">
        <f>raw_data!B3209</f>
        <v>696545</v>
      </c>
      <c r="C3213">
        <f>raw_data!D3209</f>
        <v>43</v>
      </c>
      <c r="D3213" s="6">
        <f t="shared" si="154"/>
        <v>18.489999999999998</v>
      </c>
      <c r="E3213" s="6">
        <f t="shared" si="155"/>
        <v>79.507000000000005</v>
      </c>
      <c r="F3213">
        <f>raw_data!E3209</f>
        <v>1</v>
      </c>
      <c r="G3213" s="9">
        <f>_xll.LogisticRegPredict($K$6:$N$6,C3213:E3213)</f>
        <v>0.83494682270577036</v>
      </c>
      <c r="H3213" s="10">
        <f t="shared" si="156"/>
        <v>0.49515953188268891</v>
      </c>
    </row>
    <row r="3214" spans="1:8" x14ac:dyDescent="0.55000000000000004">
      <c r="A3214" s="2" t="str">
        <f>raw_data!P3210</f>
        <v>Brandon McManus</v>
      </c>
      <c r="B3214">
        <f>raw_data!B3210</f>
        <v>696574</v>
      </c>
      <c r="C3214">
        <f>raw_data!D3210</f>
        <v>51</v>
      </c>
      <c r="D3214" s="6">
        <f t="shared" si="154"/>
        <v>26.01</v>
      </c>
      <c r="E3214" s="6">
        <f t="shared" si="155"/>
        <v>132.65100000000001</v>
      </c>
      <c r="F3214">
        <f>raw_data!E3210</f>
        <v>1</v>
      </c>
      <c r="G3214" s="9">
        <f>_xll.LogisticRegPredict($K$6:$N$6,C3214:E3214)</f>
        <v>0.70255321843410967</v>
      </c>
      <c r="H3214" s="10">
        <f t="shared" si="156"/>
        <v>0.89234034469767098</v>
      </c>
    </row>
    <row r="3215" spans="1:8" x14ac:dyDescent="0.55000000000000004">
      <c r="A3215" s="2" t="str">
        <f>raw_data!P3211</f>
        <v>Chris Boswell</v>
      </c>
      <c r="B3215">
        <f>raw_data!B3211</f>
        <v>696590</v>
      </c>
      <c r="C3215">
        <f>raw_data!D3211</f>
        <v>28</v>
      </c>
      <c r="D3215" s="6">
        <f t="shared" si="154"/>
        <v>7.84</v>
      </c>
      <c r="E3215" s="6">
        <f t="shared" si="155"/>
        <v>21.952000000000002</v>
      </c>
      <c r="F3215">
        <f>raw_data!E3211</f>
        <v>1</v>
      </c>
      <c r="G3215" s="9">
        <f>_xll.LogisticRegPredict($K$6:$N$6,C3215:E3215)</f>
        <v>0.96638171164652631</v>
      </c>
      <c r="H3215" s="10">
        <f t="shared" si="156"/>
        <v>0.10085486506042107</v>
      </c>
    </row>
    <row r="3216" spans="1:8" x14ac:dyDescent="0.55000000000000004">
      <c r="A3216" s="2" t="str">
        <f>raw_data!P3212</f>
        <v>Brandon McManus</v>
      </c>
      <c r="B3216">
        <f>raw_data!B3212</f>
        <v>696607</v>
      </c>
      <c r="C3216">
        <f>raw_data!D3212</f>
        <v>41</v>
      </c>
      <c r="D3216" s="6">
        <f t="shared" si="154"/>
        <v>16.809999999999999</v>
      </c>
      <c r="E3216" s="6">
        <f t="shared" si="155"/>
        <v>68.921000000000006</v>
      </c>
      <c r="F3216">
        <f>raw_data!E3212</f>
        <v>1</v>
      </c>
      <c r="G3216" s="9">
        <f>_xll.LogisticRegPredict($K$6:$N$6,C3216:E3216)</f>
        <v>0.85722109162392568</v>
      </c>
      <c r="H3216" s="10">
        <f t="shared" si="156"/>
        <v>0.42833672512822296</v>
      </c>
    </row>
    <row r="3217" spans="1:8" x14ac:dyDescent="0.55000000000000004">
      <c r="A3217" s="2" t="str">
        <f>raw_data!P3213</f>
        <v>Brandon McManus</v>
      </c>
      <c r="B3217">
        <f>raw_data!B3213</f>
        <v>696653</v>
      </c>
      <c r="C3217">
        <f>raw_data!D3213</f>
        <v>45</v>
      </c>
      <c r="D3217" s="6">
        <f t="shared" si="154"/>
        <v>20.25</v>
      </c>
      <c r="E3217" s="6">
        <f t="shared" si="155"/>
        <v>91.125</v>
      </c>
      <c r="F3217">
        <f>raw_data!E3213</f>
        <v>1</v>
      </c>
      <c r="G3217" s="9">
        <f>_xll.LogisticRegPredict($K$6:$N$6,C3217:E3217)</f>
        <v>0.80984417765171401</v>
      </c>
      <c r="H3217" s="10">
        <f t="shared" si="156"/>
        <v>0.57046746704485796</v>
      </c>
    </row>
    <row r="3218" spans="1:8" x14ac:dyDescent="0.55000000000000004">
      <c r="A3218" s="2" t="str">
        <f>raw_data!P3214</f>
        <v>Chris Boswell</v>
      </c>
      <c r="B3218">
        <f>raw_data!B3214</f>
        <v>696659</v>
      </c>
      <c r="C3218">
        <f>raw_data!D3214</f>
        <v>47</v>
      </c>
      <c r="D3218" s="6">
        <f t="shared" si="154"/>
        <v>22.09</v>
      </c>
      <c r="E3218" s="6">
        <f t="shared" si="155"/>
        <v>103.82299999999999</v>
      </c>
      <c r="F3218">
        <f>raw_data!E3214</f>
        <v>1</v>
      </c>
      <c r="G3218" s="9">
        <f>_xll.LogisticRegPredict($K$6:$N$6,C3218:E3218)</f>
        <v>0.78061493371299373</v>
      </c>
      <c r="H3218" s="10">
        <f t="shared" si="156"/>
        <v>0.65815519886101881</v>
      </c>
    </row>
    <row r="3219" spans="1:8" x14ac:dyDescent="0.55000000000000004">
      <c r="A3219" s="2" t="str">
        <f>raw_data!P3215</f>
        <v>Stephen Gostkowski</v>
      </c>
      <c r="B3219">
        <f>raw_data!B3215</f>
        <v>696729</v>
      </c>
      <c r="C3219">
        <f>raw_data!D3215</f>
        <v>46</v>
      </c>
      <c r="D3219" s="6">
        <f t="shared" si="154"/>
        <v>21.16</v>
      </c>
      <c r="E3219" s="6">
        <f t="shared" si="155"/>
        <v>97.335999999999999</v>
      </c>
      <c r="F3219">
        <f>raw_data!E3215</f>
        <v>1</v>
      </c>
      <c r="G3219" s="9">
        <f>_xll.LogisticRegPredict($K$6:$N$6,C3219:E3219)</f>
        <v>0.79584231412454631</v>
      </c>
      <c r="H3219" s="10">
        <f t="shared" si="156"/>
        <v>0.61247305762636106</v>
      </c>
    </row>
    <row r="3220" spans="1:8" x14ac:dyDescent="0.55000000000000004">
      <c r="A3220" s="2" t="str">
        <f>raw_data!P3216</f>
        <v>Brandon McManus</v>
      </c>
      <c r="B3220">
        <f>raw_data!B3216</f>
        <v>696753</v>
      </c>
      <c r="C3220">
        <f>raw_data!D3216</f>
        <v>52</v>
      </c>
      <c r="D3220" s="6">
        <f t="shared" si="154"/>
        <v>27.04</v>
      </c>
      <c r="E3220" s="6">
        <f t="shared" si="155"/>
        <v>140.608</v>
      </c>
      <c r="F3220">
        <f>raw_data!E3216</f>
        <v>1</v>
      </c>
      <c r="G3220" s="9">
        <f>_xll.LogisticRegPredict($K$6:$N$6,C3220:E3220)</f>
        <v>0.67734194225472255</v>
      </c>
      <c r="H3220" s="10">
        <f t="shared" si="156"/>
        <v>0.96797417323583235</v>
      </c>
    </row>
    <row r="3221" spans="1:8" x14ac:dyDescent="0.55000000000000004">
      <c r="A3221" s="2" t="str">
        <f>raw_data!P3217</f>
        <v>Stephen Gostkowski</v>
      </c>
      <c r="B3221">
        <f>raw_data!B3217</f>
        <v>696768</v>
      </c>
      <c r="C3221">
        <f>raw_data!D3217</f>
        <v>38</v>
      </c>
      <c r="D3221" s="6">
        <f t="shared" si="154"/>
        <v>14.44</v>
      </c>
      <c r="E3221" s="6">
        <f t="shared" si="155"/>
        <v>54.872</v>
      </c>
      <c r="F3221">
        <f>raw_data!E3217</f>
        <v>1</v>
      </c>
      <c r="G3221" s="9">
        <f>_xll.LogisticRegPredict($K$6:$N$6,C3221:E3221)</f>
        <v>0.88723424358983494</v>
      </c>
      <c r="H3221" s="10">
        <f t="shared" si="156"/>
        <v>0.33829726923049519</v>
      </c>
    </row>
    <row r="3222" spans="1:8" x14ac:dyDescent="0.55000000000000004">
      <c r="A3222" s="2" t="str">
        <f>raw_data!P3218</f>
        <v>Brandon McManus</v>
      </c>
      <c r="B3222">
        <f>raw_data!B3218</f>
        <v>696803</v>
      </c>
      <c r="C3222">
        <f>raw_data!D3218</f>
        <v>31</v>
      </c>
      <c r="D3222" s="6">
        <f t="shared" si="154"/>
        <v>9.61</v>
      </c>
      <c r="E3222" s="6">
        <f t="shared" si="155"/>
        <v>29.791</v>
      </c>
      <c r="F3222">
        <f>raw_data!E3218</f>
        <v>1</v>
      </c>
      <c r="G3222" s="9">
        <f>_xll.LogisticRegPredict($K$6:$N$6,C3222:E3222)</f>
        <v>0.94665523862595491</v>
      </c>
      <c r="H3222" s="10">
        <f t="shared" si="156"/>
        <v>0.16003428412213527</v>
      </c>
    </row>
    <row r="3223" spans="1:8" x14ac:dyDescent="0.55000000000000004">
      <c r="A3223" s="2" t="str">
        <f>raw_data!P3219</f>
        <v>Graham Gano</v>
      </c>
      <c r="B3223">
        <f>raw_data!B3219</f>
        <v>696858</v>
      </c>
      <c r="C3223">
        <f>raw_data!D3219</f>
        <v>45</v>
      </c>
      <c r="D3223" s="6">
        <f t="shared" si="154"/>
        <v>20.25</v>
      </c>
      <c r="E3223" s="6">
        <f t="shared" si="155"/>
        <v>91.125</v>
      </c>
      <c r="F3223">
        <f>raw_data!E3219</f>
        <v>1</v>
      </c>
      <c r="G3223" s="9">
        <f>_xll.LogisticRegPredict($K$6:$N$6,C3223:E3223)</f>
        <v>0.80984417765171401</v>
      </c>
      <c r="H3223" s="10">
        <f t="shared" si="156"/>
        <v>0.57046746704485796</v>
      </c>
    </row>
    <row r="3224" spans="1:8" x14ac:dyDescent="0.55000000000000004">
      <c r="A3224" s="2" t="str">
        <f>raw_data!P3220</f>
        <v>Graham Gano</v>
      </c>
      <c r="B3224">
        <f>raw_data!B3220</f>
        <v>696942</v>
      </c>
      <c r="C3224">
        <f>raw_data!D3220</f>
        <v>21</v>
      </c>
      <c r="D3224" s="6">
        <f t="shared" si="154"/>
        <v>4.41</v>
      </c>
      <c r="E3224" s="6">
        <f t="shared" si="155"/>
        <v>9.2609999999999992</v>
      </c>
      <c r="F3224">
        <f>raw_data!E3220</f>
        <v>1</v>
      </c>
      <c r="G3224" s="9">
        <f>_xll.LogisticRegPredict($K$6:$N$6,C3224:E3224)</f>
        <v>0.9930740038941116</v>
      </c>
      <c r="H3224" s="10">
        <f t="shared" si="156"/>
        <v>2.0777988317665197E-2</v>
      </c>
    </row>
    <row r="3225" spans="1:8" x14ac:dyDescent="0.55000000000000004">
      <c r="A3225" s="2" t="str">
        <f>raw_data!P3221</f>
        <v>Brandon McManus</v>
      </c>
      <c r="B3225">
        <f>raw_data!B3221</f>
        <v>697019</v>
      </c>
      <c r="C3225">
        <f>raw_data!D3221</f>
        <v>34</v>
      </c>
      <c r="D3225" s="6">
        <f t="shared" si="154"/>
        <v>11.56</v>
      </c>
      <c r="E3225" s="6">
        <f t="shared" si="155"/>
        <v>39.304000000000002</v>
      </c>
      <c r="F3225">
        <f>raw_data!E3221</f>
        <v>1</v>
      </c>
      <c r="G3225" s="9">
        <f>_xll.LogisticRegPredict($K$6:$N$6,C3225:E3225)</f>
        <v>0.92303625207275741</v>
      </c>
      <c r="H3225" s="10">
        <f t="shared" si="156"/>
        <v>0.23089124378172776</v>
      </c>
    </row>
    <row r="3226" spans="1:8" x14ac:dyDescent="0.55000000000000004">
      <c r="A3226" s="2" t="str">
        <f>raw_data!P3222</f>
        <v>Brandon McManus</v>
      </c>
      <c r="B3226">
        <f>raw_data!B3222</f>
        <v>697071</v>
      </c>
      <c r="C3226">
        <f>raw_data!D3222</f>
        <v>33</v>
      </c>
      <c r="D3226" s="6">
        <f t="shared" si="154"/>
        <v>10.89</v>
      </c>
      <c r="E3226" s="6">
        <f t="shared" si="155"/>
        <v>35.936999999999998</v>
      </c>
      <c r="F3226">
        <f>raw_data!E3222</f>
        <v>1</v>
      </c>
      <c r="G3226" s="9">
        <f>_xll.LogisticRegPredict($K$6:$N$6,C3226:E3226)</f>
        <v>0.93126663945047139</v>
      </c>
      <c r="H3226" s="10">
        <f t="shared" si="156"/>
        <v>0.20620008164858583</v>
      </c>
    </row>
    <row r="3227" spans="1:8" x14ac:dyDescent="0.55000000000000004">
      <c r="A3227" s="2" t="str">
        <f>raw_data!P3223</f>
        <v>Graham Gano</v>
      </c>
      <c r="B3227">
        <f>raw_data!B3223</f>
        <v>697108</v>
      </c>
      <c r="C3227">
        <f>raw_data!D3223</f>
        <v>44</v>
      </c>
      <c r="D3227" s="6">
        <f t="shared" si="154"/>
        <v>19.36</v>
      </c>
      <c r="E3227" s="6">
        <f t="shared" si="155"/>
        <v>85.183999999999997</v>
      </c>
      <c r="F3227">
        <f>raw_data!E3223</f>
        <v>0</v>
      </c>
      <c r="G3227" s="9">
        <f>_xll.LogisticRegPredict($K$6:$N$6,C3227:E3227)</f>
        <v>0.82282083961744801</v>
      </c>
      <c r="H3227" s="10">
        <f t="shared" si="156"/>
        <v>-2.4684625188523439</v>
      </c>
    </row>
    <row r="3228" spans="1:8" x14ac:dyDescent="0.55000000000000004">
      <c r="A3228" s="2" t="str">
        <f>raw_data!P3224</f>
        <v>Brandon McManus</v>
      </c>
      <c r="B3228">
        <f>raw_data!B3224</f>
        <v>697116</v>
      </c>
      <c r="C3228">
        <f>raw_data!D3224</f>
        <v>30</v>
      </c>
      <c r="D3228" s="6">
        <f t="shared" si="154"/>
        <v>9</v>
      </c>
      <c r="E3228" s="6">
        <f t="shared" si="155"/>
        <v>27</v>
      </c>
      <c r="F3228">
        <f>raw_data!E3224</f>
        <v>1</v>
      </c>
      <c r="G3228" s="9">
        <f>_xll.LogisticRegPredict($K$6:$N$6,C3228:E3228)</f>
        <v>0.95372352017838591</v>
      </c>
      <c r="H3228" s="10">
        <f t="shared" si="156"/>
        <v>0.13882943946484227</v>
      </c>
    </row>
    <row r="3229" spans="1:8" x14ac:dyDescent="0.55000000000000004">
      <c r="A3229" s="2" t="str">
        <f>raw_data!P3225</f>
        <v>Graham Gano</v>
      </c>
      <c r="B3229">
        <f>raw_data!B3225</f>
        <v>697146</v>
      </c>
      <c r="C3229">
        <f>raw_data!D3225</f>
        <v>39</v>
      </c>
      <c r="D3229" s="6">
        <f t="shared" si="154"/>
        <v>15.21</v>
      </c>
      <c r="E3229" s="6">
        <f t="shared" si="155"/>
        <v>59.319000000000003</v>
      </c>
      <c r="F3229">
        <f>raw_data!E3225</f>
        <v>1</v>
      </c>
      <c r="G3229" s="9">
        <f>_xll.LogisticRegPredict($K$6:$N$6,C3229:E3229)</f>
        <v>0.87758217935367611</v>
      </c>
      <c r="H3229" s="10">
        <f t="shared" si="156"/>
        <v>0.36725346193897168</v>
      </c>
    </row>
    <row r="3230" spans="1:8" x14ac:dyDescent="0.55000000000000004">
      <c r="A3230" s="2" t="str">
        <f>raw_data!P3226</f>
        <v>Graham Gano</v>
      </c>
      <c r="B3230">
        <f>raw_data!B3226</f>
        <v>697254</v>
      </c>
      <c r="C3230">
        <f>raw_data!D3226</f>
        <v>44</v>
      </c>
      <c r="D3230" s="6">
        <f t="shared" si="154"/>
        <v>19.36</v>
      </c>
      <c r="E3230" s="6">
        <f t="shared" si="155"/>
        <v>85.183999999999997</v>
      </c>
      <c r="F3230">
        <f>raw_data!E3226</f>
        <v>1</v>
      </c>
      <c r="G3230" s="9">
        <f>_xll.LogisticRegPredict($K$6:$N$6,C3230:E3230)</f>
        <v>0.82282083961744801</v>
      </c>
      <c r="H3230" s="10">
        <f t="shared" si="156"/>
        <v>0.53153748114765598</v>
      </c>
    </row>
    <row r="3231" spans="1:8" x14ac:dyDescent="0.55000000000000004">
      <c r="A3231" s="2" t="str">
        <f>raw_data!P3227</f>
        <v>Graham Gano</v>
      </c>
      <c r="B3231">
        <f>raw_data!B3227</f>
        <v>697316</v>
      </c>
      <c r="C3231">
        <f>raw_data!D3227</f>
        <v>36</v>
      </c>
      <c r="D3231" s="6">
        <f t="shared" si="154"/>
        <v>12.96</v>
      </c>
      <c r="E3231" s="6">
        <f t="shared" si="155"/>
        <v>46.655999999999999</v>
      </c>
      <c r="F3231">
        <f>raw_data!E3227</f>
        <v>1</v>
      </c>
      <c r="G3231" s="9">
        <f>_xll.LogisticRegPredict($K$6:$N$6,C3231:E3231)</f>
        <v>0.90568067149313347</v>
      </c>
      <c r="H3231" s="10">
        <f t="shared" si="156"/>
        <v>0.28295798552059959</v>
      </c>
    </row>
    <row r="3232" spans="1:8" x14ac:dyDescent="0.55000000000000004">
      <c r="A3232" s="2" t="str">
        <f>raw_data!P3228</f>
        <v>Graham Gano</v>
      </c>
      <c r="B3232">
        <f>raw_data!B3228</f>
        <v>697336</v>
      </c>
      <c r="C3232">
        <f>raw_data!D3228</f>
        <v>50</v>
      </c>
      <c r="D3232" s="6">
        <f t="shared" si="154"/>
        <v>25</v>
      </c>
      <c r="E3232" s="6">
        <f t="shared" si="155"/>
        <v>125</v>
      </c>
      <c r="F3232">
        <f>raw_data!E3228</f>
        <v>0</v>
      </c>
      <c r="G3232" s="9">
        <f>_xll.LogisticRegPredict($K$6:$N$6,C3232:E3232)</f>
        <v>0.72518914983452587</v>
      </c>
      <c r="H3232" s="10">
        <f t="shared" si="156"/>
        <v>-2.1755674495035775</v>
      </c>
    </row>
    <row r="3233" spans="1:8" x14ac:dyDescent="0.55000000000000004">
      <c r="A3233" s="2" t="str">
        <f>raw_data!P3229</f>
        <v>Justin Tucker</v>
      </c>
      <c r="B3233">
        <f>raw_data!B3229</f>
        <v>697371</v>
      </c>
      <c r="C3233">
        <f>raw_data!D3229</f>
        <v>50</v>
      </c>
      <c r="D3233" s="6">
        <f t="shared" si="154"/>
        <v>25</v>
      </c>
      <c r="E3233" s="6">
        <f t="shared" si="155"/>
        <v>125</v>
      </c>
      <c r="F3233">
        <f>raw_data!E3229</f>
        <v>1</v>
      </c>
      <c r="G3233" s="9">
        <f>_xll.LogisticRegPredict($K$6:$N$6,C3233:E3233)</f>
        <v>0.72518914983452587</v>
      </c>
      <c r="H3233" s="10">
        <f t="shared" si="156"/>
        <v>0.82443255049642239</v>
      </c>
    </row>
    <row r="3234" spans="1:8" x14ac:dyDescent="0.55000000000000004">
      <c r="A3234" s="2" t="str">
        <f>raw_data!P3230</f>
        <v>Dan Carpenter</v>
      </c>
      <c r="B3234">
        <f>raw_data!B3230</f>
        <v>697424</v>
      </c>
      <c r="C3234">
        <f>raw_data!D3230</f>
        <v>49</v>
      </c>
      <c r="D3234" s="6">
        <f t="shared" si="154"/>
        <v>24.01</v>
      </c>
      <c r="E3234" s="6">
        <f t="shared" si="155"/>
        <v>117.649</v>
      </c>
      <c r="F3234">
        <f>raw_data!E3230</f>
        <v>0</v>
      </c>
      <c r="G3234" s="9">
        <f>_xll.LogisticRegPredict($K$6:$N$6,C3234:E3234)</f>
        <v>0.74555207708184601</v>
      </c>
      <c r="H3234" s="10">
        <f t="shared" si="156"/>
        <v>-2.2366562312455383</v>
      </c>
    </row>
    <row r="3235" spans="1:8" x14ac:dyDescent="0.55000000000000004">
      <c r="A3235" s="2" t="str">
        <f>raw_data!P3231</f>
        <v>Justin Tucker</v>
      </c>
      <c r="B3235">
        <f>raw_data!B3231</f>
        <v>697468</v>
      </c>
      <c r="C3235">
        <f>raw_data!D3231</f>
        <v>37</v>
      </c>
      <c r="D3235" s="6">
        <f t="shared" si="154"/>
        <v>13.69</v>
      </c>
      <c r="E3235" s="6">
        <f t="shared" si="155"/>
        <v>50.652999999999999</v>
      </c>
      <c r="F3235">
        <f>raw_data!E3231</f>
        <v>1</v>
      </c>
      <c r="G3235" s="9">
        <f>_xll.LogisticRegPredict($K$6:$N$6,C3235:E3235)</f>
        <v>0.89659349743661332</v>
      </c>
      <c r="H3235" s="10">
        <f t="shared" si="156"/>
        <v>0.31021950769016005</v>
      </c>
    </row>
    <row r="3236" spans="1:8" x14ac:dyDescent="0.55000000000000004">
      <c r="A3236" s="2" t="str">
        <f>raw_data!P3232</f>
        <v>Nick Novak</v>
      </c>
      <c r="B3236">
        <f>raw_data!B3232</f>
        <v>697527</v>
      </c>
      <c r="C3236">
        <f>raw_data!D3232</f>
        <v>28</v>
      </c>
      <c r="D3236" s="6">
        <f t="shared" si="154"/>
        <v>7.84</v>
      </c>
      <c r="E3236" s="6">
        <f t="shared" si="155"/>
        <v>21.952000000000002</v>
      </c>
      <c r="F3236">
        <f>raw_data!E3232</f>
        <v>1</v>
      </c>
      <c r="G3236" s="9">
        <f>_xll.LogisticRegPredict($K$6:$N$6,C3236:E3236)</f>
        <v>0.96638171164652631</v>
      </c>
      <c r="H3236" s="10">
        <f t="shared" si="156"/>
        <v>0.10085486506042107</v>
      </c>
    </row>
    <row r="3237" spans="1:8" x14ac:dyDescent="0.55000000000000004">
      <c r="A3237" s="2" t="str">
        <f>raw_data!P3233</f>
        <v>Nick Novak</v>
      </c>
      <c r="B3237">
        <f>raw_data!B3233</f>
        <v>697572</v>
      </c>
      <c r="C3237">
        <f>raw_data!D3233</f>
        <v>28</v>
      </c>
      <c r="D3237" s="6">
        <f t="shared" si="154"/>
        <v>7.84</v>
      </c>
      <c r="E3237" s="6">
        <f t="shared" si="155"/>
        <v>21.952000000000002</v>
      </c>
      <c r="F3237">
        <f>raw_data!E3233</f>
        <v>1</v>
      </c>
      <c r="G3237" s="9">
        <f>_xll.LogisticRegPredict($K$6:$N$6,C3237:E3237)</f>
        <v>0.96638171164652631</v>
      </c>
      <c r="H3237" s="10">
        <f t="shared" si="156"/>
        <v>0.10085486506042107</v>
      </c>
    </row>
    <row r="3238" spans="1:8" x14ac:dyDescent="0.55000000000000004">
      <c r="A3238" s="2" t="str">
        <f>raw_data!P3234</f>
        <v>Nick Novak</v>
      </c>
      <c r="B3238">
        <f>raw_data!B3234</f>
        <v>697623</v>
      </c>
      <c r="C3238">
        <f>raw_data!D3234</f>
        <v>38</v>
      </c>
      <c r="D3238" s="6">
        <f t="shared" si="154"/>
        <v>14.44</v>
      </c>
      <c r="E3238" s="6">
        <f t="shared" si="155"/>
        <v>54.872</v>
      </c>
      <c r="F3238">
        <f>raw_data!E3234</f>
        <v>1</v>
      </c>
      <c r="G3238" s="9">
        <f>_xll.LogisticRegPredict($K$6:$N$6,C3238:E3238)</f>
        <v>0.88723424358983494</v>
      </c>
      <c r="H3238" s="10">
        <f t="shared" si="156"/>
        <v>0.33829726923049519</v>
      </c>
    </row>
    <row r="3239" spans="1:8" x14ac:dyDescent="0.55000000000000004">
      <c r="A3239" s="2" t="str">
        <f>raw_data!P3235</f>
        <v>Nick Folk</v>
      </c>
      <c r="B3239">
        <f>raw_data!B3235</f>
        <v>697675</v>
      </c>
      <c r="C3239">
        <f>raw_data!D3235</f>
        <v>22</v>
      </c>
      <c r="D3239" s="6">
        <f t="shared" si="154"/>
        <v>4.84</v>
      </c>
      <c r="E3239" s="6">
        <f t="shared" si="155"/>
        <v>10.648</v>
      </c>
      <c r="F3239">
        <f>raw_data!E3235</f>
        <v>0</v>
      </c>
      <c r="G3239" s="9">
        <f>_xll.LogisticRegPredict($K$6:$N$6,C3239:E3239)</f>
        <v>0.99086960695748283</v>
      </c>
      <c r="H3239" s="10">
        <f t="shared" si="156"/>
        <v>-2.9726088208724484</v>
      </c>
    </row>
    <row r="3240" spans="1:8" x14ac:dyDescent="0.55000000000000004">
      <c r="A3240" s="2" t="str">
        <f>raw_data!P3236</f>
        <v>Mike Nugent</v>
      </c>
      <c r="B3240">
        <f>raw_data!B3236</f>
        <v>697681</v>
      </c>
      <c r="C3240">
        <f>raw_data!D3236</f>
        <v>33</v>
      </c>
      <c r="D3240" s="6">
        <f t="shared" si="154"/>
        <v>10.89</v>
      </c>
      <c r="E3240" s="6">
        <f t="shared" si="155"/>
        <v>35.936999999999998</v>
      </c>
      <c r="F3240">
        <f>raw_data!E3236</f>
        <v>1</v>
      </c>
      <c r="G3240" s="9">
        <f>_xll.LogisticRegPredict($K$6:$N$6,C3240:E3240)</f>
        <v>0.93126663945047139</v>
      </c>
      <c r="H3240" s="10">
        <f t="shared" si="156"/>
        <v>0.20620008164858583</v>
      </c>
    </row>
    <row r="3241" spans="1:8" x14ac:dyDescent="0.55000000000000004">
      <c r="A3241" s="2" t="str">
        <f>raw_data!P3237</f>
        <v>Nick Folk</v>
      </c>
      <c r="B3241">
        <f>raw_data!B3237</f>
        <v>697716</v>
      </c>
      <c r="C3241">
        <f>raw_data!D3237</f>
        <v>45</v>
      </c>
      <c r="D3241" s="6">
        <f t="shared" si="154"/>
        <v>20.25</v>
      </c>
      <c r="E3241" s="6">
        <f t="shared" si="155"/>
        <v>91.125</v>
      </c>
      <c r="F3241">
        <f>raw_data!E3237</f>
        <v>1</v>
      </c>
      <c r="G3241" s="9">
        <f>_xll.LogisticRegPredict($K$6:$N$6,C3241:E3241)</f>
        <v>0.80984417765171401</v>
      </c>
      <c r="H3241" s="10">
        <f t="shared" si="156"/>
        <v>0.57046746704485796</v>
      </c>
    </row>
    <row r="3242" spans="1:8" x14ac:dyDescent="0.55000000000000004">
      <c r="A3242" s="2" t="str">
        <f>raw_data!P3238</f>
        <v>Mike Nugent</v>
      </c>
      <c r="B3242">
        <f>raw_data!B3238</f>
        <v>697730</v>
      </c>
      <c r="C3242">
        <f>raw_data!D3238</f>
        <v>21</v>
      </c>
      <c r="D3242" s="6">
        <f t="shared" si="154"/>
        <v>4.41</v>
      </c>
      <c r="E3242" s="6">
        <f t="shared" si="155"/>
        <v>9.2609999999999992</v>
      </c>
      <c r="F3242">
        <f>raw_data!E3238</f>
        <v>1</v>
      </c>
      <c r="G3242" s="9">
        <f>_xll.LogisticRegPredict($K$6:$N$6,C3242:E3242)</f>
        <v>0.9930740038941116</v>
      </c>
      <c r="H3242" s="10">
        <f t="shared" si="156"/>
        <v>2.0777988317665197E-2</v>
      </c>
    </row>
    <row r="3243" spans="1:8" x14ac:dyDescent="0.55000000000000004">
      <c r="A3243" s="2" t="str">
        <f>raw_data!P3239</f>
        <v>Nick Folk</v>
      </c>
      <c r="B3243">
        <f>raw_data!B3239</f>
        <v>697771</v>
      </c>
      <c r="C3243">
        <f>raw_data!D3239</f>
        <v>20</v>
      </c>
      <c r="D3243" s="6">
        <f t="shared" si="154"/>
        <v>4</v>
      </c>
      <c r="E3243" s="6">
        <f t="shared" si="155"/>
        <v>8</v>
      </c>
      <c r="F3243">
        <f>raw_data!E3239</f>
        <v>1</v>
      </c>
      <c r="G3243" s="9">
        <f>_xll.LogisticRegPredict($K$6:$N$6,C3243:E3243)</f>
        <v>0.99484528801342198</v>
      </c>
      <c r="H3243" s="10">
        <f t="shared" si="156"/>
        <v>1.546413595973406E-2</v>
      </c>
    </row>
    <row r="3244" spans="1:8" x14ac:dyDescent="0.55000000000000004">
      <c r="A3244" s="2" t="str">
        <f>raw_data!P3240</f>
        <v>Mike Nugent</v>
      </c>
      <c r="B3244">
        <f>raw_data!B3240</f>
        <v>697778</v>
      </c>
      <c r="C3244">
        <f>raw_data!D3240</f>
        <v>52</v>
      </c>
      <c r="D3244" s="6">
        <f t="shared" si="154"/>
        <v>27.04</v>
      </c>
      <c r="E3244" s="6">
        <f t="shared" si="155"/>
        <v>140.608</v>
      </c>
      <c r="F3244">
        <f>raw_data!E3240</f>
        <v>0</v>
      </c>
      <c r="G3244" s="9">
        <f>_xll.LogisticRegPredict($K$6:$N$6,C3244:E3244)</f>
        <v>0.67734194225472255</v>
      </c>
      <c r="H3244" s="10">
        <f t="shared" si="156"/>
        <v>-2.0320258267641678</v>
      </c>
    </row>
    <row r="3245" spans="1:8" x14ac:dyDescent="0.55000000000000004">
      <c r="A3245" s="2" t="str">
        <f>raw_data!P3241</f>
        <v>Nick Folk</v>
      </c>
      <c r="B3245">
        <f>raw_data!B3241</f>
        <v>697788</v>
      </c>
      <c r="C3245">
        <f>raw_data!D3241</f>
        <v>23</v>
      </c>
      <c r="D3245" s="6">
        <f t="shared" si="154"/>
        <v>5.29</v>
      </c>
      <c r="E3245" s="6">
        <f t="shared" si="155"/>
        <v>12.167</v>
      </c>
      <c r="F3245">
        <f>raw_data!E3241</f>
        <v>1</v>
      </c>
      <c r="G3245" s="9">
        <f>_xll.LogisticRegPredict($K$6:$N$6,C3245:E3245)</f>
        <v>0.98818119233177382</v>
      </c>
      <c r="H3245" s="10">
        <f t="shared" si="156"/>
        <v>3.545642300467855E-2</v>
      </c>
    </row>
    <row r="3246" spans="1:8" x14ac:dyDescent="0.55000000000000004">
      <c r="A3246" s="2" t="str">
        <f>raw_data!P3242</f>
        <v>Mike Nugent</v>
      </c>
      <c r="B3246">
        <f>raw_data!B3242</f>
        <v>697798</v>
      </c>
      <c r="C3246">
        <f>raw_data!D3242</f>
        <v>47</v>
      </c>
      <c r="D3246" s="6">
        <f t="shared" si="154"/>
        <v>22.09</v>
      </c>
      <c r="E3246" s="6">
        <f t="shared" si="155"/>
        <v>103.82299999999999</v>
      </c>
      <c r="F3246">
        <f>raw_data!E3242</f>
        <v>1</v>
      </c>
      <c r="G3246" s="9">
        <f>_xll.LogisticRegPredict($K$6:$N$6,C3246:E3246)</f>
        <v>0.78061493371299373</v>
      </c>
      <c r="H3246" s="10">
        <f t="shared" si="156"/>
        <v>0.65815519886101881</v>
      </c>
    </row>
    <row r="3247" spans="1:8" x14ac:dyDescent="0.55000000000000004">
      <c r="A3247" s="2" t="str">
        <f>raw_data!P3243</f>
        <v>Caleb Sturgis</v>
      </c>
      <c r="B3247">
        <f>raw_data!B3243</f>
        <v>697838</v>
      </c>
      <c r="C3247">
        <f>raw_data!D3243</f>
        <v>46</v>
      </c>
      <c r="D3247" s="6">
        <f t="shared" si="154"/>
        <v>21.16</v>
      </c>
      <c r="E3247" s="6">
        <f t="shared" si="155"/>
        <v>97.335999999999999</v>
      </c>
      <c r="F3247">
        <f>raw_data!E3243</f>
        <v>0</v>
      </c>
      <c r="G3247" s="9">
        <f>_xll.LogisticRegPredict($K$6:$N$6,C3247:E3247)</f>
        <v>0.79584231412454631</v>
      </c>
      <c r="H3247" s="10">
        <f t="shared" si="156"/>
        <v>-2.3875269423736389</v>
      </c>
    </row>
    <row r="3248" spans="1:8" x14ac:dyDescent="0.55000000000000004">
      <c r="A3248" s="2" t="str">
        <f>raw_data!P3244</f>
        <v>Caleb Sturgis</v>
      </c>
      <c r="B3248">
        <f>raw_data!B3244</f>
        <v>697847</v>
      </c>
      <c r="C3248">
        <f>raw_data!D3244</f>
        <v>22</v>
      </c>
      <c r="D3248" s="6">
        <f t="shared" si="154"/>
        <v>4.84</v>
      </c>
      <c r="E3248" s="6">
        <f t="shared" si="155"/>
        <v>10.648</v>
      </c>
      <c r="F3248">
        <f>raw_data!E3244</f>
        <v>1</v>
      </c>
      <c r="G3248" s="9">
        <f>_xll.LogisticRegPredict($K$6:$N$6,C3248:E3248)</f>
        <v>0.99086960695748283</v>
      </c>
      <c r="H3248" s="10">
        <f t="shared" si="156"/>
        <v>2.7391179127551513E-2</v>
      </c>
    </row>
    <row r="3249" spans="1:8" x14ac:dyDescent="0.55000000000000004">
      <c r="A3249" s="2" t="str">
        <f>raw_data!P3245</f>
        <v>Caleb Sturgis</v>
      </c>
      <c r="B3249">
        <f>raw_data!B3245</f>
        <v>697881</v>
      </c>
      <c r="C3249">
        <f>raw_data!D3245</f>
        <v>38</v>
      </c>
      <c r="D3249" s="6">
        <f t="shared" si="154"/>
        <v>14.44</v>
      </c>
      <c r="E3249" s="6">
        <f t="shared" si="155"/>
        <v>54.872</v>
      </c>
      <c r="F3249">
        <f>raw_data!E3245</f>
        <v>1</v>
      </c>
      <c r="G3249" s="9">
        <f>_xll.LogisticRegPredict($K$6:$N$6,C3249:E3249)</f>
        <v>0.88723424358983494</v>
      </c>
      <c r="H3249" s="10">
        <f t="shared" si="156"/>
        <v>0.33829726923049519</v>
      </c>
    </row>
    <row r="3250" spans="1:8" x14ac:dyDescent="0.55000000000000004">
      <c r="A3250" s="2" t="str">
        <f>raw_data!P3246</f>
        <v>Jason Myers</v>
      </c>
      <c r="B3250">
        <f>raw_data!B3246</f>
        <v>698025</v>
      </c>
      <c r="C3250">
        <f>raw_data!D3246</f>
        <v>26</v>
      </c>
      <c r="D3250" s="6">
        <f t="shared" si="154"/>
        <v>6.76</v>
      </c>
      <c r="E3250" s="6">
        <f t="shared" si="155"/>
        <v>17.576000000000001</v>
      </c>
      <c r="F3250">
        <f>raw_data!E3246</f>
        <v>1</v>
      </c>
      <c r="G3250" s="9">
        <f>_xll.LogisticRegPredict($K$6:$N$6,C3250:E3250)</f>
        <v>0.97683598121777537</v>
      </c>
      <c r="H3250" s="10">
        <f t="shared" si="156"/>
        <v>6.9492056346673881E-2</v>
      </c>
    </row>
    <row r="3251" spans="1:8" x14ac:dyDescent="0.55000000000000004">
      <c r="A3251" s="2" t="str">
        <f>raw_data!P3247</f>
        <v>Mason Crosby</v>
      </c>
      <c r="B3251">
        <f>raw_data!B3247</f>
        <v>698070</v>
      </c>
      <c r="C3251">
        <f>raw_data!D3247</f>
        <v>25</v>
      </c>
      <c r="D3251" s="6">
        <f t="shared" si="154"/>
        <v>6.25</v>
      </c>
      <c r="E3251" s="6">
        <f t="shared" si="155"/>
        <v>15.625</v>
      </c>
      <c r="F3251">
        <f>raw_data!E3247</f>
        <v>1</v>
      </c>
      <c r="G3251" s="9">
        <f>_xll.LogisticRegPredict($K$6:$N$6,C3251:E3251)</f>
        <v>0.98119043215634383</v>
      </c>
      <c r="H3251" s="10">
        <f t="shared" si="156"/>
        <v>5.6428703530968516E-2</v>
      </c>
    </row>
    <row r="3252" spans="1:8" x14ac:dyDescent="0.55000000000000004">
      <c r="A3252" s="2" t="str">
        <f>raw_data!P3248</f>
        <v>Jason Myers</v>
      </c>
      <c r="B3252">
        <f>raw_data!B3248</f>
        <v>698081</v>
      </c>
      <c r="C3252">
        <f>raw_data!D3248</f>
        <v>39</v>
      </c>
      <c r="D3252" s="6">
        <f t="shared" si="154"/>
        <v>15.21</v>
      </c>
      <c r="E3252" s="6">
        <f t="shared" si="155"/>
        <v>59.319000000000003</v>
      </c>
      <c r="F3252">
        <f>raw_data!E3248</f>
        <v>1</v>
      </c>
      <c r="G3252" s="9">
        <f>_xll.LogisticRegPredict($K$6:$N$6,C3252:E3252)</f>
        <v>0.87758217935367611</v>
      </c>
      <c r="H3252" s="10">
        <f t="shared" si="156"/>
        <v>0.36725346193897168</v>
      </c>
    </row>
    <row r="3253" spans="1:8" x14ac:dyDescent="0.55000000000000004">
      <c r="A3253" s="2" t="str">
        <f>raw_data!P3249</f>
        <v>Mason Crosby</v>
      </c>
      <c r="B3253">
        <f>raw_data!B3249</f>
        <v>698101</v>
      </c>
      <c r="C3253">
        <f>raw_data!D3249</f>
        <v>20</v>
      </c>
      <c r="D3253" s="6">
        <f t="shared" si="154"/>
        <v>4</v>
      </c>
      <c r="E3253" s="6">
        <f t="shared" si="155"/>
        <v>8</v>
      </c>
      <c r="F3253">
        <f>raw_data!E3249</f>
        <v>1</v>
      </c>
      <c r="G3253" s="9">
        <f>_xll.LogisticRegPredict($K$6:$N$6,C3253:E3253)</f>
        <v>0.99484528801342198</v>
      </c>
      <c r="H3253" s="10">
        <f t="shared" si="156"/>
        <v>1.546413595973406E-2</v>
      </c>
    </row>
    <row r="3254" spans="1:8" x14ac:dyDescent="0.55000000000000004">
      <c r="A3254" s="2" t="str">
        <f>raw_data!P3250</f>
        <v>Jason Myers</v>
      </c>
      <c r="B3254">
        <f>raw_data!B3250</f>
        <v>698117</v>
      </c>
      <c r="C3254">
        <f>raw_data!D3250</f>
        <v>50</v>
      </c>
      <c r="D3254" s="6">
        <f t="shared" si="154"/>
        <v>25</v>
      </c>
      <c r="E3254" s="6">
        <f t="shared" si="155"/>
        <v>125</v>
      </c>
      <c r="F3254">
        <f>raw_data!E3250</f>
        <v>1</v>
      </c>
      <c r="G3254" s="9">
        <f>_xll.LogisticRegPredict($K$6:$N$6,C3254:E3254)</f>
        <v>0.72518914983452587</v>
      </c>
      <c r="H3254" s="10">
        <f t="shared" si="156"/>
        <v>0.82443255049642239</v>
      </c>
    </row>
    <row r="3255" spans="1:8" x14ac:dyDescent="0.55000000000000004">
      <c r="A3255" s="2" t="str">
        <f>raw_data!P3251</f>
        <v>Ryan Succop</v>
      </c>
      <c r="B3255">
        <f>raw_data!B3251</f>
        <v>698159</v>
      </c>
      <c r="C3255">
        <f>raw_data!D3251</f>
        <v>28</v>
      </c>
      <c r="D3255" s="6">
        <f t="shared" si="154"/>
        <v>7.84</v>
      </c>
      <c r="E3255" s="6">
        <f t="shared" si="155"/>
        <v>21.952000000000002</v>
      </c>
      <c r="F3255">
        <f>raw_data!E3251</f>
        <v>1</v>
      </c>
      <c r="G3255" s="9">
        <f>_xll.LogisticRegPredict($K$6:$N$6,C3255:E3255)</f>
        <v>0.96638171164652631</v>
      </c>
      <c r="H3255" s="10">
        <f t="shared" si="156"/>
        <v>0.10085486506042107</v>
      </c>
    </row>
    <row r="3256" spans="1:8" x14ac:dyDescent="0.55000000000000004">
      <c r="A3256" s="2" t="str">
        <f>raw_data!P3252</f>
        <v>Blair Walsh</v>
      </c>
      <c r="B3256">
        <f>raw_data!B3252</f>
        <v>698176</v>
      </c>
      <c r="C3256">
        <f>raw_data!D3252</f>
        <v>37</v>
      </c>
      <c r="D3256" s="6">
        <f t="shared" si="154"/>
        <v>13.69</v>
      </c>
      <c r="E3256" s="6">
        <f t="shared" si="155"/>
        <v>50.652999999999999</v>
      </c>
      <c r="F3256">
        <f>raw_data!E3252</f>
        <v>0</v>
      </c>
      <c r="G3256" s="9">
        <f>_xll.LogisticRegPredict($K$6:$N$6,C3256:E3256)</f>
        <v>0.89659349743661332</v>
      </c>
      <c r="H3256" s="10">
        <f t="shared" si="156"/>
        <v>-2.6897804923098398</v>
      </c>
    </row>
    <row r="3257" spans="1:8" x14ac:dyDescent="0.55000000000000004">
      <c r="A3257" s="2" t="str">
        <f>raw_data!P3253</f>
        <v>Blair Walsh</v>
      </c>
      <c r="B3257">
        <f>raw_data!B3253</f>
        <v>698214</v>
      </c>
      <c r="C3257">
        <f>raw_data!D3253</f>
        <v>56</v>
      </c>
      <c r="D3257" s="6">
        <f t="shared" si="154"/>
        <v>31.36</v>
      </c>
      <c r="E3257" s="6">
        <f t="shared" si="155"/>
        <v>175.61600000000001</v>
      </c>
      <c r="F3257">
        <f>raw_data!E3253</f>
        <v>0</v>
      </c>
      <c r="G3257" s="9">
        <f>_xll.LogisticRegPredict($K$6:$N$6,C3257:E3257)</f>
        <v>0.54549540948809794</v>
      </c>
      <c r="H3257" s="10">
        <f t="shared" si="156"/>
        <v>-1.6364862284642938</v>
      </c>
    </row>
    <row r="3258" spans="1:8" x14ac:dyDescent="0.55000000000000004">
      <c r="A3258" s="2" t="str">
        <f>raw_data!P3254</f>
        <v>Blair Walsh</v>
      </c>
      <c r="B3258">
        <f>raw_data!B3254</f>
        <v>698219</v>
      </c>
      <c r="C3258">
        <f>raw_data!D3254</f>
        <v>50</v>
      </c>
      <c r="D3258" s="6">
        <f t="shared" si="154"/>
        <v>25</v>
      </c>
      <c r="E3258" s="6">
        <f t="shared" si="155"/>
        <v>125</v>
      </c>
      <c r="F3258">
        <f>raw_data!E3254</f>
        <v>1</v>
      </c>
      <c r="G3258" s="9">
        <f>_xll.LogisticRegPredict($K$6:$N$6,C3258:E3258)</f>
        <v>0.72518914983452587</v>
      </c>
      <c r="H3258" s="10">
        <f t="shared" si="156"/>
        <v>0.82443255049642239</v>
      </c>
    </row>
    <row r="3259" spans="1:8" x14ac:dyDescent="0.55000000000000004">
      <c r="A3259" s="2" t="str">
        <f>raw_data!P3255</f>
        <v>Blair Walsh</v>
      </c>
      <c r="B3259">
        <f>raw_data!B3255</f>
        <v>698235</v>
      </c>
      <c r="C3259">
        <f>raw_data!D3255</f>
        <v>33</v>
      </c>
      <c r="D3259" s="6">
        <f t="shared" si="154"/>
        <v>10.89</v>
      </c>
      <c r="E3259" s="6">
        <f t="shared" si="155"/>
        <v>35.936999999999998</v>
      </c>
      <c r="F3259">
        <f>raw_data!E3255</f>
        <v>1</v>
      </c>
      <c r="G3259" s="9">
        <f>_xll.LogisticRegPredict($K$6:$N$6,C3259:E3259)</f>
        <v>0.93126663945047139</v>
      </c>
      <c r="H3259" s="10">
        <f t="shared" si="156"/>
        <v>0.20620008164858583</v>
      </c>
    </row>
    <row r="3260" spans="1:8" x14ac:dyDescent="0.55000000000000004">
      <c r="A3260" s="2" t="str">
        <f>raw_data!P3256</f>
        <v>Blair Walsh</v>
      </c>
      <c r="B3260">
        <f>raw_data!B3256</f>
        <v>698261</v>
      </c>
      <c r="C3260">
        <f>raw_data!D3256</f>
        <v>45</v>
      </c>
      <c r="D3260" s="6">
        <f t="shared" si="154"/>
        <v>20.25</v>
      </c>
      <c r="E3260" s="6">
        <f t="shared" si="155"/>
        <v>91.125</v>
      </c>
      <c r="F3260">
        <f>raw_data!E3256</f>
        <v>1</v>
      </c>
      <c r="G3260" s="9">
        <f>_xll.LogisticRegPredict($K$6:$N$6,C3260:E3260)</f>
        <v>0.80984417765171401</v>
      </c>
      <c r="H3260" s="10">
        <f t="shared" si="156"/>
        <v>0.57046746704485796</v>
      </c>
    </row>
    <row r="3261" spans="1:8" x14ac:dyDescent="0.55000000000000004">
      <c r="A3261" s="2" t="str">
        <f>raw_data!P3257</f>
        <v>Blair Walsh</v>
      </c>
      <c r="B3261">
        <f>raw_data!B3257</f>
        <v>698283</v>
      </c>
      <c r="C3261">
        <f>raw_data!D3257</f>
        <v>30</v>
      </c>
      <c r="D3261" s="6">
        <f t="shared" si="154"/>
        <v>9</v>
      </c>
      <c r="E3261" s="6">
        <f t="shared" si="155"/>
        <v>27</v>
      </c>
      <c r="F3261">
        <f>raw_data!E3257</f>
        <v>1</v>
      </c>
      <c r="G3261" s="9">
        <f>_xll.LogisticRegPredict($K$6:$N$6,C3261:E3261)</f>
        <v>0.95372352017838591</v>
      </c>
      <c r="H3261" s="10">
        <f t="shared" si="156"/>
        <v>0.13882943946484227</v>
      </c>
    </row>
    <row r="3262" spans="1:8" x14ac:dyDescent="0.55000000000000004">
      <c r="A3262" s="2" t="str">
        <f>raw_data!P3258</f>
        <v>Sebastian Janikowski</v>
      </c>
      <c r="B3262">
        <f>raw_data!B3258</f>
        <v>698306</v>
      </c>
      <c r="C3262">
        <f>raw_data!D3258</f>
        <v>47</v>
      </c>
      <c r="D3262" s="6">
        <f t="shared" si="154"/>
        <v>22.09</v>
      </c>
      <c r="E3262" s="6">
        <f t="shared" si="155"/>
        <v>103.82299999999999</v>
      </c>
      <c r="F3262">
        <f>raw_data!E3258</f>
        <v>1</v>
      </c>
      <c r="G3262" s="9">
        <f>_xll.LogisticRegPredict($K$6:$N$6,C3262:E3262)</f>
        <v>0.78061493371299373</v>
      </c>
      <c r="H3262" s="10">
        <f t="shared" si="156"/>
        <v>0.65815519886101881</v>
      </c>
    </row>
    <row r="3263" spans="1:8" x14ac:dyDescent="0.55000000000000004">
      <c r="A3263" s="2" t="str">
        <f>raw_data!P3259</f>
        <v>Sebastian Janikowski</v>
      </c>
      <c r="B3263">
        <f>raw_data!B3259</f>
        <v>698417</v>
      </c>
      <c r="C3263">
        <f>raw_data!D3259</f>
        <v>31</v>
      </c>
      <c r="D3263" s="6">
        <f t="shared" si="154"/>
        <v>9.61</v>
      </c>
      <c r="E3263" s="6">
        <f t="shared" si="155"/>
        <v>29.791</v>
      </c>
      <c r="F3263">
        <f>raw_data!E3259</f>
        <v>1</v>
      </c>
      <c r="G3263" s="9">
        <f>_xll.LogisticRegPredict($K$6:$N$6,C3263:E3263)</f>
        <v>0.94665523862595491</v>
      </c>
      <c r="H3263" s="10">
        <f t="shared" si="156"/>
        <v>0.16003428412213527</v>
      </c>
    </row>
    <row r="3264" spans="1:8" x14ac:dyDescent="0.55000000000000004">
      <c r="A3264" s="2" t="str">
        <f>raw_data!P3260</f>
        <v>Cairo Santos</v>
      </c>
      <c r="B3264">
        <f>raw_data!B3260</f>
        <v>698483</v>
      </c>
      <c r="C3264">
        <f>raw_data!D3260</f>
        <v>47</v>
      </c>
      <c r="D3264" s="6">
        <f t="shared" si="154"/>
        <v>22.09</v>
      </c>
      <c r="E3264" s="6">
        <f t="shared" si="155"/>
        <v>103.82299999999999</v>
      </c>
      <c r="F3264">
        <f>raw_data!E3260</f>
        <v>1</v>
      </c>
      <c r="G3264" s="9">
        <f>_xll.LogisticRegPredict($K$6:$N$6,C3264:E3264)</f>
        <v>0.78061493371299373</v>
      </c>
      <c r="H3264" s="10">
        <f t="shared" si="156"/>
        <v>0.65815519886101881</v>
      </c>
    </row>
    <row r="3265" spans="1:8" x14ac:dyDescent="0.55000000000000004">
      <c r="A3265" s="2" t="str">
        <f>raw_data!P3261</f>
        <v>Josh Lambo</v>
      </c>
      <c r="B3265">
        <f>raw_data!B3261</f>
        <v>698575</v>
      </c>
      <c r="C3265">
        <f>raw_data!D3261</f>
        <v>29</v>
      </c>
      <c r="D3265" s="6">
        <f t="shared" si="154"/>
        <v>8.41</v>
      </c>
      <c r="E3265" s="6">
        <f t="shared" si="155"/>
        <v>24.388999999999999</v>
      </c>
      <c r="F3265">
        <f>raw_data!E3261</f>
        <v>1</v>
      </c>
      <c r="G3265" s="9">
        <f>_xll.LogisticRegPredict($K$6:$N$6,C3265:E3265)</f>
        <v>0.96031284629437264</v>
      </c>
      <c r="H3265" s="10">
        <f t="shared" si="156"/>
        <v>0.11906146111688209</v>
      </c>
    </row>
    <row r="3266" spans="1:8" x14ac:dyDescent="0.55000000000000004">
      <c r="A3266" s="2" t="str">
        <f>raw_data!P3262</f>
        <v>Josh Lambo</v>
      </c>
      <c r="B3266">
        <f>raw_data!B3262</f>
        <v>698595</v>
      </c>
      <c r="C3266">
        <f>raw_data!D3262</f>
        <v>28</v>
      </c>
      <c r="D3266" s="6">
        <f t="shared" si="154"/>
        <v>7.84</v>
      </c>
      <c r="E3266" s="6">
        <f t="shared" si="155"/>
        <v>21.952000000000002</v>
      </c>
      <c r="F3266">
        <f>raw_data!E3262</f>
        <v>1</v>
      </c>
      <c r="G3266" s="9">
        <f>_xll.LogisticRegPredict($K$6:$N$6,C3266:E3266)</f>
        <v>0.96638171164652631</v>
      </c>
      <c r="H3266" s="10">
        <f t="shared" si="156"/>
        <v>0.10085486506042107</v>
      </c>
    </row>
    <row r="3267" spans="1:8" x14ac:dyDescent="0.55000000000000004">
      <c r="A3267" s="2" t="str">
        <f>raw_data!P3263</f>
        <v>Josh Lambo</v>
      </c>
      <c r="B3267">
        <f>raw_data!B3263</f>
        <v>698602</v>
      </c>
      <c r="C3267">
        <f>raw_data!D3263</f>
        <v>54</v>
      </c>
      <c r="D3267" s="6">
        <f t="shared" si="154"/>
        <v>29.16</v>
      </c>
      <c r="E3267" s="6">
        <f t="shared" si="155"/>
        <v>157.464</v>
      </c>
      <c r="F3267">
        <f>raw_data!E3263</f>
        <v>0</v>
      </c>
      <c r="G3267" s="9">
        <f>_xll.LogisticRegPredict($K$6:$N$6,C3267:E3267)</f>
        <v>0.61804097697438753</v>
      </c>
      <c r="H3267" s="10">
        <f t="shared" si="156"/>
        <v>-1.8541229309231626</v>
      </c>
    </row>
    <row r="3268" spans="1:8" x14ac:dyDescent="0.55000000000000004">
      <c r="A3268" s="2" t="str">
        <f>raw_data!P3264</f>
        <v>Cairo Santos</v>
      </c>
      <c r="B3268">
        <f>raw_data!B3264</f>
        <v>698629</v>
      </c>
      <c r="C3268">
        <f>raw_data!D3264</f>
        <v>33</v>
      </c>
      <c r="D3268" s="6">
        <f t="shared" si="154"/>
        <v>10.89</v>
      </c>
      <c r="E3268" s="6">
        <f t="shared" si="155"/>
        <v>35.936999999999998</v>
      </c>
      <c r="F3268">
        <f>raw_data!E3264</f>
        <v>1</v>
      </c>
      <c r="G3268" s="9">
        <f>_xll.LogisticRegPredict($K$6:$N$6,C3268:E3268)</f>
        <v>0.93126663945047139</v>
      </c>
      <c r="H3268" s="10">
        <f t="shared" si="156"/>
        <v>0.20620008164858583</v>
      </c>
    </row>
    <row r="3269" spans="1:8" x14ac:dyDescent="0.55000000000000004">
      <c r="A3269" s="2" t="str">
        <f>raw_data!P3265</f>
        <v>Matt Bryant</v>
      </c>
      <c r="B3269">
        <f>raw_data!B3265</f>
        <v>698676</v>
      </c>
      <c r="C3269">
        <f>raw_data!D3265</f>
        <v>34</v>
      </c>
      <c r="D3269" s="6">
        <f t="shared" si="154"/>
        <v>11.56</v>
      </c>
      <c r="E3269" s="6">
        <f t="shared" si="155"/>
        <v>39.304000000000002</v>
      </c>
      <c r="F3269">
        <f>raw_data!E3265</f>
        <v>1</v>
      </c>
      <c r="G3269" s="9">
        <f>_xll.LogisticRegPredict($K$6:$N$6,C3269:E3269)</f>
        <v>0.92303625207275741</v>
      </c>
      <c r="H3269" s="10">
        <f t="shared" si="156"/>
        <v>0.23089124378172776</v>
      </c>
    </row>
    <row r="3270" spans="1:8" x14ac:dyDescent="0.55000000000000004">
      <c r="A3270" s="2" t="str">
        <f>raw_data!P3266</f>
        <v>Matt Bryant</v>
      </c>
      <c r="B3270">
        <f>raw_data!B3266</f>
        <v>698728</v>
      </c>
      <c r="C3270">
        <f>raw_data!D3266</f>
        <v>34</v>
      </c>
      <c r="D3270" s="6">
        <f t="shared" si="154"/>
        <v>11.56</v>
      </c>
      <c r="E3270" s="6">
        <f t="shared" si="155"/>
        <v>39.304000000000002</v>
      </c>
      <c r="F3270">
        <f>raw_data!E3266</f>
        <v>1</v>
      </c>
      <c r="G3270" s="9">
        <f>_xll.LogisticRegPredict($K$6:$N$6,C3270:E3270)</f>
        <v>0.92303625207275741</v>
      </c>
      <c r="H3270" s="10">
        <f t="shared" si="156"/>
        <v>0.23089124378172776</v>
      </c>
    </row>
    <row r="3271" spans="1:8" x14ac:dyDescent="0.55000000000000004">
      <c r="A3271" s="2" t="str">
        <f>raw_data!P3267</f>
        <v>Matt Bryant</v>
      </c>
      <c r="B3271">
        <f>raw_data!B3267</f>
        <v>698804</v>
      </c>
      <c r="C3271">
        <f>raw_data!D3267</f>
        <v>29</v>
      </c>
      <c r="D3271" s="6">
        <f t="shared" ref="D3271:D3334" si="157">C3271^2/100</f>
        <v>8.41</v>
      </c>
      <c r="E3271" s="6">
        <f t="shared" ref="E3271:E3334" si="158">C3271^3/1000</f>
        <v>24.388999999999999</v>
      </c>
      <c r="F3271">
        <f>raw_data!E3267</f>
        <v>1</v>
      </c>
      <c r="G3271" s="9">
        <f>_xll.LogisticRegPredict($K$6:$N$6,C3271:E3271)</f>
        <v>0.96031284629437264</v>
      </c>
      <c r="H3271" s="10">
        <f t="shared" ref="H3271:H3334" si="159">(F3271-G3271)*$H$2</f>
        <v>0.11906146111688209</v>
      </c>
    </row>
    <row r="3272" spans="1:8" x14ac:dyDescent="0.55000000000000004">
      <c r="A3272" s="2" t="str">
        <f>raw_data!P3268</f>
        <v>Steven Hauschka</v>
      </c>
      <c r="B3272">
        <f>raw_data!B3268</f>
        <v>698845</v>
      </c>
      <c r="C3272">
        <f>raw_data!D3268</f>
        <v>39</v>
      </c>
      <c r="D3272" s="6">
        <f t="shared" si="157"/>
        <v>15.21</v>
      </c>
      <c r="E3272" s="6">
        <f t="shared" si="158"/>
        <v>59.319000000000003</v>
      </c>
      <c r="F3272">
        <f>raw_data!E3268</f>
        <v>1</v>
      </c>
      <c r="G3272" s="9">
        <f>_xll.LogisticRegPredict($K$6:$N$6,C3272:E3272)</f>
        <v>0.87758217935367611</v>
      </c>
      <c r="H3272" s="10">
        <f t="shared" si="159"/>
        <v>0.36725346193897168</v>
      </c>
    </row>
    <row r="3273" spans="1:8" x14ac:dyDescent="0.55000000000000004">
      <c r="A3273" s="2" t="str">
        <f>raw_data!P3269</f>
        <v>Steven Hauschka</v>
      </c>
      <c r="B3273">
        <f>raw_data!B3269</f>
        <v>698905</v>
      </c>
      <c r="C3273">
        <f>raw_data!D3269</f>
        <v>38</v>
      </c>
      <c r="D3273" s="6">
        <f t="shared" si="157"/>
        <v>14.44</v>
      </c>
      <c r="E3273" s="6">
        <f t="shared" si="158"/>
        <v>54.872</v>
      </c>
      <c r="F3273">
        <f>raw_data!E3269</f>
        <v>1</v>
      </c>
      <c r="G3273" s="9">
        <f>_xll.LogisticRegPredict($K$6:$N$6,C3273:E3273)</f>
        <v>0.88723424358983494</v>
      </c>
      <c r="H3273" s="10">
        <f t="shared" si="159"/>
        <v>0.33829726923049519</v>
      </c>
    </row>
    <row r="3274" spans="1:8" x14ac:dyDescent="0.55000000000000004">
      <c r="A3274" s="2" t="str">
        <f>raw_data!P3270</f>
        <v>Adam Vinatieri</v>
      </c>
      <c r="B3274">
        <f>raw_data!B3270</f>
        <v>699042</v>
      </c>
      <c r="C3274">
        <f>raw_data!D3270</f>
        <v>50</v>
      </c>
      <c r="D3274" s="6">
        <f t="shared" si="157"/>
        <v>25</v>
      </c>
      <c r="E3274" s="6">
        <f t="shared" si="158"/>
        <v>125</v>
      </c>
      <c r="F3274">
        <f>raw_data!E3270</f>
        <v>1</v>
      </c>
      <c r="G3274" s="9">
        <f>_xll.LogisticRegPredict($K$6:$N$6,C3274:E3274)</f>
        <v>0.72518914983452587</v>
      </c>
      <c r="H3274" s="10">
        <f t="shared" si="159"/>
        <v>0.82443255049642239</v>
      </c>
    </row>
    <row r="3275" spans="1:8" x14ac:dyDescent="0.55000000000000004">
      <c r="A3275" s="2" t="str">
        <f>raw_data!P3271</f>
        <v>Adam Vinatieri</v>
      </c>
      <c r="B3275">
        <f>raw_data!B3271</f>
        <v>699111</v>
      </c>
      <c r="C3275">
        <f>raw_data!D3271</f>
        <v>40</v>
      </c>
      <c r="D3275" s="6">
        <f t="shared" si="157"/>
        <v>16</v>
      </c>
      <c r="E3275" s="6">
        <f t="shared" si="158"/>
        <v>64</v>
      </c>
      <c r="F3275">
        <f>raw_data!E3271</f>
        <v>1</v>
      </c>
      <c r="G3275" s="9">
        <f>_xll.LogisticRegPredict($K$6:$N$6,C3275:E3275)</f>
        <v>0.86759768383346503</v>
      </c>
      <c r="H3275" s="10">
        <f t="shared" si="159"/>
        <v>0.39720694849960492</v>
      </c>
    </row>
    <row r="3276" spans="1:8" x14ac:dyDescent="0.55000000000000004">
      <c r="A3276" s="2" t="str">
        <f>raw_data!P3272</f>
        <v>Matt Prater</v>
      </c>
      <c r="B3276">
        <f>raw_data!B3272</f>
        <v>699153</v>
      </c>
      <c r="C3276">
        <f>raw_data!D3272</f>
        <v>43</v>
      </c>
      <c r="D3276" s="6">
        <f t="shared" si="157"/>
        <v>18.489999999999998</v>
      </c>
      <c r="E3276" s="6">
        <f t="shared" si="158"/>
        <v>79.507000000000005</v>
      </c>
      <c r="F3276">
        <f>raw_data!E3272</f>
        <v>1</v>
      </c>
      <c r="G3276" s="9">
        <f>_xll.LogisticRegPredict($K$6:$N$6,C3276:E3276)</f>
        <v>0.83494682270577036</v>
      </c>
      <c r="H3276" s="10">
        <f t="shared" si="159"/>
        <v>0.49515953188268891</v>
      </c>
    </row>
    <row r="3277" spans="1:8" x14ac:dyDescent="0.55000000000000004">
      <c r="A3277" s="2" t="str">
        <f>raw_data!P3273</f>
        <v>Dan Bailey</v>
      </c>
      <c r="B3277">
        <f>raw_data!B3273</f>
        <v>699170</v>
      </c>
      <c r="C3277">
        <f>raw_data!D3273</f>
        <v>23</v>
      </c>
      <c r="D3277" s="6">
        <f t="shared" si="157"/>
        <v>5.29</v>
      </c>
      <c r="E3277" s="6">
        <f t="shared" si="158"/>
        <v>12.167</v>
      </c>
      <c r="F3277">
        <f>raw_data!E3273</f>
        <v>1</v>
      </c>
      <c r="G3277" s="9">
        <f>_xll.LogisticRegPredict($K$6:$N$6,C3277:E3277)</f>
        <v>0.98818119233177382</v>
      </c>
      <c r="H3277" s="10">
        <f t="shared" si="159"/>
        <v>3.545642300467855E-2</v>
      </c>
    </row>
    <row r="3278" spans="1:8" x14ac:dyDescent="0.55000000000000004">
      <c r="A3278" s="2" t="str">
        <f>raw_data!P3274</f>
        <v>Dan Bailey</v>
      </c>
      <c r="B3278">
        <f>raw_data!B3274</f>
        <v>699194</v>
      </c>
      <c r="C3278">
        <f>raw_data!D3274</f>
        <v>56</v>
      </c>
      <c r="D3278" s="6">
        <f t="shared" si="157"/>
        <v>31.36</v>
      </c>
      <c r="E3278" s="6">
        <f t="shared" si="158"/>
        <v>175.61600000000001</v>
      </c>
      <c r="F3278">
        <f>raw_data!E3274</f>
        <v>1</v>
      </c>
      <c r="G3278" s="9">
        <f>_xll.LogisticRegPredict($K$6:$N$6,C3278:E3278)</f>
        <v>0.54549540948809794</v>
      </c>
      <c r="H3278" s="10">
        <f t="shared" si="159"/>
        <v>1.3635137715357062</v>
      </c>
    </row>
    <row r="3279" spans="1:8" x14ac:dyDescent="0.55000000000000004">
      <c r="A3279" s="2" t="str">
        <f>raw_data!P3275</f>
        <v>Dan Bailey</v>
      </c>
      <c r="B3279">
        <f>raw_data!B3275</f>
        <v>699213</v>
      </c>
      <c r="C3279">
        <f>raw_data!D3275</f>
        <v>25</v>
      </c>
      <c r="D3279" s="6">
        <f t="shared" si="157"/>
        <v>6.25</v>
      </c>
      <c r="E3279" s="6">
        <f t="shared" si="158"/>
        <v>15.625</v>
      </c>
      <c r="F3279">
        <f>raw_data!E3275</f>
        <v>1</v>
      </c>
      <c r="G3279" s="9">
        <f>_xll.LogisticRegPredict($K$6:$N$6,C3279:E3279)</f>
        <v>0.98119043215634383</v>
      </c>
      <c r="H3279" s="10">
        <f t="shared" si="159"/>
        <v>5.6428703530968516E-2</v>
      </c>
    </row>
    <row r="3280" spans="1:8" x14ac:dyDescent="0.55000000000000004">
      <c r="A3280" s="2" t="str">
        <f>raw_data!P3276</f>
        <v>Dan Bailey</v>
      </c>
      <c r="B3280">
        <f>raw_data!B3276</f>
        <v>699269</v>
      </c>
      <c r="C3280">
        <f>raw_data!D3276</f>
        <v>54</v>
      </c>
      <c r="D3280" s="6">
        <f t="shared" si="157"/>
        <v>29.16</v>
      </c>
      <c r="E3280" s="6">
        <f t="shared" si="158"/>
        <v>157.464</v>
      </c>
      <c r="F3280">
        <f>raw_data!E3276</f>
        <v>1</v>
      </c>
      <c r="G3280" s="9">
        <f>_xll.LogisticRegPredict($K$6:$N$6,C3280:E3280)</f>
        <v>0.61804097697438753</v>
      </c>
      <c r="H3280" s="10">
        <f t="shared" si="159"/>
        <v>1.1458770690768374</v>
      </c>
    </row>
    <row r="3281" spans="1:8" x14ac:dyDescent="0.55000000000000004">
      <c r="A3281" s="2" t="str">
        <f>raw_data!P3277</f>
        <v>Stephen Gostkowski</v>
      </c>
      <c r="B3281">
        <f>raw_data!B3277</f>
        <v>699354</v>
      </c>
      <c r="C3281">
        <f>raw_data!D3277</f>
        <v>47</v>
      </c>
      <c r="D3281" s="6">
        <f t="shared" si="157"/>
        <v>22.09</v>
      </c>
      <c r="E3281" s="6">
        <f t="shared" si="158"/>
        <v>103.82299999999999</v>
      </c>
      <c r="F3281">
        <f>raw_data!E3277</f>
        <v>1</v>
      </c>
      <c r="G3281" s="9">
        <f>_xll.LogisticRegPredict($K$6:$N$6,C3281:E3281)</f>
        <v>0.78061493371299373</v>
      </c>
      <c r="H3281" s="10">
        <f t="shared" si="159"/>
        <v>0.65815519886101881</v>
      </c>
    </row>
    <row r="3282" spans="1:8" x14ac:dyDescent="0.55000000000000004">
      <c r="A3282" s="2" t="str">
        <f>raw_data!P3278</f>
        <v>Stephen Gostkowski</v>
      </c>
      <c r="B3282">
        <f>raw_data!B3278</f>
        <v>699440</v>
      </c>
      <c r="C3282">
        <f>raw_data!D3278</f>
        <v>53</v>
      </c>
      <c r="D3282" s="6">
        <f t="shared" si="157"/>
        <v>28.09</v>
      </c>
      <c r="E3282" s="6">
        <f t="shared" si="158"/>
        <v>148.87700000000001</v>
      </c>
      <c r="F3282">
        <f>raw_data!E3278</f>
        <v>1</v>
      </c>
      <c r="G3282" s="9">
        <f>_xll.LogisticRegPredict($K$6:$N$6,C3282:E3282)</f>
        <v>0.64925966264497559</v>
      </c>
      <c r="H3282" s="10">
        <f t="shared" si="159"/>
        <v>1.0522210120650732</v>
      </c>
    </row>
    <row r="3283" spans="1:8" x14ac:dyDescent="0.55000000000000004">
      <c r="A3283" s="2" t="str">
        <f>raw_data!P3279</f>
        <v>Stephen Gostkowski</v>
      </c>
      <c r="B3283">
        <f>raw_data!B3279</f>
        <v>699465</v>
      </c>
      <c r="C3283">
        <f>raw_data!D3279</f>
        <v>32</v>
      </c>
      <c r="D3283" s="6">
        <f t="shared" si="157"/>
        <v>10.24</v>
      </c>
      <c r="E3283" s="6">
        <f t="shared" si="158"/>
        <v>32.768000000000001</v>
      </c>
      <c r="F3283">
        <f>raw_data!E3279</f>
        <v>1</v>
      </c>
      <c r="G3283" s="9">
        <f>_xll.LogisticRegPredict($K$6:$N$6,C3283:E3283)</f>
        <v>0.93915405983915345</v>
      </c>
      <c r="H3283" s="10">
        <f t="shared" si="159"/>
        <v>0.18253782048253964</v>
      </c>
    </row>
    <row r="3284" spans="1:8" x14ac:dyDescent="0.55000000000000004">
      <c r="A3284" s="2" t="str">
        <f>raw_data!P3280</f>
        <v>Chandler Catanzaro</v>
      </c>
      <c r="B3284">
        <f>raw_data!B3280</f>
        <v>699478</v>
      </c>
      <c r="C3284">
        <f>raw_data!D3280</f>
        <v>47</v>
      </c>
      <c r="D3284" s="6">
        <f t="shared" si="157"/>
        <v>22.09</v>
      </c>
      <c r="E3284" s="6">
        <f t="shared" si="158"/>
        <v>103.82299999999999</v>
      </c>
      <c r="F3284">
        <f>raw_data!E3280</f>
        <v>0</v>
      </c>
      <c r="G3284" s="9">
        <f>_xll.LogisticRegPredict($K$6:$N$6,C3284:E3284)</f>
        <v>0.78061493371299373</v>
      </c>
      <c r="H3284" s="10">
        <f t="shared" si="159"/>
        <v>-2.341844801138981</v>
      </c>
    </row>
    <row r="3285" spans="1:8" x14ac:dyDescent="0.55000000000000004">
      <c r="A3285" s="2" t="str">
        <f>raw_data!P3281</f>
        <v>Dustin Hopkins</v>
      </c>
      <c r="B3285">
        <f>raw_data!B3281</f>
        <v>699501</v>
      </c>
      <c r="C3285">
        <f>raw_data!D3281</f>
        <v>31</v>
      </c>
      <c r="D3285" s="6">
        <f t="shared" si="157"/>
        <v>9.61</v>
      </c>
      <c r="E3285" s="6">
        <f t="shared" si="158"/>
        <v>29.791</v>
      </c>
      <c r="F3285">
        <f>raw_data!E3281</f>
        <v>1</v>
      </c>
      <c r="G3285" s="9">
        <f>_xll.LogisticRegPredict($K$6:$N$6,C3285:E3285)</f>
        <v>0.94665523862595491</v>
      </c>
      <c r="H3285" s="10">
        <f t="shared" si="159"/>
        <v>0.16003428412213527</v>
      </c>
    </row>
    <row r="3286" spans="1:8" x14ac:dyDescent="0.55000000000000004">
      <c r="A3286" s="2" t="str">
        <f>raw_data!P3282</f>
        <v>Dustin Hopkins</v>
      </c>
      <c r="B3286">
        <f>raw_data!B3282</f>
        <v>699513</v>
      </c>
      <c r="C3286">
        <f>raw_data!D3282</f>
        <v>40</v>
      </c>
      <c r="D3286" s="6">
        <f t="shared" si="157"/>
        <v>16</v>
      </c>
      <c r="E3286" s="6">
        <f t="shared" si="158"/>
        <v>64</v>
      </c>
      <c r="F3286">
        <f>raw_data!E3282</f>
        <v>1</v>
      </c>
      <c r="G3286" s="9">
        <f>_xll.LogisticRegPredict($K$6:$N$6,C3286:E3286)</f>
        <v>0.86759768383346503</v>
      </c>
      <c r="H3286" s="10">
        <f t="shared" si="159"/>
        <v>0.39720694849960492</v>
      </c>
    </row>
    <row r="3287" spans="1:8" x14ac:dyDescent="0.55000000000000004">
      <c r="A3287" s="2" t="str">
        <f>raw_data!P3283</f>
        <v>Chris Boswell</v>
      </c>
      <c r="B3287">
        <f>raw_data!B3283</f>
        <v>699560</v>
      </c>
      <c r="C3287">
        <f>raw_data!D3283</f>
        <v>46</v>
      </c>
      <c r="D3287" s="6">
        <f t="shared" si="157"/>
        <v>21.16</v>
      </c>
      <c r="E3287" s="6">
        <f t="shared" si="158"/>
        <v>97.335999999999999</v>
      </c>
      <c r="F3287">
        <f>raw_data!E3283</f>
        <v>1</v>
      </c>
      <c r="G3287" s="9">
        <f>_xll.LogisticRegPredict($K$6:$N$6,C3287:E3287)</f>
        <v>0.79584231412454631</v>
      </c>
      <c r="H3287" s="10">
        <f t="shared" si="159"/>
        <v>0.61247305762636106</v>
      </c>
    </row>
    <row r="3288" spans="1:8" x14ac:dyDescent="0.55000000000000004">
      <c r="A3288" s="2" t="str">
        <f>raw_data!P3284</f>
        <v>Dustin Hopkins</v>
      </c>
      <c r="B3288">
        <f>raw_data!B3284</f>
        <v>699584</v>
      </c>
      <c r="C3288">
        <f>raw_data!D3284</f>
        <v>34</v>
      </c>
      <c r="D3288" s="6">
        <f t="shared" si="157"/>
        <v>11.56</v>
      </c>
      <c r="E3288" s="6">
        <f t="shared" si="158"/>
        <v>39.304000000000002</v>
      </c>
      <c r="F3288">
        <f>raw_data!E3284</f>
        <v>1</v>
      </c>
      <c r="G3288" s="9">
        <f>_xll.LogisticRegPredict($K$6:$N$6,C3288:E3288)</f>
        <v>0.92303625207275741</v>
      </c>
      <c r="H3288" s="10">
        <f t="shared" si="159"/>
        <v>0.23089124378172776</v>
      </c>
    </row>
    <row r="3289" spans="1:8" x14ac:dyDescent="0.55000000000000004">
      <c r="A3289" s="2" t="str">
        <f>raw_data!P3285</f>
        <v>Nick Folk</v>
      </c>
      <c r="B3289">
        <f>raw_data!B3285</f>
        <v>699823</v>
      </c>
      <c r="C3289">
        <f>raw_data!D3285</f>
        <v>28</v>
      </c>
      <c r="D3289" s="6">
        <f t="shared" si="157"/>
        <v>7.84</v>
      </c>
      <c r="E3289" s="6">
        <f t="shared" si="158"/>
        <v>21.952000000000002</v>
      </c>
      <c r="F3289">
        <f>raw_data!E3285</f>
        <v>1</v>
      </c>
      <c r="G3289" s="9">
        <f>_xll.LogisticRegPredict($K$6:$N$6,C3289:E3289)</f>
        <v>0.96638171164652631</v>
      </c>
      <c r="H3289" s="10">
        <f t="shared" si="159"/>
        <v>0.10085486506042107</v>
      </c>
    </row>
    <row r="3290" spans="1:8" x14ac:dyDescent="0.55000000000000004">
      <c r="A3290" s="2" t="str">
        <f>raw_data!P3286</f>
        <v>Nick Folk</v>
      </c>
      <c r="B3290">
        <f>raw_data!B3286</f>
        <v>699839</v>
      </c>
      <c r="C3290">
        <f>raw_data!D3286</f>
        <v>29</v>
      </c>
      <c r="D3290" s="6">
        <f t="shared" si="157"/>
        <v>8.41</v>
      </c>
      <c r="E3290" s="6">
        <f t="shared" si="158"/>
        <v>24.388999999999999</v>
      </c>
      <c r="F3290">
        <f>raw_data!E3286</f>
        <v>1</v>
      </c>
      <c r="G3290" s="9">
        <f>_xll.LogisticRegPredict($K$6:$N$6,C3290:E3290)</f>
        <v>0.96031284629437264</v>
      </c>
      <c r="H3290" s="10">
        <f t="shared" si="159"/>
        <v>0.11906146111688209</v>
      </c>
    </row>
    <row r="3291" spans="1:8" x14ac:dyDescent="0.55000000000000004">
      <c r="A3291" s="2" t="str">
        <f>raw_data!P3287</f>
        <v>Dan Carpenter</v>
      </c>
      <c r="B3291">
        <f>raw_data!B3287</f>
        <v>699884</v>
      </c>
      <c r="C3291">
        <f>raw_data!D3287</f>
        <v>39</v>
      </c>
      <c r="D3291" s="6">
        <f t="shared" si="157"/>
        <v>15.21</v>
      </c>
      <c r="E3291" s="6">
        <f t="shared" si="158"/>
        <v>59.319000000000003</v>
      </c>
      <c r="F3291">
        <f>raw_data!E3287</f>
        <v>1</v>
      </c>
      <c r="G3291" s="9">
        <f>_xll.LogisticRegPredict($K$6:$N$6,C3291:E3291)</f>
        <v>0.87758217935367611</v>
      </c>
      <c r="H3291" s="10">
        <f t="shared" si="159"/>
        <v>0.36725346193897168</v>
      </c>
    </row>
    <row r="3292" spans="1:8" x14ac:dyDescent="0.55000000000000004">
      <c r="A3292" s="2" t="str">
        <f>raw_data!P3288</f>
        <v>Nick Folk</v>
      </c>
      <c r="B3292">
        <f>raw_data!B3288</f>
        <v>699937</v>
      </c>
      <c r="C3292">
        <f>raw_data!D3288</f>
        <v>36</v>
      </c>
      <c r="D3292" s="6">
        <f t="shared" si="157"/>
        <v>12.96</v>
      </c>
      <c r="E3292" s="6">
        <f t="shared" si="158"/>
        <v>46.655999999999999</v>
      </c>
      <c r="F3292">
        <f>raw_data!E3288</f>
        <v>1</v>
      </c>
      <c r="G3292" s="9">
        <f>_xll.LogisticRegPredict($K$6:$N$6,C3292:E3292)</f>
        <v>0.90568067149313347</v>
      </c>
      <c r="H3292" s="10">
        <f t="shared" si="159"/>
        <v>0.28295798552059959</v>
      </c>
    </row>
    <row r="3293" spans="1:8" x14ac:dyDescent="0.55000000000000004">
      <c r="A3293" s="2" t="str">
        <f>raw_data!P3289</f>
        <v>Justin Tucker</v>
      </c>
      <c r="B3293">
        <f>raw_data!B3289</f>
        <v>700054</v>
      </c>
      <c r="C3293">
        <f>raw_data!D3289</f>
        <v>52</v>
      </c>
      <c r="D3293" s="6">
        <f t="shared" si="157"/>
        <v>27.04</v>
      </c>
      <c r="E3293" s="6">
        <f t="shared" si="158"/>
        <v>140.608</v>
      </c>
      <c r="F3293">
        <f>raw_data!E3289</f>
        <v>1</v>
      </c>
      <c r="G3293" s="9">
        <f>_xll.LogisticRegPredict($K$6:$N$6,C3293:E3293)</f>
        <v>0.67734194225472255</v>
      </c>
      <c r="H3293" s="10">
        <f t="shared" si="159"/>
        <v>0.96797417323583235</v>
      </c>
    </row>
    <row r="3294" spans="1:8" x14ac:dyDescent="0.55000000000000004">
      <c r="A3294" s="2" t="str">
        <f>raw_data!P3290</f>
        <v>Justin Tucker</v>
      </c>
      <c r="B3294">
        <f>raw_data!B3290</f>
        <v>700103</v>
      </c>
      <c r="C3294">
        <f>raw_data!D3290</f>
        <v>49</v>
      </c>
      <c r="D3294" s="6">
        <f t="shared" si="157"/>
        <v>24.01</v>
      </c>
      <c r="E3294" s="6">
        <f t="shared" si="158"/>
        <v>117.649</v>
      </c>
      <c r="F3294">
        <f>raw_data!E3290</f>
        <v>1</v>
      </c>
      <c r="G3294" s="9">
        <f>_xll.LogisticRegPredict($K$6:$N$6,C3294:E3294)</f>
        <v>0.74555207708184601</v>
      </c>
      <c r="H3294" s="10">
        <f t="shared" si="159"/>
        <v>0.76334376875446197</v>
      </c>
    </row>
    <row r="3295" spans="1:8" x14ac:dyDescent="0.55000000000000004">
      <c r="A3295" s="2" t="str">
        <f>raw_data!P3291</f>
        <v>Justin Tucker</v>
      </c>
      <c r="B3295">
        <f>raw_data!B3291</f>
        <v>700122</v>
      </c>
      <c r="C3295">
        <f>raw_data!D3291</f>
        <v>41</v>
      </c>
      <c r="D3295" s="6">
        <f t="shared" si="157"/>
        <v>16.809999999999999</v>
      </c>
      <c r="E3295" s="6">
        <f t="shared" si="158"/>
        <v>68.921000000000006</v>
      </c>
      <c r="F3295">
        <f>raw_data!E3291</f>
        <v>1</v>
      </c>
      <c r="G3295" s="9">
        <f>_xll.LogisticRegPredict($K$6:$N$6,C3295:E3295)</f>
        <v>0.85722109162392568</v>
      </c>
      <c r="H3295" s="10">
        <f t="shared" si="159"/>
        <v>0.42833672512822296</v>
      </c>
    </row>
    <row r="3296" spans="1:8" x14ac:dyDescent="0.55000000000000004">
      <c r="A3296" s="2" t="str">
        <f>raw_data!P3292</f>
        <v>Mike Nugent</v>
      </c>
      <c r="B3296">
        <f>raw_data!B3292</f>
        <v>700175</v>
      </c>
      <c r="C3296">
        <f>raw_data!D3292</f>
        <v>25</v>
      </c>
      <c r="D3296" s="6">
        <f t="shared" si="157"/>
        <v>6.25</v>
      </c>
      <c r="E3296" s="6">
        <f t="shared" si="158"/>
        <v>15.625</v>
      </c>
      <c r="F3296">
        <f>raw_data!E3292</f>
        <v>1</v>
      </c>
      <c r="G3296" s="9">
        <f>_xll.LogisticRegPredict($K$6:$N$6,C3296:E3296)</f>
        <v>0.98119043215634383</v>
      </c>
      <c r="H3296" s="10">
        <f t="shared" si="159"/>
        <v>5.6428703530968516E-2</v>
      </c>
    </row>
    <row r="3297" spans="1:8" x14ac:dyDescent="0.55000000000000004">
      <c r="A3297" s="2" t="str">
        <f>raw_data!P3293</f>
        <v>Chris Boswell</v>
      </c>
      <c r="B3297">
        <f>raw_data!B3293</f>
        <v>700209</v>
      </c>
      <c r="C3297">
        <f>raw_data!D3293</f>
        <v>49</v>
      </c>
      <c r="D3297" s="6">
        <f t="shared" si="157"/>
        <v>24.01</v>
      </c>
      <c r="E3297" s="6">
        <f t="shared" si="158"/>
        <v>117.649</v>
      </c>
      <c r="F3297">
        <f>raw_data!E3293</f>
        <v>1</v>
      </c>
      <c r="G3297" s="9">
        <f>_xll.LogisticRegPredict($K$6:$N$6,C3297:E3297)</f>
        <v>0.74555207708184601</v>
      </c>
      <c r="H3297" s="10">
        <f t="shared" si="159"/>
        <v>0.76334376875446197</v>
      </c>
    </row>
    <row r="3298" spans="1:8" x14ac:dyDescent="0.55000000000000004">
      <c r="A3298" s="2" t="str">
        <f>raw_data!P3294</f>
        <v>Mike Nugent</v>
      </c>
      <c r="B3298">
        <f>raw_data!B3294</f>
        <v>700229</v>
      </c>
      <c r="C3298">
        <f>raw_data!D3294</f>
        <v>33</v>
      </c>
      <c r="D3298" s="6">
        <f t="shared" si="157"/>
        <v>10.89</v>
      </c>
      <c r="E3298" s="6">
        <f t="shared" si="158"/>
        <v>35.936999999999998</v>
      </c>
      <c r="F3298">
        <f>raw_data!E3294</f>
        <v>1</v>
      </c>
      <c r="G3298" s="9">
        <f>_xll.LogisticRegPredict($K$6:$N$6,C3298:E3298)</f>
        <v>0.93126663945047139</v>
      </c>
      <c r="H3298" s="10">
        <f t="shared" si="159"/>
        <v>0.20620008164858583</v>
      </c>
    </row>
    <row r="3299" spans="1:8" x14ac:dyDescent="0.55000000000000004">
      <c r="A3299" s="2" t="str">
        <f>raw_data!P3295</f>
        <v>Mike Nugent</v>
      </c>
      <c r="B3299">
        <f>raw_data!B3295</f>
        <v>700268</v>
      </c>
      <c r="C3299">
        <f>raw_data!D3295</f>
        <v>21</v>
      </c>
      <c r="D3299" s="6">
        <f t="shared" si="157"/>
        <v>4.41</v>
      </c>
      <c r="E3299" s="6">
        <f t="shared" si="158"/>
        <v>9.2609999999999992</v>
      </c>
      <c r="F3299">
        <f>raw_data!E3295</f>
        <v>1</v>
      </c>
      <c r="G3299" s="9">
        <f>_xll.LogisticRegPredict($K$6:$N$6,C3299:E3299)</f>
        <v>0.9930740038941116</v>
      </c>
      <c r="H3299" s="10">
        <f t="shared" si="159"/>
        <v>2.0777988317665197E-2</v>
      </c>
    </row>
    <row r="3300" spans="1:8" x14ac:dyDescent="0.55000000000000004">
      <c r="A3300" s="2" t="str">
        <f>raw_data!P3296</f>
        <v>Dan Bailey</v>
      </c>
      <c r="B3300">
        <f>raw_data!B3296</f>
        <v>700335</v>
      </c>
      <c r="C3300">
        <f>raw_data!D3296</f>
        <v>22</v>
      </c>
      <c r="D3300" s="6">
        <f t="shared" si="157"/>
        <v>4.84</v>
      </c>
      <c r="E3300" s="6">
        <f t="shared" si="158"/>
        <v>10.648</v>
      </c>
      <c r="F3300">
        <f>raw_data!E3296</f>
        <v>1</v>
      </c>
      <c r="G3300" s="9">
        <f>_xll.LogisticRegPredict($K$6:$N$6,C3300:E3300)</f>
        <v>0.99086960695748283</v>
      </c>
      <c r="H3300" s="10">
        <f t="shared" si="159"/>
        <v>2.7391179127551513E-2</v>
      </c>
    </row>
    <row r="3301" spans="1:8" x14ac:dyDescent="0.55000000000000004">
      <c r="A3301" s="2" t="str">
        <f>raw_data!P3297</f>
        <v>Dan Bailey</v>
      </c>
      <c r="B3301">
        <f>raw_data!B3297</f>
        <v>700389</v>
      </c>
      <c r="C3301">
        <f>raw_data!D3297</f>
        <v>31</v>
      </c>
      <c r="D3301" s="6">
        <f t="shared" si="157"/>
        <v>9.61</v>
      </c>
      <c r="E3301" s="6">
        <f t="shared" si="158"/>
        <v>29.791</v>
      </c>
      <c r="F3301">
        <f>raw_data!E3297</f>
        <v>1</v>
      </c>
      <c r="G3301" s="9">
        <f>_xll.LogisticRegPredict($K$6:$N$6,C3301:E3301)</f>
        <v>0.94665523862595491</v>
      </c>
      <c r="H3301" s="10">
        <f t="shared" si="159"/>
        <v>0.16003428412213527</v>
      </c>
    </row>
    <row r="3302" spans="1:8" x14ac:dyDescent="0.55000000000000004">
      <c r="A3302" s="2" t="str">
        <f>raw_data!P3298</f>
        <v>Dustin Hopkins</v>
      </c>
      <c r="B3302">
        <f>raw_data!B3298</f>
        <v>700403</v>
      </c>
      <c r="C3302">
        <f>raw_data!D3298</f>
        <v>36</v>
      </c>
      <c r="D3302" s="6">
        <f t="shared" si="157"/>
        <v>12.96</v>
      </c>
      <c r="E3302" s="6">
        <f t="shared" si="158"/>
        <v>46.655999999999999</v>
      </c>
      <c r="F3302">
        <f>raw_data!E3298</f>
        <v>1</v>
      </c>
      <c r="G3302" s="9">
        <f>_xll.LogisticRegPredict($K$6:$N$6,C3302:E3302)</f>
        <v>0.90568067149313347</v>
      </c>
      <c r="H3302" s="10">
        <f t="shared" si="159"/>
        <v>0.28295798552059959</v>
      </c>
    </row>
    <row r="3303" spans="1:8" x14ac:dyDescent="0.55000000000000004">
      <c r="A3303" s="2" t="str">
        <f>raw_data!P3299</f>
        <v>Dustin Hopkins</v>
      </c>
      <c r="B3303">
        <f>raw_data!B3299</f>
        <v>700435</v>
      </c>
      <c r="C3303">
        <f>raw_data!D3299</f>
        <v>29</v>
      </c>
      <c r="D3303" s="6">
        <f t="shared" si="157"/>
        <v>8.41</v>
      </c>
      <c r="E3303" s="6">
        <f t="shared" si="158"/>
        <v>24.388999999999999</v>
      </c>
      <c r="F3303">
        <f>raw_data!E3299</f>
        <v>1</v>
      </c>
      <c r="G3303" s="9">
        <f>_xll.LogisticRegPredict($K$6:$N$6,C3303:E3303)</f>
        <v>0.96031284629437264</v>
      </c>
      <c r="H3303" s="10">
        <f t="shared" si="159"/>
        <v>0.11906146111688209</v>
      </c>
    </row>
    <row r="3304" spans="1:8" x14ac:dyDescent="0.55000000000000004">
      <c r="A3304" s="2" t="str">
        <f>raw_data!P3300</f>
        <v>Dustin Hopkins</v>
      </c>
      <c r="B3304">
        <f>raw_data!B3300</f>
        <v>700444</v>
      </c>
      <c r="C3304">
        <f>raw_data!D3300</f>
        <v>22</v>
      </c>
      <c r="D3304" s="6">
        <f t="shared" si="157"/>
        <v>4.84</v>
      </c>
      <c r="E3304" s="6">
        <f t="shared" si="158"/>
        <v>10.648</v>
      </c>
      <c r="F3304">
        <f>raw_data!E3300</f>
        <v>1</v>
      </c>
      <c r="G3304" s="9">
        <f>_xll.LogisticRegPredict($K$6:$N$6,C3304:E3304)</f>
        <v>0.99086960695748283</v>
      </c>
      <c r="H3304" s="10">
        <f t="shared" si="159"/>
        <v>2.7391179127551513E-2</v>
      </c>
    </row>
    <row r="3305" spans="1:8" x14ac:dyDescent="0.55000000000000004">
      <c r="A3305" s="2" t="str">
        <f>raw_data!P3301</f>
        <v>Cairo Santos</v>
      </c>
      <c r="B3305">
        <f>raw_data!B3301</f>
        <v>700528</v>
      </c>
      <c r="C3305">
        <f>raw_data!D3301</f>
        <v>53</v>
      </c>
      <c r="D3305" s="6">
        <f t="shared" si="157"/>
        <v>28.09</v>
      </c>
      <c r="E3305" s="6">
        <f t="shared" si="158"/>
        <v>148.87700000000001</v>
      </c>
      <c r="F3305">
        <f>raw_data!E3301</f>
        <v>1</v>
      </c>
      <c r="G3305" s="9">
        <f>_xll.LogisticRegPredict($K$6:$N$6,C3305:E3305)</f>
        <v>0.64925966264497559</v>
      </c>
      <c r="H3305" s="10">
        <f t="shared" si="159"/>
        <v>1.0522210120650732</v>
      </c>
    </row>
    <row r="3306" spans="1:8" x14ac:dyDescent="0.55000000000000004">
      <c r="A3306" s="2" t="str">
        <f>raw_data!P3302</f>
        <v>Nick Novak</v>
      </c>
      <c r="B3306">
        <f>raw_data!B3302</f>
        <v>700555</v>
      </c>
      <c r="C3306">
        <f>raw_data!D3302</f>
        <v>32</v>
      </c>
      <c r="D3306" s="6">
        <f t="shared" si="157"/>
        <v>10.24</v>
      </c>
      <c r="E3306" s="6">
        <f t="shared" si="158"/>
        <v>32.768000000000001</v>
      </c>
      <c r="F3306">
        <f>raw_data!E3302</f>
        <v>1</v>
      </c>
      <c r="G3306" s="9">
        <f>_xll.LogisticRegPredict($K$6:$N$6,C3306:E3306)</f>
        <v>0.93915405983915345</v>
      </c>
      <c r="H3306" s="10">
        <f t="shared" si="159"/>
        <v>0.18253782048253964</v>
      </c>
    </row>
    <row r="3307" spans="1:8" x14ac:dyDescent="0.55000000000000004">
      <c r="A3307" s="2" t="str">
        <f>raw_data!P3303</f>
        <v>Nick Novak</v>
      </c>
      <c r="B3307">
        <f>raw_data!B3303</f>
        <v>700565</v>
      </c>
      <c r="C3307">
        <f>raw_data!D3303</f>
        <v>24</v>
      </c>
      <c r="D3307" s="6">
        <f t="shared" si="157"/>
        <v>5.76</v>
      </c>
      <c r="E3307" s="6">
        <f t="shared" si="158"/>
        <v>13.824</v>
      </c>
      <c r="F3307">
        <f>raw_data!E3303</f>
        <v>1</v>
      </c>
      <c r="G3307" s="9">
        <f>_xll.LogisticRegPredict($K$6:$N$6,C3307:E3307)</f>
        <v>0.9849656288415376</v>
      </c>
      <c r="H3307" s="10">
        <f t="shared" si="159"/>
        <v>4.5103113475387202E-2</v>
      </c>
    </row>
    <row r="3308" spans="1:8" x14ac:dyDescent="0.55000000000000004">
      <c r="A3308" s="2" t="str">
        <f>raw_data!P3304</f>
        <v>Nick Novak</v>
      </c>
      <c r="B3308">
        <f>raw_data!B3304</f>
        <v>700575</v>
      </c>
      <c r="C3308">
        <f>raw_data!D3304</f>
        <v>57</v>
      </c>
      <c r="D3308" s="6">
        <f t="shared" si="157"/>
        <v>32.49</v>
      </c>
      <c r="E3308" s="6">
        <f t="shared" si="158"/>
        <v>185.19300000000001</v>
      </c>
      <c r="F3308">
        <f>raw_data!E3304</f>
        <v>0</v>
      </c>
      <c r="G3308" s="9">
        <f>_xll.LogisticRegPredict($K$6:$N$6,C3308:E3308)</f>
        <v>0.50414164258213612</v>
      </c>
      <c r="H3308" s="10">
        <f t="shared" si="159"/>
        <v>-1.5124249277464084</v>
      </c>
    </row>
    <row r="3309" spans="1:8" x14ac:dyDescent="0.55000000000000004">
      <c r="A3309" s="2" t="str">
        <f>raw_data!P3305</f>
        <v>Cairo Santos</v>
      </c>
      <c r="B3309">
        <f>raw_data!B3305</f>
        <v>700608</v>
      </c>
      <c r="C3309">
        <f>raw_data!D3305</f>
        <v>43</v>
      </c>
      <c r="D3309" s="6">
        <f t="shared" si="157"/>
        <v>18.489999999999998</v>
      </c>
      <c r="E3309" s="6">
        <f t="shared" si="158"/>
        <v>79.507000000000005</v>
      </c>
      <c r="F3309">
        <f>raw_data!E3305</f>
        <v>1</v>
      </c>
      <c r="G3309" s="9">
        <f>_xll.LogisticRegPredict($K$6:$N$6,C3309:E3309)</f>
        <v>0.83494682270577036</v>
      </c>
      <c r="H3309" s="10">
        <f t="shared" si="159"/>
        <v>0.49515953188268891</v>
      </c>
    </row>
    <row r="3310" spans="1:8" x14ac:dyDescent="0.55000000000000004">
      <c r="A3310" s="2" t="str">
        <f>raw_data!P3306</f>
        <v>Nick Novak</v>
      </c>
      <c r="B3310">
        <f>raw_data!B3306</f>
        <v>700620</v>
      </c>
      <c r="C3310">
        <f>raw_data!D3306</f>
        <v>31</v>
      </c>
      <c r="D3310" s="6">
        <f t="shared" si="157"/>
        <v>9.61</v>
      </c>
      <c r="E3310" s="6">
        <f t="shared" si="158"/>
        <v>29.791</v>
      </c>
      <c r="F3310">
        <f>raw_data!E3306</f>
        <v>1</v>
      </c>
      <c r="G3310" s="9">
        <f>_xll.LogisticRegPredict($K$6:$N$6,C3310:E3310)</f>
        <v>0.94665523862595491</v>
      </c>
      <c r="H3310" s="10">
        <f t="shared" si="159"/>
        <v>0.16003428412213527</v>
      </c>
    </row>
    <row r="3311" spans="1:8" x14ac:dyDescent="0.55000000000000004">
      <c r="A3311" s="2" t="str">
        <f>raw_data!P3307</f>
        <v>Cairo Santos</v>
      </c>
      <c r="B3311">
        <f>raw_data!B3307</f>
        <v>700629</v>
      </c>
      <c r="C3311">
        <f>raw_data!D3307</f>
        <v>35</v>
      </c>
      <c r="D3311" s="6">
        <f t="shared" si="157"/>
        <v>12.25</v>
      </c>
      <c r="E3311" s="6">
        <f t="shared" si="158"/>
        <v>42.875</v>
      </c>
      <c r="F3311">
        <f>raw_data!E3307</f>
        <v>1</v>
      </c>
      <c r="G3311" s="9">
        <f>_xll.LogisticRegPredict($K$6:$N$6,C3311:E3311)</f>
        <v>0.91449904045845565</v>
      </c>
      <c r="H3311" s="10">
        <f t="shared" si="159"/>
        <v>0.25650287862463306</v>
      </c>
    </row>
    <row r="3312" spans="1:8" x14ac:dyDescent="0.55000000000000004">
      <c r="A3312" s="2" t="str">
        <f>raw_data!P3308</f>
        <v>Nick Novak</v>
      </c>
      <c r="B3312">
        <f>raw_data!B3308</f>
        <v>700642</v>
      </c>
      <c r="C3312">
        <f>raw_data!D3308</f>
        <v>43</v>
      </c>
      <c r="D3312" s="6">
        <f t="shared" si="157"/>
        <v>18.489999999999998</v>
      </c>
      <c r="E3312" s="6">
        <f t="shared" si="158"/>
        <v>79.507000000000005</v>
      </c>
      <c r="F3312">
        <f>raw_data!E3308</f>
        <v>1</v>
      </c>
      <c r="G3312" s="9">
        <f>_xll.LogisticRegPredict($K$6:$N$6,C3312:E3312)</f>
        <v>0.83494682270577036</v>
      </c>
      <c r="H3312" s="10">
        <f t="shared" si="159"/>
        <v>0.49515953188268891</v>
      </c>
    </row>
    <row r="3313" spans="1:8" x14ac:dyDescent="0.55000000000000004">
      <c r="A3313" s="2" t="str">
        <f>raw_data!P3309</f>
        <v>Cairo Santos</v>
      </c>
      <c r="B3313">
        <f>raw_data!B3309</f>
        <v>700656</v>
      </c>
      <c r="C3313">
        <f>raw_data!D3309</f>
        <v>30</v>
      </c>
      <c r="D3313" s="6">
        <f t="shared" si="157"/>
        <v>9</v>
      </c>
      <c r="E3313" s="6">
        <f t="shared" si="158"/>
        <v>27</v>
      </c>
      <c r="F3313">
        <f>raw_data!E3309</f>
        <v>1</v>
      </c>
      <c r="G3313" s="9">
        <f>_xll.LogisticRegPredict($K$6:$N$6,C3313:E3313)</f>
        <v>0.95372352017838591</v>
      </c>
      <c r="H3313" s="10">
        <f t="shared" si="159"/>
        <v>0.13882943946484227</v>
      </c>
    </row>
    <row r="3314" spans="1:8" x14ac:dyDescent="0.55000000000000004">
      <c r="A3314" s="2" t="str">
        <f>raw_data!P3310</f>
        <v>Stephen Gostkowski</v>
      </c>
      <c r="B3314">
        <f>raw_data!B3310</f>
        <v>700734</v>
      </c>
      <c r="C3314">
        <f>raw_data!D3310</f>
        <v>34</v>
      </c>
      <c r="D3314" s="6">
        <f t="shared" si="157"/>
        <v>11.56</v>
      </c>
      <c r="E3314" s="6">
        <f t="shared" si="158"/>
        <v>39.304000000000002</v>
      </c>
      <c r="F3314">
        <f>raw_data!E3310</f>
        <v>1</v>
      </c>
      <c r="G3314" s="9">
        <f>_xll.LogisticRegPredict($K$6:$N$6,C3314:E3314)</f>
        <v>0.92303625207275741</v>
      </c>
      <c r="H3314" s="10">
        <f t="shared" si="159"/>
        <v>0.23089124378172776</v>
      </c>
    </row>
    <row r="3315" spans="1:8" x14ac:dyDescent="0.55000000000000004">
      <c r="A3315" s="2" t="str">
        <f>raw_data!P3311</f>
        <v>Stephen Gostkowski</v>
      </c>
      <c r="B3315">
        <f>raw_data!B3311</f>
        <v>700825</v>
      </c>
      <c r="C3315">
        <f>raw_data!D3311</f>
        <v>39</v>
      </c>
      <c r="D3315" s="6">
        <f t="shared" si="157"/>
        <v>15.21</v>
      </c>
      <c r="E3315" s="6">
        <f t="shared" si="158"/>
        <v>59.319000000000003</v>
      </c>
      <c r="F3315">
        <f>raw_data!E3311</f>
        <v>0</v>
      </c>
      <c r="G3315" s="9">
        <f>_xll.LogisticRegPredict($K$6:$N$6,C3315:E3315)</f>
        <v>0.87758217935367611</v>
      </c>
      <c r="H3315" s="10">
        <f t="shared" si="159"/>
        <v>-2.6327465380610282</v>
      </c>
    </row>
    <row r="3316" spans="1:8" x14ac:dyDescent="0.55000000000000004">
      <c r="A3316" s="2" t="str">
        <f>raw_data!P3312</f>
        <v>Josh Brown</v>
      </c>
      <c r="B3316">
        <f>raw_data!B3312</f>
        <v>700927</v>
      </c>
      <c r="C3316">
        <f>raw_data!D3312</f>
        <v>53</v>
      </c>
      <c r="D3316" s="6">
        <f t="shared" si="157"/>
        <v>28.09</v>
      </c>
      <c r="E3316" s="6">
        <f t="shared" si="158"/>
        <v>148.87700000000001</v>
      </c>
      <c r="F3316">
        <f>raw_data!E3312</f>
        <v>0</v>
      </c>
      <c r="G3316" s="9">
        <f>_xll.LogisticRegPredict($K$6:$N$6,C3316:E3316)</f>
        <v>0.64925966264497559</v>
      </c>
      <c r="H3316" s="10">
        <f t="shared" si="159"/>
        <v>-1.9477789879349268</v>
      </c>
    </row>
    <row r="3317" spans="1:8" x14ac:dyDescent="0.55000000000000004">
      <c r="A3317" s="2" t="str">
        <f>raw_data!P3313</f>
        <v>Josh Brown</v>
      </c>
      <c r="B3317">
        <f>raw_data!B3313</f>
        <v>700947</v>
      </c>
      <c r="C3317">
        <f>raw_data!D3313</f>
        <v>48</v>
      </c>
      <c r="D3317" s="6">
        <f t="shared" si="157"/>
        <v>23.04</v>
      </c>
      <c r="E3317" s="6">
        <f t="shared" si="158"/>
        <v>110.592</v>
      </c>
      <c r="F3317">
        <f>raw_data!E3313</f>
        <v>1</v>
      </c>
      <c r="G3317" s="9">
        <f>_xll.LogisticRegPredict($K$6:$N$6,C3317:E3317)</f>
        <v>0.76393554820371656</v>
      </c>
      <c r="H3317" s="10">
        <f t="shared" si="159"/>
        <v>0.70819335538885031</v>
      </c>
    </row>
    <row r="3318" spans="1:8" x14ac:dyDescent="0.55000000000000004">
      <c r="A3318" s="2" t="str">
        <f>raw_data!P3314</f>
        <v>Josh Brown</v>
      </c>
      <c r="B3318">
        <f>raw_data!B3314</f>
        <v>700970</v>
      </c>
      <c r="C3318">
        <f>raw_data!D3314</f>
        <v>19</v>
      </c>
      <c r="D3318" s="6">
        <f t="shared" si="157"/>
        <v>3.61</v>
      </c>
      <c r="E3318" s="6">
        <f t="shared" si="158"/>
        <v>6.859</v>
      </c>
      <c r="F3318">
        <f>raw_data!E3314</f>
        <v>1</v>
      </c>
      <c r="G3318" s="9">
        <f>_xll.LogisticRegPredict($K$6:$N$6,C3318:E3318)</f>
        <v>0.99623894272315527</v>
      </c>
      <c r="H3318" s="10">
        <f t="shared" si="159"/>
        <v>1.1283171830534178E-2</v>
      </c>
    </row>
    <row r="3319" spans="1:8" x14ac:dyDescent="0.55000000000000004">
      <c r="A3319" s="2" t="str">
        <f>raw_data!P3315</f>
        <v>Josh Brown</v>
      </c>
      <c r="B3319">
        <f>raw_data!B3315</f>
        <v>701004</v>
      </c>
      <c r="C3319">
        <f>raw_data!D3315</f>
        <v>23</v>
      </c>
      <c r="D3319" s="6">
        <f t="shared" si="157"/>
        <v>5.29</v>
      </c>
      <c r="E3319" s="6">
        <f t="shared" si="158"/>
        <v>12.167</v>
      </c>
      <c r="F3319">
        <f>raw_data!E3315</f>
        <v>1</v>
      </c>
      <c r="G3319" s="9">
        <f>_xll.LogisticRegPredict($K$6:$N$6,C3319:E3319)</f>
        <v>0.98818119233177382</v>
      </c>
      <c r="H3319" s="10">
        <f t="shared" si="159"/>
        <v>3.545642300467855E-2</v>
      </c>
    </row>
    <row r="3320" spans="1:8" x14ac:dyDescent="0.55000000000000004">
      <c r="A3320" s="2" t="str">
        <f>raw_data!P3316</f>
        <v>Phil Dawson</v>
      </c>
      <c r="B3320">
        <f>raw_data!B3316</f>
        <v>701014</v>
      </c>
      <c r="C3320">
        <f>raw_data!D3316</f>
        <v>29</v>
      </c>
      <c r="D3320" s="6">
        <f t="shared" si="157"/>
        <v>8.41</v>
      </c>
      <c r="E3320" s="6">
        <f t="shared" si="158"/>
        <v>24.388999999999999</v>
      </c>
      <c r="F3320">
        <f>raw_data!E3316</f>
        <v>1</v>
      </c>
      <c r="G3320" s="9">
        <f>_xll.LogisticRegPredict($K$6:$N$6,C3320:E3320)</f>
        <v>0.96031284629437264</v>
      </c>
      <c r="H3320" s="10">
        <f t="shared" si="159"/>
        <v>0.11906146111688209</v>
      </c>
    </row>
    <row r="3321" spans="1:8" x14ac:dyDescent="0.55000000000000004">
      <c r="A3321" s="2" t="str">
        <f>raw_data!P3317</f>
        <v>Graham Gano</v>
      </c>
      <c r="B3321">
        <f>raw_data!B3317</f>
        <v>701096</v>
      </c>
      <c r="C3321">
        <f>raw_data!D3317</f>
        <v>39</v>
      </c>
      <c r="D3321" s="6">
        <f t="shared" si="157"/>
        <v>15.21</v>
      </c>
      <c r="E3321" s="6">
        <f t="shared" si="158"/>
        <v>59.319000000000003</v>
      </c>
      <c r="F3321">
        <f>raw_data!E3317</f>
        <v>1</v>
      </c>
      <c r="G3321" s="9">
        <f>_xll.LogisticRegPredict($K$6:$N$6,C3321:E3321)</f>
        <v>0.87758217935367611</v>
      </c>
      <c r="H3321" s="10">
        <f t="shared" si="159"/>
        <v>0.36725346193897168</v>
      </c>
    </row>
    <row r="3322" spans="1:8" x14ac:dyDescent="0.55000000000000004">
      <c r="A3322" s="2" t="str">
        <f>raw_data!P3318</f>
        <v>Phil Dawson</v>
      </c>
      <c r="B3322">
        <f>raw_data!B3318</f>
        <v>701145</v>
      </c>
      <c r="C3322">
        <f>raw_data!D3318</f>
        <v>39</v>
      </c>
      <c r="D3322" s="6">
        <f t="shared" si="157"/>
        <v>15.21</v>
      </c>
      <c r="E3322" s="6">
        <f t="shared" si="158"/>
        <v>59.319000000000003</v>
      </c>
      <c r="F3322">
        <f>raw_data!E3318</f>
        <v>1</v>
      </c>
      <c r="G3322" s="9">
        <f>_xll.LogisticRegPredict($K$6:$N$6,C3322:E3322)</f>
        <v>0.87758217935367611</v>
      </c>
      <c r="H3322" s="10">
        <f t="shared" si="159"/>
        <v>0.36725346193897168</v>
      </c>
    </row>
    <row r="3323" spans="1:8" x14ac:dyDescent="0.55000000000000004">
      <c r="A3323" s="2" t="str">
        <f>raw_data!P3319</f>
        <v>Graham Gano</v>
      </c>
      <c r="B3323">
        <f>raw_data!B3319</f>
        <v>701158</v>
      </c>
      <c r="C3323">
        <f>raw_data!D3319</f>
        <v>31</v>
      </c>
      <c r="D3323" s="6">
        <f t="shared" si="157"/>
        <v>9.61</v>
      </c>
      <c r="E3323" s="6">
        <f t="shared" si="158"/>
        <v>29.791</v>
      </c>
      <c r="F3323">
        <f>raw_data!E3319</f>
        <v>1</v>
      </c>
      <c r="G3323" s="9">
        <f>_xll.LogisticRegPredict($K$6:$N$6,C3323:E3323)</f>
        <v>0.94665523862595491</v>
      </c>
      <c r="H3323" s="10">
        <f t="shared" si="159"/>
        <v>0.16003428412213527</v>
      </c>
    </row>
    <row r="3324" spans="1:8" x14ac:dyDescent="0.55000000000000004">
      <c r="A3324" s="2" t="str">
        <f>raw_data!P3320</f>
        <v>Graham Gano</v>
      </c>
      <c r="B3324">
        <f>raw_data!B3320</f>
        <v>701172</v>
      </c>
      <c r="C3324">
        <f>raw_data!D3320</f>
        <v>49</v>
      </c>
      <c r="D3324" s="6">
        <f t="shared" si="157"/>
        <v>24.01</v>
      </c>
      <c r="E3324" s="6">
        <f t="shared" si="158"/>
        <v>117.649</v>
      </c>
      <c r="F3324">
        <f>raw_data!E3320</f>
        <v>1</v>
      </c>
      <c r="G3324" s="9">
        <f>_xll.LogisticRegPredict($K$6:$N$6,C3324:E3324)</f>
        <v>0.74555207708184601</v>
      </c>
      <c r="H3324" s="10">
        <f t="shared" si="159"/>
        <v>0.76334376875446197</v>
      </c>
    </row>
    <row r="3325" spans="1:8" x14ac:dyDescent="0.55000000000000004">
      <c r="A3325" s="2" t="str">
        <f>raw_data!P3321</f>
        <v>Graham Gano</v>
      </c>
      <c r="B3325">
        <f>raw_data!B3321</f>
        <v>701190</v>
      </c>
      <c r="C3325">
        <f>raw_data!D3321</f>
        <v>41</v>
      </c>
      <c r="D3325" s="6">
        <f t="shared" si="157"/>
        <v>16.809999999999999</v>
      </c>
      <c r="E3325" s="6">
        <f t="shared" si="158"/>
        <v>68.921000000000006</v>
      </c>
      <c r="F3325">
        <f>raw_data!E3321</f>
        <v>1</v>
      </c>
      <c r="G3325" s="9">
        <f>_xll.LogisticRegPredict($K$6:$N$6,C3325:E3325)</f>
        <v>0.85722109162392568</v>
      </c>
      <c r="H3325" s="10">
        <f t="shared" si="159"/>
        <v>0.42833672512822296</v>
      </c>
    </row>
    <row r="3326" spans="1:8" x14ac:dyDescent="0.55000000000000004">
      <c r="A3326" s="2" t="str">
        <f>raw_data!P3322</f>
        <v>Ryan Succop</v>
      </c>
      <c r="B3326">
        <f>raw_data!B3322</f>
        <v>701208</v>
      </c>
      <c r="C3326">
        <f>raw_data!D3322</f>
        <v>51</v>
      </c>
      <c r="D3326" s="6">
        <f t="shared" si="157"/>
        <v>26.01</v>
      </c>
      <c r="E3326" s="6">
        <f t="shared" si="158"/>
        <v>132.65100000000001</v>
      </c>
      <c r="F3326">
        <f>raw_data!E3322</f>
        <v>0</v>
      </c>
      <c r="G3326" s="9">
        <f>_xll.LogisticRegPredict($K$6:$N$6,C3326:E3326)</f>
        <v>0.70255321843410967</v>
      </c>
      <c r="H3326" s="10">
        <f t="shared" si="159"/>
        <v>-2.1076596553023288</v>
      </c>
    </row>
    <row r="3327" spans="1:8" x14ac:dyDescent="0.55000000000000004">
      <c r="A3327" s="2" t="str">
        <f>raw_data!P3323</f>
        <v>Ryan Succop</v>
      </c>
      <c r="B3327">
        <f>raw_data!B3323</f>
        <v>701241</v>
      </c>
      <c r="C3327">
        <f>raw_data!D3323</f>
        <v>46</v>
      </c>
      <c r="D3327" s="6">
        <f t="shared" si="157"/>
        <v>21.16</v>
      </c>
      <c r="E3327" s="6">
        <f t="shared" si="158"/>
        <v>97.335999999999999</v>
      </c>
      <c r="F3327">
        <f>raw_data!E3323</f>
        <v>1</v>
      </c>
      <c r="G3327" s="9">
        <f>_xll.LogisticRegPredict($K$6:$N$6,C3327:E3327)</f>
        <v>0.79584231412454631</v>
      </c>
      <c r="H3327" s="10">
        <f t="shared" si="159"/>
        <v>0.61247305762636106</v>
      </c>
    </row>
    <row r="3328" spans="1:8" x14ac:dyDescent="0.55000000000000004">
      <c r="A3328" s="2" t="str">
        <f>raw_data!P3324</f>
        <v>Matt Prater</v>
      </c>
      <c r="B3328">
        <f>raw_data!B3324</f>
        <v>701275</v>
      </c>
      <c r="C3328">
        <f>raw_data!D3324</f>
        <v>42</v>
      </c>
      <c r="D3328" s="6">
        <f t="shared" si="157"/>
        <v>17.64</v>
      </c>
      <c r="E3328" s="6">
        <f t="shared" si="158"/>
        <v>74.087999999999994</v>
      </c>
      <c r="F3328">
        <f>raw_data!E3324</f>
        <v>1</v>
      </c>
      <c r="G3328" s="9">
        <f>_xll.LogisticRegPredict($K$6:$N$6,C3328:E3328)</f>
        <v>0.84637169883876284</v>
      </c>
      <c r="H3328" s="10">
        <f t="shared" si="159"/>
        <v>0.46088490348371147</v>
      </c>
    </row>
    <row r="3329" spans="1:8" x14ac:dyDescent="0.55000000000000004">
      <c r="A3329" s="2" t="str">
        <f>raw_data!P3325</f>
        <v>Matt Prater</v>
      </c>
      <c r="B3329">
        <f>raw_data!B3325</f>
        <v>701314</v>
      </c>
      <c r="C3329">
        <f>raw_data!D3325</f>
        <v>27</v>
      </c>
      <c r="D3329" s="6">
        <f t="shared" si="157"/>
        <v>7.29</v>
      </c>
      <c r="E3329" s="6">
        <f t="shared" si="158"/>
        <v>19.683</v>
      </c>
      <c r="F3329">
        <f>raw_data!E3325</f>
        <v>1</v>
      </c>
      <c r="G3329" s="9">
        <f>_xll.LogisticRegPredict($K$6:$N$6,C3329:E3329)</f>
        <v>0.97189679828854314</v>
      </c>
      <c r="H3329" s="10">
        <f t="shared" si="159"/>
        <v>8.430960513437058E-2</v>
      </c>
    </row>
    <row r="3330" spans="1:8" x14ac:dyDescent="0.55000000000000004">
      <c r="A3330" s="2" t="str">
        <f>raw_data!P3326</f>
        <v>Greg Zuerlein</v>
      </c>
      <c r="B3330">
        <f>raw_data!B3326</f>
        <v>701376</v>
      </c>
      <c r="C3330">
        <f>raw_data!D3326</f>
        <v>39</v>
      </c>
      <c r="D3330" s="6">
        <f t="shared" si="157"/>
        <v>15.21</v>
      </c>
      <c r="E3330" s="6">
        <f t="shared" si="158"/>
        <v>59.319000000000003</v>
      </c>
      <c r="F3330">
        <f>raw_data!E3326</f>
        <v>1</v>
      </c>
      <c r="G3330" s="9">
        <f>_xll.LogisticRegPredict($K$6:$N$6,C3330:E3330)</f>
        <v>0.87758217935367611</v>
      </c>
      <c r="H3330" s="10">
        <f t="shared" si="159"/>
        <v>0.36725346193897168</v>
      </c>
    </row>
    <row r="3331" spans="1:8" x14ac:dyDescent="0.55000000000000004">
      <c r="A3331" s="2" t="str">
        <f>raw_data!P3327</f>
        <v>Steven Hauschka</v>
      </c>
      <c r="B3331">
        <f>raw_data!B3327</f>
        <v>701404</v>
      </c>
      <c r="C3331">
        <f>raw_data!D3327</f>
        <v>23</v>
      </c>
      <c r="D3331" s="6">
        <f t="shared" si="157"/>
        <v>5.29</v>
      </c>
      <c r="E3331" s="6">
        <f t="shared" si="158"/>
        <v>12.167</v>
      </c>
      <c r="F3331">
        <f>raw_data!E3327</f>
        <v>1</v>
      </c>
      <c r="G3331" s="9">
        <f>_xll.LogisticRegPredict($K$6:$N$6,C3331:E3331)</f>
        <v>0.98818119233177382</v>
      </c>
      <c r="H3331" s="10">
        <f t="shared" si="159"/>
        <v>3.545642300467855E-2</v>
      </c>
    </row>
    <row r="3332" spans="1:8" x14ac:dyDescent="0.55000000000000004">
      <c r="A3332" s="2" t="str">
        <f>raw_data!P3328</f>
        <v>Greg Zuerlein</v>
      </c>
      <c r="B3332">
        <f>raw_data!B3328</f>
        <v>701440</v>
      </c>
      <c r="C3332">
        <f>raw_data!D3328</f>
        <v>28</v>
      </c>
      <c r="D3332" s="6">
        <f t="shared" si="157"/>
        <v>7.84</v>
      </c>
      <c r="E3332" s="6">
        <f t="shared" si="158"/>
        <v>21.952000000000002</v>
      </c>
      <c r="F3332">
        <f>raw_data!E3328</f>
        <v>1</v>
      </c>
      <c r="G3332" s="9">
        <f>_xll.LogisticRegPredict($K$6:$N$6,C3332:E3332)</f>
        <v>0.96638171164652631</v>
      </c>
      <c r="H3332" s="10">
        <f t="shared" si="159"/>
        <v>0.10085486506042107</v>
      </c>
    </row>
    <row r="3333" spans="1:8" x14ac:dyDescent="0.55000000000000004">
      <c r="A3333" s="2" t="str">
        <f>raw_data!P3329</f>
        <v>Greg Zuerlein</v>
      </c>
      <c r="B3333">
        <f>raw_data!B3329</f>
        <v>701481</v>
      </c>
      <c r="C3333">
        <f>raw_data!D3329</f>
        <v>47</v>
      </c>
      <c r="D3333" s="6">
        <f t="shared" si="157"/>
        <v>22.09</v>
      </c>
      <c r="E3333" s="6">
        <f t="shared" si="158"/>
        <v>103.82299999999999</v>
      </c>
      <c r="F3333">
        <f>raw_data!E3329</f>
        <v>1</v>
      </c>
      <c r="G3333" s="9">
        <f>_xll.LogisticRegPredict($K$6:$N$6,C3333:E3333)</f>
        <v>0.78061493371299373</v>
      </c>
      <c r="H3333" s="10">
        <f t="shared" si="159"/>
        <v>0.65815519886101881</v>
      </c>
    </row>
    <row r="3334" spans="1:8" x14ac:dyDescent="0.55000000000000004">
      <c r="A3334" s="2" t="str">
        <f>raw_data!P3330</f>
        <v>Chandler Catanzaro</v>
      </c>
      <c r="B3334">
        <f>raw_data!B3330</f>
        <v>701573</v>
      </c>
      <c r="C3334">
        <f>raw_data!D3330</f>
        <v>22</v>
      </c>
      <c r="D3334" s="6">
        <f t="shared" si="157"/>
        <v>4.84</v>
      </c>
      <c r="E3334" s="6">
        <f t="shared" si="158"/>
        <v>10.648</v>
      </c>
      <c r="F3334">
        <f>raw_data!E3330</f>
        <v>1</v>
      </c>
      <c r="G3334" s="9">
        <f>_xll.LogisticRegPredict($K$6:$N$6,C3334:E3334)</f>
        <v>0.99086960695748283</v>
      </c>
      <c r="H3334" s="10">
        <f t="shared" si="159"/>
        <v>2.7391179127551513E-2</v>
      </c>
    </row>
    <row r="3335" spans="1:8" x14ac:dyDescent="0.55000000000000004">
      <c r="A3335" s="2" t="str">
        <f>raw_data!P3331</f>
        <v>Chandler Catanzaro</v>
      </c>
      <c r="B3335">
        <f>raw_data!B3331</f>
        <v>701636</v>
      </c>
      <c r="C3335">
        <f>raw_data!D3331</f>
        <v>40</v>
      </c>
      <c r="D3335" s="6">
        <f t="shared" ref="D3335:D3398" si="160">C3335^2/100</f>
        <v>16</v>
      </c>
      <c r="E3335" s="6">
        <f t="shared" ref="E3335:E3398" si="161">C3335^3/1000</f>
        <v>64</v>
      </c>
      <c r="F3335">
        <f>raw_data!E3331</f>
        <v>1</v>
      </c>
      <c r="G3335" s="9">
        <f>_xll.LogisticRegPredict($K$6:$N$6,C3335:E3335)</f>
        <v>0.86759768383346503</v>
      </c>
      <c r="H3335" s="10">
        <f t="shared" ref="H3335:H3398" si="162">(F3335-G3335)*$H$2</f>
        <v>0.39720694849960492</v>
      </c>
    </row>
    <row r="3336" spans="1:8" x14ac:dyDescent="0.55000000000000004">
      <c r="A3336" s="2" t="str">
        <f>raw_data!P3332</f>
        <v>Matt Bryant</v>
      </c>
      <c r="B3336">
        <f>raw_data!B3332</f>
        <v>701745</v>
      </c>
      <c r="C3336">
        <f>raw_data!D3332</f>
        <v>21</v>
      </c>
      <c r="D3336" s="6">
        <f t="shared" si="160"/>
        <v>4.41</v>
      </c>
      <c r="E3336" s="6">
        <f t="shared" si="161"/>
        <v>9.2609999999999992</v>
      </c>
      <c r="F3336">
        <f>raw_data!E3332</f>
        <v>1</v>
      </c>
      <c r="G3336" s="9">
        <f>_xll.LogisticRegPredict($K$6:$N$6,C3336:E3336)</f>
        <v>0.9930740038941116</v>
      </c>
      <c r="H3336" s="10">
        <f t="shared" si="162"/>
        <v>2.0777988317665197E-2</v>
      </c>
    </row>
    <row r="3337" spans="1:8" x14ac:dyDescent="0.55000000000000004">
      <c r="A3337" s="2" t="str">
        <f>raw_data!P3333</f>
        <v>Matt Bryant</v>
      </c>
      <c r="B3337">
        <f>raw_data!B3333</f>
        <v>701779</v>
      </c>
      <c r="C3337">
        <f>raw_data!D3333</f>
        <v>20</v>
      </c>
      <c r="D3337" s="6">
        <f t="shared" si="160"/>
        <v>4</v>
      </c>
      <c r="E3337" s="6">
        <f t="shared" si="161"/>
        <v>8</v>
      </c>
      <c r="F3337">
        <f>raw_data!E3333</f>
        <v>1</v>
      </c>
      <c r="G3337" s="9">
        <f>_xll.LogisticRegPredict($K$6:$N$6,C3337:E3337)</f>
        <v>0.99484528801342198</v>
      </c>
      <c r="H3337" s="10">
        <f t="shared" si="162"/>
        <v>1.546413595973406E-2</v>
      </c>
    </row>
    <row r="3338" spans="1:8" x14ac:dyDescent="0.55000000000000004">
      <c r="A3338" s="2" t="str">
        <f>raw_data!P3334</f>
        <v>Sebastian Janikowski</v>
      </c>
      <c r="B3338">
        <f>raw_data!B3334</f>
        <v>701788</v>
      </c>
      <c r="C3338">
        <f>raw_data!D3334</f>
        <v>58</v>
      </c>
      <c r="D3338" s="6">
        <f t="shared" si="160"/>
        <v>33.64</v>
      </c>
      <c r="E3338" s="6">
        <f t="shared" si="161"/>
        <v>195.11199999999999</v>
      </c>
      <c r="F3338">
        <f>raw_data!E3334</f>
        <v>0</v>
      </c>
      <c r="G3338" s="9">
        <f>_xll.LogisticRegPredict($K$6:$N$6,C3338:E3338)</f>
        <v>0.45970753871691156</v>
      </c>
      <c r="H3338" s="10">
        <f t="shared" si="162"/>
        <v>-1.3791226161507346</v>
      </c>
    </row>
    <row r="3339" spans="1:8" x14ac:dyDescent="0.55000000000000004">
      <c r="A3339" s="2" t="str">
        <f>raw_data!P3335</f>
        <v>Brandon McManus</v>
      </c>
      <c r="B3339">
        <f>raw_data!B3335</f>
        <v>701885</v>
      </c>
      <c r="C3339">
        <f>raw_data!D3335</f>
        <v>54</v>
      </c>
      <c r="D3339" s="6">
        <f t="shared" si="160"/>
        <v>29.16</v>
      </c>
      <c r="E3339" s="6">
        <f t="shared" si="161"/>
        <v>157.464</v>
      </c>
      <c r="F3339">
        <f>raw_data!E3335</f>
        <v>0</v>
      </c>
      <c r="G3339" s="9">
        <f>_xll.LogisticRegPredict($K$6:$N$6,C3339:E3339)</f>
        <v>0.61804097697438753</v>
      </c>
      <c r="H3339" s="10">
        <f t="shared" si="162"/>
        <v>-1.8541229309231626</v>
      </c>
    </row>
    <row r="3340" spans="1:8" x14ac:dyDescent="0.55000000000000004">
      <c r="A3340" s="2" t="str">
        <f>raw_data!P3336</f>
        <v>Adam Vinatieri</v>
      </c>
      <c r="B3340">
        <f>raw_data!B3336</f>
        <v>701892</v>
      </c>
      <c r="C3340">
        <f>raw_data!D3336</f>
        <v>48</v>
      </c>
      <c r="D3340" s="6">
        <f t="shared" si="160"/>
        <v>23.04</v>
      </c>
      <c r="E3340" s="6">
        <f t="shared" si="161"/>
        <v>110.592</v>
      </c>
      <c r="F3340">
        <f>raw_data!E3336</f>
        <v>1</v>
      </c>
      <c r="G3340" s="9">
        <f>_xll.LogisticRegPredict($K$6:$N$6,C3340:E3340)</f>
        <v>0.76393554820371656</v>
      </c>
      <c r="H3340" s="10">
        <f t="shared" si="162"/>
        <v>0.70819335538885031</v>
      </c>
    </row>
    <row r="3341" spans="1:8" x14ac:dyDescent="0.55000000000000004">
      <c r="A3341" s="2" t="str">
        <f>raw_data!P3337</f>
        <v>Brandon McManus</v>
      </c>
      <c r="B3341">
        <f>raw_data!B3337</f>
        <v>701900</v>
      </c>
      <c r="C3341">
        <f>raw_data!D3337</f>
        <v>23</v>
      </c>
      <c r="D3341" s="6">
        <f t="shared" si="160"/>
        <v>5.29</v>
      </c>
      <c r="E3341" s="6">
        <f t="shared" si="161"/>
        <v>12.167</v>
      </c>
      <c r="F3341">
        <f>raw_data!E3337</f>
        <v>1</v>
      </c>
      <c r="G3341" s="9">
        <f>_xll.LogisticRegPredict($K$6:$N$6,C3341:E3341)</f>
        <v>0.98818119233177382</v>
      </c>
      <c r="H3341" s="10">
        <f t="shared" si="162"/>
        <v>3.545642300467855E-2</v>
      </c>
    </row>
    <row r="3342" spans="1:8" x14ac:dyDescent="0.55000000000000004">
      <c r="A3342" s="2" t="str">
        <f>raw_data!P3338</f>
        <v>Adam Vinatieri</v>
      </c>
      <c r="B3342">
        <f>raw_data!B3338</f>
        <v>701947</v>
      </c>
      <c r="C3342">
        <f>raw_data!D3338</f>
        <v>52</v>
      </c>
      <c r="D3342" s="6">
        <f t="shared" si="160"/>
        <v>27.04</v>
      </c>
      <c r="E3342" s="6">
        <f t="shared" si="161"/>
        <v>140.608</v>
      </c>
      <c r="F3342">
        <f>raw_data!E3338</f>
        <v>1</v>
      </c>
      <c r="G3342" s="9">
        <f>_xll.LogisticRegPredict($K$6:$N$6,C3342:E3342)</f>
        <v>0.67734194225472255</v>
      </c>
      <c r="H3342" s="10">
        <f t="shared" si="162"/>
        <v>0.96797417323583235</v>
      </c>
    </row>
    <row r="3343" spans="1:8" x14ac:dyDescent="0.55000000000000004">
      <c r="A3343" s="2" t="str">
        <f>raw_data!P3339</f>
        <v>Brandon McManus</v>
      </c>
      <c r="B3343">
        <f>raw_data!B3339</f>
        <v>701960</v>
      </c>
      <c r="C3343">
        <f>raw_data!D3339</f>
        <v>43</v>
      </c>
      <c r="D3343" s="6">
        <f t="shared" si="160"/>
        <v>18.489999999999998</v>
      </c>
      <c r="E3343" s="6">
        <f t="shared" si="161"/>
        <v>79.507000000000005</v>
      </c>
      <c r="F3343">
        <f>raw_data!E3339</f>
        <v>1</v>
      </c>
      <c r="G3343" s="9">
        <f>_xll.LogisticRegPredict($K$6:$N$6,C3343:E3343)</f>
        <v>0.83494682270577036</v>
      </c>
      <c r="H3343" s="10">
        <f t="shared" si="162"/>
        <v>0.49515953188268891</v>
      </c>
    </row>
    <row r="3344" spans="1:8" x14ac:dyDescent="0.55000000000000004">
      <c r="A3344" s="2" t="str">
        <f>raw_data!P3340</f>
        <v>Brandon McManus</v>
      </c>
      <c r="B3344">
        <f>raw_data!B3340</f>
        <v>701996</v>
      </c>
      <c r="C3344">
        <f>raw_data!D3340</f>
        <v>33</v>
      </c>
      <c r="D3344" s="6">
        <f t="shared" si="160"/>
        <v>10.89</v>
      </c>
      <c r="E3344" s="6">
        <f t="shared" si="161"/>
        <v>35.936999999999998</v>
      </c>
      <c r="F3344">
        <f>raw_data!E3340</f>
        <v>1</v>
      </c>
      <c r="G3344" s="9">
        <f>_xll.LogisticRegPredict($K$6:$N$6,C3344:E3344)</f>
        <v>0.93126663945047139</v>
      </c>
      <c r="H3344" s="10">
        <f t="shared" si="162"/>
        <v>0.20620008164858583</v>
      </c>
    </row>
    <row r="3345" spans="1:8" x14ac:dyDescent="0.55000000000000004">
      <c r="A3345" s="2" t="str">
        <f>raw_data!P3341</f>
        <v>Brandon McManus</v>
      </c>
      <c r="B3345">
        <f>raw_data!B3341</f>
        <v>702042</v>
      </c>
      <c r="C3345">
        <f>raw_data!D3341</f>
        <v>35</v>
      </c>
      <c r="D3345" s="6">
        <f t="shared" si="160"/>
        <v>12.25</v>
      </c>
      <c r="E3345" s="6">
        <f t="shared" si="161"/>
        <v>42.875</v>
      </c>
      <c r="F3345">
        <f>raw_data!E3341</f>
        <v>1</v>
      </c>
      <c r="G3345" s="9">
        <f>_xll.LogisticRegPredict($K$6:$N$6,C3345:E3345)</f>
        <v>0.91449904045845565</v>
      </c>
      <c r="H3345" s="10">
        <f t="shared" si="162"/>
        <v>0.25650287862463306</v>
      </c>
    </row>
    <row r="3346" spans="1:8" x14ac:dyDescent="0.55000000000000004">
      <c r="A3346" s="2" t="str">
        <f>raw_data!P3342</f>
        <v>Jason Myers</v>
      </c>
      <c r="B3346">
        <f>raw_data!B3342</f>
        <v>702094</v>
      </c>
      <c r="C3346">
        <f>raw_data!D3342</f>
        <v>54</v>
      </c>
      <c r="D3346" s="6">
        <f t="shared" si="160"/>
        <v>29.16</v>
      </c>
      <c r="E3346" s="6">
        <f t="shared" si="161"/>
        <v>157.464</v>
      </c>
      <c r="F3346">
        <f>raw_data!E3342</f>
        <v>0</v>
      </c>
      <c r="G3346" s="9">
        <f>_xll.LogisticRegPredict($K$6:$N$6,C3346:E3346)</f>
        <v>0.61804097697438753</v>
      </c>
      <c r="H3346" s="10">
        <f t="shared" si="162"/>
        <v>-1.8541229309231626</v>
      </c>
    </row>
    <row r="3347" spans="1:8" x14ac:dyDescent="0.55000000000000004">
      <c r="A3347" s="2" t="str">
        <f>raw_data!P3343</f>
        <v>Josh Lambo</v>
      </c>
      <c r="B3347">
        <f>raw_data!B3343</f>
        <v>702194</v>
      </c>
      <c r="C3347">
        <f>raw_data!D3343</f>
        <v>25</v>
      </c>
      <c r="D3347" s="6">
        <f t="shared" si="160"/>
        <v>6.25</v>
      </c>
      <c r="E3347" s="6">
        <f t="shared" si="161"/>
        <v>15.625</v>
      </c>
      <c r="F3347">
        <f>raw_data!E3343</f>
        <v>1</v>
      </c>
      <c r="G3347" s="9">
        <f>_xll.LogisticRegPredict($K$6:$N$6,C3347:E3347)</f>
        <v>0.98119043215634383</v>
      </c>
      <c r="H3347" s="10">
        <f t="shared" si="162"/>
        <v>5.6428703530968516E-2</v>
      </c>
    </row>
    <row r="3348" spans="1:8" x14ac:dyDescent="0.55000000000000004">
      <c r="A3348" s="2" t="str">
        <f>raw_data!P3344</f>
        <v>Blair Walsh</v>
      </c>
      <c r="B3348">
        <f>raw_data!B3344</f>
        <v>702297</v>
      </c>
      <c r="C3348">
        <f>raw_data!D3344</f>
        <v>46</v>
      </c>
      <c r="D3348" s="6">
        <f t="shared" si="160"/>
        <v>21.16</v>
      </c>
      <c r="E3348" s="6">
        <f t="shared" si="161"/>
        <v>97.335999999999999</v>
      </c>
      <c r="F3348">
        <f>raw_data!E3344</f>
        <v>1</v>
      </c>
      <c r="G3348" s="9">
        <f>_xll.LogisticRegPredict($K$6:$N$6,C3348:E3348)</f>
        <v>0.79584231412454631</v>
      </c>
      <c r="H3348" s="10">
        <f t="shared" si="162"/>
        <v>0.61247305762636106</v>
      </c>
    </row>
    <row r="3349" spans="1:8" x14ac:dyDescent="0.55000000000000004">
      <c r="A3349" s="2" t="str">
        <f>raw_data!P3345</f>
        <v>Caleb Sturgis</v>
      </c>
      <c r="B3349">
        <f>raw_data!B3345</f>
        <v>702398</v>
      </c>
      <c r="C3349">
        <f>raw_data!D3345</f>
        <v>25</v>
      </c>
      <c r="D3349" s="6">
        <f t="shared" si="160"/>
        <v>6.25</v>
      </c>
      <c r="E3349" s="6">
        <f t="shared" si="161"/>
        <v>15.625</v>
      </c>
      <c r="F3349">
        <f>raw_data!E3345</f>
        <v>1</v>
      </c>
      <c r="G3349" s="9">
        <f>_xll.LogisticRegPredict($K$6:$N$6,C3349:E3349)</f>
        <v>0.98119043215634383</v>
      </c>
      <c r="H3349" s="10">
        <f t="shared" si="162"/>
        <v>5.6428703530968516E-2</v>
      </c>
    </row>
    <row r="3350" spans="1:8" x14ac:dyDescent="0.55000000000000004">
      <c r="A3350" s="2" t="str">
        <f>raw_data!P3346</f>
        <v>Connor Barth</v>
      </c>
      <c r="B3350">
        <f>raw_data!B3346</f>
        <v>702408</v>
      </c>
      <c r="C3350">
        <f>raw_data!D3346</f>
        <v>31</v>
      </c>
      <c r="D3350" s="6">
        <f t="shared" si="160"/>
        <v>9.61</v>
      </c>
      <c r="E3350" s="6">
        <f t="shared" si="161"/>
        <v>29.791</v>
      </c>
      <c r="F3350">
        <f>raw_data!E3346</f>
        <v>0</v>
      </c>
      <c r="G3350" s="9">
        <f>_xll.LogisticRegPredict($K$6:$N$6,C3350:E3350)</f>
        <v>0.94665523862595491</v>
      </c>
      <c r="H3350" s="10">
        <f t="shared" si="162"/>
        <v>-2.8399657158778648</v>
      </c>
    </row>
    <row r="3351" spans="1:8" x14ac:dyDescent="0.55000000000000004">
      <c r="A3351" s="2" t="str">
        <f>raw_data!P3347</f>
        <v>Caleb Sturgis</v>
      </c>
      <c r="B3351">
        <f>raw_data!B3347</f>
        <v>702442</v>
      </c>
      <c r="C3351">
        <f>raw_data!D3347</f>
        <v>29</v>
      </c>
      <c r="D3351" s="6">
        <f t="shared" si="160"/>
        <v>8.41</v>
      </c>
      <c r="E3351" s="6">
        <f t="shared" si="161"/>
        <v>24.388999999999999</v>
      </c>
      <c r="F3351">
        <f>raw_data!E3347</f>
        <v>1</v>
      </c>
      <c r="G3351" s="9">
        <f>_xll.LogisticRegPredict($K$6:$N$6,C3351:E3351)</f>
        <v>0.96031284629437264</v>
      </c>
      <c r="H3351" s="10">
        <f t="shared" si="162"/>
        <v>0.11906146111688209</v>
      </c>
    </row>
    <row r="3352" spans="1:8" x14ac:dyDescent="0.55000000000000004">
      <c r="A3352" s="2" t="str">
        <f>raw_data!P3348</f>
        <v>Caleb Sturgis</v>
      </c>
      <c r="B3352">
        <f>raw_data!B3348</f>
        <v>702456</v>
      </c>
      <c r="C3352">
        <f>raw_data!D3348</f>
        <v>53</v>
      </c>
      <c r="D3352" s="6">
        <f t="shared" si="160"/>
        <v>28.09</v>
      </c>
      <c r="E3352" s="6">
        <f t="shared" si="161"/>
        <v>148.87700000000001</v>
      </c>
      <c r="F3352">
        <f>raw_data!E3348</f>
        <v>1</v>
      </c>
      <c r="G3352" s="9">
        <f>_xll.LogisticRegPredict($K$6:$N$6,C3352:E3352)</f>
        <v>0.64925966264497559</v>
      </c>
      <c r="H3352" s="10">
        <f t="shared" si="162"/>
        <v>1.0522210120650732</v>
      </c>
    </row>
    <row r="3353" spans="1:8" x14ac:dyDescent="0.55000000000000004">
      <c r="A3353" s="2" t="str">
        <f>raw_data!P3349</f>
        <v>Stephen Gostkowski</v>
      </c>
      <c r="B3353">
        <f>raw_data!B3349</f>
        <v>702566</v>
      </c>
      <c r="C3353">
        <f>raw_data!D3349</f>
        <v>24</v>
      </c>
      <c r="D3353" s="6">
        <f t="shared" si="160"/>
        <v>5.76</v>
      </c>
      <c r="E3353" s="6">
        <f t="shared" si="161"/>
        <v>13.824</v>
      </c>
      <c r="F3353">
        <f>raw_data!E3349</f>
        <v>1</v>
      </c>
      <c r="G3353" s="9">
        <f>_xll.LogisticRegPredict($K$6:$N$6,C3353:E3353)</f>
        <v>0.9849656288415376</v>
      </c>
      <c r="H3353" s="10">
        <f t="shared" si="162"/>
        <v>4.5103113475387202E-2</v>
      </c>
    </row>
    <row r="3354" spans="1:8" x14ac:dyDescent="0.55000000000000004">
      <c r="A3354" s="2" t="str">
        <f>raw_data!P3350</f>
        <v>Stephen Gostkowski</v>
      </c>
      <c r="B3354">
        <f>raw_data!B3350</f>
        <v>702626</v>
      </c>
      <c r="C3354">
        <f>raw_data!D3350</f>
        <v>25</v>
      </c>
      <c r="D3354" s="6">
        <f t="shared" si="160"/>
        <v>6.25</v>
      </c>
      <c r="E3354" s="6">
        <f t="shared" si="161"/>
        <v>15.625</v>
      </c>
      <c r="F3354">
        <f>raw_data!E3350</f>
        <v>1</v>
      </c>
      <c r="G3354" s="9">
        <f>_xll.LogisticRegPredict($K$6:$N$6,C3354:E3354)</f>
        <v>0.98119043215634383</v>
      </c>
      <c r="H3354" s="10">
        <f t="shared" si="162"/>
        <v>5.6428703530968516E-2</v>
      </c>
    </row>
    <row r="3355" spans="1:8" x14ac:dyDescent="0.55000000000000004">
      <c r="A3355" s="2" t="str">
        <f>raw_data!P3351</f>
        <v>Dan Carpenter</v>
      </c>
      <c r="B3355">
        <f>raw_data!B3351</f>
        <v>702723</v>
      </c>
      <c r="C3355">
        <f>raw_data!D3351</f>
        <v>19</v>
      </c>
      <c r="D3355" s="6">
        <f t="shared" si="160"/>
        <v>3.61</v>
      </c>
      <c r="E3355" s="6">
        <f t="shared" si="161"/>
        <v>6.859</v>
      </c>
      <c r="F3355">
        <f>raw_data!E3351</f>
        <v>1</v>
      </c>
      <c r="G3355" s="9">
        <f>_xll.LogisticRegPredict($K$6:$N$6,C3355:E3355)</f>
        <v>0.99623894272315527</v>
      </c>
      <c r="H3355" s="10">
        <f t="shared" si="162"/>
        <v>1.1283171830534178E-2</v>
      </c>
    </row>
    <row r="3356" spans="1:8" x14ac:dyDescent="0.55000000000000004">
      <c r="A3356" s="2" t="str">
        <f>raw_data!P3352</f>
        <v>Chandler Catanzaro</v>
      </c>
      <c r="B3356">
        <f>raw_data!B3352</f>
        <v>702838</v>
      </c>
      <c r="C3356">
        <f>raw_data!D3352</f>
        <v>60</v>
      </c>
      <c r="D3356" s="6">
        <f t="shared" si="160"/>
        <v>36</v>
      </c>
      <c r="E3356" s="6">
        <f t="shared" si="161"/>
        <v>216</v>
      </c>
      <c r="F3356">
        <f>raw_data!E3352</f>
        <v>1</v>
      </c>
      <c r="G3356" s="9">
        <f>_xll.LogisticRegPredict($K$6:$N$6,C3356:E3356)</f>
        <v>0.3640992498289084</v>
      </c>
      <c r="H3356" s="10">
        <f t="shared" si="162"/>
        <v>1.9077022505132748</v>
      </c>
    </row>
    <row r="3357" spans="1:8" x14ac:dyDescent="0.55000000000000004">
      <c r="A3357" s="2" t="str">
        <f>raw_data!P3353</f>
        <v>Dan Carpenter</v>
      </c>
      <c r="B3357">
        <f>raw_data!B3353</f>
        <v>702855</v>
      </c>
      <c r="C3357">
        <f>raw_data!D3353</f>
        <v>45</v>
      </c>
      <c r="D3357" s="6">
        <f t="shared" si="160"/>
        <v>20.25</v>
      </c>
      <c r="E3357" s="6">
        <f t="shared" si="161"/>
        <v>91.125</v>
      </c>
      <c r="F3357">
        <f>raw_data!E3353</f>
        <v>1</v>
      </c>
      <c r="G3357" s="9">
        <f>_xll.LogisticRegPredict($K$6:$N$6,C3357:E3357)</f>
        <v>0.80984417765171401</v>
      </c>
      <c r="H3357" s="10">
        <f t="shared" si="162"/>
        <v>0.57046746704485796</v>
      </c>
    </row>
    <row r="3358" spans="1:8" x14ac:dyDescent="0.55000000000000004">
      <c r="A3358" s="2" t="str">
        <f>raw_data!P3354</f>
        <v>Justin Tucker</v>
      </c>
      <c r="B3358">
        <f>raw_data!B3354</f>
        <v>702930</v>
      </c>
      <c r="C3358">
        <f>raw_data!D3354</f>
        <v>43</v>
      </c>
      <c r="D3358" s="6">
        <f t="shared" si="160"/>
        <v>18.489999999999998</v>
      </c>
      <c r="E3358" s="6">
        <f t="shared" si="161"/>
        <v>79.507000000000005</v>
      </c>
      <c r="F3358">
        <f>raw_data!E3354</f>
        <v>1</v>
      </c>
      <c r="G3358" s="9">
        <f>_xll.LogisticRegPredict($K$6:$N$6,C3358:E3358)</f>
        <v>0.83494682270577036</v>
      </c>
      <c r="H3358" s="10">
        <f t="shared" si="162"/>
        <v>0.49515953188268891</v>
      </c>
    </row>
    <row r="3359" spans="1:8" x14ac:dyDescent="0.55000000000000004">
      <c r="A3359" s="2" t="str">
        <f>raw_data!P3355</f>
        <v>Justin Tucker</v>
      </c>
      <c r="B3359">
        <f>raw_data!B3355</f>
        <v>702963</v>
      </c>
      <c r="C3359">
        <f>raw_data!D3355</f>
        <v>42</v>
      </c>
      <c r="D3359" s="6">
        <f t="shared" si="160"/>
        <v>17.64</v>
      </c>
      <c r="E3359" s="6">
        <f t="shared" si="161"/>
        <v>74.087999999999994</v>
      </c>
      <c r="F3359">
        <f>raw_data!E3355</f>
        <v>1</v>
      </c>
      <c r="G3359" s="9">
        <f>_xll.LogisticRegPredict($K$6:$N$6,C3359:E3359)</f>
        <v>0.84637169883876284</v>
      </c>
      <c r="H3359" s="10">
        <f t="shared" si="162"/>
        <v>0.46088490348371147</v>
      </c>
    </row>
    <row r="3360" spans="1:8" x14ac:dyDescent="0.55000000000000004">
      <c r="A3360" s="2" t="str">
        <f>raw_data!P3356</f>
        <v>Justin Tucker</v>
      </c>
      <c r="B3360">
        <f>raw_data!B3356</f>
        <v>702973</v>
      </c>
      <c r="C3360">
        <f>raw_data!D3356</f>
        <v>37</v>
      </c>
      <c r="D3360" s="6">
        <f t="shared" si="160"/>
        <v>13.69</v>
      </c>
      <c r="E3360" s="6">
        <f t="shared" si="161"/>
        <v>50.652999999999999</v>
      </c>
      <c r="F3360">
        <f>raw_data!E3356</f>
        <v>1</v>
      </c>
      <c r="G3360" s="9">
        <f>_xll.LogisticRegPredict($K$6:$N$6,C3360:E3360)</f>
        <v>0.89659349743661332</v>
      </c>
      <c r="H3360" s="10">
        <f t="shared" si="162"/>
        <v>0.31021950769016005</v>
      </c>
    </row>
    <row r="3361" spans="1:8" x14ac:dyDescent="0.55000000000000004">
      <c r="A3361" s="2" t="str">
        <f>raw_data!P3357</f>
        <v>Jason Myers</v>
      </c>
      <c r="B3361">
        <f>raw_data!B3357</f>
        <v>703017</v>
      </c>
      <c r="C3361">
        <f>raw_data!D3357</f>
        <v>49</v>
      </c>
      <c r="D3361" s="6">
        <f t="shared" si="160"/>
        <v>24.01</v>
      </c>
      <c r="E3361" s="6">
        <f t="shared" si="161"/>
        <v>117.649</v>
      </c>
      <c r="F3361">
        <f>raw_data!E3357</f>
        <v>1</v>
      </c>
      <c r="G3361" s="9">
        <f>_xll.LogisticRegPredict($K$6:$N$6,C3361:E3361)</f>
        <v>0.74555207708184601</v>
      </c>
      <c r="H3361" s="10">
        <f t="shared" si="162"/>
        <v>0.76334376875446197</v>
      </c>
    </row>
    <row r="3362" spans="1:8" x14ac:dyDescent="0.55000000000000004">
      <c r="A3362" s="2" t="str">
        <f>raw_data!P3358</f>
        <v>Jason Myers</v>
      </c>
      <c r="B3362">
        <f>raw_data!B3358</f>
        <v>703032</v>
      </c>
      <c r="C3362">
        <f>raw_data!D3358</f>
        <v>52</v>
      </c>
      <c r="D3362" s="6">
        <f t="shared" si="160"/>
        <v>27.04</v>
      </c>
      <c r="E3362" s="6">
        <f t="shared" si="161"/>
        <v>140.608</v>
      </c>
      <c r="F3362">
        <f>raw_data!E3358</f>
        <v>0</v>
      </c>
      <c r="G3362" s="9">
        <f>_xll.LogisticRegPredict($K$6:$N$6,C3362:E3362)</f>
        <v>0.67734194225472255</v>
      </c>
      <c r="H3362" s="10">
        <f t="shared" si="162"/>
        <v>-2.0320258267641678</v>
      </c>
    </row>
    <row r="3363" spans="1:8" x14ac:dyDescent="0.55000000000000004">
      <c r="A3363" s="2" t="str">
        <f>raw_data!P3359</f>
        <v>Justin Tucker</v>
      </c>
      <c r="B3363">
        <f>raw_data!B3359</f>
        <v>703040</v>
      </c>
      <c r="C3363">
        <f>raw_data!D3359</f>
        <v>54</v>
      </c>
      <c r="D3363" s="6">
        <f t="shared" si="160"/>
        <v>29.16</v>
      </c>
      <c r="E3363" s="6">
        <f t="shared" si="161"/>
        <v>157.464</v>
      </c>
      <c r="F3363">
        <f>raw_data!E3359</f>
        <v>1</v>
      </c>
      <c r="G3363" s="9">
        <f>_xll.LogisticRegPredict($K$6:$N$6,C3363:E3363)</f>
        <v>0.61804097697438753</v>
      </c>
      <c r="H3363" s="10">
        <f t="shared" si="162"/>
        <v>1.1458770690768374</v>
      </c>
    </row>
    <row r="3364" spans="1:8" x14ac:dyDescent="0.55000000000000004">
      <c r="A3364" s="2" t="str">
        <f>raw_data!P3360</f>
        <v>Cody Parkey</v>
      </c>
      <c r="B3364">
        <f>raw_data!B3360</f>
        <v>703067</v>
      </c>
      <c r="C3364">
        <f>raw_data!D3360</f>
        <v>41</v>
      </c>
      <c r="D3364" s="6">
        <f t="shared" si="160"/>
        <v>16.809999999999999</v>
      </c>
      <c r="E3364" s="6">
        <f t="shared" si="161"/>
        <v>68.921000000000006</v>
      </c>
      <c r="F3364">
        <f>raw_data!E3360</f>
        <v>0</v>
      </c>
      <c r="G3364" s="9">
        <f>_xll.LogisticRegPredict($K$6:$N$6,C3364:E3364)</f>
        <v>0.85722109162392568</v>
      </c>
      <c r="H3364" s="10">
        <f t="shared" si="162"/>
        <v>-2.5716632748717769</v>
      </c>
    </row>
    <row r="3365" spans="1:8" x14ac:dyDescent="0.55000000000000004">
      <c r="A3365" s="2" t="str">
        <f>raw_data!P3361</f>
        <v>Cody Parkey</v>
      </c>
      <c r="B3365">
        <f>raw_data!B3361</f>
        <v>703085</v>
      </c>
      <c r="C3365">
        <f>raw_data!D3361</f>
        <v>46</v>
      </c>
      <c r="D3365" s="6">
        <f t="shared" si="160"/>
        <v>21.16</v>
      </c>
      <c r="E3365" s="6">
        <f t="shared" si="161"/>
        <v>97.335999999999999</v>
      </c>
      <c r="F3365">
        <f>raw_data!E3361</f>
        <v>1</v>
      </c>
      <c r="G3365" s="9">
        <f>_xll.LogisticRegPredict($K$6:$N$6,C3365:E3365)</f>
        <v>0.79584231412454631</v>
      </c>
      <c r="H3365" s="10">
        <f t="shared" si="162"/>
        <v>0.61247305762636106</v>
      </c>
    </row>
    <row r="3366" spans="1:8" x14ac:dyDescent="0.55000000000000004">
      <c r="A3366" s="2" t="str">
        <f>raw_data!P3362</f>
        <v>Cody Parkey</v>
      </c>
      <c r="B3366">
        <f>raw_data!B3362</f>
        <v>703124</v>
      </c>
      <c r="C3366">
        <f>raw_data!D3362</f>
        <v>48</v>
      </c>
      <c r="D3366" s="6">
        <f t="shared" si="160"/>
        <v>23.04</v>
      </c>
      <c r="E3366" s="6">
        <f t="shared" si="161"/>
        <v>110.592</v>
      </c>
      <c r="F3366">
        <f>raw_data!E3362</f>
        <v>1</v>
      </c>
      <c r="G3366" s="9">
        <f>_xll.LogisticRegPredict($K$6:$N$6,C3366:E3366)</f>
        <v>0.76393554820371656</v>
      </c>
      <c r="H3366" s="10">
        <f t="shared" si="162"/>
        <v>0.70819335538885031</v>
      </c>
    </row>
    <row r="3367" spans="1:8" x14ac:dyDescent="0.55000000000000004">
      <c r="A3367" s="2" t="str">
        <f>raw_data!P3363</f>
        <v>Cody Parkey</v>
      </c>
      <c r="B3367">
        <f>raw_data!B3363</f>
        <v>703147</v>
      </c>
      <c r="C3367">
        <f>raw_data!D3363</f>
        <v>42</v>
      </c>
      <c r="D3367" s="6">
        <f t="shared" si="160"/>
        <v>17.64</v>
      </c>
      <c r="E3367" s="6">
        <f t="shared" si="161"/>
        <v>74.087999999999994</v>
      </c>
      <c r="F3367">
        <f>raw_data!E3363</f>
        <v>0</v>
      </c>
      <c r="G3367" s="9">
        <f>_xll.LogisticRegPredict($K$6:$N$6,C3367:E3367)</f>
        <v>0.84637169883876284</v>
      </c>
      <c r="H3367" s="10">
        <f t="shared" si="162"/>
        <v>-2.5391150965162885</v>
      </c>
    </row>
    <row r="3368" spans="1:8" x14ac:dyDescent="0.55000000000000004">
      <c r="A3368" s="2" t="str">
        <f>raw_data!P3364</f>
        <v>Cody Parkey</v>
      </c>
      <c r="B3368">
        <f>raw_data!B3364</f>
        <v>703203</v>
      </c>
      <c r="C3368">
        <f>raw_data!D3364</f>
        <v>38</v>
      </c>
      <c r="D3368" s="6">
        <f t="shared" si="160"/>
        <v>14.44</v>
      </c>
      <c r="E3368" s="6">
        <f t="shared" si="161"/>
        <v>54.872</v>
      </c>
      <c r="F3368">
        <f>raw_data!E3364</f>
        <v>1</v>
      </c>
      <c r="G3368" s="9">
        <f>_xll.LogisticRegPredict($K$6:$N$6,C3368:E3368)</f>
        <v>0.88723424358983494</v>
      </c>
      <c r="H3368" s="10">
        <f t="shared" si="162"/>
        <v>0.33829726923049519</v>
      </c>
    </row>
    <row r="3369" spans="1:8" x14ac:dyDescent="0.55000000000000004">
      <c r="A3369" s="2" t="str">
        <f>raw_data!P3365</f>
        <v>Cody Parkey</v>
      </c>
      <c r="B3369">
        <f>raw_data!B3365</f>
        <v>703219</v>
      </c>
      <c r="C3369">
        <f>raw_data!D3365</f>
        <v>46</v>
      </c>
      <c r="D3369" s="6">
        <f t="shared" si="160"/>
        <v>21.16</v>
      </c>
      <c r="E3369" s="6">
        <f t="shared" si="161"/>
        <v>97.335999999999999</v>
      </c>
      <c r="F3369">
        <f>raw_data!E3365</f>
        <v>0</v>
      </c>
      <c r="G3369" s="9">
        <f>_xll.LogisticRegPredict($K$6:$N$6,C3369:E3369)</f>
        <v>0.79584231412454631</v>
      </c>
      <c r="H3369" s="10">
        <f t="shared" si="162"/>
        <v>-2.3875269423736389</v>
      </c>
    </row>
    <row r="3370" spans="1:8" x14ac:dyDescent="0.55000000000000004">
      <c r="A3370" s="2" t="str">
        <f>raw_data!P3366</f>
        <v>Brandon McManus</v>
      </c>
      <c r="B3370">
        <f>raw_data!B3366</f>
        <v>703266</v>
      </c>
      <c r="C3370">
        <f>raw_data!D3366</f>
        <v>20</v>
      </c>
      <c r="D3370" s="6">
        <f t="shared" si="160"/>
        <v>4</v>
      </c>
      <c r="E3370" s="6">
        <f t="shared" si="161"/>
        <v>8</v>
      </c>
      <c r="F3370">
        <f>raw_data!E3366</f>
        <v>1</v>
      </c>
      <c r="G3370" s="9">
        <f>_xll.LogisticRegPredict($K$6:$N$6,C3370:E3370)</f>
        <v>0.99484528801342198</v>
      </c>
      <c r="H3370" s="10">
        <f t="shared" si="162"/>
        <v>1.546413595973406E-2</v>
      </c>
    </row>
    <row r="3371" spans="1:8" x14ac:dyDescent="0.55000000000000004">
      <c r="A3371" s="2" t="str">
        <f>raw_data!P3367</f>
        <v>Mike Nugent</v>
      </c>
      <c r="B3371">
        <f>raw_data!B3367</f>
        <v>703353</v>
      </c>
      <c r="C3371">
        <f>raw_data!D3367</f>
        <v>34</v>
      </c>
      <c r="D3371" s="6">
        <f t="shared" si="160"/>
        <v>11.56</v>
      </c>
      <c r="E3371" s="6">
        <f t="shared" si="161"/>
        <v>39.304000000000002</v>
      </c>
      <c r="F3371">
        <f>raw_data!E3367</f>
        <v>1</v>
      </c>
      <c r="G3371" s="9">
        <f>_xll.LogisticRegPredict($K$6:$N$6,C3371:E3371)</f>
        <v>0.92303625207275741</v>
      </c>
      <c r="H3371" s="10">
        <f t="shared" si="162"/>
        <v>0.23089124378172776</v>
      </c>
    </row>
    <row r="3372" spans="1:8" x14ac:dyDescent="0.55000000000000004">
      <c r="A3372" s="2" t="str">
        <f>raw_data!P3368</f>
        <v>Matt Prater</v>
      </c>
      <c r="B3372">
        <f>raw_data!B3368</f>
        <v>703426</v>
      </c>
      <c r="C3372">
        <f>raw_data!D3368</f>
        <v>42</v>
      </c>
      <c r="D3372" s="6">
        <f t="shared" si="160"/>
        <v>17.64</v>
      </c>
      <c r="E3372" s="6">
        <f t="shared" si="161"/>
        <v>74.087999999999994</v>
      </c>
      <c r="F3372">
        <f>raw_data!E3368</f>
        <v>1</v>
      </c>
      <c r="G3372" s="9">
        <f>_xll.LogisticRegPredict($K$6:$N$6,C3372:E3372)</f>
        <v>0.84637169883876284</v>
      </c>
      <c r="H3372" s="10">
        <f t="shared" si="162"/>
        <v>0.46088490348371147</v>
      </c>
    </row>
    <row r="3373" spans="1:8" x14ac:dyDescent="0.55000000000000004">
      <c r="A3373" s="2" t="str">
        <f>raw_data!P3369</f>
        <v>Mason Crosby</v>
      </c>
      <c r="B3373">
        <f>raw_data!B3369</f>
        <v>703451</v>
      </c>
      <c r="C3373">
        <f>raw_data!D3369</f>
        <v>36</v>
      </c>
      <c r="D3373" s="6">
        <f t="shared" si="160"/>
        <v>12.96</v>
      </c>
      <c r="E3373" s="6">
        <f t="shared" si="161"/>
        <v>46.655999999999999</v>
      </c>
      <c r="F3373">
        <f>raw_data!E3369</f>
        <v>1</v>
      </c>
      <c r="G3373" s="9">
        <f>_xll.LogisticRegPredict($K$6:$N$6,C3373:E3373)</f>
        <v>0.90568067149313347</v>
      </c>
      <c r="H3373" s="10">
        <f t="shared" si="162"/>
        <v>0.28295798552059959</v>
      </c>
    </row>
    <row r="3374" spans="1:8" x14ac:dyDescent="0.55000000000000004">
      <c r="A3374" s="2" t="str">
        <f>raw_data!P3370</f>
        <v>Matt Prater</v>
      </c>
      <c r="B3374">
        <f>raw_data!B3370</f>
        <v>703464</v>
      </c>
      <c r="C3374">
        <f>raw_data!D3370</f>
        <v>43</v>
      </c>
      <c r="D3374" s="6">
        <f t="shared" si="160"/>
        <v>18.489999999999998</v>
      </c>
      <c r="E3374" s="6">
        <f t="shared" si="161"/>
        <v>79.507000000000005</v>
      </c>
      <c r="F3374">
        <f>raw_data!E3370</f>
        <v>0</v>
      </c>
      <c r="G3374" s="9">
        <f>_xll.LogisticRegPredict($K$6:$N$6,C3374:E3374)</f>
        <v>0.83494682270577036</v>
      </c>
      <c r="H3374" s="10">
        <f t="shared" si="162"/>
        <v>-2.5048404681173109</v>
      </c>
    </row>
    <row r="3375" spans="1:8" x14ac:dyDescent="0.55000000000000004">
      <c r="A3375" s="2" t="str">
        <f>raw_data!P3371</f>
        <v>Mason Crosby</v>
      </c>
      <c r="B3375">
        <f>raw_data!B3371</f>
        <v>703506</v>
      </c>
      <c r="C3375">
        <f>raw_data!D3371</f>
        <v>46</v>
      </c>
      <c r="D3375" s="6">
        <f t="shared" si="160"/>
        <v>21.16</v>
      </c>
      <c r="E3375" s="6">
        <f t="shared" si="161"/>
        <v>97.335999999999999</v>
      </c>
      <c r="F3375">
        <f>raw_data!E3371</f>
        <v>1</v>
      </c>
      <c r="G3375" s="9">
        <f>_xll.LogisticRegPredict($K$6:$N$6,C3375:E3375)</f>
        <v>0.79584231412454631</v>
      </c>
      <c r="H3375" s="10">
        <f t="shared" si="162"/>
        <v>0.61247305762636106</v>
      </c>
    </row>
    <row r="3376" spans="1:8" x14ac:dyDescent="0.55000000000000004">
      <c r="A3376" s="2" t="str">
        <f>raw_data!P3372</f>
        <v>Matt Prater</v>
      </c>
      <c r="B3376">
        <f>raw_data!B3372</f>
        <v>703519</v>
      </c>
      <c r="C3376">
        <f>raw_data!D3372</f>
        <v>50</v>
      </c>
      <c r="D3376" s="6">
        <f t="shared" si="160"/>
        <v>25</v>
      </c>
      <c r="E3376" s="6">
        <f t="shared" si="161"/>
        <v>125</v>
      </c>
      <c r="F3376">
        <f>raw_data!E3372</f>
        <v>1</v>
      </c>
      <c r="G3376" s="9">
        <f>_xll.LogisticRegPredict($K$6:$N$6,C3376:E3376)</f>
        <v>0.72518914983452587</v>
      </c>
      <c r="H3376" s="10">
        <f t="shared" si="162"/>
        <v>0.82443255049642239</v>
      </c>
    </row>
    <row r="3377" spans="1:8" x14ac:dyDescent="0.55000000000000004">
      <c r="A3377" s="2" t="str">
        <f>raw_data!P3373</f>
        <v>Graham Gano</v>
      </c>
      <c r="B3377">
        <f>raw_data!B3373</f>
        <v>703561</v>
      </c>
      <c r="C3377">
        <f>raw_data!D3373</f>
        <v>48</v>
      </c>
      <c r="D3377" s="6">
        <f t="shared" si="160"/>
        <v>23.04</v>
      </c>
      <c r="E3377" s="6">
        <f t="shared" si="161"/>
        <v>110.592</v>
      </c>
      <c r="F3377">
        <f>raw_data!E3373</f>
        <v>1</v>
      </c>
      <c r="G3377" s="9">
        <f>_xll.LogisticRegPredict($K$6:$N$6,C3377:E3377)</f>
        <v>0.76393554820371656</v>
      </c>
      <c r="H3377" s="10">
        <f t="shared" si="162"/>
        <v>0.70819335538885031</v>
      </c>
    </row>
    <row r="3378" spans="1:8" x14ac:dyDescent="0.55000000000000004">
      <c r="A3378" s="2" t="str">
        <f>raw_data!P3374</f>
        <v>Graham Gano</v>
      </c>
      <c r="B3378">
        <f>raw_data!B3374</f>
        <v>703612</v>
      </c>
      <c r="C3378">
        <f>raw_data!D3374</f>
        <v>54</v>
      </c>
      <c r="D3378" s="6">
        <f t="shared" si="160"/>
        <v>29.16</v>
      </c>
      <c r="E3378" s="6">
        <f t="shared" si="161"/>
        <v>157.464</v>
      </c>
      <c r="F3378">
        <f>raw_data!E3374</f>
        <v>0</v>
      </c>
      <c r="G3378" s="9">
        <f>_xll.LogisticRegPredict($K$6:$N$6,C3378:E3378)</f>
        <v>0.61804097697438753</v>
      </c>
      <c r="H3378" s="10">
        <f t="shared" si="162"/>
        <v>-1.8541229309231626</v>
      </c>
    </row>
    <row r="3379" spans="1:8" x14ac:dyDescent="0.55000000000000004">
      <c r="A3379" s="2" t="str">
        <f>raw_data!P3375</f>
        <v>Blair Walsh</v>
      </c>
      <c r="B3379">
        <f>raw_data!B3375</f>
        <v>703672</v>
      </c>
      <c r="C3379">
        <f>raw_data!D3375</f>
        <v>28</v>
      </c>
      <c r="D3379" s="6">
        <f t="shared" si="160"/>
        <v>7.84</v>
      </c>
      <c r="E3379" s="6">
        <f t="shared" si="161"/>
        <v>21.952000000000002</v>
      </c>
      <c r="F3379">
        <f>raw_data!E3375</f>
        <v>1</v>
      </c>
      <c r="G3379" s="9">
        <f>_xll.LogisticRegPredict($K$6:$N$6,C3379:E3379)</f>
        <v>0.96638171164652631</v>
      </c>
      <c r="H3379" s="10">
        <f t="shared" si="162"/>
        <v>0.10085486506042107</v>
      </c>
    </row>
    <row r="3380" spans="1:8" x14ac:dyDescent="0.55000000000000004">
      <c r="A3380" s="2" t="str">
        <f>raw_data!P3376</f>
        <v>Blair Walsh</v>
      </c>
      <c r="B3380">
        <f>raw_data!B3376</f>
        <v>703689</v>
      </c>
      <c r="C3380">
        <f>raw_data!D3376</f>
        <v>31</v>
      </c>
      <c r="D3380" s="6">
        <f t="shared" si="160"/>
        <v>9.61</v>
      </c>
      <c r="E3380" s="6">
        <f t="shared" si="161"/>
        <v>29.791</v>
      </c>
      <c r="F3380">
        <f>raw_data!E3376</f>
        <v>1</v>
      </c>
      <c r="G3380" s="9">
        <f>_xll.LogisticRegPredict($K$6:$N$6,C3380:E3380)</f>
        <v>0.94665523862595491</v>
      </c>
      <c r="H3380" s="10">
        <f t="shared" si="162"/>
        <v>0.16003428412213527</v>
      </c>
    </row>
    <row r="3381" spans="1:8" x14ac:dyDescent="0.55000000000000004">
      <c r="A3381" s="2" t="str">
        <f>raw_data!P3377</f>
        <v>Ryan Succop</v>
      </c>
      <c r="B3381">
        <f>raw_data!B3377</f>
        <v>703725</v>
      </c>
      <c r="C3381">
        <f>raw_data!D3377</f>
        <v>34</v>
      </c>
      <c r="D3381" s="6">
        <f t="shared" si="160"/>
        <v>11.56</v>
      </c>
      <c r="E3381" s="6">
        <f t="shared" si="161"/>
        <v>39.304000000000002</v>
      </c>
      <c r="F3381">
        <f>raw_data!E3377</f>
        <v>1</v>
      </c>
      <c r="G3381" s="9">
        <f>_xll.LogisticRegPredict($K$6:$N$6,C3381:E3381)</f>
        <v>0.92303625207275741</v>
      </c>
      <c r="H3381" s="10">
        <f t="shared" si="162"/>
        <v>0.23089124378172776</v>
      </c>
    </row>
    <row r="3382" spans="1:8" x14ac:dyDescent="0.55000000000000004">
      <c r="A3382" s="2" t="str">
        <f>raw_data!P3378</f>
        <v>Sebastian Janikowski</v>
      </c>
      <c r="B3382">
        <f>raw_data!B3378</f>
        <v>703772</v>
      </c>
      <c r="C3382">
        <f>raw_data!D3378</f>
        <v>52</v>
      </c>
      <c r="D3382" s="6">
        <f t="shared" si="160"/>
        <v>27.04</v>
      </c>
      <c r="E3382" s="6">
        <f t="shared" si="161"/>
        <v>140.608</v>
      </c>
      <c r="F3382">
        <f>raw_data!E3378</f>
        <v>1</v>
      </c>
      <c r="G3382" s="9">
        <f>_xll.LogisticRegPredict($K$6:$N$6,C3382:E3382)</f>
        <v>0.67734194225472255</v>
      </c>
      <c r="H3382" s="10">
        <f t="shared" si="162"/>
        <v>0.96797417323583235</v>
      </c>
    </row>
    <row r="3383" spans="1:8" x14ac:dyDescent="0.55000000000000004">
      <c r="A3383" s="2" t="str">
        <f>raw_data!P3379</f>
        <v>Dustin Hopkins</v>
      </c>
      <c r="B3383">
        <f>raw_data!B3379</f>
        <v>703891</v>
      </c>
      <c r="C3383">
        <f>raw_data!D3379</f>
        <v>49</v>
      </c>
      <c r="D3383" s="6">
        <f t="shared" si="160"/>
        <v>24.01</v>
      </c>
      <c r="E3383" s="6">
        <f t="shared" si="161"/>
        <v>117.649</v>
      </c>
      <c r="F3383">
        <f>raw_data!E3379</f>
        <v>1</v>
      </c>
      <c r="G3383" s="9">
        <f>_xll.LogisticRegPredict($K$6:$N$6,C3383:E3383)</f>
        <v>0.74555207708184601</v>
      </c>
      <c r="H3383" s="10">
        <f t="shared" si="162"/>
        <v>0.76334376875446197</v>
      </c>
    </row>
    <row r="3384" spans="1:8" x14ac:dyDescent="0.55000000000000004">
      <c r="A3384" s="2" t="str">
        <f>raw_data!P3380</f>
        <v>Dustin Hopkins</v>
      </c>
      <c r="B3384">
        <f>raw_data!B3380</f>
        <v>703913</v>
      </c>
      <c r="C3384">
        <f>raw_data!D3380</f>
        <v>33</v>
      </c>
      <c r="D3384" s="6">
        <f t="shared" si="160"/>
        <v>10.89</v>
      </c>
      <c r="E3384" s="6">
        <f t="shared" si="161"/>
        <v>35.936999999999998</v>
      </c>
      <c r="F3384">
        <f>raw_data!E3380</f>
        <v>1</v>
      </c>
      <c r="G3384" s="9">
        <f>_xll.LogisticRegPredict($K$6:$N$6,C3384:E3384)</f>
        <v>0.93126663945047139</v>
      </c>
      <c r="H3384" s="10">
        <f t="shared" si="162"/>
        <v>0.20620008164858583</v>
      </c>
    </row>
    <row r="3385" spans="1:8" x14ac:dyDescent="0.55000000000000004">
      <c r="A3385" s="2" t="str">
        <f>raw_data!P3381</f>
        <v>Dustin Hopkins</v>
      </c>
      <c r="B3385">
        <f>raw_data!B3381</f>
        <v>703930</v>
      </c>
      <c r="C3385">
        <f>raw_data!D3381</f>
        <v>45</v>
      </c>
      <c r="D3385" s="6">
        <f t="shared" si="160"/>
        <v>20.25</v>
      </c>
      <c r="E3385" s="6">
        <f t="shared" si="161"/>
        <v>91.125</v>
      </c>
      <c r="F3385">
        <f>raw_data!E3381</f>
        <v>1</v>
      </c>
      <c r="G3385" s="9">
        <f>_xll.LogisticRegPredict($K$6:$N$6,C3385:E3385)</f>
        <v>0.80984417765171401</v>
      </c>
      <c r="H3385" s="10">
        <f t="shared" si="162"/>
        <v>0.57046746704485796</v>
      </c>
    </row>
    <row r="3386" spans="1:8" x14ac:dyDescent="0.55000000000000004">
      <c r="A3386" s="2" t="str">
        <f>raw_data!P3382</f>
        <v>Josh Brown</v>
      </c>
      <c r="B3386">
        <f>raw_data!B3382</f>
        <v>703989</v>
      </c>
      <c r="C3386">
        <f>raw_data!D3382</f>
        <v>29</v>
      </c>
      <c r="D3386" s="6">
        <f t="shared" si="160"/>
        <v>8.41</v>
      </c>
      <c r="E3386" s="6">
        <f t="shared" si="161"/>
        <v>24.388999999999999</v>
      </c>
      <c r="F3386">
        <f>raw_data!E3382</f>
        <v>1</v>
      </c>
      <c r="G3386" s="9">
        <f>_xll.LogisticRegPredict($K$6:$N$6,C3386:E3386)</f>
        <v>0.96031284629437264</v>
      </c>
      <c r="H3386" s="10">
        <f t="shared" si="162"/>
        <v>0.11906146111688209</v>
      </c>
    </row>
    <row r="3387" spans="1:8" x14ac:dyDescent="0.55000000000000004">
      <c r="A3387" s="2" t="str">
        <f>raw_data!P3383</f>
        <v>Dustin Hopkins</v>
      </c>
      <c r="B3387">
        <f>raw_data!B3383</f>
        <v>704005</v>
      </c>
      <c r="C3387">
        <f>raw_data!D3383</f>
        <v>25</v>
      </c>
      <c r="D3387" s="6">
        <f t="shared" si="160"/>
        <v>6.25</v>
      </c>
      <c r="E3387" s="6">
        <f t="shared" si="161"/>
        <v>15.625</v>
      </c>
      <c r="F3387">
        <f>raw_data!E3383</f>
        <v>1</v>
      </c>
      <c r="G3387" s="9">
        <f>_xll.LogisticRegPredict($K$6:$N$6,C3387:E3387)</f>
        <v>0.98119043215634383</v>
      </c>
      <c r="H3387" s="10">
        <f t="shared" si="162"/>
        <v>5.6428703530968516E-2</v>
      </c>
    </row>
    <row r="3388" spans="1:8" x14ac:dyDescent="0.55000000000000004">
      <c r="A3388" s="2" t="str">
        <f>raw_data!P3384</f>
        <v>Josh Brown</v>
      </c>
      <c r="B3388">
        <f>raw_data!B3384</f>
        <v>704028</v>
      </c>
      <c r="C3388">
        <f>raw_data!D3384</f>
        <v>30</v>
      </c>
      <c r="D3388" s="6">
        <f t="shared" si="160"/>
        <v>9</v>
      </c>
      <c r="E3388" s="6">
        <f t="shared" si="161"/>
        <v>27</v>
      </c>
      <c r="F3388">
        <f>raw_data!E3384</f>
        <v>1</v>
      </c>
      <c r="G3388" s="9">
        <f>_xll.LogisticRegPredict($K$6:$N$6,C3388:E3388)</f>
        <v>0.95372352017838591</v>
      </c>
      <c r="H3388" s="10">
        <f t="shared" si="162"/>
        <v>0.13882943946484227</v>
      </c>
    </row>
    <row r="3389" spans="1:8" x14ac:dyDescent="0.55000000000000004">
      <c r="A3389" s="2" t="str">
        <f>raw_data!P3385</f>
        <v>Dustin Hopkins</v>
      </c>
      <c r="B3389">
        <f>raw_data!B3385</f>
        <v>704041</v>
      </c>
      <c r="C3389">
        <f>raw_data!D3385</f>
        <v>37</v>
      </c>
      <c r="D3389" s="6">
        <f t="shared" si="160"/>
        <v>13.69</v>
      </c>
      <c r="E3389" s="6">
        <f t="shared" si="161"/>
        <v>50.652999999999999</v>
      </c>
      <c r="F3389">
        <f>raw_data!E3385</f>
        <v>1</v>
      </c>
      <c r="G3389" s="9">
        <f>_xll.LogisticRegPredict($K$6:$N$6,C3389:E3389)</f>
        <v>0.89659349743661332</v>
      </c>
      <c r="H3389" s="10">
        <f t="shared" si="162"/>
        <v>0.31021950769016005</v>
      </c>
    </row>
    <row r="3390" spans="1:8" x14ac:dyDescent="0.55000000000000004">
      <c r="A3390" s="2" t="str">
        <f>raw_data!P3386</f>
        <v>Greg Zuerlein</v>
      </c>
      <c r="B3390">
        <f>raw_data!B3386</f>
        <v>704087</v>
      </c>
      <c r="C3390">
        <f>raw_data!D3386</f>
        <v>53</v>
      </c>
      <c r="D3390" s="6">
        <f t="shared" si="160"/>
        <v>28.09</v>
      </c>
      <c r="E3390" s="6">
        <f t="shared" si="161"/>
        <v>148.87700000000001</v>
      </c>
      <c r="F3390">
        <f>raw_data!E3386</f>
        <v>1</v>
      </c>
      <c r="G3390" s="9">
        <f>_xll.LogisticRegPredict($K$6:$N$6,C3390:E3390)</f>
        <v>0.64925966264497559</v>
      </c>
      <c r="H3390" s="10">
        <f t="shared" si="162"/>
        <v>1.0522210120650732</v>
      </c>
    </row>
    <row r="3391" spans="1:8" x14ac:dyDescent="0.55000000000000004">
      <c r="A3391" s="2" t="str">
        <f>raw_data!P3387</f>
        <v>Phil Dawson</v>
      </c>
      <c r="B3391">
        <f>raw_data!B3387</f>
        <v>704289</v>
      </c>
      <c r="C3391">
        <f>raw_data!D3387</f>
        <v>22</v>
      </c>
      <c r="D3391" s="6">
        <f t="shared" si="160"/>
        <v>4.84</v>
      </c>
      <c r="E3391" s="6">
        <f t="shared" si="161"/>
        <v>10.648</v>
      </c>
      <c r="F3391">
        <f>raw_data!E3387</f>
        <v>1</v>
      </c>
      <c r="G3391" s="9">
        <f>_xll.LogisticRegPredict($K$6:$N$6,C3391:E3391)</f>
        <v>0.99086960695748283</v>
      </c>
      <c r="H3391" s="10">
        <f t="shared" si="162"/>
        <v>2.7391179127551513E-2</v>
      </c>
    </row>
    <row r="3392" spans="1:8" x14ac:dyDescent="0.55000000000000004">
      <c r="A3392" s="2" t="str">
        <f>raw_data!P3388</f>
        <v>Phil Dawson</v>
      </c>
      <c r="B3392">
        <f>raw_data!B3388</f>
        <v>704305</v>
      </c>
      <c r="C3392">
        <f>raw_data!D3388</f>
        <v>53</v>
      </c>
      <c r="D3392" s="6">
        <f t="shared" si="160"/>
        <v>28.09</v>
      </c>
      <c r="E3392" s="6">
        <f t="shared" si="161"/>
        <v>148.87700000000001</v>
      </c>
      <c r="F3392">
        <f>raw_data!E3388</f>
        <v>0</v>
      </c>
      <c r="G3392" s="9">
        <f>_xll.LogisticRegPredict($K$6:$N$6,C3392:E3392)</f>
        <v>0.64925966264497559</v>
      </c>
      <c r="H3392" s="10">
        <f t="shared" si="162"/>
        <v>-1.9477789879349268</v>
      </c>
    </row>
    <row r="3393" spans="1:8" x14ac:dyDescent="0.55000000000000004">
      <c r="A3393" s="2" t="str">
        <f>raw_data!P3389</f>
        <v>Steven Hauschka</v>
      </c>
      <c r="B3393">
        <f>raw_data!B3389</f>
        <v>704313</v>
      </c>
      <c r="C3393">
        <f>raw_data!D3389</f>
        <v>33</v>
      </c>
      <c r="D3393" s="6">
        <f t="shared" si="160"/>
        <v>10.89</v>
      </c>
      <c r="E3393" s="6">
        <f t="shared" si="161"/>
        <v>35.936999999999998</v>
      </c>
      <c r="F3393">
        <f>raw_data!E3389</f>
        <v>1</v>
      </c>
      <c r="G3393" s="9">
        <f>_xll.LogisticRegPredict($K$6:$N$6,C3393:E3393)</f>
        <v>0.93126663945047139</v>
      </c>
      <c r="H3393" s="10">
        <f t="shared" si="162"/>
        <v>0.20620008164858583</v>
      </c>
    </row>
    <row r="3394" spans="1:8" x14ac:dyDescent="0.55000000000000004">
      <c r="A3394" s="2" t="str">
        <f>raw_data!P3390</f>
        <v>Steven Hauschka</v>
      </c>
      <c r="B3394">
        <f>raw_data!B3390</f>
        <v>704342</v>
      </c>
      <c r="C3394">
        <f>raw_data!D3390</f>
        <v>33</v>
      </c>
      <c r="D3394" s="6">
        <f t="shared" si="160"/>
        <v>10.89</v>
      </c>
      <c r="E3394" s="6">
        <f t="shared" si="161"/>
        <v>35.936999999999998</v>
      </c>
      <c r="F3394">
        <f>raw_data!E3390</f>
        <v>1</v>
      </c>
      <c r="G3394" s="9">
        <f>_xll.LogisticRegPredict($K$6:$N$6,C3394:E3394)</f>
        <v>0.93126663945047139</v>
      </c>
      <c r="H3394" s="10">
        <f t="shared" si="162"/>
        <v>0.20620008164858583</v>
      </c>
    </row>
    <row r="3395" spans="1:8" x14ac:dyDescent="0.55000000000000004">
      <c r="A3395" s="2" t="str">
        <f>raw_data!P3391</f>
        <v>Steven Hauschka</v>
      </c>
      <c r="B3395">
        <f>raw_data!B3391</f>
        <v>704353</v>
      </c>
      <c r="C3395">
        <f>raw_data!D3391</f>
        <v>22</v>
      </c>
      <c r="D3395" s="6">
        <f t="shared" si="160"/>
        <v>4.84</v>
      </c>
      <c r="E3395" s="6">
        <f t="shared" si="161"/>
        <v>10.648</v>
      </c>
      <c r="F3395">
        <f>raw_data!E3391</f>
        <v>1</v>
      </c>
      <c r="G3395" s="9">
        <f>_xll.LogisticRegPredict($K$6:$N$6,C3395:E3395)</f>
        <v>0.99086960695748283</v>
      </c>
      <c r="H3395" s="10">
        <f t="shared" si="162"/>
        <v>2.7391179127551513E-2</v>
      </c>
    </row>
    <row r="3396" spans="1:8" x14ac:dyDescent="0.55000000000000004">
      <c r="A3396" s="2" t="str">
        <f>raw_data!P3392</f>
        <v>Cairo Santos</v>
      </c>
      <c r="B3396">
        <f>raw_data!B3392</f>
        <v>704452</v>
      </c>
      <c r="C3396">
        <f>raw_data!D3392</f>
        <v>27</v>
      </c>
      <c r="D3396" s="6">
        <f t="shared" si="160"/>
        <v>7.29</v>
      </c>
      <c r="E3396" s="6">
        <f t="shared" si="161"/>
        <v>19.683</v>
      </c>
      <c r="F3396">
        <f>raw_data!E3392</f>
        <v>1</v>
      </c>
      <c r="G3396" s="9">
        <f>_xll.LogisticRegPredict($K$6:$N$6,C3396:E3396)</f>
        <v>0.97189679828854314</v>
      </c>
      <c r="H3396" s="10">
        <f t="shared" si="162"/>
        <v>8.430960513437058E-2</v>
      </c>
    </row>
    <row r="3397" spans="1:8" x14ac:dyDescent="0.55000000000000004">
      <c r="A3397" s="2" t="str">
        <f>raw_data!P3393</f>
        <v>Nick Folk</v>
      </c>
      <c r="B3397">
        <f>raw_data!B3393</f>
        <v>704464</v>
      </c>
      <c r="C3397">
        <f>raw_data!D3393</f>
        <v>28</v>
      </c>
      <c r="D3397" s="6">
        <f t="shared" si="160"/>
        <v>7.84</v>
      </c>
      <c r="E3397" s="6">
        <f t="shared" si="161"/>
        <v>21.952000000000002</v>
      </c>
      <c r="F3397">
        <f>raw_data!E3393</f>
        <v>1</v>
      </c>
      <c r="G3397" s="9">
        <f>_xll.LogisticRegPredict($K$6:$N$6,C3397:E3397)</f>
        <v>0.96638171164652631</v>
      </c>
      <c r="H3397" s="10">
        <f t="shared" si="162"/>
        <v>0.10085486506042107</v>
      </c>
    </row>
    <row r="3398" spans="1:8" x14ac:dyDescent="0.55000000000000004">
      <c r="A3398" s="2" t="str">
        <f>raw_data!P3394</f>
        <v>Chris Boswell</v>
      </c>
      <c r="B3398">
        <f>raw_data!B3394</f>
        <v>704564</v>
      </c>
      <c r="C3398">
        <f>raw_data!D3394</f>
        <v>36</v>
      </c>
      <c r="D3398" s="6">
        <f t="shared" si="160"/>
        <v>12.96</v>
      </c>
      <c r="E3398" s="6">
        <f t="shared" si="161"/>
        <v>46.655999999999999</v>
      </c>
      <c r="F3398">
        <f>raw_data!E3394</f>
        <v>0</v>
      </c>
      <c r="G3398" s="9">
        <f>_xll.LogisticRegPredict($K$6:$N$6,C3398:E3398)</f>
        <v>0.90568067149313347</v>
      </c>
      <c r="H3398" s="10">
        <f t="shared" si="162"/>
        <v>-2.7170420144794005</v>
      </c>
    </row>
    <row r="3399" spans="1:8" x14ac:dyDescent="0.55000000000000004">
      <c r="A3399" s="2" t="str">
        <f>raw_data!P3395</f>
        <v>Caleb Sturgis</v>
      </c>
      <c r="B3399">
        <f>raw_data!B3395</f>
        <v>704571</v>
      </c>
      <c r="C3399">
        <f>raw_data!D3395</f>
        <v>29</v>
      </c>
      <c r="D3399" s="6">
        <f t="shared" ref="D3399:D3462" si="163">C3399^2/100</f>
        <v>8.41</v>
      </c>
      <c r="E3399" s="6">
        <f t="shared" ref="E3399:E3462" si="164">C3399^3/1000</f>
        <v>24.388999999999999</v>
      </c>
      <c r="F3399">
        <f>raw_data!E3395</f>
        <v>1</v>
      </c>
      <c r="G3399" s="9">
        <f>_xll.LogisticRegPredict($K$6:$N$6,C3399:E3399)</f>
        <v>0.96031284629437264</v>
      </c>
      <c r="H3399" s="10">
        <f t="shared" ref="H3399:H3462" si="165">(F3399-G3399)*$H$2</f>
        <v>0.11906146111688209</v>
      </c>
    </row>
    <row r="3400" spans="1:8" x14ac:dyDescent="0.55000000000000004">
      <c r="A3400" s="2" t="str">
        <f>raw_data!P3396</f>
        <v>Chris Boswell</v>
      </c>
      <c r="B3400">
        <f>raw_data!B3396</f>
        <v>704600</v>
      </c>
      <c r="C3400">
        <f>raw_data!D3396</f>
        <v>40</v>
      </c>
      <c r="D3400" s="6">
        <f t="shared" si="163"/>
        <v>16</v>
      </c>
      <c r="E3400" s="6">
        <f t="shared" si="164"/>
        <v>64</v>
      </c>
      <c r="F3400">
        <f>raw_data!E3396</f>
        <v>1</v>
      </c>
      <c r="G3400" s="9">
        <f>_xll.LogisticRegPredict($K$6:$N$6,C3400:E3400)</f>
        <v>0.86759768383346503</v>
      </c>
      <c r="H3400" s="10">
        <f t="shared" si="165"/>
        <v>0.39720694849960492</v>
      </c>
    </row>
    <row r="3401" spans="1:8" x14ac:dyDescent="0.55000000000000004">
      <c r="A3401" s="2" t="str">
        <f>raw_data!P3397</f>
        <v>Caleb Sturgis</v>
      </c>
      <c r="B3401">
        <f>raw_data!B3397</f>
        <v>704613</v>
      </c>
      <c r="C3401">
        <f>raw_data!D3397</f>
        <v>38</v>
      </c>
      <c r="D3401" s="6">
        <f t="shared" si="163"/>
        <v>14.44</v>
      </c>
      <c r="E3401" s="6">
        <f t="shared" si="164"/>
        <v>54.872</v>
      </c>
      <c r="F3401">
        <f>raw_data!E3397</f>
        <v>1</v>
      </c>
      <c r="G3401" s="9">
        <f>_xll.LogisticRegPredict($K$6:$N$6,C3401:E3401)</f>
        <v>0.88723424358983494</v>
      </c>
      <c r="H3401" s="10">
        <f t="shared" si="165"/>
        <v>0.33829726923049519</v>
      </c>
    </row>
    <row r="3402" spans="1:8" x14ac:dyDescent="0.55000000000000004">
      <c r="A3402" s="2" t="str">
        <f>raw_data!P3398</f>
        <v>Adam Vinatieri</v>
      </c>
      <c r="B3402">
        <f>raw_data!B3398</f>
        <v>704719</v>
      </c>
      <c r="C3402">
        <f>raw_data!D3398</f>
        <v>38</v>
      </c>
      <c r="D3402" s="6">
        <f t="shared" si="163"/>
        <v>14.44</v>
      </c>
      <c r="E3402" s="6">
        <f t="shared" si="164"/>
        <v>54.872</v>
      </c>
      <c r="F3402">
        <f>raw_data!E3398</f>
        <v>1</v>
      </c>
      <c r="G3402" s="9">
        <f>_xll.LogisticRegPredict($K$6:$N$6,C3402:E3402)</f>
        <v>0.88723424358983494</v>
      </c>
      <c r="H3402" s="10">
        <f t="shared" si="165"/>
        <v>0.33829726923049519</v>
      </c>
    </row>
    <row r="3403" spans="1:8" x14ac:dyDescent="0.55000000000000004">
      <c r="A3403" s="2" t="str">
        <f>raw_data!P3399</f>
        <v>Josh Lambo</v>
      </c>
      <c r="B3403">
        <f>raw_data!B3399</f>
        <v>704747</v>
      </c>
      <c r="C3403">
        <f>raw_data!D3399</f>
        <v>42</v>
      </c>
      <c r="D3403" s="6">
        <f t="shared" si="163"/>
        <v>17.64</v>
      </c>
      <c r="E3403" s="6">
        <f t="shared" si="164"/>
        <v>74.087999999999994</v>
      </c>
      <c r="F3403">
        <f>raw_data!E3399</f>
        <v>1</v>
      </c>
      <c r="G3403" s="9">
        <f>_xll.LogisticRegPredict($K$6:$N$6,C3403:E3403)</f>
        <v>0.84637169883876284</v>
      </c>
      <c r="H3403" s="10">
        <f t="shared" si="165"/>
        <v>0.46088490348371147</v>
      </c>
    </row>
    <row r="3404" spans="1:8" x14ac:dyDescent="0.55000000000000004">
      <c r="A3404" s="2" t="str">
        <f>raw_data!P3400</f>
        <v>Josh Lambo</v>
      </c>
      <c r="B3404">
        <f>raw_data!B3400</f>
        <v>704754</v>
      </c>
      <c r="C3404">
        <f>raw_data!D3400</f>
        <v>34</v>
      </c>
      <c r="D3404" s="6">
        <f t="shared" si="163"/>
        <v>11.56</v>
      </c>
      <c r="E3404" s="6">
        <f t="shared" si="164"/>
        <v>39.304000000000002</v>
      </c>
      <c r="F3404">
        <f>raw_data!E3400</f>
        <v>1</v>
      </c>
      <c r="G3404" s="9">
        <f>_xll.LogisticRegPredict($K$6:$N$6,C3404:E3404)</f>
        <v>0.92303625207275741</v>
      </c>
      <c r="H3404" s="10">
        <f t="shared" si="165"/>
        <v>0.23089124378172776</v>
      </c>
    </row>
    <row r="3405" spans="1:8" x14ac:dyDescent="0.55000000000000004">
      <c r="A3405" s="2" t="str">
        <f>raw_data!P3401</f>
        <v>Adam Vinatieri</v>
      </c>
      <c r="B3405">
        <f>raw_data!B3401</f>
        <v>704768</v>
      </c>
      <c r="C3405">
        <f>raw_data!D3401</f>
        <v>33</v>
      </c>
      <c r="D3405" s="6">
        <f t="shared" si="163"/>
        <v>10.89</v>
      </c>
      <c r="E3405" s="6">
        <f t="shared" si="164"/>
        <v>35.936999999999998</v>
      </c>
      <c r="F3405">
        <f>raw_data!E3401</f>
        <v>1</v>
      </c>
      <c r="G3405" s="9">
        <f>_xll.LogisticRegPredict($K$6:$N$6,C3405:E3405)</f>
        <v>0.93126663945047139</v>
      </c>
      <c r="H3405" s="10">
        <f t="shared" si="165"/>
        <v>0.20620008164858583</v>
      </c>
    </row>
    <row r="3406" spans="1:8" x14ac:dyDescent="0.55000000000000004">
      <c r="A3406" s="2" t="str">
        <f>raw_data!P3402</f>
        <v>Josh Lambo</v>
      </c>
      <c r="B3406">
        <f>raw_data!B3402</f>
        <v>704840</v>
      </c>
      <c r="C3406">
        <f>raw_data!D3402</f>
        <v>27</v>
      </c>
      <c r="D3406" s="6">
        <f t="shared" si="163"/>
        <v>7.29</v>
      </c>
      <c r="E3406" s="6">
        <f t="shared" si="164"/>
        <v>19.683</v>
      </c>
      <c r="F3406">
        <f>raw_data!E3402</f>
        <v>1</v>
      </c>
      <c r="G3406" s="9">
        <f>_xll.LogisticRegPredict($K$6:$N$6,C3406:E3406)</f>
        <v>0.97189679828854314</v>
      </c>
      <c r="H3406" s="10">
        <f t="shared" si="165"/>
        <v>8.430960513437058E-2</v>
      </c>
    </row>
    <row r="3407" spans="1:8" x14ac:dyDescent="0.55000000000000004">
      <c r="A3407" s="2" t="str">
        <f>raw_data!P3403</f>
        <v>Dan Bailey</v>
      </c>
      <c r="B3407">
        <f>raw_data!B3403</f>
        <v>704901</v>
      </c>
      <c r="C3407">
        <f>raw_data!D3403</f>
        <v>49</v>
      </c>
      <c r="D3407" s="6">
        <f t="shared" si="163"/>
        <v>24.01</v>
      </c>
      <c r="E3407" s="6">
        <f t="shared" si="164"/>
        <v>117.649</v>
      </c>
      <c r="F3407">
        <f>raw_data!E3403</f>
        <v>1</v>
      </c>
      <c r="G3407" s="9">
        <f>_xll.LogisticRegPredict($K$6:$N$6,C3407:E3407)</f>
        <v>0.74555207708184601</v>
      </c>
      <c r="H3407" s="10">
        <f t="shared" si="165"/>
        <v>0.76334376875446197</v>
      </c>
    </row>
    <row r="3408" spans="1:8" x14ac:dyDescent="0.55000000000000004">
      <c r="A3408" s="2" t="str">
        <f>raw_data!P3404</f>
        <v>Connor Barth</v>
      </c>
      <c r="B3408">
        <f>raw_data!B3404</f>
        <v>704925</v>
      </c>
      <c r="C3408">
        <f>raw_data!D3404</f>
        <v>34</v>
      </c>
      <c r="D3408" s="6">
        <f t="shared" si="163"/>
        <v>11.56</v>
      </c>
      <c r="E3408" s="6">
        <f t="shared" si="164"/>
        <v>39.304000000000002</v>
      </c>
      <c r="F3408">
        <f>raw_data!E3404</f>
        <v>1</v>
      </c>
      <c r="G3408" s="9">
        <f>_xll.LogisticRegPredict($K$6:$N$6,C3408:E3408)</f>
        <v>0.92303625207275741</v>
      </c>
      <c r="H3408" s="10">
        <f t="shared" si="165"/>
        <v>0.23089124378172776</v>
      </c>
    </row>
    <row r="3409" spans="1:8" x14ac:dyDescent="0.55000000000000004">
      <c r="A3409" s="2" t="str">
        <f>raw_data!P3405</f>
        <v>Dan Bailey</v>
      </c>
      <c r="B3409">
        <f>raw_data!B3405</f>
        <v>704978</v>
      </c>
      <c r="C3409">
        <f>raw_data!D3405</f>
        <v>47</v>
      </c>
      <c r="D3409" s="6">
        <f t="shared" si="163"/>
        <v>22.09</v>
      </c>
      <c r="E3409" s="6">
        <f t="shared" si="164"/>
        <v>103.82299999999999</v>
      </c>
      <c r="F3409">
        <f>raw_data!E3405</f>
        <v>0</v>
      </c>
      <c r="G3409" s="9">
        <f>_xll.LogisticRegPredict($K$6:$N$6,C3409:E3409)</f>
        <v>0.78061493371299373</v>
      </c>
      <c r="H3409" s="10">
        <f t="shared" si="165"/>
        <v>-2.341844801138981</v>
      </c>
    </row>
    <row r="3410" spans="1:8" x14ac:dyDescent="0.55000000000000004">
      <c r="A3410" s="2" t="str">
        <f>raw_data!P3406</f>
        <v>Matt Bryant</v>
      </c>
      <c r="B3410">
        <f>raw_data!B3406</f>
        <v>705164</v>
      </c>
      <c r="C3410">
        <f>raw_data!D3406</f>
        <v>21</v>
      </c>
      <c r="D3410" s="6">
        <f t="shared" si="163"/>
        <v>4.41</v>
      </c>
      <c r="E3410" s="6">
        <f t="shared" si="164"/>
        <v>9.2609999999999992</v>
      </c>
      <c r="F3410">
        <f>raw_data!E3406</f>
        <v>1</v>
      </c>
      <c r="G3410" s="9">
        <f>_xll.LogisticRegPredict($K$6:$N$6,C3410:E3410)</f>
        <v>0.9930740038941116</v>
      </c>
      <c r="H3410" s="10">
        <f t="shared" si="165"/>
        <v>2.0777988317665197E-2</v>
      </c>
    </row>
    <row r="3411" spans="1:8" x14ac:dyDescent="0.55000000000000004">
      <c r="A3411" s="2" t="str">
        <f>raw_data!P3407</f>
        <v>Mike Nugent</v>
      </c>
      <c r="B3411">
        <f>raw_data!B3407</f>
        <v>705225</v>
      </c>
      <c r="C3411">
        <f>raw_data!D3407</f>
        <v>42</v>
      </c>
      <c r="D3411" s="6">
        <f t="shared" si="163"/>
        <v>17.64</v>
      </c>
      <c r="E3411" s="6">
        <f t="shared" si="164"/>
        <v>74.087999999999994</v>
      </c>
      <c r="F3411">
        <f>raw_data!E3407</f>
        <v>1</v>
      </c>
      <c r="G3411" s="9">
        <f>_xll.LogisticRegPredict($K$6:$N$6,C3411:E3411)</f>
        <v>0.84637169883876284</v>
      </c>
      <c r="H3411" s="10">
        <f t="shared" si="165"/>
        <v>0.46088490348371147</v>
      </c>
    </row>
    <row r="3412" spans="1:8" x14ac:dyDescent="0.55000000000000004">
      <c r="A3412" s="2" t="str">
        <f>raw_data!P3408</f>
        <v>Mike Nugent</v>
      </c>
      <c r="B3412">
        <f>raw_data!B3408</f>
        <v>705276</v>
      </c>
      <c r="C3412">
        <f>raw_data!D3408</f>
        <v>22</v>
      </c>
      <c r="D3412" s="6">
        <f t="shared" si="163"/>
        <v>4.84</v>
      </c>
      <c r="E3412" s="6">
        <f t="shared" si="164"/>
        <v>10.648</v>
      </c>
      <c r="F3412">
        <f>raw_data!E3408</f>
        <v>1</v>
      </c>
      <c r="G3412" s="9">
        <f>_xll.LogisticRegPredict($K$6:$N$6,C3412:E3412)</f>
        <v>0.99086960695748283</v>
      </c>
      <c r="H3412" s="10">
        <f t="shared" si="165"/>
        <v>2.7391179127551513E-2</v>
      </c>
    </row>
    <row r="3413" spans="1:8" x14ac:dyDescent="0.55000000000000004">
      <c r="A3413" s="2" t="str">
        <f>raw_data!P3409</f>
        <v>Mike Nugent</v>
      </c>
      <c r="B3413">
        <f>raw_data!B3409</f>
        <v>705286</v>
      </c>
      <c r="C3413">
        <f>raw_data!D3409</f>
        <v>43</v>
      </c>
      <c r="D3413" s="6">
        <f t="shared" si="163"/>
        <v>18.489999999999998</v>
      </c>
      <c r="E3413" s="6">
        <f t="shared" si="164"/>
        <v>79.507000000000005</v>
      </c>
      <c r="F3413">
        <f>raw_data!E3409</f>
        <v>1</v>
      </c>
      <c r="G3413" s="9">
        <f>_xll.LogisticRegPredict($K$6:$N$6,C3413:E3413)</f>
        <v>0.83494682270577036</v>
      </c>
      <c r="H3413" s="10">
        <f t="shared" si="165"/>
        <v>0.49515953188268891</v>
      </c>
    </row>
    <row r="3414" spans="1:8" x14ac:dyDescent="0.55000000000000004">
      <c r="A3414" s="2" t="str">
        <f>raw_data!P3410</f>
        <v>Mike Nugent</v>
      </c>
      <c r="B3414">
        <f>raw_data!B3410</f>
        <v>705312</v>
      </c>
      <c r="C3414">
        <f>raw_data!D3410</f>
        <v>22</v>
      </c>
      <c r="D3414" s="6">
        <f t="shared" si="163"/>
        <v>4.84</v>
      </c>
      <c r="E3414" s="6">
        <f t="shared" si="164"/>
        <v>10.648</v>
      </c>
      <c r="F3414">
        <f>raw_data!E3410</f>
        <v>1</v>
      </c>
      <c r="G3414" s="9">
        <f>_xll.LogisticRegPredict($K$6:$N$6,C3414:E3414)</f>
        <v>0.99086960695748283</v>
      </c>
      <c r="H3414" s="10">
        <f t="shared" si="165"/>
        <v>2.7391179127551513E-2</v>
      </c>
    </row>
    <row r="3415" spans="1:8" x14ac:dyDescent="0.55000000000000004">
      <c r="A3415" s="2" t="str">
        <f>raw_data!P3411</f>
        <v>Mike Nugent</v>
      </c>
      <c r="B3415">
        <f>raw_data!B3411</f>
        <v>705330</v>
      </c>
      <c r="C3415">
        <f>raw_data!D3411</f>
        <v>47</v>
      </c>
      <c r="D3415" s="6">
        <f t="shared" si="163"/>
        <v>22.09</v>
      </c>
      <c r="E3415" s="6">
        <f t="shared" si="164"/>
        <v>103.82299999999999</v>
      </c>
      <c r="F3415">
        <f>raw_data!E3411</f>
        <v>1</v>
      </c>
      <c r="G3415" s="9">
        <f>_xll.LogisticRegPredict($K$6:$N$6,C3415:E3415)</f>
        <v>0.78061493371299373</v>
      </c>
      <c r="H3415" s="10">
        <f t="shared" si="165"/>
        <v>0.65815519886101881</v>
      </c>
    </row>
    <row r="3416" spans="1:8" x14ac:dyDescent="0.55000000000000004">
      <c r="A3416" s="2" t="str">
        <f>raw_data!P3412</f>
        <v>Adam Vinatieri</v>
      </c>
      <c r="B3416">
        <f>raw_data!B3412</f>
        <v>705396</v>
      </c>
      <c r="C3416">
        <f>raw_data!D3412</f>
        <v>53</v>
      </c>
      <c r="D3416" s="6">
        <f t="shared" si="163"/>
        <v>28.09</v>
      </c>
      <c r="E3416" s="6">
        <f t="shared" si="164"/>
        <v>148.87700000000001</v>
      </c>
      <c r="F3416">
        <f>raw_data!E3412</f>
        <v>1</v>
      </c>
      <c r="G3416" s="9">
        <f>_xll.LogisticRegPredict($K$6:$N$6,C3416:E3416)</f>
        <v>0.64925966264497559</v>
      </c>
      <c r="H3416" s="10">
        <f t="shared" si="165"/>
        <v>1.0522210120650732</v>
      </c>
    </row>
    <row r="3417" spans="1:8" x14ac:dyDescent="0.55000000000000004">
      <c r="A3417" s="2" t="str">
        <f>raw_data!P3413</f>
        <v>Adam Vinatieri</v>
      </c>
      <c r="B3417">
        <f>raw_data!B3413</f>
        <v>705415</v>
      </c>
      <c r="C3417">
        <f>raw_data!D3413</f>
        <v>49</v>
      </c>
      <c r="D3417" s="6">
        <f t="shared" si="163"/>
        <v>24.01</v>
      </c>
      <c r="E3417" s="6">
        <f t="shared" si="164"/>
        <v>117.649</v>
      </c>
      <c r="F3417">
        <f>raw_data!E3413</f>
        <v>1</v>
      </c>
      <c r="G3417" s="9">
        <f>_xll.LogisticRegPredict($K$6:$N$6,C3417:E3417)</f>
        <v>0.74555207708184601</v>
      </c>
      <c r="H3417" s="10">
        <f t="shared" si="165"/>
        <v>0.76334376875446197</v>
      </c>
    </row>
    <row r="3418" spans="1:8" x14ac:dyDescent="0.55000000000000004">
      <c r="A3418" s="2" t="str">
        <f>raw_data!P3414</f>
        <v>Jason Myers</v>
      </c>
      <c r="B3418">
        <f>raw_data!B3414</f>
        <v>705448</v>
      </c>
      <c r="C3418">
        <f>raw_data!D3414</f>
        <v>22</v>
      </c>
      <c r="D3418" s="6">
        <f t="shared" si="163"/>
        <v>4.84</v>
      </c>
      <c r="E3418" s="6">
        <f t="shared" si="164"/>
        <v>10.648</v>
      </c>
      <c r="F3418">
        <f>raw_data!E3414</f>
        <v>1</v>
      </c>
      <c r="G3418" s="9">
        <f>_xll.LogisticRegPredict($K$6:$N$6,C3418:E3418)</f>
        <v>0.99086960695748283</v>
      </c>
      <c r="H3418" s="10">
        <f t="shared" si="165"/>
        <v>2.7391179127551513E-2</v>
      </c>
    </row>
    <row r="3419" spans="1:8" x14ac:dyDescent="0.55000000000000004">
      <c r="A3419" s="2" t="str">
        <f>raw_data!P3415</f>
        <v>Jason Myers</v>
      </c>
      <c r="B3419">
        <f>raw_data!B3415</f>
        <v>705458</v>
      </c>
      <c r="C3419">
        <f>raw_data!D3415</f>
        <v>46</v>
      </c>
      <c r="D3419" s="6">
        <f t="shared" si="163"/>
        <v>21.16</v>
      </c>
      <c r="E3419" s="6">
        <f t="shared" si="164"/>
        <v>97.335999999999999</v>
      </c>
      <c r="F3419">
        <f>raw_data!E3415</f>
        <v>1</v>
      </c>
      <c r="G3419" s="9">
        <f>_xll.LogisticRegPredict($K$6:$N$6,C3419:E3419)</f>
        <v>0.79584231412454631</v>
      </c>
      <c r="H3419" s="10">
        <f t="shared" si="165"/>
        <v>0.61247305762636106</v>
      </c>
    </row>
    <row r="3420" spans="1:8" x14ac:dyDescent="0.55000000000000004">
      <c r="A3420" s="2" t="str">
        <f>raw_data!P3416</f>
        <v>Jason Myers</v>
      </c>
      <c r="B3420">
        <f>raw_data!B3416</f>
        <v>705477</v>
      </c>
      <c r="C3420">
        <f>raw_data!D3416</f>
        <v>49</v>
      </c>
      <c r="D3420" s="6">
        <f t="shared" si="163"/>
        <v>24.01</v>
      </c>
      <c r="E3420" s="6">
        <f t="shared" si="164"/>
        <v>117.649</v>
      </c>
      <c r="F3420">
        <f>raw_data!E3416</f>
        <v>1</v>
      </c>
      <c r="G3420" s="9">
        <f>_xll.LogisticRegPredict($K$6:$N$6,C3420:E3420)</f>
        <v>0.74555207708184601</v>
      </c>
      <c r="H3420" s="10">
        <f t="shared" si="165"/>
        <v>0.76334376875446197</v>
      </c>
    </row>
    <row r="3421" spans="1:8" x14ac:dyDescent="0.55000000000000004">
      <c r="A3421" s="2" t="str">
        <f>raw_data!P3417</f>
        <v>Dan Carpenter</v>
      </c>
      <c r="B3421">
        <f>raw_data!B3417</f>
        <v>705582</v>
      </c>
      <c r="C3421">
        <f>raw_data!D3417</f>
        <v>34</v>
      </c>
      <c r="D3421" s="6">
        <f t="shared" si="163"/>
        <v>11.56</v>
      </c>
      <c r="E3421" s="6">
        <f t="shared" si="164"/>
        <v>39.304000000000002</v>
      </c>
      <c r="F3421">
        <f>raw_data!E3417</f>
        <v>1</v>
      </c>
      <c r="G3421" s="9">
        <f>_xll.LogisticRegPredict($K$6:$N$6,C3421:E3421)</f>
        <v>0.92303625207275741</v>
      </c>
      <c r="H3421" s="10">
        <f t="shared" si="165"/>
        <v>0.23089124378172776</v>
      </c>
    </row>
    <row r="3422" spans="1:8" x14ac:dyDescent="0.55000000000000004">
      <c r="A3422" s="2" t="str">
        <f>raw_data!P3418</f>
        <v>Dan Carpenter</v>
      </c>
      <c r="B3422">
        <f>raw_data!B3418</f>
        <v>705601</v>
      </c>
      <c r="C3422">
        <f>raw_data!D3418</f>
        <v>43</v>
      </c>
      <c r="D3422" s="6">
        <f t="shared" si="163"/>
        <v>18.489999999999998</v>
      </c>
      <c r="E3422" s="6">
        <f t="shared" si="164"/>
        <v>79.507000000000005</v>
      </c>
      <c r="F3422">
        <f>raw_data!E3418</f>
        <v>1</v>
      </c>
      <c r="G3422" s="9">
        <f>_xll.LogisticRegPredict($K$6:$N$6,C3422:E3422)</f>
        <v>0.83494682270577036</v>
      </c>
      <c r="H3422" s="10">
        <f t="shared" si="165"/>
        <v>0.49515953188268891</v>
      </c>
    </row>
    <row r="3423" spans="1:8" x14ac:dyDescent="0.55000000000000004">
      <c r="A3423" s="2" t="str">
        <f>raw_data!P3419</f>
        <v>Stephen Gostkowski</v>
      </c>
      <c r="B3423">
        <f>raw_data!B3419</f>
        <v>705637</v>
      </c>
      <c r="C3423">
        <f>raw_data!D3419</f>
        <v>48</v>
      </c>
      <c r="D3423" s="6">
        <f t="shared" si="163"/>
        <v>23.04</v>
      </c>
      <c r="E3423" s="6">
        <f t="shared" si="164"/>
        <v>110.592</v>
      </c>
      <c r="F3423">
        <f>raw_data!E3419</f>
        <v>0</v>
      </c>
      <c r="G3423" s="9">
        <f>_xll.LogisticRegPredict($K$6:$N$6,C3423:E3423)</f>
        <v>0.76393554820371656</v>
      </c>
      <c r="H3423" s="10">
        <f t="shared" si="165"/>
        <v>-2.2918066446111496</v>
      </c>
    </row>
    <row r="3424" spans="1:8" x14ac:dyDescent="0.55000000000000004">
      <c r="A3424" s="2" t="str">
        <f>raw_data!P3420</f>
        <v>Dan Carpenter</v>
      </c>
      <c r="B3424">
        <f>raw_data!B3420</f>
        <v>705645</v>
      </c>
      <c r="C3424">
        <f>raw_data!D3420</f>
        <v>47</v>
      </c>
      <c r="D3424" s="6">
        <f t="shared" si="163"/>
        <v>22.09</v>
      </c>
      <c r="E3424" s="6">
        <f t="shared" si="164"/>
        <v>103.82299999999999</v>
      </c>
      <c r="F3424">
        <f>raw_data!E3420</f>
        <v>0</v>
      </c>
      <c r="G3424" s="9">
        <f>_xll.LogisticRegPredict($K$6:$N$6,C3424:E3424)</f>
        <v>0.78061493371299373</v>
      </c>
      <c r="H3424" s="10">
        <f t="shared" si="165"/>
        <v>-2.341844801138981</v>
      </c>
    </row>
    <row r="3425" spans="1:8" x14ac:dyDescent="0.55000000000000004">
      <c r="A3425" s="2" t="str">
        <f>raw_data!P3421</f>
        <v>Dan Carpenter</v>
      </c>
      <c r="B3425">
        <f>raw_data!B3421</f>
        <v>705663</v>
      </c>
      <c r="C3425">
        <f>raw_data!D3421</f>
        <v>44</v>
      </c>
      <c r="D3425" s="6">
        <f t="shared" si="163"/>
        <v>19.36</v>
      </c>
      <c r="E3425" s="6">
        <f t="shared" si="164"/>
        <v>85.183999999999997</v>
      </c>
      <c r="F3425">
        <f>raw_data!E3421</f>
        <v>1</v>
      </c>
      <c r="G3425" s="9">
        <f>_xll.LogisticRegPredict($K$6:$N$6,C3425:E3425)</f>
        <v>0.82282083961744801</v>
      </c>
      <c r="H3425" s="10">
        <f t="shared" si="165"/>
        <v>0.53153748114765598</v>
      </c>
    </row>
    <row r="3426" spans="1:8" x14ac:dyDescent="0.55000000000000004">
      <c r="A3426" s="2" t="str">
        <f>raw_data!P3422</f>
        <v>Matt Bryant</v>
      </c>
      <c r="B3426">
        <f>raw_data!B3422</f>
        <v>705760</v>
      </c>
      <c r="C3426">
        <f>raw_data!D3422</f>
        <v>28</v>
      </c>
      <c r="D3426" s="6">
        <f t="shared" si="163"/>
        <v>7.84</v>
      </c>
      <c r="E3426" s="6">
        <f t="shared" si="164"/>
        <v>21.952000000000002</v>
      </c>
      <c r="F3426">
        <f>raw_data!E3422</f>
        <v>1</v>
      </c>
      <c r="G3426" s="9">
        <f>_xll.LogisticRegPredict($K$6:$N$6,C3426:E3426)</f>
        <v>0.96638171164652631</v>
      </c>
      <c r="H3426" s="10">
        <f t="shared" si="165"/>
        <v>0.10085486506042107</v>
      </c>
    </row>
    <row r="3427" spans="1:8" x14ac:dyDescent="0.55000000000000004">
      <c r="A3427" s="2" t="str">
        <f>raw_data!P3423</f>
        <v>Graham Gano</v>
      </c>
      <c r="B3427">
        <f>raw_data!B3423</f>
        <v>705767</v>
      </c>
      <c r="C3427">
        <f>raw_data!D3423</f>
        <v>54</v>
      </c>
      <c r="D3427" s="6">
        <f t="shared" si="163"/>
        <v>29.16</v>
      </c>
      <c r="E3427" s="6">
        <f t="shared" si="164"/>
        <v>157.464</v>
      </c>
      <c r="F3427">
        <f>raw_data!E3423</f>
        <v>1</v>
      </c>
      <c r="G3427" s="9">
        <f>_xll.LogisticRegPredict($K$6:$N$6,C3427:E3427)</f>
        <v>0.61804097697438753</v>
      </c>
      <c r="H3427" s="10">
        <f t="shared" si="165"/>
        <v>1.1458770690768374</v>
      </c>
    </row>
    <row r="3428" spans="1:8" x14ac:dyDescent="0.55000000000000004">
      <c r="A3428" s="2" t="str">
        <f>raw_data!P3424</f>
        <v>Matt Bryant</v>
      </c>
      <c r="B3428">
        <f>raw_data!B3424</f>
        <v>705824</v>
      </c>
      <c r="C3428">
        <f>raw_data!D3424</f>
        <v>53</v>
      </c>
      <c r="D3428" s="6">
        <f t="shared" si="163"/>
        <v>28.09</v>
      </c>
      <c r="E3428" s="6">
        <f t="shared" si="164"/>
        <v>148.87700000000001</v>
      </c>
      <c r="F3428">
        <f>raw_data!E3424</f>
        <v>1</v>
      </c>
      <c r="G3428" s="9">
        <f>_xll.LogisticRegPredict($K$6:$N$6,C3428:E3428)</f>
        <v>0.64925966264497559</v>
      </c>
      <c r="H3428" s="10">
        <f t="shared" si="165"/>
        <v>1.0522210120650732</v>
      </c>
    </row>
    <row r="3429" spans="1:8" x14ac:dyDescent="0.55000000000000004">
      <c r="A3429" s="2" t="str">
        <f>raw_data!P3425</f>
        <v>Dustin Hopkins</v>
      </c>
      <c r="B3429">
        <f>raw_data!B3425</f>
        <v>705947</v>
      </c>
      <c r="C3429">
        <f>raw_data!D3425</f>
        <v>49</v>
      </c>
      <c r="D3429" s="6">
        <f t="shared" si="163"/>
        <v>24.01</v>
      </c>
      <c r="E3429" s="6">
        <f t="shared" si="164"/>
        <v>117.649</v>
      </c>
      <c r="F3429">
        <f>raw_data!E3425</f>
        <v>1</v>
      </c>
      <c r="G3429" s="9">
        <f>_xll.LogisticRegPredict($K$6:$N$6,C3429:E3429)</f>
        <v>0.74555207708184601</v>
      </c>
      <c r="H3429" s="10">
        <f t="shared" si="165"/>
        <v>0.76334376875446197</v>
      </c>
    </row>
    <row r="3430" spans="1:8" x14ac:dyDescent="0.55000000000000004">
      <c r="A3430" s="2" t="str">
        <f>raw_data!P3426</f>
        <v>Cody Parkey</v>
      </c>
      <c r="B3430">
        <f>raw_data!B3426</f>
        <v>705957</v>
      </c>
      <c r="C3430">
        <f>raw_data!D3426</f>
        <v>51</v>
      </c>
      <c r="D3430" s="6">
        <f t="shared" si="163"/>
        <v>26.01</v>
      </c>
      <c r="E3430" s="6">
        <f t="shared" si="164"/>
        <v>132.65100000000001</v>
      </c>
      <c r="F3430">
        <f>raw_data!E3426</f>
        <v>1</v>
      </c>
      <c r="G3430" s="9">
        <f>_xll.LogisticRegPredict($K$6:$N$6,C3430:E3430)</f>
        <v>0.70255321843410967</v>
      </c>
      <c r="H3430" s="10">
        <f t="shared" si="165"/>
        <v>0.89234034469767098</v>
      </c>
    </row>
    <row r="3431" spans="1:8" x14ac:dyDescent="0.55000000000000004">
      <c r="A3431" s="2" t="str">
        <f>raw_data!P3427</f>
        <v>Cody Parkey</v>
      </c>
      <c r="B3431">
        <f>raw_data!B3427</f>
        <v>705971</v>
      </c>
      <c r="C3431">
        <f>raw_data!D3427</f>
        <v>45</v>
      </c>
      <c r="D3431" s="6">
        <f t="shared" si="163"/>
        <v>20.25</v>
      </c>
      <c r="E3431" s="6">
        <f t="shared" si="164"/>
        <v>91.125</v>
      </c>
      <c r="F3431">
        <f>raw_data!E3427</f>
        <v>1</v>
      </c>
      <c r="G3431" s="9">
        <f>_xll.LogisticRegPredict($K$6:$N$6,C3431:E3431)</f>
        <v>0.80984417765171401</v>
      </c>
      <c r="H3431" s="10">
        <f t="shared" si="165"/>
        <v>0.57046746704485796</v>
      </c>
    </row>
    <row r="3432" spans="1:8" x14ac:dyDescent="0.55000000000000004">
      <c r="A3432" s="2" t="str">
        <f>raw_data!P3428</f>
        <v>Matt Prater</v>
      </c>
      <c r="B3432">
        <f>raw_data!B3428</f>
        <v>706116</v>
      </c>
      <c r="C3432">
        <f>raw_data!D3428</f>
        <v>50</v>
      </c>
      <c r="D3432" s="6">
        <f t="shared" si="163"/>
        <v>25</v>
      </c>
      <c r="E3432" s="6">
        <f t="shared" si="164"/>
        <v>125</v>
      </c>
      <c r="F3432">
        <f>raw_data!E3428</f>
        <v>1</v>
      </c>
      <c r="G3432" s="9">
        <f>_xll.LogisticRegPredict($K$6:$N$6,C3432:E3432)</f>
        <v>0.72518914983452587</v>
      </c>
      <c r="H3432" s="10">
        <f t="shared" si="165"/>
        <v>0.82443255049642239</v>
      </c>
    </row>
    <row r="3433" spans="1:8" x14ac:dyDescent="0.55000000000000004">
      <c r="A3433" s="2" t="str">
        <f>raw_data!P3429</f>
        <v>Connor Barth</v>
      </c>
      <c r="B3433">
        <f>raw_data!B3429</f>
        <v>706125</v>
      </c>
      <c r="C3433">
        <f>raw_data!D3429</f>
        <v>50</v>
      </c>
      <c r="D3433" s="6">
        <f t="shared" si="163"/>
        <v>25</v>
      </c>
      <c r="E3433" s="6">
        <f t="shared" si="164"/>
        <v>125</v>
      </c>
      <c r="F3433">
        <f>raw_data!E3429</f>
        <v>0</v>
      </c>
      <c r="G3433" s="9">
        <f>_xll.LogisticRegPredict($K$6:$N$6,C3433:E3433)</f>
        <v>0.72518914983452587</v>
      </c>
      <c r="H3433" s="10">
        <f t="shared" si="165"/>
        <v>-2.1755674495035775</v>
      </c>
    </row>
    <row r="3434" spans="1:8" x14ac:dyDescent="0.55000000000000004">
      <c r="A3434" s="2" t="str">
        <f>raw_data!P3430</f>
        <v>Matt Prater</v>
      </c>
      <c r="B3434">
        <f>raw_data!B3430</f>
        <v>706148</v>
      </c>
      <c r="C3434">
        <f>raw_data!D3430</f>
        <v>21</v>
      </c>
      <c r="D3434" s="6">
        <f t="shared" si="163"/>
        <v>4.41</v>
      </c>
      <c r="E3434" s="6">
        <f t="shared" si="164"/>
        <v>9.2609999999999992</v>
      </c>
      <c r="F3434">
        <f>raw_data!E3430</f>
        <v>1</v>
      </c>
      <c r="G3434" s="9">
        <f>_xll.LogisticRegPredict($K$6:$N$6,C3434:E3434)</f>
        <v>0.9930740038941116</v>
      </c>
      <c r="H3434" s="10">
        <f t="shared" si="165"/>
        <v>2.0777988317665197E-2</v>
      </c>
    </row>
    <row r="3435" spans="1:8" x14ac:dyDescent="0.55000000000000004">
      <c r="A3435" s="2" t="str">
        <f>raw_data!P3431</f>
        <v>Connor Barth</v>
      </c>
      <c r="B3435">
        <f>raw_data!B3431</f>
        <v>706175</v>
      </c>
      <c r="C3435">
        <f>raw_data!D3431</f>
        <v>25</v>
      </c>
      <c r="D3435" s="6">
        <f t="shared" si="163"/>
        <v>6.25</v>
      </c>
      <c r="E3435" s="6">
        <f t="shared" si="164"/>
        <v>15.625</v>
      </c>
      <c r="F3435">
        <f>raw_data!E3431</f>
        <v>1</v>
      </c>
      <c r="G3435" s="9">
        <f>_xll.LogisticRegPredict($K$6:$N$6,C3435:E3435)</f>
        <v>0.98119043215634383</v>
      </c>
      <c r="H3435" s="10">
        <f t="shared" si="165"/>
        <v>5.6428703530968516E-2</v>
      </c>
    </row>
    <row r="3436" spans="1:8" x14ac:dyDescent="0.55000000000000004">
      <c r="A3436" s="2" t="str">
        <f>raw_data!P3432</f>
        <v>Justin Tucker</v>
      </c>
      <c r="B3436">
        <f>raw_data!B3432</f>
        <v>706249</v>
      </c>
      <c r="C3436">
        <f>raw_data!D3432</f>
        <v>24</v>
      </c>
      <c r="D3436" s="6">
        <f t="shared" si="163"/>
        <v>5.76</v>
      </c>
      <c r="E3436" s="6">
        <f t="shared" si="164"/>
        <v>13.824</v>
      </c>
      <c r="F3436">
        <f>raw_data!E3432</f>
        <v>1</v>
      </c>
      <c r="G3436" s="9">
        <f>_xll.LogisticRegPredict($K$6:$N$6,C3436:E3436)</f>
        <v>0.9849656288415376</v>
      </c>
      <c r="H3436" s="10">
        <f t="shared" si="165"/>
        <v>4.5103113475387202E-2</v>
      </c>
    </row>
    <row r="3437" spans="1:8" x14ac:dyDescent="0.55000000000000004">
      <c r="A3437" s="2" t="str">
        <f>raw_data!P3433</f>
        <v>Justin Tucker</v>
      </c>
      <c r="B3437">
        <f>raw_data!B3433</f>
        <v>706294</v>
      </c>
      <c r="C3437">
        <f>raw_data!D3433</f>
        <v>43</v>
      </c>
      <c r="D3437" s="6">
        <f t="shared" si="163"/>
        <v>18.489999999999998</v>
      </c>
      <c r="E3437" s="6">
        <f t="shared" si="164"/>
        <v>79.507000000000005</v>
      </c>
      <c r="F3437">
        <f>raw_data!E3433</f>
        <v>1</v>
      </c>
      <c r="G3437" s="9">
        <f>_xll.LogisticRegPredict($K$6:$N$6,C3437:E3437)</f>
        <v>0.83494682270577036</v>
      </c>
      <c r="H3437" s="10">
        <f t="shared" si="165"/>
        <v>0.49515953188268891</v>
      </c>
    </row>
    <row r="3438" spans="1:8" x14ac:dyDescent="0.55000000000000004">
      <c r="A3438" s="2" t="str">
        <f>raw_data!P3434</f>
        <v>Nick Folk</v>
      </c>
      <c r="B3438">
        <f>raw_data!B3434</f>
        <v>706403</v>
      </c>
      <c r="C3438">
        <f>raw_data!D3434</f>
        <v>34</v>
      </c>
      <c r="D3438" s="6">
        <f t="shared" si="163"/>
        <v>11.56</v>
      </c>
      <c r="E3438" s="6">
        <f t="shared" si="164"/>
        <v>39.304000000000002</v>
      </c>
      <c r="F3438">
        <f>raw_data!E3434</f>
        <v>1</v>
      </c>
      <c r="G3438" s="9">
        <f>_xll.LogisticRegPredict($K$6:$N$6,C3438:E3438)</f>
        <v>0.92303625207275741</v>
      </c>
      <c r="H3438" s="10">
        <f t="shared" si="165"/>
        <v>0.23089124378172776</v>
      </c>
    </row>
    <row r="3439" spans="1:8" x14ac:dyDescent="0.55000000000000004">
      <c r="A3439" s="2" t="str">
        <f>raw_data!P3435</f>
        <v>Steven Hauschka</v>
      </c>
      <c r="B3439">
        <f>raw_data!B3435</f>
        <v>706487</v>
      </c>
      <c r="C3439">
        <f>raw_data!D3435</f>
        <v>33</v>
      </c>
      <c r="D3439" s="6">
        <f t="shared" si="163"/>
        <v>10.89</v>
      </c>
      <c r="E3439" s="6">
        <f t="shared" si="164"/>
        <v>35.936999999999998</v>
      </c>
      <c r="F3439">
        <f>raw_data!E3435</f>
        <v>1</v>
      </c>
      <c r="G3439" s="9">
        <f>_xll.LogisticRegPredict($K$6:$N$6,C3439:E3439)</f>
        <v>0.93126663945047139</v>
      </c>
      <c r="H3439" s="10">
        <f t="shared" si="165"/>
        <v>0.20620008164858583</v>
      </c>
    </row>
    <row r="3440" spans="1:8" x14ac:dyDescent="0.55000000000000004">
      <c r="A3440" s="2" t="str">
        <f>raw_data!P3436</f>
        <v>Steven Hauschka</v>
      </c>
      <c r="B3440">
        <f>raw_data!B3436</f>
        <v>706528</v>
      </c>
      <c r="C3440">
        <f>raw_data!D3436</f>
        <v>53</v>
      </c>
      <c r="D3440" s="6">
        <f t="shared" si="163"/>
        <v>28.09</v>
      </c>
      <c r="E3440" s="6">
        <f t="shared" si="164"/>
        <v>148.87700000000001</v>
      </c>
      <c r="F3440">
        <f>raw_data!E3436</f>
        <v>1</v>
      </c>
      <c r="G3440" s="9">
        <f>_xll.LogisticRegPredict($K$6:$N$6,C3440:E3440)</f>
        <v>0.64925966264497559</v>
      </c>
      <c r="H3440" s="10">
        <f t="shared" si="165"/>
        <v>1.0522210120650732</v>
      </c>
    </row>
    <row r="3441" spans="1:8" x14ac:dyDescent="0.55000000000000004">
      <c r="A3441" s="2" t="str">
        <f>raw_data!P3437</f>
        <v>Ryan Succop</v>
      </c>
      <c r="B3441">
        <f>raw_data!B3437</f>
        <v>706580</v>
      </c>
      <c r="C3441">
        <f>raw_data!D3437</f>
        <v>48</v>
      </c>
      <c r="D3441" s="6">
        <f t="shared" si="163"/>
        <v>23.04</v>
      </c>
      <c r="E3441" s="6">
        <f t="shared" si="164"/>
        <v>110.592</v>
      </c>
      <c r="F3441">
        <f>raw_data!E3437</f>
        <v>1</v>
      </c>
      <c r="G3441" s="9">
        <f>_xll.LogisticRegPredict($K$6:$N$6,C3441:E3441)</f>
        <v>0.76393554820371656</v>
      </c>
      <c r="H3441" s="10">
        <f t="shared" si="165"/>
        <v>0.70819335538885031</v>
      </c>
    </row>
    <row r="3442" spans="1:8" x14ac:dyDescent="0.55000000000000004">
      <c r="A3442" s="2" t="str">
        <f>raw_data!P3438</f>
        <v>Nick Novak</v>
      </c>
      <c r="B3442">
        <f>raw_data!B3438</f>
        <v>706592</v>
      </c>
      <c r="C3442">
        <f>raw_data!D3438</f>
        <v>53</v>
      </c>
      <c r="D3442" s="6">
        <f t="shared" si="163"/>
        <v>28.09</v>
      </c>
      <c r="E3442" s="6">
        <f t="shared" si="164"/>
        <v>148.87700000000001</v>
      </c>
      <c r="F3442">
        <f>raw_data!E3438</f>
        <v>1</v>
      </c>
      <c r="G3442" s="9">
        <f>_xll.LogisticRegPredict($K$6:$N$6,C3442:E3442)</f>
        <v>0.64925966264497559</v>
      </c>
      <c r="H3442" s="10">
        <f t="shared" si="165"/>
        <v>1.0522210120650732</v>
      </c>
    </row>
    <row r="3443" spans="1:8" x14ac:dyDescent="0.55000000000000004">
      <c r="A3443" s="2" t="str">
        <f>raw_data!P3439</f>
        <v>Nick Novak</v>
      </c>
      <c r="B3443">
        <f>raw_data!B3439</f>
        <v>706607</v>
      </c>
      <c r="C3443">
        <f>raw_data!D3439</f>
        <v>48</v>
      </c>
      <c r="D3443" s="6">
        <f t="shared" si="163"/>
        <v>23.04</v>
      </c>
      <c r="E3443" s="6">
        <f t="shared" si="164"/>
        <v>110.592</v>
      </c>
      <c r="F3443">
        <f>raw_data!E3439</f>
        <v>0</v>
      </c>
      <c r="G3443" s="9">
        <f>_xll.LogisticRegPredict($K$6:$N$6,C3443:E3443)</f>
        <v>0.76393554820371656</v>
      </c>
      <c r="H3443" s="10">
        <f t="shared" si="165"/>
        <v>-2.2918066446111496</v>
      </c>
    </row>
    <row r="3444" spans="1:8" x14ac:dyDescent="0.55000000000000004">
      <c r="A3444" s="2" t="str">
        <f>raw_data!P3440</f>
        <v>Nick Novak</v>
      </c>
      <c r="B3444">
        <f>raw_data!B3440</f>
        <v>706638</v>
      </c>
      <c r="C3444">
        <f>raw_data!D3440</f>
        <v>45</v>
      </c>
      <c r="D3444" s="6">
        <f t="shared" si="163"/>
        <v>20.25</v>
      </c>
      <c r="E3444" s="6">
        <f t="shared" si="164"/>
        <v>91.125</v>
      </c>
      <c r="F3444">
        <f>raw_data!E3440</f>
        <v>1</v>
      </c>
      <c r="G3444" s="9">
        <f>_xll.LogisticRegPredict($K$6:$N$6,C3444:E3444)</f>
        <v>0.80984417765171401</v>
      </c>
      <c r="H3444" s="10">
        <f t="shared" si="165"/>
        <v>0.57046746704485796</v>
      </c>
    </row>
    <row r="3445" spans="1:8" x14ac:dyDescent="0.55000000000000004">
      <c r="A3445" s="2" t="str">
        <f>raw_data!P3441</f>
        <v>Ryan Succop</v>
      </c>
      <c r="B3445">
        <f>raw_data!B3441</f>
        <v>706658</v>
      </c>
      <c r="C3445">
        <f>raw_data!D3441</f>
        <v>26</v>
      </c>
      <c r="D3445" s="6">
        <f t="shared" si="163"/>
        <v>6.76</v>
      </c>
      <c r="E3445" s="6">
        <f t="shared" si="164"/>
        <v>17.576000000000001</v>
      </c>
      <c r="F3445">
        <f>raw_data!E3441</f>
        <v>1</v>
      </c>
      <c r="G3445" s="9">
        <f>_xll.LogisticRegPredict($K$6:$N$6,C3445:E3445)</f>
        <v>0.97683598121777537</v>
      </c>
      <c r="H3445" s="10">
        <f t="shared" si="165"/>
        <v>6.9492056346673881E-2</v>
      </c>
    </row>
    <row r="3446" spans="1:8" x14ac:dyDescent="0.55000000000000004">
      <c r="A3446" s="2" t="str">
        <f>raw_data!P3442</f>
        <v>Brandon McManus</v>
      </c>
      <c r="B3446">
        <f>raw_data!B3442</f>
        <v>706806</v>
      </c>
      <c r="C3446">
        <f>raw_data!D3442</f>
        <v>38</v>
      </c>
      <c r="D3446" s="6">
        <f t="shared" si="163"/>
        <v>14.44</v>
      </c>
      <c r="E3446" s="6">
        <f t="shared" si="164"/>
        <v>54.872</v>
      </c>
      <c r="F3446">
        <f>raw_data!E3442</f>
        <v>1</v>
      </c>
      <c r="G3446" s="9">
        <f>_xll.LogisticRegPredict($K$6:$N$6,C3446:E3446)</f>
        <v>0.88723424358983494</v>
      </c>
      <c r="H3446" s="10">
        <f t="shared" si="165"/>
        <v>0.33829726923049519</v>
      </c>
    </row>
    <row r="3447" spans="1:8" x14ac:dyDescent="0.55000000000000004">
      <c r="A3447" s="2" t="str">
        <f>raw_data!P3443</f>
        <v>Brandon McManus</v>
      </c>
      <c r="B3447">
        <f>raw_data!B3443</f>
        <v>706826</v>
      </c>
      <c r="C3447">
        <f>raw_data!D3443</f>
        <v>24</v>
      </c>
      <c r="D3447" s="6">
        <f t="shared" si="163"/>
        <v>5.76</v>
      </c>
      <c r="E3447" s="6">
        <f t="shared" si="164"/>
        <v>13.824</v>
      </c>
      <c r="F3447">
        <f>raw_data!E3443</f>
        <v>1</v>
      </c>
      <c r="G3447" s="9">
        <f>_xll.LogisticRegPredict($K$6:$N$6,C3447:E3447)</f>
        <v>0.9849656288415376</v>
      </c>
      <c r="H3447" s="10">
        <f t="shared" si="165"/>
        <v>4.5103113475387202E-2</v>
      </c>
    </row>
    <row r="3448" spans="1:8" x14ac:dyDescent="0.55000000000000004">
      <c r="A3448" s="2" t="str">
        <f>raw_data!P3444</f>
        <v>Dan Bailey</v>
      </c>
      <c r="B3448">
        <f>raw_data!B3444</f>
        <v>706900</v>
      </c>
      <c r="C3448">
        <f>raw_data!D3444</f>
        <v>47</v>
      </c>
      <c r="D3448" s="6">
        <f t="shared" si="163"/>
        <v>22.09</v>
      </c>
      <c r="E3448" s="6">
        <f t="shared" si="164"/>
        <v>103.82299999999999</v>
      </c>
      <c r="F3448">
        <f>raw_data!E3444</f>
        <v>0</v>
      </c>
      <c r="G3448" s="9">
        <f>_xll.LogisticRegPredict($K$6:$N$6,C3448:E3448)</f>
        <v>0.78061493371299373</v>
      </c>
      <c r="H3448" s="10">
        <f t="shared" si="165"/>
        <v>-2.341844801138981</v>
      </c>
    </row>
    <row r="3449" spans="1:8" x14ac:dyDescent="0.55000000000000004">
      <c r="A3449" s="2" t="str">
        <f>raw_data!P3445</f>
        <v>Phil Dawson</v>
      </c>
      <c r="B3449">
        <f>raw_data!B3445</f>
        <v>706982</v>
      </c>
      <c r="C3449">
        <f>raw_data!D3445</f>
        <v>36</v>
      </c>
      <c r="D3449" s="6">
        <f t="shared" si="163"/>
        <v>12.96</v>
      </c>
      <c r="E3449" s="6">
        <f t="shared" si="164"/>
        <v>46.655999999999999</v>
      </c>
      <c r="F3449">
        <f>raw_data!E3445</f>
        <v>1</v>
      </c>
      <c r="G3449" s="9">
        <f>_xll.LogisticRegPredict($K$6:$N$6,C3449:E3449)</f>
        <v>0.90568067149313347</v>
      </c>
      <c r="H3449" s="10">
        <f t="shared" si="165"/>
        <v>0.28295798552059959</v>
      </c>
    </row>
    <row r="3450" spans="1:8" x14ac:dyDescent="0.55000000000000004">
      <c r="A3450" s="2" t="str">
        <f>raw_data!P3446</f>
        <v>Dan Bailey</v>
      </c>
      <c r="B3450">
        <f>raw_data!B3446</f>
        <v>707034</v>
      </c>
      <c r="C3450">
        <f>raw_data!D3446</f>
        <v>22</v>
      </c>
      <c r="D3450" s="6">
        <f t="shared" si="163"/>
        <v>4.84</v>
      </c>
      <c r="E3450" s="6">
        <f t="shared" si="164"/>
        <v>10.648</v>
      </c>
      <c r="F3450">
        <f>raw_data!E3446</f>
        <v>1</v>
      </c>
      <c r="G3450" s="9">
        <f>_xll.LogisticRegPredict($K$6:$N$6,C3450:E3450)</f>
        <v>0.99086960695748283</v>
      </c>
      <c r="H3450" s="10">
        <f t="shared" si="165"/>
        <v>2.7391179127551513E-2</v>
      </c>
    </row>
    <row r="3451" spans="1:8" x14ac:dyDescent="0.55000000000000004">
      <c r="A3451" s="2" t="str">
        <f>raw_data!P3447</f>
        <v>Chandler Catanzaro</v>
      </c>
      <c r="B3451">
        <f>raw_data!B3447</f>
        <v>707091</v>
      </c>
      <c r="C3451">
        <f>raw_data!D3447</f>
        <v>25</v>
      </c>
      <c r="D3451" s="6">
        <f t="shared" si="163"/>
        <v>6.25</v>
      </c>
      <c r="E3451" s="6">
        <f t="shared" si="164"/>
        <v>15.625</v>
      </c>
      <c r="F3451">
        <f>raw_data!E3447</f>
        <v>1</v>
      </c>
      <c r="G3451" s="9">
        <f>_xll.LogisticRegPredict($K$6:$N$6,C3451:E3451)</f>
        <v>0.98119043215634383</v>
      </c>
      <c r="H3451" s="10">
        <f t="shared" si="165"/>
        <v>5.6428703530968516E-2</v>
      </c>
    </row>
    <row r="3452" spans="1:8" x14ac:dyDescent="0.55000000000000004">
      <c r="A3452" s="2" t="str">
        <f>raw_data!P3448</f>
        <v>Greg Zuerlein</v>
      </c>
      <c r="B3452">
        <f>raw_data!B3448</f>
        <v>707100</v>
      </c>
      <c r="C3452">
        <f>raw_data!D3448</f>
        <v>29</v>
      </c>
      <c r="D3452" s="6">
        <f t="shared" si="163"/>
        <v>8.41</v>
      </c>
      <c r="E3452" s="6">
        <f t="shared" si="164"/>
        <v>24.388999999999999</v>
      </c>
      <c r="F3452">
        <f>raw_data!E3448</f>
        <v>1</v>
      </c>
      <c r="G3452" s="9">
        <f>_xll.LogisticRegPredict($K$6:$N$6,C3452:E3452)</f>
        <v>0.96031284629437264</v>
      </c>
      <c r="H3452" s="10">
        <f t="shared" si="165"/>
        <v>0.11906146111688209</v>
      </c>
    </row>
    <row r="3453" spans="1:8" x14ac:dyDescent="0.55000000000000004">
      <c r="A3453" s="2" t="str">
        <f>raw_data!P3449</f>
        <v>Chandler Catanzaro</v>
      </c>
      <c r="B3453">
        <f>raw_data!B3449</f>
        <v>707165</v>
      </c>
      <c r="C3453">
        <f>raw_data!D3449</f>
        <v>21</v>
      </c>
      <c r="D3453" s="6">
        <f t="shared" si="163"/>
        <v>4.41</v>
      </c>
      <c r="E3453" s="6">
        <f t="shared" si="164"/>
        <v>9.2609999999999992</v>
      </c>
      <c r="F3453">
        <f>raw_data!E3449</f>
        <v>1</v>
      </c>
      <c r="G3453" s="9">
        <f>_xll.LogisticRegPredict($K$6:$N$6,C3453:E3453)</f>
        <v>0.9930740038941116</v>
      </c>
      <c r="H3453" s="10">
        <f t="shared" si="165"/>
        <v>2.0777988317665197E-2</v>
      </c>
    </row>
    <row r="3454" spans="1:8" x14ac:dyDescent="0.55000000000000004">
      <c r="A3454" s="2" t="str">
        <f>raw_data!P3450</f>
        <v>Josh Lambo</v>
      </c>
      <c r="B3454">
        <f>raw_data!B3450</f>
        <v>707275</v>
      </c>
      <c r="C3454">
        <f>raw_data!D3450</f>
        <v>30</v>
      </c>
      <c r="D3454" s="6">
        <f t="shared" si="163"/>
        <v>9</v>
      </c>
      <c r="E3454" s="6">
        <f t="shared" si="164"/>
        <v>27</v>
      </c>
      <c r="F3454">
        <f>raw_data!E3450</f>
        <v>1</v>
      </c>
      <c r="G3454" s="9">
        <f>_xll.LogisticRegPredict($K$6:$N$6,C3454:E3454)</f>
        <v>0.95372352017838591</v>
      </c>
      <c r="H3454" s="10">
        <f t="shared" si="165"/>
        <v>0.13882943946484227</v>
      </c>
    </row>
    <row r="3455" spans="1:8" x14ac:dyDescent="0.55000000000000004">
      <c r="A3455" s="2" t="str">
        <f>raw_data!P3451</f>
        <v>Josh Lambo</v>
      </c>
      <c r="B3455">
        <f>raw_data!B3451</f>
        <v>707360</v>
      </c>
      <c r="C3455">
        <f>raw_data!D3451</f>
        <v>47</v>
      </c>
      <c r="D3455" s="6">
        <f t="shared" si="163"/>
        <v>22.09</v>
      </c>
      <c r="E3455" s="6">
        <f t="shared" si="164"/>
        <v>103.82299999999999</v>
      </c>
      <c r="F3455">
        <f>raw_data!E3451</f>
        <v>1</v>
      </c>
      <c r="G3455" s="9">
        <f>_xll.LogisticRegPredict($K$6:$N$6,C3455:E3455)</f>
        <v>0.78061493371299373</v>
      </c>
      <c r="H3455" s="10">
        <f t="shared" si="165"/>
        <v>0.65815519886101881</v>
      </c>
    </row>
    <row r="3456" spans="1:8" x14ac:dyDescent="0.55000000000000004">
      <c r="A3456" s="2" t="str">
        <f>raw_data!P3452</f>
        <v>Cairo Santos</v>
      </c>
      <c r="B3456">
        <f>raw_data!B3452</f>
        <v>707475</v>
      </c>
      <c r="C3456">
        <f>raw_data!D3452</f>
        <v>49</v>
      </c>
      <c r="D3456" s="6">
        <f t="shared" si="163"/>
        <v>24.01</v>
      </c>
      <c r="E3456" s="6">
        <f t="shared" si="164"/>
        <v>117.649</v>
      </c>
      <c r="F3456">
        <f>raw_data!E3452</f>
        <v>0</v>
      </c>
      <c r="G3456" s="9">
        <f>_xll.LogisticRegPredict($K$6:$N$6,C3456:E3456)</f>
        <v>0.74555207708184601</v>
      </c>
      <c r="H3456" s="10">
        <f t="shared" si="165"/>
        <v>-2.2366562312455383</v>
      </c>
    </row>
    <row r="3457" spans="1:8" x14ac:dyDescent="0.55000000000000004">
      <c r="A3457" s="2" t="str">
        <f>raw_data!P3453</f>
        <v>Josh Brown</v>
      </c>
      <c r="B3457">
        <f>raw_data!B3453</f>
        <v>707646</v>
      </c>
      <c r="C3457">
        <f>raw_data!D3453</f>
        <v>40</v>
      </c>
      <c r="D3457" s="6">
        <f t="shared" si="163"/>
        <v>16</v>
      </c>
      <c r="E3457" s="6">
        <f t="shared" si="164"/>
        <v>64</v>
      </c>
      <c r="F3457">
        <f>raw_data!E3453</f>
        <v>1</v>
      </c>
      <c r="G3457" s="9">
        <f>_xll.LogisticRegPredict($K$6:$N$6,C3457:E3457)</f>
        <v>0.86759768383346503</v>
      </c>
      <c r="H3457" s="10">
        <f t="shared" si="165"/>
        <v>0.39720694849960492</v>
      </c>
    </row>
    <row r="3458" spans="1:8" x14ac:dyDescent="0.55000000000000004">
      <c r="A3458" s="2" t="str">
        <f>raw_data!P3454</f>
        <v>Blair Walsh</v>
      </c>
      <c r="B3458">
        <f>raw_data!B3454</f>
        <v>707656</v>
      </c>
      <c r="C3458">
        <f>raw_data!D3454</f>
        <v>46</v>
      </c>
      <c r="D3458" s="6">
        <f t="shared" si="163"/>
        <v>21.16</v>
      </c>
      <c r="E3458" s="6">
        <f t="shared" si="164"/>
        <v>97.335999999999999</v>
      </c>
      <c r="F3458">
        <f>raw_data!E3454</f>
        <v>0</v>
      </c>
      <c r="G3458" s="9">
        <f>_xll.LogisticRegPredict($K$6:$N$6,C3458:E3458)</f>
        <v>0.79584231412454631</v>
      </c>
      <c r="H3458" s="10">
        <f t="shared" si="165"/>
        <v>-2.3875269423736389</v>
      </c>
    </row>
    <row r="3459" spans="1:8" x14ac:dyDescent="0.55000000000000004">
      <c r="A3459" s="2" t="str">
        <f>raw_data!P3455</f>
        <v>Blair Walsh</v>
      </c>
      <c r="B3459">
        <f>raw_data!B3455</f>
        <v>707665</v>
      </c>
      <c r="C3459">
        <f>raw_data!D3455</f>
        <v>44</v>
      </c>
      <c r="D3459" s="6">
        <f t="shared" si="163"/>
        <v>19.36</v>
      </c>
      <c r="E3459" s="6">
        <f t="shared" si="164"/>
        <v>85.183999999999997</v>
      </c>
      <c r="F3459">
        <f>raw_data!E3455</f>
        <v>1</v>
      </c>
      <c r="G3459" s="9">
        <f>_xll.LogisticRegPredict($K$6:$N$6,C3459:E3459)</f>
        <v>0.82282083961744801</v>
      </c>
      <c r="H3459" s="10">
        <f t="shared" si="165"/>
        <v>0.53153748114765598</v>
      </c>
    </row>
    <row r="3460" spans="1:8" x14ac:dyDescent="0.55000000000000004">
      <c r="A3460" s="2" t="str">
        <f>raw_data!P3456</f>
        <v>Chandler Catanzaro</v>
      </c>
      <c r="B3460">
        <f>raw_data!B3456</f>
        <v>707870</v>
      </c>
      <c r="C3460">
        <f>raw_data!D3456</f>
        <v>36</v>
      </c>
      <c r="D3460" s="6">
        <f t="shared" si="163"/>
        <v>12.96</v>
      </c>
      <c r="E3460" s="6">
        <f t="shared" si="164"/>
        <v>46.655999999999999</v>
      </c>
      <c r="F3460">
        <f>raw_data!E3456</f>
        <v>1</v>
      </c>
      <c r="G3460" s="9">
        <f>_xll.LogisticRegPredict($K$6:$N$6,C3460:E3460)</f>
        <v>0.90568067149313347</v>
      </c>
      <c r="H3460" s="10">
        <f t="shared" si="165"/>
        <v>0.28295798552059959</v>
      </c>
    </row>
    <row r="3461" spans="1:8" x14ac:dyDescent="0.55000000000000004">
      <c r="A3461" s="2" t="str">
        <f>raw_data!P3457</f>
        <v>Connor Barth</v>
      </c>
      <c r="B3461">
        <f>raw_data!B3457</f>
        <v>707931</v>
      </c>
      <c r="C3461">
        <f>raw_data!D3457</f>
        <v>35</v>
      </c>
      <c r="D3461" s="6">
        <f t="shared" si="163"/>
        <v>12.25</v>
      </c>
      <c r="E3461" s="6">
        <f t="shared" si="164"/>
        <v>42.875</v>
      </c>
      <c r="F3461">
        <f>raw_data!E3457</f>
        <v>1</v>
      </c>
      <c r="G3461" s="9">
        <f>_xll.LogisticRegPredict($K$6:$N$6,C3461:E3461)</f>
        <v>0.91449904045845565</v>
      </c>
      <c r="H3461" s="10">
        <f t="shared" si="165"/>
        <v>0.25650287862463306</v>
      </c>
    </row>
    <row r="3462" spans="1:8" x14ac:dyDescent="0.55000000000000004">
      <c r="A3462" s="2" t="str">
        <f>raw_data!P3458</f>
        <v>Adam Vinatieri</v>
      </c>
      <c r="B3462">
        <f>raw_data!B3458</f>
        <v>707941</v>
      </c>
      <c r="C3462">
        <f>raw_data!D3458</f>
        <v>54</v>
      </c>
      <c r="D3462" s="6">
        <f t="shared" si="163"/>
        <v>29.16</v>
      </c>
      <c r="E3462" s="6">
        <f t="shared" si="164"/>
        <v>157.464</v>
      </c>
      <c r="F3462">
        <f>raw_data!E3458</f>
        <v>1</v>
      </c>
      <c r="G3462" s="9">
        <f>_xll.LogisticRegPredict($K$6:$N$6,C3462:E3462)</f>
        <v>0.61804097697438753</v>
      </c>
      <c r="H3462" s="10">
        <f t="shared" si="165"/>
        <v>1.1458770690768374</v>
      </c>
    </row>
    <row r="3463" spans="1:8" x14ac:dyDescent="0.55000000000000004">
      <c r="A3463" s="2" t="str">
        <f>raw_data!P3459</f>
        <v>Connor Barth</v>
      </c>
      <c r="B3463">
        <f>raw_data!B3459</f>
        <v>707971</v>
      </c>
      <c r="C3463">
        <f>raw_data!D3459</f>
        <v>49</v>
      </c>
      <c r="D3463" s="6">
        <f t="shared" ref="D3463:D3526" si="166">C3463^2/100</f>
        <v>24.01</v>
      </c>
      <c r="E3463" s="6">
        <f t="shared" ref="E3463:E3526" si="167">C3463^3/1000</f>
        <v>117.649</v>
      </c>
      <c r="F3463">
        <f>raw_data!E3459</f>
        <v>1</v>
      </c>
      <c r="G3463" s="9">
        <f>_xll.LogisticRegPredict($K$6:$N$6,C3463:E3463)</f>
        <v>0.74555207708184601</v>
      </c>
      <c r="H3463" s="10">
        <f t="shared" ref="H3463:H3526" si="168">(F3463-G3463)*$H$2</f>
        <v>0.76334376875446197</v>
      </c>
    </row>
    <row r="3464" spans="1:8" x14ac:dyDescent="0.55000000000000004">
      <c r="A3464" s="2" t="str">
        <f>raw_data!P3460</f>
        <v>Adam Vinatieri</v>
      </c>
      <c r="B3464">
        <f>raw_data!B3460</f>
        <v>707978</v>
      </c>
      <c r="C3464">
        <f>raw_data!D3460</f>
        <v>53</v>
      </c>
      <c r="D3464" s="6">
        <f t="shared" si="166"/>
        <v>28.09</v>
      </c>
      <c r="E3464" s="6">
        <f t="shared" si="167"/>
        <v>148.87700000000001</v>
      </c>
      <c r="F3464">
        <f>raw_data!E3460</f>
        <v>1</v>
      </c>
      <c r="G3464" s="9">
        <f>_xll.LogisticRegPredict($K$6:$N$6,C3464:E3464)</f>
        <v>0.64925966264497559</v>
      </c>
      <c r="H3464" s="10">
        <f t="shared" si="168"/>
        <v>1.0522210120650732</v>
      </c>
    </row>
    <row r="3465" spans="1:8" x14ac:dyDescent="0.55000000000000004">
      <c r="A3465" s="2" t="str">
        <f>raw_data!P3461</f>
        <v>Adam Vinatieri</v>
      </c>
      <c r="B3465">
        <f>raw_data!B3461</f>
        <v>708000</v>
      </c>
      <c r="C3465">
        <f>raw_data!D3461</f>
        <v>26</v>
      </c>
      <c r="D3465" s="6">
        <f t="shared" si="166"/>
        <v>6.76</v>
      </c>
      <c r="E3465" s="6">
        <f t="shared" si="167"/>
        <v>17.576000000000001</v>
      </c>
      <c r="F3465">
        <f>raw_data!E3461</f>
        <v>1</v>
      </c>
      <c r="G3465" s="9">
        <f>_xll.LogisticRegPredict($K$6:$N$6,C3465:E3465)</f>
        <v>0.97683598121777537</v>
      </c>
      <c r="H3465" s="10">
        <f t="shared" si="168"/>
        <v>6.9492056346673881E-2</v>
      </c>
    </row>
    <row r="3466" spans="1:8" x14ac:dyDescent="0.55000000000000004">
      <c r="A3466" s="2" t="str">
        <f>raw_data!P3462</f>
        <v>Adam Vinatieri</v>
      </c>
      <c r="B3466">
        <f>raw_data!B3462</f>
        <v>708025</v>
      </c>
      <c r="C3466">
        <f>raw_data!D3462</f>
        <v>41</v>
      </c>
      <c r="D3466" s="6">
        <f t="shared" si="166"/>
        <v>16.809999999999999</v>
      </c>
      <c r="E3466" s="6">
        <f t="shared" si="167"/>
        <v>68.921000000000006</v>
      </c>
      <c r="F3466">
        <f>raw_data!E3462</f>
        <v>1</v>
      </c>
      <c r="G3466" s="9">
        <f>_xll.LogisticRegPredict($K$6:$N$6,C3466:E3466)</f>
        <v>0.85722109162392568</v>
      </c>
      <c r="H3466" s="10">
        <f t="shared" si="168"/>
        <v>0.42833672512822296</v>
      </c>
    </row>
    <row r="3467" spans="1:8" x14ac:dyDescent="0.55000000000000004">
      <c r="A3467" s="2" t="str">
        <f>raw_data!P3463</f>
        <v>Connor Barth</v>
      </c>
      <c r="B3467">
        <f>raw_data!B3463</f>
        <v>708034</v>
      </c>
      <c r="C3467">
        <f>raw_data!D3463</f>
        <v>49</v>
      </c>
      <c r="D3467" s="6">
        <f t="shared" si="166"/>
        <v>24.01</v>
      </c>
      <c r="E3467" s="6">
        <f t="shared" si="167"/>
        <v>117.649</v>
      </c>
      <c r="F3467">
        <f>raw_data!E3463</f>
        <v>0</v>
      </c>
      <c r="G3467" s="9">
        <f>_xll.LogisticRegPredict($K$6:$N$6,C3467:E3467)</f>
        <v>0.74555207708184601</v>
      </c>
      <c r="H3467" s="10">
        <f t="shared" si="168"/>
        <v>-2.2366562312455383</v>
      </c>
    </row>
    <row r="3468" spans="1:8" x14ac:dyDescent="0.55000000000000004">
      <c r="A3468" s="2" t="str">
        <f>raw_data!P3464</f>
        <v>Connor Barth</v>
      </c>
      <c r="B3468">
        <f>raw_data!B3464</f>
        <v>708047</v>
      </c>
      <c r="C3468">
        <f>raw_data!D3464</f>
        <v>24</v>
      </c>
      <c r="D3468" s="6">
        <f t="shared" si="166"/>
        <v>5.76</v>
      </c>
      <c r="E3468" s="6">
        <f t="shared" si="167"/>
        <v>13.824</v>
      </c>
      <c r="F3468">
        <f>raw_data!E3464</f>
        <v>1</v>
      </c>
      <c r="G3468" s="9">
        <f>_xll.LogisticRegPredict($K$6:$N$6,C3468:E3468)</f>
        <v>0.9849656288415376</v>
      </c>
      <c r="H3468" s="10">
        <f t="shared" si="168"/>
        <v>4.5103113475387202E-2</v>
      </c>
    </row>
    <row r="3469" spans="1:8" x14ac:dyDescent="0.55000000000000004">
      <c r="A3469" s="2" t="str">
        <f>raw_data!P3465</f>
        <v>Adam Vinatieri</v>
      </c>
      <c r="B3469">
        <f>raw_data!B3465</f>
        <v>708079</v>
      </c>
      <c r="C3469">
        <f>raw_data!D3465</f>
        <v>46</v>
      </c>
      <c r="D3469" s="6">
        <f t="shared" si="166"/>
        <v>21.16</v>
      </c>
      <c r="E3469" s="6">
        <f t="shared" si="167"/>
        <v>97.335999999999999</v>
      </c>
      <c r="F3469">
        <f>raw_data!E3465</f>
        <v>1</v>
      </c>
      <c r="G3469" s="9">
        <f>_xll.LogisticRegPredict($K$6:$N$6,C3469:E3469)</f>
        <v>0.79584231412454631</v>
      </c>
      <c r="H3469" s="10">
        <f t="shared" si="168"/>
        <v>0.61247305762636106</v>
      </c>
    </row>
    <row r="3470" spans="1:8" x14ac:dyDescent="0.55000000000000004">
      <c r="A3470" s="2" t="str">
        <f>raw_data!P3466</f>
        <v>Nick Novak</v>
      </c>
      <c r="B3470">
        <f>raw_data!B3466</f>
        <v>708132</v>
      </c>
      <c r="C3470">
        <f>raw_data!D3466</f>
        <v>51</v>
      </c>
      <c r="D3470" s="6">
        <f t="shared" si="166"/>
        <v>26.01</v>
      </c>
      <c r="E3470" s="6">
        <f t="shared" si="167"/>
        <v>132.65100000000001</v>
      </c>
      <c r="F3470">
        <f>raw_data!E3466</f>
        <v>0</v>
      </c>
      <c r="G3470" s="9">
        <f>_xll.LogisticRegPredict($K$6:$N$6,C3470:E3470)</f>
        <v>0.70255321843410967</v>
      </c>
      <c r="H3470" s="10">
        <f t="shared" si="168"/>
        <v>-2.1076596553023288</v>
      </c>
    </row>
    <row r="3471" spans="1:8" x14ac:dyDescent="0.55000000000000004">
      <c r="A3471" s="2" t="str">
        <f>raw_data!P3467</f>
        <v>Blair Walsh</v>
      </c>
      <c r="B3471">
        <f>raw_data!B3467</f>
        <v>708147</v>
      </c>
      <c r="C3471">
        <f>raw_data!D3467</f>
        <v>19</v>
      </c>
      <c r="D3471" s="6">
        <f t="shared" si="166"/>
        <v>3.61</v>
      </c>
      <c r="E3471" s="6">
        <f t="shared" si="167"/>
        <v>6.859</v>
      </c>
      <c r="F3471">
        <f>raw_data!E3467</f>
        <v>1</v>
      </c>
      <c r="G3471" s="9">
        <f>_xll.LogisticRegPredict($K$6:$N$6,C3471:E3471)</f>
        <v>0.99623894272315527</v>
      </c>
      <c r="H3471" s="10">
        <f t="shared" si="168"/>
        <v>1.1283171830534178E-2</v>
      </c>
    </row>
    <row r="3472" spans="1:8" x14ac:dyDescent="0.55000000000000004">
      <c r="A3472" s="2" t="str">
        <f>raw_data!P3468</f>
        <v>Nick Novak</v>
      </c>
      <c r="B3472">
        <f>raw_data!B3468</f>
        <v>708164</v>
      </c>
      <c r="C3472">
        <f>raw_data!D3468</f>
        <v>38</v>
      </c>
      <c r="D3472" s="6">
        <f t="shared" si="166"/>
        <v>14.44</v>
      </c>
      <c r="E3472" s="6">
        <f t="shared" si="167"/>
        <v>54.872</v>
      </c>
      <c r="F3472">
        <f>raw_data!E3468</f>
        <v>1</v>
      </c>
      <c r="G3472" s="9">
        <f>_xll.LogisticRegPredict($K$6:$N$6,C3472:E3472)</f>
        <v>0.88723424358983494</v>
      </c>
      <c r="H3472" s="10">
        <f t="shared" si="168"/>
        <v>0.33829726923049519</v>
      </c>
    </row>
    <row r="3473" spans="1:8" x14ac:dyDescent="0.55000000000000004">
      <c r="A3473" s="2" t="str">
        <f>raw_data!P3469</f>
        <v>Nick Novak</v>
      </c>
      <c r="B3473">
        <f>raw_data!B3469</f>
        <v>708180</v>
      </c>
      <c r="C3473">
        <f>raw_data!D3469</f>
        <v>30</v>
      </c>
      <c r="D3473" s="6">
        <f t="shared" si="166"/>
        <v>9</v>
      </c>
      <c r="E3473" s="6">
        <f t="shared" si="167"/>
        <v>27</v>
      </c>
      <c r="F3473">
        <f>raw_data!E3469</f>
        <v>1</v>
      </c>
      <c r="G3473" s="9">
        <f>_xll.LogisticRegPredict($K$6:$N$6,C3473:E3473)</f>
        <v>0.95372352017838591</v>
      </c>
      <c r="H3473" s="10">
        <f t="shared" si="168"/>
        <v>0.13882943946484227</v>
      </c>
    </row>
    <row r="3474" spans="1:8" x14ac:dyDescent="0.55000000000000004">
      <c r="A3474" s="2" t="str">
        <f>raw_data!P3470</f>
        <v>Stephen Gostkowski</v>
      </c>
      <c r="B3474">
        <f>raw_data!B3470</f>
        <v>708347</v>
      </c>
      <c r="C3474">
        <f>raw_data!D3470</f>
        <v>50</v>
      </c>
      <c r="D3474" s="6">
        <f t="shared" si="166"/>
        <v>25</v>
      </c>
      <c r="E3474" s="6">
        <f t="shared" si="167"/>
        <v>125</v>
      </c>
      <c r="F3474">
        <f>raw_data!E3470</f>
        <v>0</v>
      </c>
      <c r="G3474" s="9">
        <f>_xll.LogisticRegPredict($K$6:$N$6,C3474:E3474)</f>
        <v>0.72518914983452587</v>
      </c>
      <c r="H3474" s="10">
        <f t="shared" si="168"/>
        <v>-2.1755674495035775</v>
      </c>
    </row>
    <row r="3475" spans="1:8" x14ac:dyDescent="0.55000000000000004">
      <c r="A3475" s="2" t="str">
        <f>raw_data!P3471</f>
        <v>Stephen Gostkowski</v>
      </c>
      <c r="B3475">
        <f>raw_data!B3471</f>
        <v>708408</v>
      </c>
      <c r="C3475">
        <f>raw_data!D3471</f>
        <v>31</v>
      </c>
      <c r="D3475" s="6">
        <f t="shared" si="166"/>
        <v>9.61</v>
      </c>
      <c r="E3475" s="6">
        <f t="shared" si="167"/>
        <v>29.791</v>
      </c>
      <c r="F3475">
        <f>raw_data!E3471</f>
        <v>1</v>
      </c>
      <c r="G3475" s="9">
        <f>_xll.LogisticRegPredict($K$6:$N$6,C3475:E3475)</f>
        <v>0.94665523862595491</v>
      </c>
      <c r="H3475" s="10">
        <f t="shared" si="168"/>
        <v>0.16003428412213527</v>
      </c>
    </row>
    <row r="3476" spans="1:8" x14ac:dyDescent="0.55000000000000004">
      <c r="A3476" s="2" t="str">
        <f>raw_data!P3472</f>
        <v>Nick Folk</v>
      </c>
      <c r="B3476">
        <f>raw_data!B3472</f>
        <v>708441</v>
      </c>
      <c r="C3476">
        <f>raw_data!D3472</f>
        <v>35</v>
      </c>
      <c r="D3476" s="6">
        <f t="shared" si="166"/>
        <v>12.25</v>
      </c>
      <c r="E3476" s="6">
        <f t="shared" si="167"/>
        <v>42.875</v>
      </c>
      <c r="F3476">
        <f>raw_data!E3472</f>
        <v>1</v>
      </c>
      <c r="G3476" s="9">
        <f>_xll.LogisticRegPredict($K$6:$N$6,C3476:E3476)</f>
        <v>0.91449904045845565</v>
      </c>
      <c r="H3476" s="10">
        <f t="shared" si="168"/>
        <v>0.25650287862463306</v>
      </c>
    </row>
    <row r="3477" spans="1:8" x14ac:dyDescent="0.55000000000000004">
      <c r="A3477" s="2" t="str">
        <f>raw_data!P3473</f>
        <v>Nick Folk</v>
      </c>
      <c r="B3477">
        <f>raw_data!B3473</f>
        <v>708475</v>
      </c>
      <c r="C3477">
        <f>raw_data!D3473</f>
        <v>48</v>
      </c>
      <c r="D3477" s="6">
        <f t="shared" si="166"/>
        <v>23.04</v>
      </c>
      <c r="E3477" s="6">
        <f t="shared" si="167"/>
        <v>110.592</v>
      </c>
      <c r="F3477">
        <f>raw_data!E3473</f>
        <v>1</v>
      </c>
      <c r="G3477" s="9">
        <f>_xll.LogisticRegPredict($K$6:$N$6,C3477:E3477)</f>
        <v>0.76393554820371656</v>
      </c>
      <c r="H3477" s="10">
        <f t="shared" si="168"/>
        <v>0.70819335538885031</v>
      </c>
    </row>
    <row r="3478" spans="1:8" x14ac:dyDescent="0.55000000000000004">
      <c r="A3478" s="2" t="str">
        <f>raw_data!P3474</f>
        <v>Chris Boswell</v>
      </c>
      <c r="B3478">
        <f>raw_data!B3474</f>
        <v>708526</v>
      </c>
      <c r="C3478">
        <f>raw_data!D3474</f>
        <v>47</v>
      </c>
      <c r="D3478" s="6">
        <f t="shared" si="166"/>
        <v>22.09</v>
      </c>
      <c r="E3478" s="6">
        <f t="shared" si="167"/>
        <v>103.82299999999999</v>
      </c>
      <c r="F3478">
        <f>raw_data!E3474</f>
        <v>1</v>
      </c>
      <c r="G3478" s="9">
        <f>_xll.LogisticRegPredict($K$6:$N$6,C3478:E3478)</f>
        <v>0.78061493371299373</v>
      </c>
      <c r="H3478" s="10">
        <f t="shared" si="168"/>
        <v>0.65815519886101881</v>
      </c>
    </row>
    <row r="3479" spans="1:8" x14ac:dyDescent="0.55000000000000004">
      <c r="A3479" s="2" t="str">
        <f>raw_data!P3475</f>
        <v>Caleb Sturgis</v>
      </c>
      <c r="B3479">
        <f>raw_data!B3475</f>
        <v>708670</v>
      </c>
      <c r="C3479">
        <f>raw_data!D3475</f>
        <v>50</v>
      </c>
      <c r="D3479" s="6">
        <f t="shared" si="166"/>
        <v>25</v>
      </c>
      <c r="E3479" s="6">
        <f t="shared" si="167"/>
        <v>125</v>
      </c>
      <c r="F3479">
        <f>raw_data!E3475</f>
        <v>1</v>
      </c>
      <c r="G3479" s="9">
        <f>_xll.LogisticRegPredict($K$6:$N$6,C3479:E3479)</f>
        <v>0.72518914983452587</v>
      </c>
      <c r="H3479" s="10">
        <f t="shared" si="168"/>
        <v>0.82443255049642239</v>
      </c>
    </row>
    <row r="3480" spans="1:8" x14ac:dyDescent="0.55000000000000004">
      <c r="A3480" s="2" t="str">
        <f>raw_data!P3476</f>
        <v>Caleb Sturgis</v>
      </c>
      <c r="B3480">
        <f>raw_data!B3476</f>
        <v>708690</v>
      </c>
      <c r="C3480">
        <f>raw_data!D3476</f>
        <v>33</v>
      </c>
      <c r="D3480" s="6">
        <f t="shared" si="166"/>
        <v>10.89</v>
      </c>
      <c r="E3480" s="6">
        <f t="shared" si="167"/>
        <v>35.936999999999998</v>
      </c>
      <c r="F3480">
        <f>raw_data!E3476</f>
        <v>1</v>
      </c>
      <c r="G3480" s="9">
        <f>_xll.LogisticRegPredict($K$6:$N$6,C3480:E3480)</f>
        <v>0.93126663945047139</v>
      </c>
      <c r="H3480" s="10">
        <f t="shared" si="168"/>
        <v>0.20620008164858583</v>
      </c>
    </row>
    <row r="3481" spans="1:8" x14ac:dyDescent="0.55000000000000004">
      <c r="A3481" s="2" t="str">
        <f>raw_data!P3477</f>
        <v>Caleb Sturgis</v>
      </c>
      <c r="B3481">
        <f>raw_data!B3477</f>
        <v>708720</v>
      </c>
      <c r="C3481">
        <f>raw_data!D3477</f>
        <v>49</v>
      </c>
      <c r="D3481" s="6">
        <f t="shared" si="166"/>
        <v>24.01</v>
      </c>
      <c r="E3481" s="6">
        <f t="shared" si="167"/>
        <v>117.649</v>
      </c>
      <c r="F3481">
        <f>raw_data!E3477</f>
        <v>1</v>
      </c>
      <c r="G3481" s="9">
        <f>_xll.LogisticRegPredict($K$6:$N$6,C3481:E3481)</f>
        <v>0.74555207708184601</v>
      </c>
      <c r="H3481" s="10">
        <f t="shared" si="168"/>
        <v>0.76334376875446197</v>
      </c>
    </row>
    <row r="3482" spans="1:8" x14ac:dyDescent="0.55000000000000004">
      <c r="A3482" s="2" t="str">
        <f>raw_data!P3478</f>
        <v>Matt Prater</v>
      </c>
      <c r="B3482">
        <f>raw_data!B3478</f>
        <v>708738</v>
      </c>
      <c r="C3482">
        <f>raw_data!D3478</f>
        <v>29</v>
      </c>
      <c r="D3482" s="6">
        <f t="shared" si="166"/>
        <v>8.41</v>
      </c>
      <c r="E3482" s="6">
        <f t="shared" si="167"/>
        <v>24.388999999999999</v>
      </c>
      <c r="F3482">
        <f>raw_data!E3478</f>
        <v>1</v>
      </c>
      <c r="G3482" s="9">
        <f>_xll.LogisticRegPredict($K$6:$N$6,C3482:E3482)</f>
        <v>0.96031284629437264</v>
      </c>
      <c r="H3482" s="10">
        <f t="shared" si="168"/>
        <v>0.11906146111688209</v>
      </c>
    </row>
    <row r="3483" spans="1:8" x14ac:dyDescent="0.55000000000000004">
      <c r="A3483" s="2" t="str">
        <f>raw_data!P3479</f>
        <v>Ryan Succop</v>
      </c>
      <c r="B3483">
        <f>raw_data!B3479</f>
        <v>708836</v>
      </c>
      <c r="C3483">
        <f>raw_data!D3479</f>
        <v>40</v>
      </c>
      <c r="D3483" s="6">
        <f t="shared" si="166"/>
        <v>16</v>
      </c>
      <c r="E3483" s="6">
        <f t="shared" si="167"/>
        <v>64</v>
      </c>
      <c r="F3483">
        <f>raw_data!E3479</f>
        <v>1</v>
      </c>
      <c r="G3483" s="9">
        <f>_xll.LogisticRegPredict($K$6:$N$6,C3483:E3483)</f>
        <v>0.86759768383346503</v>
      </c>
      <c r="H3483" s="10">
        <f t="shared" si="168"/>
        <v>0.39720694849960492</v>
      </c>
    </row>
    <row r="3484" spans="1:8" x14ac:dyDescent="0.55000000000000004">
      <c r="A3484" s="2" t="str">
        <f>raw_data!P3480</f>
        <v>Justin Tucker</v>
      </c>
      <c r="B3484">
        <f>raw_data!B3480</f>
        <v>708931</v>
      </c>
      <c r="C3484">
        <f>raw_data!D3480</f>
        <v>31</v>
      </c>
      <c r="D3484" s="6">
        <f t="shared" si="166"/>
        <v>9.61</v>
      </c>
      <c r="E3484" s="6">
        <f t="shared" si="167"/>
        <v>29.791</v>
      </c>
      <c r="F3484">
        <f>raw_data!E3480</f>
        <v>1</v>
      </c>
      <c r="G3484" s="9">
        <f>_xll.LogisticRegPredict($K$6:$N$6,C3484:E3484)</f>
        <v>0.94665523862595491</v>
      </c>
      <c r="H3484" s="10">
        <f t="shared" si="168"/>
        <v>0.16003428412213527</v>
      </c>
    </row>
    <row r="3485" spans="1:8" x14ac:dyDescent="0.55000000000000004">
      <c r="A3485" s="2" t="str">
        <f>raw_data!P3481</f>
        <v>Dustin Hopkins</v>
      </c>
      <c r="B3485">
        <f>raw_data!B3481</f>
        <v>708977</v>
      </c>
      <c r="C3485">
        <f>raw_data!D3481</f>
        <v>56</v>
      </c>
      <c r="D3485" s="6">
        <f t="shared" si="166"/>
        <v>31.36</v>
      </c>
      <c r="E3485" s="6">
        <f t="shared" si="167"/>
        <v>175.61600000000001</v>
      </c>
      <c r="F3485">
        <f>raw_data!E3481</f>
        <v>0</v>
      </c>
      <c r="G3485" s="9">
        <f>_xll.LogisticRegPredict($K$6:$N$6,C3485:E3485)</f>
        <v>0.54549540948809794</v>
      </c>
      <c r="H3485" s="10">
        <f t="shared" si="168"/>
        <v>-1.6364862284642938</v>
      </c>
    </row>
    <row r="3486" spans="1:8" x14ac:dyDescent="0.55000000000000004">
      <c r="A3486" s="2" t="str">
        <f>raw_data!P3482</f>
        <v>Dustin Hopkins</v>
      </c>
      <c r="B3486">
        <f>raw_data!B3482</f>
        <v>709013</v>
      </c>
      <c r="C3486">
        <f>raw_data!D3482</f>
        <v>27</v>
      </c>
      <c r="D3486" s="6">
        <f t="shared" si="166"/>
        <v>7.29</v>
      </c>
      <c r="E3486" s="6">
        <f t="shared" si="167"/>
        <v>19.683</v>
      </c>
      <c r="F3486">
        <f>raw_data!E3482</f>
        <v>1</v>
      </c>
      <c r="G3486" s="9">
        <f>_xll.LogisticRegPredict($K$6:$N$6,C3486:E3486)</f>
        <v>0.97189679828854314</v>
      </c>
      <c r="H3486" s="10">
        <f t="shared" si="168"/>
        <v>8.430960513437058E-2</v>
      </c>
    </row>
    <row r="3487" spans="1:8" x14ac:dyDescent="0.55000000000000004">
      <c r="A3487" s="2" t="str">
        <f>raw_data!P3483</f>
        <v>Matt Bryant</v>
      </c>
      <c r="B3487">
        <f>raw_data!B3483</f>
        <v>709089</v>
      </c>
      <c r="C3487">
        <f>raw_data!D3483</f>
        <v>46</v>
      </c>
      <c r="D3487" s="6">
        <f t="shared" si="166"/>
        <v>21.16</v>
      </c>
      <c r="E3487" s="6">
        <f t="shared" si="167"/>
        <v>97.335999999999999</v>
      </c>
      <c r="F3487">
        <f>raw_data!E3483</f>
        <v>1</v>
      </c>
      <c r="G3487" s="9">
        <f>_xll.LogisticRegPredict($K$6:$N$6,C3487:E3487)</f>
        <v>0.79584231412454631</v>
      </c>
      <c r="H3487" s="10">
        <f t="shared" si="168"/>
        <v>0.61247305762636106</v>
      </c>
    </row>
    <row r="3488" spans="1:8" x14ac:dyDescent="0.55000000000000004">
      <c r="A3488" s="2" t="str">
        <f>raw_data!P3484</f>
        <v>Brandon McManus</v>
      </c>
      <c r="B3488">
        <f>raw_data!B3484</f>
        <v>709111</v>
      </c>
      <c r="C3488">
        <f>raw_data!D3484</f>
        <v>35</v>
      </c>
      <c r="D3488" s="6">
        <f t="shared" si="166"/>
        <v>12.25</v>
      </c>
      <c r="E3488" s="6">
        <f t="shared" si="167"/>
        <v>42.875</v>
      </c>
      <c r="F3488">
        <f>raw_data!E3484</f>
        <v>1</v>
      </c>
      <c r="G3488" s="9">
        <f>_xll.LogisticRegPredict($K$6:$N$6,C3488:E3488)</f>
        <v>0.91449904045845565</v>
      </c>
      <c r="H3488" s="10">
        <f t="shared" si="168"/>
        <v>0.25650287862463306</v>
      </c>
    </row>
    <row r="3489" spans="1:8" x14ac:dyDescent="0.55000000000000004">
      <c r="A3489" s="2" t="str">
        <f>raw_data!P3485</f>
        <v>Matt Bryant</v>
      </c>
      <c r="B3489">
        <f>raw_data!B3485</f>
        <v>709139</v>
      </c>
      <c r="C3489">
        <f>raw_data!D3485</f>
        <v>33</v>
      </c>
      <c r="D3489" s="6">
        <f t="shared" si="166"/>
        <v>10.89</v>
      </c>
      <c r="E3489" s="6">
        <f t="shared" si="167"/>
        <v>35.936999999999998</v>
      </c>
      <c r="F3489">
        <f>raw_data!E3485</f>
        <v>1</v>
      </c>
      <c r="G3489" s="9">
        <f>_xll.LogisticRegPredict($K$6:$N$6,C3489:E3489)</f>
        <v>0.93126663945047139</v>
      </c>
      <c r="H3489" s="10">
        <f t="shared" si="168"/>
        <v>0.20620008164858583</v>
      </c>
    </row>
    <row r="3490" spans="1:8" x14ac:dyDescent="0.55000000000000004">
      <c r="A3490" s="2" t="str">
        <f>raw_data!P3486</f>
        <v>Brandon McManus</v>
      </c>
      <c r="B3490">
        <f>raw_data!B3486</f>
        <v>709189</v>
      </c>
      <c r="C3490">
        <f>raw_data!D3486</f>
        <v>46</v>
      </c>
      <c r="D3490" s="6">
        <f t="shared" si="166"/>
        <v>21.16</v>
      </c>
      <c r="E3490" s="6">
        <f t="shared" si="167"/>
        <v>97.335999999999999</v>
      </c>
      <c r="F3490">
        <f>raw_data!E3486</f>
        <v>1</v>
      </c>
      <c r="G3490" s="9">
        <f>_xll.LogisticRegPredict($K$6:$N$6,C3490:E3490)</f>
        <v>0.79584231412454631</v>
      </c>
      <c r="H3490" s="10">
        <f t="shared" si="168"/>
        <v>0.61247305762636106</v>
      </c>
    </row>
    <row r="3491" spans="1:8" x14ac:dyDescent="0.55000000000000004">
      <c r="A3491" s="2" t="str">
        <f>raw_data!P3487</f>
        <v>Matt Bryant</v>
      </c>
      <c r="B3491">
        <f>raw_data!B3487</f>
        <v>709196</v>
      </c>
      <c r="C3491">
        <f>raw_data!D3487</f>
        <v>25</v>
      </c>
      <c r="D3491" s="6">
        <f t="shared" si="166"/>
        <v>6.25</v>
      </c>
      <c r="E3491" s="6">
        <f t="shared" si="167"/>
        <v>15.625</v>
      </c>
      <c r="F3491">
        <f>raw_data!E3487</f>
        <v>1</v>
      </c>
      <c r="G3491" s="9">
        <f>_xll.LogisticRegPredict($K$6:$N$6,C3491:E3491)</f>
        <v>0.98119043215634383</v>
      </c>
      <c r="H3491" s="10">
        <f t="shared" si="168"/>
        <v>5.6428703530968516E-2</v>
      </c>
    </row>
    <row r="3492" spans="1:8" x14ac:dyDescent="0.55000000000000004">
      <c r="A3492" s="2" t="str">
        <f>raw_data!P3488</f>
        <v>Brandon McManus</v>
      </c>
      <c r="B3492">
        <f>raw_data!B3488</f>
        <v>709227</v>
      </c>
      <c r="C3492">
        <f>raw_data!D3488</f>
        <v>45</v>
      </c>
      <c r="D3492" s="6">
        <f t="shared" si="166"/>
        <v>20.25</v>
      </c>
      <c r="E3492" s="6">
        <f t="shared" si="167"/>
        <v>91.125</v>
      </c>
      <c r="F3492">
        <f>raw_data!E3488</f>
        <v>1</v>
      </c>
      <c r="G3492" s="9">
        <f>_xll.LogisticRegPredict($K$6:$N$6,C3492:E3492)</f>
        <v>0.80984417765171401</v>
      </c>
      <c r="H3492" s="10">
        <f t="shared" si="168"/>
        <v>0.57046746704485796</v>
      </c>
    </row>
    <row r="3493" spans="1:8" x14ac:dyDescent="0.55000000000000004">
      <c r="A3493" s="2" t="str">
        <f>raw_data!P3489</f>
        <v>Greg Zuerlein</v>
      </c>
      <c r="B3493">
        <f>raw_data!B3489</f>
        <v>709243</v>
      </c>
      <c r="C3493">
        <f>raw_data!D3489</f>
        <v>37</v>
      </c>
      <c r="D3493" s="6">
        <f t="shared" si="166"/>
        <v>13.69</v>
      </c>
      <c r="E3493" s="6">
        <f t="shared" si="167"/>
        <v>50.652999999999999</v>
      </c>
      <c r="F3493">
        <f>raw_data!E3489</f>
        <v>1</v>
      </c>
      <c r="G3493" s="9">
        <f>_xll.LogisticRegPredict($K$6:$N$6,C3493:E3493)</f>
        <v>0.89659349743661332</v>
      </c>
      <c r="H3493" s="10">
        <f t="shared" si="168"/>
        <v>0.31021950769016005</v>
      </c>
    </row>
    <row r="3494" spans="1:8" x14ac:dyDescent="0.55000000000000004">
      <c r="A3494" s="2" t="str">
        <f>raw_data!P3490</f>
        <v>Greg Zuerlein</v>
      </c>
      <c r="B3494">
        <f>raw_data!B3490</f>
        <v>709283</v>
      </c>
      <c r="C3494">
        <f>raw_data!D3490</f>
        <v>32</v>
      </c>
      <c r="D3494" s="6">
        <f t="shared" si="166"/>
        <v>10.24</v>
      </c>
      <c r="E3494" s="6">
        <f t="shared" si="167"/>
        <v>32.768000000000001</v>
      </c>
      <c r="F3494">
        <f>raw_data!E3490</f>
        <v>1</v>
      </c>
      <c r="G3494" s="9">
        <f>_xll.LogisticRegPredict($K$6:$N$6,C3494:E3494)</f>
        <v>0.93915405983915345</v>
      </c>
      <c r="H3494" s="10">
        <f t="shared" si="168"/>
        <v>0.18253782048253964</v>
      </c>
    </row>
    <row r="3495" spans="1:8" x14ac:dyDescent="0.55000000000000004">
      <c r="A3495" s="2" t="str">
        <f>raw_data!P3491</f>
        <v>Dan Carpenter</v>
      </c>
      <c r="B3495">
        <f>raw_data!B3491</f>
        <v>709310</v>
      </c>
      <c r="C3495">
        <f>raw_data!D3491</f>
        <v>23</v>
      </c>
      <c r="D3495" s="6">
        <f t="shared" si="166"/>
        <v>5.29</v>
      </c>
      <c r="E3495" s="6">
        <f t="shared" si="167"/>
        <v>12.167</v>
      </c>
      <c r="F3495">
        <f>raw_data!E3491</f>
        <v>1</v>
      </c>
      <c r="G3495" s="9">
        <f>_xll.LogisticRegPredict($K$6:$N$6,C3495:E3495)</f>
        <v>0.98818119233177382</v>
      </c>
      <c r="H3495" s="10">
        <f t="shared" si="168"/>
        <v>3.545642300467855E-2</v>
      </c>
    </row>
    <row r="3496" spans="1:8" x14ac:dyDescent="0.55000000000000004">
      <c r="A3496" s="2" t="str">
        <f>raw_data!P3492</f>
        <v>Greg Zuerlein</v>
      </c>
      <c r="B3496">
        <f>raw_data!B3492</f>
        <v>709324</v>
      </c>
      <c r="C3496">
        <f>raw_data!D3492</f>
        <v>54</v>
      </c>
      <c r="D3496" s="6">
        <f t="shared" si="166"/>
        <v>29.16</v>
      </c>
      <c r="E3496" s="6">
        <f t="shared" si="167"/>
        <v>157.464</v>
      </c>
      <c r="F3496">
        <f>raw_data!E3492</f>
        <v>1</v>
      </c>
      <c r="G3496" s="9">
        <f>_xll.LogisticRegPredict($K$6:$N$6,C3496:E3496)</f>
        <v>0.61804097697438753</v>
      </c>
      <c r="H3496" s="10">
        <f t="shared" si="168"/>
        <v>1.1458770690768374</v>
      </c>
    </row>
    <row r="3497" spans="1:8" x14ac:dyDescent="0.55000000000000004">
      <c r="A3497" s="2" t="str">
        <f>raw_data!P3493</f>
        <v>Greg Zuerlein</v>
      </c>
      <c r="B3497">
        <f>raw_data!B3493</f>
        <v>709364</v>
      </c>
      <c r="C3497">
        <f>raw_data!D3493</f>
        <v>22</v>
      </c>
      <c r="D3497" s="6">
        <f t="shared" si="166"/>
        <v>4.84</v>
      </c>
      <c r="E3497" s="6">
        <f t="shared" si="167"/>
        <v>10.648</v>
      </c>
      <c r="F3497">
        <f>raw_data!E3493</f>
        <v>1</v>
      </c>
      <c r="G3497" s="9">
        <f>_xll.LogisticRegPredict($K$6:$N$6,C3497:E3497)</f>
        <v>0.99086960695748283</v>
      </c>
      <c r="H3497" s="10">
        <f t="shared" si="168"/>
        <v>2.7391179127551513E-2</v>
      </c>
    </row>
    <row r="3498" spans="1:8" x14ac:dyDescent="0.55000000000000004">
      <c r="A3498" s="2" t="str">
        <f>raw_data!P3494</f>
        <v>Mike Nugent</v>
      </c>
      <c r="B3498">
        <f>raw_data!B3494</f>
        <v>709474</v>
      </c>
      <c r="C3498">
        <f>raw_data!D3494</f>
        <v>50</v>
      </c>
      <c r="D3498" s="6">
        <f t="shared" si="166"/>
        <v>25</v>
      </c>
      <c r="E3498" s="6">
        <f t="shared" si="167"/>
        <v>125</v>
      </c>
      <c r="F3498">
        <f>raw_data!E3494</f>
        <v>0</v>
      </c>
      <c r="G3498" s="9">
        <f>_xll.LogisticRegPredict($K$6:$N$6,C3498:E3498)</f>
        <v>0.72518914983452587</v>
      </c>
      <c r="H3498" s="10">
        <f t="shared" si="168"/>
        <v>-2.1755674495035775</v>
      </c>
    </row>
    <row r="3499" spans="1:8" x14ac:dyDescent="0.55000000000000004">
      <c r="A3499" s="2" t="str">
        <f>raw_data!P3495</f>
        <v>Sebastian Janikowski</v>
      </c>
      <c r="B3499">
        <f>raw_data!B3495</f>
        <v>709562</v>
      </c>
      <c r="C3499">
        <f>raw_data!D3495</f>
        <v>20</v>
      </c>
      <c r="D3499" s="6">
        <f t="shared" si="166"/>
        <v>4</v>
      </c>
      <c r="E3499" s="6">
        <f t="shared" si="167"/>
        <v>8</v>
      </c>
      <c r="F3499">
        <f>raw_data!E3495</f>
        <v>1</v>
      </c>
      <c r="G3499" s="9">
        <f>_xll.LogisticRegPredict($K$6:$N$6,C3499:E3499)</f>
        <v>0.99484528801342198</v>
      </c>
      <c r="H3499" s="10">
        <f t="shared" si="168"/>
        <v>1.546413595973406E-2</v>
      </c>
    </row>
    <row r="3500" spans="1:8" x14ac:dyDescent="0.55000000000000004">
      <c r="A3500" s="2" t="str">
        <f>raw_data!P3496</f>
        <v>Sebastian Janikowski</v>
      </c>
      <c r="B3500">
        <f>raw_data!B3496</f>
        <v>709570</v>
      </c>
      <c r="C3500">
        <f>raw_data!D3496</f>
        <v>50</v>
      </c>
      <c r="D3500" s="6">
        <f t="shared" si="166"/>
        <v>25</v>
      </c>
      <c r="E3500" s="6">
        <f t="shared" si="167"/>
        <v>125</v>
      </c>
      <c r="F3500">
        <f>raw_data!E3496</f>
        <v>0</v>
      </c>
      <c r="G3500" s="9">
        <f>_xll.LogisticRegPredict($K$6:$N$6,C3500:E3500)</f>
        <v>0.72518914983452587</v>
      </c>
      <c r="H3500" s="10">
        <f t="shared" si="168"/>
        <v>-2.1755674495035775</v>
      </c>
    </row>
    <row r="3501" spans="1:8" x14ac:dyDescent="0.55000000000000004">
      <c r="A3501" s="2" t="str">
        <f>raw_data!P3497</f>
        <v>Sebastian Janikowski</v>
      </c>
      <c r="B3501">
        <f>raw_data!B3497</f>
        <v>709593</v>
      </c>
      <c r="C3501">
        <f>raw_data!D3497</f>
        <v>26</v>
      </c>
      <c r="D3501" s="6">
        <f t="shared" si="166"/>
        <v>6.76</v>
      </c>
      <c r="E3501" s="6">
        <f t="shared" si="167"/>
        <v>17.576000000000001</v>
      </c>
      <c r="F3501">
        <f>raw_data!E3497</f>
        <v>1</v>
      </c>
      <c r="G3501" s="9">
        <f>_xll.LogisticRegPredict($K$6:$N$6,C3501:E3501)</f>
        <v>0.97683598121777537</v>
      </c>
      <c r="H3501" s="10">
        <f t="shared" si="168"/>
        <v>6.9492056346673881E-2</v>
      </c>
    </row>
    <row r="3502" spans="1:8" x14ac:dyDescent="0.55000000000000004">
      <c r="A3502" s="2" t="str">
        <f>raw_data!P3498</f>
        <v>Josh Lambo</v>
      </c>
      <c r="B3502">
        <f>raw_data!B3498</f>
        <v>709600</v>
      </c>
      <c r="C3502">
        <f>raw_data!D3498</f>
        <v>36</v>
      </c>
      <c r="D3502" s="6">
        <f t="shared" si="166"/>
        <v>12.96</v>
      </c>
      <c r="E3502" s="6">
        <f t="shared" si="167"/>
        <v>46.655999999999999</v>
      </c>
      <c r="F3502">
        <f>raw_data!E3498</f>
        <v>1</v>
      </c>
      <c r="G3502" s="9">
        <f>_xll.LogisticRegPredict($K$6:$N$6,C3502:E3502)</f>
        <v>0.90568067149313347</v>
      </c>
      <c r="H3502" s="10">
        <f t="shared" si="168"/>
        <v>0.28295798552059959</v>
      </c>
    </row>
    <row r="3503" spans="1:8" x14ac:dyDescent="0.55000000000000004">
      <c r="A3503" s="2" t="str">
        <f>raw_data!P3499</f>
        <v>Sebastian Janikowski</v>
      </c>
      <c r="B3503">
        <f>raw_data!B3499</f>
        <v>709613</v>
      </c>
      <c r="C3503">
        <f>raw_data!D3499</f>
        <v>56</v>
      </c>
      <c r="D3503" s="6">
        <f t="shared" si="166"/>
        <v>31.36</v>
      </c>
      <c r="E3503" s="6">
        <f t="shared" si="167"/>
        <v>175.61600000000001</v>
      </c>
      <c r="F3503">
        <f>raw_data!E3499</f>
        <v>1</v>
      </c>
      <c r="G3503" s="9">
        <f>_xll.LogisticRegPredict($K$6:$N$6,C3503:E3503)</f>
        <v>0.54549540948809794</v>
      </c>
      <c r="H3503" s="10">
        <f t="shared" si="168"/>
        <v>1.3635137715357062</v>
      </c>
    </row>
    <row r="3504" spans="1:8" x14ac:dyDescent="0.55000000000000004">
      <c r="A3504" s="2" t="str">
        <f>raw_data!P3500</f>
        <v>Sebastian Janikowski</v>
      </c>
      <c r="B3504">
        <f>raw_data!B3500</f>
        <v>709644</v>
      </c>
      <c r="C3504">
        <f>raw_data!D3500</f>
        <v>48</v>
      </c>
      <c r="D3504" s="6">
        <f t="shared" si="166"/>
        <v>23.04</v>
      </c>
      <c r="E3504" s="6">
        <f t="shared" si="167"/>
        <v>110.592</v>
      </c>
      <c r="F3504">
        <f>raw_data!E3500</f>
        <v>1</v>
      </c>
      <c r="G3504" s="9">
        <f>_xll.LogisticRegPredict($K$6:$N$6,C3504:E3504)</f>
        <v>0.76393554820371656</v>
      </c>
      <c r="H3504" s="10">
        <f t="shared" si="168"/>
        <v>0.70819335538885031</v>
      </c>
    </row>
    <row r="3505" spans="1:8" x14ac:dyDescent="0.55000000000000004">
      <c r="A3505" s="2" t="str">
        <f>raw_data!P3501</f>
        <v>Josh Brown</v>
      </c>
      <c r="B3505">
        <f>raw_data!B3501</f>
        <v>709752</v>
      </c>
      <c r="C3505">
        <f>raw_data!D3501</f>
        <v>47</v>
      </c>
      <c r="D3505" s="6">
        <f t="shared" si="166"/>
        <v>22.09</v>
      </c>
      <c r="E3505" s="6">
        <f t="shared" si="167"/>
        <v>103.82299999999999</v>
      </c>
      <c r="F3505">
        <f>raw_data!E3501</f>
        <v>1</v>
      </c>
      <c r="G3505" s="9">
        <f>_xll.LogisticRegPredict($K$6:$N$6,C3505:E3505)</f>
        <v>0.78061493371299373</v>
      </c>
      <c r="H3505" s="10">
        <f t="shared" si="168"/>
        <v>0.65815519886101881</v>
      </c>
    </row>
    <row r="3506" spans="1:8" x14ac:dyDescent="0.55000000000000004">
      <c r="A3506" s="2" t="str">
        <f>raw_data!P3502</f>
        <v>Josh Brown</v>
      </c>
      <c r="B3506">
        <f>raw_data!B3502</f>
        <v>709774</v>
      </c>
      <c r="C3506">
        <f>raw_data!D3502</f>
        <v>41</v>
      </c>
      <c r="D3506" s="6">
        <f t="shared" si="166"/>
        <v>16.809999999999999</v>
      </c>
      <c r="E3506" s="6">
        <f t="shared" si="167"/>
        <v>68.921000000000006</v>
      </c>
      <c r="F3506">
        <f>raw_data!E3502</f>
        <v>1</v>
      </c>
      <c r="G3506" s="9">
        <f>_xll.LogisticRegPredict($K$6:$N$6,C3506:E3506)</f>
        <v>0.85722109162392568</v>
      </c>
      <c r="H3506" s="10">
        <f t="shared" si="168"/>
        <v>0.42833672512822296</v>
      </c>
    </row>
    <row r="3507" spans="1:8" x14ac:dyDescent="0.55000000000000004">
      <c r="A3507" s="2" t="str">
        <f>raw_data!P3503</f>
        <v>Mason Crosby</v>
      </c>
      <c r="B3507">
        <f>raw_data!B3503</f>
        <v>709786</v>
      </c>
      <c r="C3507">
        <f>raw_data!D3503</f>
        <v>44</v>
      </c>
      <c r="D3507" s="6">
        <f t="shared" si="166"/>
        <v>19.36</v>
      </c>
      <c r="E3507" s="6">
        <f t="shared" si="167"/>
        <v>85.183999999999997</v>
      </c>
      <c r="F3507">
        <f>raw_data!E3503</f>
        <v>1</v>
      </c>
      <c r="G3507" s="9">
        <f>_xll.LogisticRegPredict($K$6:$N$6,C3507:E3507)</f>
        <v>0.82282083961744801</v>
      </c>
      <c r="H3507" s="10">
        <f t="shared" si="168"/>
        <v>0.53153748114765598</v>
      </c>
    </row>
    <row r="3508" spans="1:8" x14ac:dyDescent="0.55000000000000004">
      <c r="A3508" s="2" t="str">
        <f>raw_data!P3504</f>
        <v>Josh Brown</v>
      </c>
      <c r="B3508">
        <f>raw_data!B3504</f>
        <v>709807</v>
      </c>
      <c r="C3508">
        <f>raw_data!D3504</f>
        <v>30</v>
      </c>
      <c r="D3508" s="6">
        <f t="shared" si="166"/>
        <v>9</v>
      </c>
      <c r="E3508" s="6">
        <f t="shared" si="167"/>
        <v>27</v>
      </c>
      <c r="F3508">
        <f>raw_data!E3504</f>
        <v>1</v>
      </c>
      <c r="G3508" s="9">
        <f>_xll.LogisticRegPredict($K$6:$N$6,C3508:E3508)</f>
        <v>0.95372352017838591</v>
      </c>
      <c r="H3508" s="10">
        <f t="shared" si="168"/>
        <v>0.13882943946484227</v>
      </c>
    </row>
    <row r="3509" spans="1:8" x14ac:dyDescent="0.55000000000000004">
      <c r="A3509" s="2" t="str">
        <f>raw_data!P3505</f>
        <v>Mason Crosby</v>
      </c>
      <c r="B3509">
        <f>raw_data!B3505</f>
        <v>709825</v>
      </c>
      <c r="C3509">
        <f>raw_data!D3505</f>
        <v>33</v>
      </c>
      <c r="D3509" s="6">
        <f t="shared" si="166"/>
        <v>10.89</v>
      </c>
      <c r="E3509" s="6">
        <f t="shared" si="167"/>
        <v>35.936999999999998</v>
      </c>
      <c r="F3509">
        <f>raw_data!E3505</f>
        <v>1</v>
      </c>
      <c r="G3509" s="9">
        <f>_xll.LogisticRegPredict($K$6:$N$6,C3509:E3509)</f>
        <v>0.93126663945047139</v>
      </c>
      <c r="H3509" s="10">
        <f t="shared" si="168"/>
        <v>0.20620008164858583</v>
      </c>
    </row>
    <row r="3510" spans="1:8" x14ac:dyDescent="0.55000000000000004">
      <c r="A3510" s="2" t="str">
        <f>raw_data!P3506</f>
        <v>Mason Crosby</v>
      </c>
      <c r="B3510">
        <f>raw_data!B3506</f>
        <v>709844</v>
      </c>
      <c r="C3510">
        <f>raw_data!D3506</f>
        <v>25</v>
      </c>
      <c r="D3510" s="6">
        <f t="shared" si="166"/>
        <v>6.25</v>
      </c>
      <c r="E3510" s="6">
        <f t="shared" si="167"/>
        <v>15.625</v>
      </c>
      <c r="F3510">
        <f>raw_data!E3506</f>
        <v>1</v>
      </c>
      <c r="G3510" s="9">
        <f>_xll.LogisticRegPredict($K$6:$N$6,C3510:E3510)</f>
        <v>0.98119043215634383</v>
      </c>
      <c r="H3510" s="10">
        <f t="shared" si="168"/>
        <v>5.6428703530968516E-2</v>
      </c>
    </row>
    <row r="3511" spans="1:8" x14ac:dyDescent="0.55000000000000004">
      <c r="A3511" s="2" t="str">
        <f>raw_data!P3507</f>
        <v>Graham Gano</v>
      </c>
      <c r="B3511">
        <f>raw_data!B3507</f>
        <v>709937</v>
      </c>
      <c r="C3511">
        <f>raw_data!D3507</f>
        <v>43</v>
      </c>
      <c r="D3511" s="6">
        <f t="shared" si="166"/>
        <v>18.489999999999998</v>
      </c>
      <c r="E3511" s="6">
        <f t="shared" si="167"/>
        <v>79.507000000000005</v>
      </c>
      <c r="F3511">
        <f>raw_data!E3507</f>
        <v>0</v>
      </c>
      <c r="G3511" s="9">
        <f>_xll.LogisticRegPredict($K$6:$N$6,C3511:E3511)</f>
        <v>0.83494682270577036</v>
      </c>
      <c r="H3511" s="10">
        <f t="shared" si="168"/>
        <v>-2.5048404681173109</v>
      </c>
    </row>
    <row r="3512" spans="1:8" x14ac:dyDescent="0.55000000000000004">
      <c r="A3512" s="2" t="str">
        <f>raw_data!P3508</f>
        <v>Josh Lambo</v>
      </c>
      <c r="B3512">
        <f>raw_data!B3508</f>
        <v>710064</v>
      </c>
      <c r="C3512">
        <f>raw_data!D3508</f>
        <v>37</v>
      </c>
      <c r="D3512" s="6">
        <f t="shared" si="166"/>
        <v>13.69</v>
      </c>
      <c r="E3512" s="6">
        <f t="shared" si="167"/>
        <v>50.652999999999999</v>
      </c>
      <c r="F3512">
        <f>raw_data!E3508</f>
        <v>1</v>
      </c>
      <c r="G3512" s="9">
        <f>_xll.LogisticRegPredict($K$6:$N$6,C3512:E3512)</f>
        <v>0.89659349743661332</v>
      </c>
      <c r="H3512" s="10">
        <f t="shared" si="168"/>
        <v>0.31021950769016005</v>
      </c>
    </row>
    <row r="3513" spans="1:8" x14ac:dyDescent="0.55000000000000004">
      <c r="A3513" s="2" t="str">
        <f>raw_data!P3509</f>
        <v>Brandon McManus</v>
      </c>
      <c r="B3513">
        <f>raw_data!B3509</f>
        <v>710076</v>
      </c>
      <c r="C3513">
        <f>raw_data!D3509</f>
        <v>29</v>
      </c>
      <c r="D3513" s="6">
        <f t="shared" si="166"/>
        <v>8.41</v>
      </c>
      <c r="E3513" s="6">
        <f t="shared" si="167"/>
        <v>24.388999999999999</v>
      </c>
      <c r="F3513">
        <f>raw_data!E3509</f>
        <v>1</v>
      </c>
      <c r="G3513" s="9">
        <f>_xll.LogisticRegPredict($K$6:$N$6,C3513:E3513)</f>
        <v>0.96031284629437264</v>
      </c>
      <c r="H3513" s="10">
        <f t="shared" si="168"/>
        <v>0.11906146111688209</v>
      </c>
    </row>
    <row r="3514" spans="1:8" x14ac:dyDescent="0.55000000000000004">
      <c r="A3514" s="2" t="str">
        <f>raw_data!P3510</f>
        <v>Josh Lambo</v>
      </c>
      <c r="B3514">
        <f>raw_data!B3510</f>
        <v>710104</v>
      </c>
      <c r="C3514">
        <f>raw_data!D3510</f>
        <v>21</v>
      </c>
      <c r="D3514" s="6">
        <f t="shared" si="166"/>
        <v>4.41</v>
      </c>
      <c r="E3514" s="6">
        <f t="shared" si="167"/>
        <v>9.2609999999999992</v>
      </c>
      <c r="F3514">
        <f>raw_data!E3510</f>
        <v>1</v>
      </c>
      <c r="G3514" s="9">
        <f>_xll.LogisticRegPredict($K$6:$N$6,C3514:E3514)</f>
        <v>0.9930740038941116</v>
      </c>
      <c r="H3514" s="10">
        <f t="shared" si="168"/>
        <v>2.0777988317665197E-2</v>
      </c>
    </row>
    <row r="3515" spans="1:8" x14ac:dyDescent="0.55000000000000004">
      <c r="A3515" s="2" t="str">
        <f>raw_data!P3511</f>
        <v>Josh Lambo</v>
      </c>
      <c r="B3515">
        <f>raw_data!B3511</f>
        <v>710113</v>
      </c>
      <c r="C3515">
        <f>raw_data!D3511</f>
        <v>31</v>
      </c>
      <c r="D3515" s="6">
        <f t="shared" si="166"/>
        <v>9.61</v>
      </c>
      <c r="E3515" s="6">
        <f t="shared" si="167"/>
        <v>29.791</v>
      </c>
      <c r="F3515">
        <f>raw_data!E3511</f>
        <v>1</v>
      </c>
      <c r="G3515" s="9">
        <f>_xll.LogisticRegPredict($K$6:$N$6,C3515:E3515)</f>
        <v>0.94665523862595491</v>
      </c>
      <c r="H3515" s="10">
        <f t="shared" si="168"/>
        <v>0.16003428412213527</v>
      </c>
    </row>
    <row r="3516" spans="1:8" x14ac:dyDescent="0.55000000000000004">
      <c r="A3516" s="2" t="str">
        <f>raw_data!P3512</f>
        <v>Josh Lambo</v>
      </c>
      <c r="B3516">
        <f>raw_data!B3512</f>
        <v>710128</v>
      </c>
      <c r="C3516">
        <f>raw_data!D3512</f>
        <v>32</v>
      </c>
      <c r="D3516" s="6">
        <f t="shared" si="166"/>
        <v>10.24</v>
      </c>
      <c r="E3516" s="6">
        <f t="shared" si="167"/>
        <v>32.768000000000001</v>
      </c>
      <c r="F3516">
        <f>raw_data!E3512</f>
        <v>1</v>
      </c>
      <c r="G3516" s="9">
        <f>_xll.LogisticRegPredict($K$6:$N$6,C3516:E3516)</f>
        <v>0.93915405983915345</v>
      </c>
      <c r="H3516" s="10">
        <f t="shared" si="168"/>
        <v>0.18253782048253964</v>
      </c>
    </row>
    <row r="3517" spans="1:8" x14ac:dyDescent="0.55000000000000004">
      <c r="A3517" s="2" t="str">
        <f>raw_data!P3513</f>
        <v>Brandon McManus</v>
      </c>
      <c r="B3517">
        <f>raw_data!B3513</f>
        <v>710137</v>
      </c>
      <c r="C3517">
        <f>raw_data!D3513</f>
        <v>56</v>
      </c>
      <c r="D3517" s="6">
        <f t="shared" si="166"/>
        <v>31.36</v>
      </c>
      <c r="E3517" s="6">
        <f t="shared" si="167"/>
        <v>175.61600000000001</v>
      </c>
      <c r="F3517">
        <f>raw_data!E3513</f>
        <v>0</v>
      </c>
      <c r="G3517" s="9">
        <f>_xll.LogisticRegPredict($K$6:$N$6,C3517:E3517)</f>
        <v>0.54549540948809794</v>
      </c>
      <c r="H3517" s="10">
        <f t="shared" si="168"/>
        <v>-1.6364862284642938</v>
      </c>
    </row>
    <row r="3518" spans="1:8" x14ac:dyDescent="0.55000000000000004">
      <c r="A3518" s="2" t="str">
        <f>raw_data!P3514</f>
        <v>Brandon McManus</v>
      </c>
      <c r="B3518">
        <f>raw_data!B3514</f>
        <v>710188</v>
      </c>
      <c r="C3518">
        <f>raw_data!D3514</f>
        <v>46</v>
      </c>
      <c r="D3518" s="6">
        <f t="shared" si="166"/>
        <v>21.16</v>
      </c>
      <c r="E3518" s="6">
        <f t="shared" si="167"/>
        <v>97.335999999999999</v>
      </c>
      <c r="F3518">
        <f>raw_data!E3514</f>
        <v>1</v>
      </c>
      <c r="G3518" s="9">
        <f>_xll.LogisticRegPredict($K$6:$N$6,C3518:E3518)</f>
        <v>0.79584231412454631</v>
      </c>
      <c r="H3518" s="10">
        <f t="shared" si="168"/>
        <v>0.61247305762636106</v>
      </c>
    </row>
    <row r="3519" spans="1:8" x14ac:dyDescent="0.55000000000000004">
      <c r="A3519" s="2" t="str">
        <f>raw_data!P3515</f>
        <v>Justin Tucker</v>
      </c>
      <c r="B3519">
        <f>raw_data!B3515</f>
        <v>710205</v>
      </c>
      <c r="C3519">
        <f>raw_data!D3515</f>
        <v>23</v>
      </c>
      <c r="D3519" s="6">
        <f t="shared" si="166"/>
        <v>5.29</v>
      </c>
      <c r="E3519" s="6">
        <f t="shared" si="167"/>
        <v>12.167</v>
      </c>
      <c r="F3519">
        <f>raw_data!E3515</f>
        <v>1</v>
      </c>
      <c r="G3519" s="9">
        <f>_xll.LogisticRegPredict($K$6:$N$6,C3519:E3519)</f>
        <v>0.98818119233177382</v>
      </c>
      <c r="H3519" s="10">
        <f t="shared" si="168"/>
        <v>3.545642300467855E-2</v>
      </c>
    </row>
    <row r="3520" spans="1:8" x14ac:dyDescent="0.55000000000000004">
      <c r="A3520" s="2" t="str">
        <f>raw_data!P3516</f>
        <v>Josh Brown</v>
      </c>
      <c r="B3520">
        <f>raw_data!B3516</f>
        <v>710300</v>
      </c>
      <c r="C3520">
        <f>raw_data!D3516</f>
        <v>21</v>
      </c>
      <c r="D3520" s="6">
        <f t="shared" si="166"/>
        <v>4.41</v>
      </c>
      <c r="E3520" s="6">
        <f t="shared" si="167"/>
        <v>9.2609999999999992</v>
      </c>
      <c r="F3520">
        <f>raw_data!E3516</f>
        <v>1</v>
      </c>
      <c r="G3520" s="9">
        <f>_xll.LogisticRegPredict($K$6:$N$6,C3520:E3520)</f>
        <v>0.9930740038941116</v>
      </c>
      <c r="H3520" s="10">
        <f t="shared" si="168"/>
        <v>2.0777988317665197E-2</v>
      </c>
    </row>
    <row r="3521" spans="1:8" x14ac:dyDescent="0.55000000000000004">
      <c r="A3521" s="2" t="str">
        <f>raw_data!P3517</f>
        <v>Justin Tucker</v>
      </c>
      <c r="B3521">
        <f>raw_data!B3517</f>
        <v>710318</v>
      </c>
      <c r="C3521">
        <f>raw_data!D3517</f>
        <v>39</v>
      </c>
      <c r="D3521" s="6">
        <f t="shared" si="166"/>
        <v>15.21</v>
      </c>
      <c r="E3521" s="6">
        <f t="shared" si="167"/>
        <v>59.319000000000003</v>
      </c>
      <c r="F3521">
        <f>raw_data!E3517</f>
        <v>1</v>
      </c>
      <c r="G3521" s="9">
        <f>_xll.LogisticRegPredict($K$6:$N$6,C3521:E3521)</f>
        <v>0.87758217935367611</v>
      </c>
      <c r="H3521" s="10">
        <f t="shared" si="168"/>
        <v>0.36725346193897168</v>
      </c>
    </row>
    <row r="3522" spans="1:8" x14ac:dyDescent="0.55000000000000004">
      <c r="A3522" s="2" t="str">
        <f>raw_data!P3518</f>
        <v>Justin Tucker</v>
      </c>
      <c r="B3522">
        <f>raw_data!B3518</f>
        <v>710342</v>
      </c>
      <c r="C3522">
        <f>raw_data!D3518</f>
        <v>35</v>
      </c>
      <c r="D3522" s="6">
        <f t="shared" si="166"/>
        <v>12.25</v>
      </c>
      <c r="E3522" s="6">
        <f t="shared" si="167"/>
        <v>42.875</v>
      </c>
      <c r="F3522">
        <f>raw_data!E3518</f>
        <v>1</v>
      </c>
      <c r="G3522" s="9">
        <f>_xll.LogisticRegPredict($K$6:$N$6,C3522:E3522)</f>
        <v>0.91449904045845565</v>
      </c>
      <c r="H3522" s="10">
        <f t="shared" si="168"/>
        <v>0.25650287862463306</v>
      </c>
    </row>
    <row r="3523" spans="1:8" x14ac:dyDescent="0.55000000000000004">
      <c r="A3523" s="2" t="str">
        <f>raw_data!P3519</f>
        <v>Josh Brown</v>
      </c>
      <c r="B3523">
        <f>raw_data!B3519</f>
        <v>710350</v>
      </c>
      <c r="C3523">
        <f>raw_data!D3519</f>
        <v>31</v>
      </c>
      <c r="D3523" s="6">
        <f t="shared" si="166"/>
        <v>9.61</v>
      </c>
      <c r="E3523" s="6">
        <f t="shared" si="167"/>
        <v>29.791</v>
      </c>
      <c r="F3523">
        <f>raw_data!E3519</f>
        <v>1</v>
      </c>
      <c r="G3523" s="9">
        <f>_xll.LogisticRegPredict($K$6:$N$6,C3523:E3523)</f>
        <v>0.94665523862595491</v>
      </c>
      <c r="H3523" s="10">
        <f t="shared" si="168"/>
        <v>0.16003428412213527</v>
      </c>
    </row>
    <row r="3524" spans="1:8" x14ac:dyDescent="0.55000000000000004">
      <c r="A3524" s="2" t="str">
        <f>raw_data!P3520</f>
        <v>Graham Gano</v>
      </c>
      <c r="B3524">
        <f>raw_data!B3520</f>
        <v>710454</v>
      </c>
      <c r="C3524">
        <f>raw_data!D3520</f>
        <v>42</v>
      </c>
      <c r="D3524" s="6">
        <f t="shared" si="166"/>
        <v>17.64</v>
      </c>
      <c r="E3524" s="6">
        <f t="shared" si="167"/>
        <v>74.087999999999994</v>
      </c>
      <c r="F3524">
        <f>raw_data!E3520</f>
        <v>1</v>
      </c>
      <c r="G3524" s="9">
        <f>_xll.LogisticRegPredict($K$6:$N$6,C3524:E3524)</f>
        <v>0.84637169883876284</v>
      </c>
      <c r="H3524" s="10">
        <f t="shared" si="168"/>
        <v>0.46088490348371147</v>
      </c>
    </row>
    <row r="3525" spans="1:8" x14ac:dyDescent="0.55000000000000004">
      <c r="A3525" s="2" t="str">
        <f>raw_data!P3521</f>
        <v>Stephen Gostkowski</v>
      </c>
      <c r="B3525">
        <f>raw_data!B3521</f>
        <v>710585</v>
      </c>
      <c r="C3525">
        <f>raw_data!D3521</f>
        <v>46</v>
      </c>
      <c r="D3525" s="6">
        <f t="shared" si="166"/>
        <v>21.16</v>
      </c>
      <c r="E3525" s="6">
        <f t="shared" si="167"/>
        <v>97.335999999999999</v>
      </c>
      <c r="F3525">
        <f>raw_data!E3521</f>
        <v>1</v>
      </c>
      <c r="G3525" s="9">
        <f>_xll.LogisticRegPredict($K$6:$N$6,C3525:E3525)</f>
        <v>0.79584231412454631</v>
      </c>
      <c r="H3525" s="10">
        <f t="shared" si="168"/>
        <v>0.61247305762636106</v>
      </c>
    </row>
    <row r="3526" spans="1:8" x14ac:dyDescent="0.55000000000000004">
      <c r="A3526" s="2" t="str">
        <f>raw_data!P3522</f>
        <v>Mike Nugent</v>
      </c>
      <c r="B3526">
        <f>raw_data!B3522</f>
        <v>710704</v>
      </c>
      <c r="C3526">
        <f>raw_data!D3522</f>
        <v>25</v>
      </c>
      <c r="D3526" s="6">
        <f t="shared" si="166"/>
        <v>6.25</v>
      </c>
      <c r="E3526" s="6">
        <f t="shared" si="167"/>
        <v>15.625</v>
      </c>
      <c r="F3526">
        <f>raw_data!E3522</f>
        <v>1</v>
      </c>
      <c r="G3526" s="9">
        <f>_xll.LogisticRegPredict($K$6:$N$6,C3526:E3526)</f>
        <v>0.98119043215634383</v>
      </c>
      <c r="H3526" s="10">
        <f t="shared" si="168"/>
        <v>5.6428703530968516E-2</v>
      </c>
    </row>
    <row r="3527" spans="1:8" x14ac:dyDescent="0.55000000000000004">
      <c r="A3527" s="2" t="str">
        <f>raw_data!P3523</f>
        <v>Stephen Gostkowski</v>
      </c>
      <c r="B3527">
        <f>raw_data!B3523</f>
        <v>710719</v>
      </c>
      <c r="C3527">
        <f>raw_data!D3523</f>
        <v>31</v>
      </c>
      <c r="D3527" s="6">
        <f t="shared" ref="D3527:D3590" si="169">C3527^2/100</f>
        <v>9.61</v>
      </c>
      <c r="E3527" s="6">
        <f t="shared" ref="E3527:E3590" si="170">C3527^3/1000</f>
        <v>29.791</v>
      </c>
      <c r="F3527">
        <f>raw_data!E3523</f>
        <v>1</v>
      </c>
      <c r="G3527" s="9">
        <f>_xll.LogisticRegPredict($K$6:$N$6,C3527:E3527)</f>
        <v>0.94665523862595491</v>
      </c>
      <c r="H3527" s="10">
        <f t="shared" ref="H3527:H3590" si="171">(F3527-G3527)*$H$2</f>
        <v>0.16003428412213527</v>
      </c>
    </row>
    <row r="3528" spans="1:8" x14ac:dyDescent="0.55000000000000004">
      <c r="A3528" s="2" t="str">
        <f>raw_data!P3524</f>
        <v>Cody Parkey</v>
      </c>
      <c r="B3528">
        <f>raw_data!B3524</f>
        <v>710757</v>
      </c>
      <c r="C3528">
        <f>raw_data!D3524</f>
        <v>45</v>
      </c>
      <c r="D3528" s="6">
        <f t="shared" si="169"/>
        <v>20.25</v>
      </c>
      <c r="E3528" s="6">
        <f t="shared" si="170"/>
        <v>91.125</v>
      </c>
      <c r="F3528">
        <f>raw_data!E3524</f>
        <v>1</v>
      </c>
      <c r="G3528" s="9">
        <f>_xll.LogisticRegPredict($K$6:$N$6,C3528:E3528)</f>
        <v>0.80984417765171401</v>
      </c>
      <c r="H3528" s="10">
        <f t="shared" si="171"/>
        <v>0.57046746704485796</v>
      </c>
    </row>
    <row r="3529" spans="1:8" x14ac:dyDescent="0.55000000000000004">
      <c r="A3529" s="2" t="str">
        <f>raw_data!P3525</f>
        <v>Cody Parkey</v>
      </c>
      <c r="B3529">
        <f>raw_data!B3525</f>
        <v>710772</v>
      </c>
      <c r="C3529">
        <f>raw_data!D3525</f>
        <v>37</v>
      </c>
      <c r="D3529" s="6">
        <f t="shared" si="169"/>
        <v>13.69</v>
      </c>
      <c r="E3529" s="6">
        <f t="shared" si="170"/>
        <v>50.652999999999999</v>
      </c>
      <c r="F3529">
        <f>raw_data!E3525</f>
        <v>1</v>
      </c>
      <c r="G3529" s="9">
        <f>_xll.LogisticRegPredict($K$6:$N$6,C3529:E3529)</f>
        <v>0.89659349743661332</v>
      </c>
      <c r="H3529" s="10">
        <f t="shared" si="171"/>
        <v>0.31021950769016005</v>
      </c>
    </row>
    <row r="3530" spans="1:8" x14ac:dyDescent="0.55000000000000004">
      <c r="A3530" s="2" t="str">
        <f>raw_data!P3526</f>
        <v>Ryan Succop</v>
      </c>
      <c r="B3530">
        <f>raw_data!B3526</f>
        <v>710826</v>
      </c>
      <c r="C3530">
        <f>raw_data!D3526</f>
        <v>58</v>
      </c>
      <c r="D3530" s="6">
        <f t="shared" si="169"/>
        <v>33.64</v>
      </c>
      <c r="E3530" s="6">
        <f t="shared" si="170"/>
        <v>195.11199999999999</v>
      </c>
      <c r="F3530">
        <f>raw_data!E3526</f>
        <v>0</v>
      </c>
      <c r="G3530" s="9">
        <f>_xll.LogisticRegPredict($K$6:$N$6,C3530:E3530)</f>
        <v>0.45970753871691156</v>
      </c>
      <c r="H3530" s="10">
        <f t="shared" si="171"/>
        <v>-1.3791226161507346</v>
      </c>
    </row>
    <row r="3531" spans="1:8" x14ac:dyDescent="0.55000000000000004">
      <c r="A3531" s="2" t="str">
        <f>raw_data!P3527</f>
        <v>Connor Barth</v>
      </c>
      <c r="B3531">
        <f>raw_data!B3527</f>
        <v>710943</v>
      </c>
      <c r="C3531">
        <f>raw_data!D3527</f>
        <v>36</v>
      </c>
      <c r="D3531" s="6">
        <f t="shared" si="169"/>
        <v>12.96</v>
      </c>
      <c r="E3531" s="6">
        <f t="shared" si="170"/>
        <v>46.655999999999999</v>
      </c>
      <c r="F3531">
        <f>raw_data!E3527</f>
        <v>1</v>
      </c>
      <c r="G3531" s="9">
        <f>_xll.LogisticRegPredict($K$6:$N$6,C3531:E3531)</f>
        <v>0.90568067149313347</v>
      </c>
      <c r="H3531" s="10">
        <f t="shared" si="171"/>
        <v>0.28295798552059959</v>
      </c>
    </row>
    <row r="3532" spans="1:8" x14ac:dyDescent="0.55000000000000004">
      <c r="A3532" s="2" t="str">
        <f>raw_data!P3528</f>
        <v>Connor Barth</v>
      </c>
      <c r="B3532">
        <f>raw_data!B3528</f>
        <v>711019</v>
      </c>
      <c r="C3532">
        <f>raw_data!D3528</f>
        <v>24</v>
      </c>
      <c r="D3532" s="6">
        <f t="shared" si="169"/>
        <v>5.76</v>
      </c>
      <c r="E3532" s="6">
        <f t="shared" si="170"/>
        <v>13.824</v>
      </c>
      <c r="F3532">
        <f>raw_data!E3528</f>
        <v>1</v>
      </c>
      <c r="G3532" s="9">
        <f>_xll.LogisticRegPredict($K$6:$N$6,C3532:E3532)</f>
        <v>0.9849656288415376</v>
      </c>
      <c r="H3532" s="10">
        <f t="shared" si="171"/>
        <v>4.5103113475387202E-2</v>
      </c>
    </row>
    <row r="3533" spans="1:8" x14ac:dyDescent="0.55000000000000004">
      <c r="A3533" s="2" t="str">
        <f>raw_data!P3529</f>
        <v>Connor Barth</v>
      </c>
      <c r="B3533">
        <f>raw_data!B3529</f>
        <v>711042</v>
      </c>
      <c r="C3533">
        <f>raw_data!D3529</f>
        <v>32</v>
      </c>
      <c r="D3533" s="6">
        <f t="shared" si="169"/>
        <v>10.24</v>
      </c>
      <c r="E3533" s="6">
        <f t="shared" si="170"/>
        <v>32.768000000000001</v>
      </c>
      <c r="F3533">
        <f>raw_data!E3529</f>
        <v>1</v>
      </c>
      <c r="G3533" s="9">
        <f>_xll.LogisticRegPredict($K$6:$N$6,C3533:E3533)</f>
        <v>0.93915405983915345</v>
      </c>
      <c r="H3533" s="10">
        <f t="shared" si="171"/>
        <v>0.18253782048253964</v>
      </c>
    </row>
    <row r="3534" spans="1:8" x14ac:dyDescent="0.55000000000000004">
      <c r="A3534" s="2" t="str">
        <f>raw_data!P3530</f>
        <v>Jason Myers</v>
      </c>
      <c r="B3534">
        <f>raw_data!B3530</f>
        <v>711054</v>
      </c>
      <c r="C3534">
        <f>raw_data!D3530</f>
        <v>30</v>
      </c>
      <c r="D3534" s="6">
        <f t="shared" si="169"/>
        <v>9</v>
      </c>
      <c r="E3534" s="6">
        <f t="shared" si="170"/>
        <v>27</v>
      </c>
      <c r="F3534">
        <f>raw_data!E3530</f>
        <v>1</v>
      </c>
      <c r="G3534" s="9">
        <f>_xll.LogisticRegPredict($K$6:$N$6,C3534:E3534)</f>
        <v>0.95372352017838591</v>
      </c>
      <c r="H3534" s="10">
        <f t="shared" si="171"/>
        <v>0.13882943946484227</v>
      </c>
    </row>
    <row r="3535" spans="1:8" x14ac:dyDescent="0.55000000000000004">
      <c r="A3535" s="2" t="str">
        <f>raw_data!P3531</f>
        <v>Matt Prater</v>
      </c>
      <c r="B3535">
        <f>raw_data!B3531</f>
        <v>711223</v>
      </c>
      <c r="C3535">
        <f>raw_data!D3531</f>
        <v>34</v>
      </c>
      <c r="D3535" s="6">
        <f t="shared" si="169"/>
        <v>11.56</v>
      </c>
      <c r="E3535" s="6">
        <f t="shared" si="170"/>
        <v>39.304000000000002</v>
      </c>
      <c r="F3535">
        <f>raw_data!E3531</f>
        <v>1</v>
      </c>
      <c r="G3535" s="9">
        <f>_xll.LogisticRegPredict($K$6:$N$6,C3535:E3535)</f>
        <v>0.92303625207275741</v>
      </c>
      <c r="H3535" s="10">
        <f t="shared" si="171"/>
        <v>0.23089124378172776</v>
      </c>
    </row>
    <row r="3536" spans="1:8" x14ac:dyDescent="0.55000000000000004">
      <c r="A3536" s="2" t="str">
        <f>raw_data!P3532</f>
        <v>Dustin Hopkins</v>
      </c>
      <c r="B3536">
        <f>raw_data!B3532</f>
        <v>711326</v>
      </c>
      <c r="C3536">
        <f>raw_data!D3532</f>
        <v>32</v>
      </c>
      <c r="D3536" s="6">
        <f t="shared" si="169"/>
        <v>10.24</v>
      </c>
      <c r="E3536" s="6">
        <f t="shared" si="170"/>
        <v>32.768000000000001</v>
      </c>
      <c r="F3536">
        <f>raw_data!E3532</f>
        <v>1</v>
      </c>
      <c r="G3536" s="9">
        <f>_xll.LogisticRegPredict($K$6:$N$6,C3536:E3536)</f>
        <v>0.93915405983915345</v>
      </c>
      <c r="H3536" s="10">
        <f t="shared" si="171"/>
        <v>0.18253782048253964</v>
      </c>
    </row>
    <row r="3537" spans="1:8" x14ac:dyDescent="0.55000000000000004">
      <c r="A3537" s="2" t="str">
        <f>raw_data!P3533</f>
        <v>Caleb Sturgis</v>
      </c>
      <c r="B3537">
        <f>raw_data!B3533</f>
        <v>711352</v>
      </c>
      <c r="C3537">
        <f>raw_data!D3533</f>
        <v>38</v>
      </c>
      <c r="D3537" s="6">
        <f t="shared" si="169"/>
        <v>14.44</v>
      </c>
      <c r="E3537" s="6">
        <f t="shared" si="170"/>
        <v>54.872</v>
      </c>
      <c r="F3537">
        <f>raw_data!E3533</f>
        <v>1</v>
      </c>
      <c r="G3537" s="9">
        <f>_xll.LogisticRegPredict($K$6:$N$6,C3537:E3537)</f>
        <v>0.88723424358983494</v>
      </c>
      <c r="H3537" s="10">
        <f t="shared" si="171"/>
        <v>0.33829726923049519</v>
      </c>
    </row>
    <row r="3538" spans="1:8" x14ac:dyDescent="0.55000000000000004">
      <c r="A3538" s="2" t="str">
        <f>raw_data!P3534</f>
        <v>Dustin Hopkins</v>
      </c>
      <c r="B3538">
        <f>raw_data!B3534</f>
        <v>711361</v>
      </c>
      <c r="C3538">
        <f>raw_data!D3534</f>
        <v>50</v>
      </c>
      <c r="D3538" s="6">
        <f t="shared" si="169"/>
        <v>25</v>
      </c>
      <c r="E3538" s="6">
        <f t="shared" si="170"/>
        <v>125</v>
      </c>
      <c r="F3538">
        <f>raw_data!E3534</f>
        <v>1</v>
      </c>
      <c r="G3538" s="9">
        <f>_xll.LogisticRegPredict($K$6:$N$6,C3538:E3538)</f>
        <v>0.72518914983452587</v>
      </c>
      <c r="H3538" s="10">
        <f t="shared" si="171"/>
        <v>0.82443255049642239</v>
      </c>
    </row>
    <row r="3539" spans="1:8" x14ac:dyDescent="0.55000000000000004">
      <c r="A3539" s="2" t="str">
        <f>raw_data!P3535</f>
        <v>Caleb Sturgis</v>
      </c>
      <c r="B3539">
        <f>raw_data!B3535</f>
        <v>711372</v>
      </c>
      <c r="C3539">
        <f>raw_data!D3535</f>
        <v>28</v>
      </c>
      <c r="D3539" s="6">
        <f t="shared" si="169"/>
        <v>7.84</v>
      </c>
      <c r="E3539" s="6">
        <f t="shared" si="170"/>
        <v>21.952000000000002</v>
      </c>
      <c r="F3539">
        <f>raw_data!E3535</f>
        <v>1</v>
      </c>
      <c r="G3539" s="9">
        <f>_xll.LogisticRegPredict($K$6:$N$6,C3539:E3539)</f>
        <v>0.96638171164652631</v>
      </c>
      <c r="H3539" s="10">
        <f t="shared" si="171"/>
        <v>0.10085486506042107</v>
      </c>
    </row>
    <row r="3540" spans="1:8" x14ac:dyDescent="0.55000000000000004">
      <c r="A3540" s="2" t="str">
        <f>raw_data!P3536</f>
        <v>Phil Dawson</v>
      </c>
      <c r="B3540">
        <f>raw_data!B3536</f>
        <v>711568</v>
      </c>
      <c r="C3540">
        <f>raw_data!D3536</f>
        <v>33</v>
      </c>
      <c r="D3540" s="6">
        <f t="shared" si="169"/>
        <v>10.89</v>
      </c>
      <c r="E3540" s="6">
        <f t="shared" si="170"/>
        <v>35.936999999999998</v>
      </c>
      <c r="F3540">
        <f>raw_data!E3536</f>
        <v>1</v>
      </c>
      <c r="G3540" s="9">
        <f>_xll.LogisticRegPredict($K$6:$N$6,C3540:E3540)</f>
        <v>0.93126663945047139</v>
      </c>
      <c r="H3540" s="10">
        <f t="shared" si="171"/>
        <v>0.20620008164858583</v>
      </c>
    </row>
    <row r="3541" spans="1:8" x14ac:dyDescent="0.55000000000000004">
      <c r="A3541" s="2" t="str">
        <f>raw_data!P3537</f>
        <v>Phil Dawson</v>
      </c>
      <c r="B3541">
        <f>raw_data!B3537</f>
        <v>711606</v>
      </c>
      <c r="C3541">
        <f>raw_data!D3537</f>
        <v>48</v>
      </c>
      <c r="D3541" s="6">
        <f t="shared" si="169"/>
        <v>23.04</v>
      </c>
      <c r="E3541" s="6">
        <f t="shared" si="170"/>
        <v>110.592</v>
      </c>
      <c r="F3541">
        <f>raw_data!E3537</f>
        <v>1</v>
      </c>
      <c r="G3541" s="9">
        <f>_xll.LogisticRegPredict($K$6:$N$6,C3541:E3541)</f>
        <v>0.76393554820371656</v>
      </c>
      <c r="H3541" s="10">
        <f t="shared" si="171"/>
        <v>0.70819335538885031</v>
      </c>
    </row>
    <row r="3542" spans="1:8" x14ac:dyDescent="0.55000000000000004">
      <c r="A3542" s="2" t="str">
        <f>raw_data!P3538</f>
        <v>Dan Carpenter</v>
      </c>
      <c r="B3542">
        <f>raw_data!B3538</f>
        <v>711622</v>
      </c>
      <c r="C3542">
        <f>raw_data!D3538</f>
        <v>40</v>
      </c>
      <c r="D3542" s="6">
        <f t="shared" si="169"/>
        <v>16</v>
      </c>
      <c r="E3542" s="6">
        <f t="shared" si="170"/>
        <v>64</v>
      </c>
      <c r="F3542">
        <f>raw_data!E3538</f>
        <v>1</v>
      </c>
      <c r="G3542" s="9">
        <f>_xll.LogisticRegPredict($K$6:$N$6,C3542:E3542)</f>
        <v>0.86759768383346503</v>
      </c>
      <c r="H3542" s="10">
        <f t="shared" si="171"/>
        <v>0.39720694849960492</v>
      </c>
    </row>
    <row r="3543" spans="1:8" x14ac:dyDescent="0.55000000000000004">
      <c r="A3543" s="2" t="str">
        <f>raw_data!P3539</f>
        <v>Phil Dawson</v>
      </c>
      <c r="B3543">
        <f>raw_data!B3539</f>
        <v>711674</v>
      </c>
      <c r="C3543">
        <f>raw_data!D3539</f>
        <v>47</v>
      </c>
      <c r="D3543" s="6">
        <f t="shared" si="169"/>
        <v>22.09</v>
      </c>
      <c r="E3543" s="6">
        <f t="shared" si="170"/>
        <v>103.82299999999999</v>
      </c>
      <c r="F3543">
        <f>raw_data!E3539</f>
        <v>1</v>
      </c>
      <c r="G3543" s="9">
        <f>_xll.LogisticRegPredict($K$6:$N$6,C3543:E3543)</f>
        <v>0.78061493371299373</v>
      </c>
      <c r="H3543" s="10">
        <f t="shared" si="171"/>
        <v>0.65815519886101881</v>
      </c>
    </row>
    <row r="3544" spans="1:8" x14ac:dyDescent="0.55000000000000004">
      <c r="A3544" s="2" t="str">
        <f>raw_data!P3540</f>
        <v>Sebastian Janikowski</v>
      </c>
      <c r="B3544">
        <f>raw_data!B3540</f>
        <v>711762</v>
      </c>
      <c r="C3544">
        <f>raw_data!D3540</f>
        <v>52</v>
      </c>
      <c r="D3544" s="6">
        <f t="shared" si="169"/>
        <v>27.04</v>
      </c>
      <c r="E3544" s="6">
        <f t="shared" si="170"/>
        <v>140.608</v>
      </c>
      <c r="F3544">
        <f>raw_data!E3540</f>
        <v>0</v>
      </c>
      <c r="G3544" s="9">
        <f>_xll.LogisticRegPredict($K$6:$N$6,C3544:E3544)</f>
        <v>0.67734194225472255</v>
      </c>
      <c r="H3544" s="10">
        <f t="shared" si="171"/>
        <v>-2.0320258267641678</v>
      </c>
    </row>
    <row r="3545" spans="1:8" x14ac:dyDescent="0.55000000000000004">
      <c r="A3545" s="2" t="str">
        <f>raw_data!P3541</f>
        <v>Cairo Santos</v>
      </c>
      <c r="B3545">
        <f>raw_data!B3541</f>
        <v>711784</v>
      </c>
      <c r="C3545">
        <f>raw_data!D3541</f>
        <v>38</v>
      </c>
      <c r="D3545" s="6">
        <f t="shared" si="169"/>
        <v>14.44</v>
      </c>
      <c r="E3545" s="6">
        <f t="shared" si="170"/>
        <v>54.872</v>
      </c>
      <c r="F3545">
        <f>raw_data!E3541</f>
        <v>0</v>
      </c>
      <c r="G3545" s="9">
        <f>_xll.LogisticRegPredict($K$6:$N$6,C3545:E3545)</f>
        <v>0.88723424358983494</v>
      </c>
      <c r="H3545" s="10">
        <f t="shared" si="171"/>
        <v>-2.6617027307695049</v>
      </c>
    </row>
    <row r="3546" spans="1:8" x14ac:dyDescent="0.55000000000000004">
      <c r="A3546" s="2" t="str">
        <f>raw_data!P3542</f>
        <v>Sebastian Janikowski</v>
      </c>
      <c r="B3546">
        <f>raw_data!B3542</f>
        <v>711789</v>
      </c>
      <c r="C3546">
        <f>raw_data!D3542</f>
        <v>46</v>
      </c>
      <c r="D3546" s="6">
        <f t="shared" si="169"/>
        <v>21.16</v>
      </c>
      <c r="E3546" s="6">
        <f t="shared" si="170"/>
        <v>97.335999999999999</v>
      </c>
      <c r="F3546">
        <f>raw_data!E3542</f>
        <v>1</v>
      </c>
      <c r="G3546" s="9">
        <f>_xll.LogisticRegPredict($K$6:$N$6,C3546:E3546)</f>
        <v>0.79584231412454631</v>
      </c>
      <c r="H3546" s="10">
        <f t="shared" si="171"/>
        <v>0.61247305762636106</v>
      </c>
    </row>
    <row r="3547" spans="1:8" x14ac:dyDescent="0.55000000000000004">
      <c r="A3547" s="2" t="str">
        <f>raw_data!P3543</f>
        <v>Cairo Santos</v>
      </c>
      <c r="B3547">
        <f>raw_data!B3543</f>
        <v>711808</v>
      </c>
      <c r="C3547">
        <f>raw_data!D3543</f>
        <v>22</v>
      </c>
      <c r="D3547" s="6">
        <f t="shared" si="169"/>
        <v>4.84</v>
      </c>
      <c r="E3547" s="6">
        <f t="shared" si="170"/>
        <v>10.648</v>
      </c>
      <c r="F3547">
        <f>raw_data!E3543</f>
        <v>1</v>
      </c>
      <c r="G3547" s="9">
        <f>_xll.LogisticRegPredict($K$6:$N$6,C3547:E3547)</f>
        <v>0.99086960695748283</v>
      </c>
      <c r="H3547" s="10">
        <f t="shared" si="171"/>
        <v>2.7391179127551513E-2</v>
      </c>
    </row>
    <row r="3548" spans="1:8" x14ac:dyDescent="0.55000000000000004">
      <c r="A3548" s="2" t="str">
        <f>raw_data!P3544</f>
        <v>Cairo Santos</v>
      </c>
      <c r="B3548">
        <f>raw_data!B3544</f>
        <v>711837</v>
      </c>
      <c r="C3548">
        <f>raw_data!D3544</f>
        <v>44</v>
      </c>
      <c r="D3548" s="6">
        <f t="shared" si="169"/>
        <v>19.36</v>
      </c>
      <c r="E3548" s="6">
        <f t="shared" si="170"/>
        <v>85.183999999999997</v>
      </c>
      <c r="F3548">
        <f>raw_data!E3544</f>
        <v>1</v>
      </c>
      <c r="G3548" s="9">
        <f>_xll.LogisticRegPredict($K$6:$N$6,C3548:E3548)</f>
        <v>0.82282083961744801</v>
      </c>
      <c r="H3548" s="10">
        <f t="shared" si="171"/>
        <v>0.53153748114765598</v>
      </c>
    </row>
    <row r="3549" spans="1:8" x14ac:dyDescent="0.55000000000000004">
      <c r="A3549" s="2" t="str">
        <f>raw_data!P3545</f>
        <v>Matt Bryant</v>
      </c>
      <c r="B3549">
        <f>raw_data!B3545</f>
        <v>711916</v>
      </c>
      <c r="C3549">
        <f>raw_data!D3545</f>
        <v>33</v>
      </c>
      <c r="D3549" s="6">
        <f t="shared" si="169"/>
        <v>10.89</v>
      </c>
      <c r="E3549" s="6">
        <f t="shared" si="170"/>
        <v>35.936999999999998</v>
      </c>
      <c r="F3549">
        <f>raw_data!E3545</f>
        <v>1</v>
      </c>
      <c r="G3549" s="9">
        <f>_xll.LogisticRegPredict($K$6:$N$6,C3549:E3549)</f>
        <v>0.93126663945047139</v>
      </c>
      <c r="H3549" s="10">
        <f t="shared" si="171"/>
        <v>0.20620008164858583</v>
      </c>
    </row>
    <row r="3550" spans="1:8" x14ac:dyDescent="0.55000000000000004">
      <c r="A3550" s="2" t="str">
        <f>raw_data!P3546</f>
        <v>Steven Hauschka</v>
      </c>
      <c r="B3550">
        <f>raw_data!B3546</f>
        <v>711937</v>
      </c>
      <c r="C3550">
        <f>raw_data!D3546</f>
        <v>42</v>
      </c>
      <c r="D3550" s="6">
        <f t="shared" si="169"/>
        <v>17.64</v>
      </c>
      <c r="E3550" s="6">
        <f t="shared" si="170"/>
        <v>74.087999999999994</v>
      </c>
      <c r="F3550">
        <f>raw_data!E3546</f>
        <v>1</v>
      </c>
      <c r="G3550" s="9">
        <f>_xll.LogisticRegPredict($K$6:$N$6,C3550:E3550)</f>
        <v>0.84637169883876284</v>
      </c>
      <c r="H3550" s="10">
        <f t="shared" si="171"/>
        <v>0.46088490348371147</v>
      </c>
    </row>
    <row r="3551" spans="1:8" x14ac:dyDescent="0.55000000000000004">
      <c r="A3551" s="2" t="str">
        <f>raw_data!P3547</f>
        <v>Steven Hauschka</v>
      </c>
      <c r="B3551">
        <f>raw_data!B3547</f>
        <v>711994</v>
      </c>
      <c r="C3551">
        <f>raw_data!D3547</f>
        <v>29</v>
      </c>
      <c r="D3551" s="6">
        <f t="shared" si="169"/>
        <v>8.41</v>
      </c>
      <c r="E3551" s="6">
        <f t="shared" si="170"/>
        <v>24.388999999999999</v>
      </c>
      <c r="F3551">
        <f>raw_data!E3547</f>
        <v>0</v>
      </c>
      <c r="G3551" s="9">
        <f>_xll.LogisticRegPredict($K$6:$N$6,C3551:E3551)</f>
        <v>0.96031284629437264</v>
      </c>
      <c r="H3551" s="10">
        <f t="shared" si="171"/>
        <v>-2.8809385388831181</v>
      </c>
    </row>
    <row r="3552" spans="1:8" x14ac:dyDescent="0.55000000000000004">
      <c r="A3552" s="2" t="str">
        <f>raw_data!P3548</f>
        <v>Steven Hauschka</v>
      </c>
      <c r="B3552">
        <f>raw_data!B3548</f>
        <v>712021</v>
      </c>
      <c r="C3552">
        <f>raw_data!D3548</f>
        <v>44</v>
      </c>
      <c r="D3552" s="6">
        <f t="shared" si="169"/>
        <v>19.36</v>
      </c>
      <c r="E3552" s="6">
        <f t="shared" si="170"/>
        <v>85.183999999999997</v>
      </c>
      <c r="F3552">
        <f>raw_data!E3548</f>
        <v>1</v>
      </c>
      <c r="G3552" s="9">
        <f>_xll.LogisticRegPredict($K$6:$N$6,C3552:E3552)</f>
        <v>0.82282083961744801</v>
      </c>
      <c r="H3552" s="10">
        <f t="shared" si="171"/>
        <v>0.53153748114765598</v>
      </c>
    </row>
    <row r="3553" spans="1:8" x14ac:dyDescent="0.55000000000000004">
      <c r="A3553" s="2" t="str">
        <f>raw_data!P3549</f>
        <v>Mason Crosby</v>
      </c>
      <c r="B3553">
        <f>raw_data!B3549</f>
        <v>712052</v>
      </c>
      <c r="C3553">
        <f>raw_data!D3549</f>
        <v>37</v>
      </c>
      <c r="D3553" s="6">
        <f t="shared" si="169"/>
        <v>13.69</v>
      </c>
      <c r="E3553" s="6">
        <f t="shared" si="170"/>
        <v>50.652999999999999</v>
      </c>
      <c r="F3553">
        <f>raw_data!E3549</f>
        <v>1</v>
      </c>
      <c r="G3553" s="9">
        <f>_xll.LogisticRegPredict($K$6:$N$6,C3553:E3553)</f>
        <v>0.89659349743661332</v>
      </c>
      <c r="H3553" s="10">
        <f t="shared" si="171"/>
        <v>0.31021950769016005</v>
      </c>
    </row>
    <row r="3554" spans="1:8" x14ac:dyDescent="0.55000000000000004">
      <c r="A3554" s="2" t="str">
        <f>raw_data!P3550</f>
        <v>Mason Crosby</v>
      </c>
      <c r="B3554">
        <f>raw_data!B3550</f>
        <v>712073</v>
      </c>
      <c r="C3554">
        <f>raw_data!D3550</f>
        <v>43</v>
      </c>
      <c r="D3554" s="6">
        <f t="shared" si="169"/>
        <v>18.489999999999998</v>
      </c>
      <c r="E3554" s="6">
        <f t="shared" si="170"/>
        <v>79.507000000000005</v>
      </c>
      <c r="F3554">
        <f>raw_data!E3550</f>
        <v>1</v>
      </c>
      <c r="G3554" s="9">
        <f>_xll.LogisticRegPredict($K$6:$N$6,C3554:E3554)</f>
        <v>0.83494682270577036</v>
      </c>
      <c r="H3554" s="10">
        <f t="shared" si="171"/>
        <v>0.49515953188268891</v>
      </c>
    </row>
    <row r="3555" spans="1:8" x14ac:dyDescent="0.55000000000000004">
      <c r="A3555" s="2" t="str">
        <f>raw_data!P3551</f>
        <v>Dan Bailey</v>
      </c>
      <c r="B3555">
        <f>raw_data!B3551</f>
        <v>712087</v>
      </c>
      <c r="C3555">
        <f>raw_data!D3551</f>
        <v>44</v>
      </c>
      <c r="D3555" s="6">
        <f t="shared" si="169"/>
        <v>19.36</v>
      </c>
      <c r="E3555" s="6">
        <f t="shared" si="170"/>
        <v>85.183999999999997</v>
      </c>
      <c r="F3555">
        <f>raw_data!E3551</f>
        <v>1</v>
      </c>
      <c r="G3555" s="9">
        <f>_xll.LogisticRegPredict($K$6:$N$6,C3555:E3555)</f>
        <v>0.82282083961744801</v>
      </c>
      <c r="H3555" s="10">
        <f t="shared" si="171"/>
        <v>0.53153748114765598</v>
      </c>
    </row>
    <row r="3556" spans="1:8" x14ac:dyDescent="0.55000000000000004">
      <c r="A3556" s="2" t="str">
        <f>raw_data!P3552</f>
        <v>Dan Bailey</v>
      </c>
      <c r="B3556">
        <f>raw_data!B3552</f>
        <v>712133</v>
      </c>
      <c r="C3556">
        <f>raw_data!D3552</f>
        <v>22</v>
      </c>
      <c r="D3556" s="6">
        <f t="shared" si="169"/>
        <v>4.84</v>
      </c>
      <c r="E3556" s="6">
        <f t="shared" si="170"/>
        <v>10.648</v>
      </c>
      <c r="F3556">
        <f>raw_data!E3552</f>
        <v>1</v>
      </c>
      <c r="G3556" s="9">
        <f>_xll.LogisticRegPredict($K$6:$N$6,C3556:E3556)</f>
        <v>0.99086960695748283</v>
      </c>
      <c r="H3556" s="10">
        <f t="shared" si="171"/>
        <v>2.7391179127551513E-2</v>
      </c>
    </row>
    <row r="3557" spans="1:8" x14ac:dyDescent="0.55000000000000004">
      <c r="A3557" s="2" t="str">
        <f>raw_data!P3553</f>
        <v>Mason Crosby</v>
      </c>
      <c r="B3557">
        <f>raw_data!B3553</f>
        <v>712153</v>
      </c>
      <c r="C3557">
        <f>raw_data!D3553</f>
        <v>34</v>
      </c>
      <c r="D3557" s="6">
        <f t="shared" si="169"/>
        <v>11.56</v>
      </c>
      <c r="E3557" s="6">
        <f t="shared" si="170"/>
        <v>39.304000000000002</v>
      </c>
      <c r="F3557">
        <f>raw_data!E3553</f>
        <v>1</v>
      </c>
      <c r="G3557" s="9">
        <f>_xll.LogisticRegPredict($K$6:$N$6,C3557:E3557)</f>
        <v>0.92303625207275741</v>
      </c>
      <c r="H3557" s="10">
        <f t="shared" si="171"/>
        <v>0.23089124378172776</v>
      </c>
    </row>
    <row r="3558" spans="1:8" x14ac:dyDescent="0.55000000000000004">
      <c r="A3558" s="2" t="str">
        <f>raw_data!P3554</f>
        <v>Dan Bailey</v>
      </c>
      <c r="B3558">
        <f>raw_data!B3554</f>
        <v>712183</v>
      </c>
      <c r="C3558">
        <f>raw_data!D3554</f>
        <v>32</v>
      </c>
      <c r="D3558" s="6">
        <f t="shared" si="169"/>
        <v>10.24</v>
      </c>
      <c r="E3558" s="6">
        <f t="shared" si="170"/>
        <v>32.768000000000001</v>
      </c>
      <c r="F3558">
        <f>raw_data!E3554</f>
        <v>1</v>
      </c>
      <c r="G3558" s="9">
        <f>_xll.LogisticRegPredict($K$6:$N$6,C3558:E3558)</f>
        <v>0.93915405983915345</v>
      </c>
      <c r="H3558" s="10">
        <f t="shared" si="171"/>
        <v>0.18253782048253964</v>
      </c>
    </row>
    <row r="3559" spans="1:8" x14ac:dyDescent="0.55000000000000004">
      <c r="A3559" s="2" t="str">
        <f>raw_data!P3555</f>
        <v>Adam Vinatieri</v>
      </c>
      <c r="B3559">
        <f>raw_data!B3555</f>
        <v>712216</v>
      </c>
      <c r="C3559">
        <f>raw_data!D3555</f>
        <v>41</v>
      </c>
      <c r="D3559" s="6">
        <f t="shared" si="169"/>
        <v>16.809999999999999</v>
      </c>
      <c r="E3559" s="6">
        <f t="shared" si="170"/>
        <v>68.921000000000006</v>
      </c>
      <c r="F3559">
        <f>raw_data!E3555</f>
        <v>1</v>
      </c>
      <c r="G3559" s="9">
        <f>_xll.LogisticRegPredict($K$6:$N$6,C3559:E3559)</f>
        <v>0.85722109162392568</v>
      </c>
      <c r="H3559" s="10">
        <f t="shared" si="171"/>
        <v>0.42833672512822296</v>
      </c>
    </row>
    <row r="3560" spans="1:8" x14ac:dyDescent="0.55000000000000004">
      <c r="A3560" s="2" t="str">
        <f>raw_data!P3556</f>
        <v>Adam Vinatieri</v>
      </c>
      <c r="B3560">
        <f>raw_data!B3556</f>
        <v>712250</v>
      </c>
      <c r="C3560">
        <f>raw_data!D3556</f>
        <v>37</v>
      </c>
      <c r="D3560" s="6">
        <f t="shared" si="169"/>
        <v>13.69</v>
      </c>
      <c r="E3560" s="6">
        <f t="shared" si="170"/>
        <v>50.652999999999999</v>
      </c>
      <c r="F3560">
        <f>raw_data!E3556</f>
        <v>1</v>
      </c>
      <c r="G3560" s="9">
        <f>_xll.LogisticRegPredict($K$6:$N$6,C3560:E3560)</f>
        <v>0.89659349743661332</v>
      </c>
      <c r="H3560" s="10">
        <f t="shared" si="171"/>
        <v>0.31021950769016005</v>
      </c>
    </row>
    <row r="3561" spans="1:8" x14ac:dyDescent="0.55000000000000004">
      <c r="A3561" s="2" t="str">
        <f>raw_data!P3557</f>
        <v>Nick Novak</v>
      </c>
      <c r="B3561">
        <f>raw_data!B3557</f>
        <v>712262</v>
      </c>
      <c r="C3561">
        <f>raw_data!D3557</f>
        <v>27</v>
      </c>
      <c r="D3561" s="6">
        <f t="shared" si="169"/>
        <v>7.29</v>
      </c>
      <c r="E3561" s="6">
        <f t="shared" si="170"/>
        <v>19.683</v>
      </c>
      <c r="F3561">
        <f>raw_data!E3557</f>
        <v>1</v>
      </c>
      <c r="G3561" s="9">
        <f>_xll.LogisticRegPredict($K$6:$N$6,C3561:E3561)</f>
        <v>0.97189679828854314</v>
      </c>
      <c r="H3561" s="10">
        <f t="shared" si="171"/>
        <v>8.430960513437058E-2</v>
      </c>
    </row>
    <row r="3562" spans="1:8" x14ac:dyDescent="0.55000000000000004">
      <c r="A3562" s="2" t="str">
        <f>raw_data!P3558</f>
        <v>Adam Vinatieri</v>
      </c>
      <c r="B3562">
        <f>raw_data!B3558</f>
        <v>712325</v>
      </c>
      <c r="C3562">
        <f>raw_data!D3558</f>
        <v>36</v>
      </c>
      <c r="D3562" s="6">
        <f t="shared" si="169"/>
        <v>12.96</v>
      </c>
      <c r="E3562" s="6">
        <f t="shared" si="170"/>
        <v>46.655999999999999</v>
      </c>
      <c r="F3562">
        <f>raw_data!E3558</f>
        <v>1</v>
      </c>
      <c r="G3562" s="9">
        <f>_xll.LogisticRegPredict($K$6:$N$6,C3562:E3562)</f>
        <v>0.90568067149313347</v>
      </c>
      <c r="H3562" s="10">
        <f t="shared" si="171"/>
        <v>0.28295798552059959</v>
      </c>
    </row>
    <row r="3563" spans="1:8" x14ac:dyDescent="0.55000000000000004">
      <c r="A3563" s="2" t="str">
        <f>raw_data!P3559</f>
        <v>Nick Novak</v>
      </c>
      <c r="B3563">
        <f>raw_data!B3559</f>
        <v>712370</v>
      </c>
      <c r="C3563">
        <f>raw_data!D3559</f>
        <v>33</v>
      </c>
      <c r="D3563" s="6">
        <f t="shared" si="169"/>
        <v>10.89</v>
      </c>
      <c r="E3563" s="6">
        <f t="shared" si="170"/>
        <v>35.936999999999998</v>
      </c>
      <c r="F3563">
        <f>raw_data!E3559</f>
        <v>1</v>
      </c>
      <c r="G3563" s="9">
        <f>_xll.LogisticRegPredict($K$6:$N$6,C3563:E3563)</f>
        <v>0.93126663945047139</v>
      </c>
      <c r="H3563" s="10">
        <f t="shared" si="171"/>
        <v>0.20620008164858583</v>
      </c>
    </row>
    <row r="3564" spans="1:8" x14ac:dyDescent="0.55000000000000004">
      <c r="A3564" s="2" t="str">
        <f>raw_data!P3560</f>
        <v>Nick Folk</v>
      </c>
      <c r="B3564">
        <f>raw_data!B3560</f>
        <v>712419</v>
      </c>
      <c r="C3564">
        <f>raw_data!D3560</f>
        <v>39</v>
      </c>
      <c r="D3564" s="6">
        <f t="shared" si="169"/>
        <v>15.21</v>
      </c>
      <c r="E3564" s="6">
        <f t="shared" si="170"/>
        <v>59.319000000000003</v>
      </c>
      <c r="F3564">
        <f>raw_data!E3560</f>
        <v>1</v>
      </c>
      <c r="G3564" s="9">
        <f>_xll.LogisticRegPredict($K$6:$N$6,C3564:E3564)</f>
        <v>0.87758217935367611</v>
      </c>
      <c r="H3564" s="10">
        <f t="shared" si="171"/>
        <v>0.36725346193897168</v>
      </c>
    </row>
    <row r="3565" spans="1:8" x14ac:dyDescent="0.55000000000000004">
      <c r="A3565" s="2" t="str">
        <f>raw_data!P3561</f>
        <v>Mason Crosby</v>
      </c>
      <c r="B3565">
        <f>raw_data!B3561</f>
        <v>712550</v>
      </c>
      <c r="C3565">
        <f>raw_data!D3561</f>
        <v>32</v>
      </c>
      <c r="D3565" s="6">
        <f t="shared" si="169"/>
        <v>10.24</v>
      </c>
      <c r="E3565" s="6">
        <f t="shared" si="170"/>
        <v>32.768000000000001</v>
      </c>
      <c r="F3565">
        <f>raw_data!E3561</f>
        <v>1</v>
      </c>
      <c r="G3565" s="9">
        <f>_xll.LogisticRegPredict($K$6:$N$6,C3565:E3565)</f>
        <v>0.93915405983915345</v>
      </c>
      <c r="H3565" s="10">
        <f t="shared" si="171"/>
        <v>0.18253782048253964</v>
      </c>
    </row>
    <row r="3566" spans="1:8" x14ac:dyDescent="0.55000000000000004">
      <c r="A3566" s="2" t="str">
        <f>raw_data!P3562</f>
        <v>Connor Barth</v>
      </c>
      <c r="B3566">
        <f>raw_data!B3562</f>
        <v>712602</v>
      </c>
      <c r="C3566">
        <f>raw_data!D3562</f>
        <v>39</v>
      </c>
      <c r="D3566" s="6">
        <f t="shared" si="169"/>
        <v>15.21</v>
      </c>
      <c r="E3566" s="6">
        <f t="shared" si="170"/>
        <v>59.319000000000003</v>
      </c>
      <c r="F3566">
        <f>raw_data!E3562</f>
        <v>1</v>
      </c>
      <c r="G3566" s="9">
        <f>_xll.LogisticRegPredict($K$6:$N$6,C3566:E3566)</f>
        <v>0.87758217935367611</v>
      </c>
      <c r="H3566" s="10">
        <f t="shared" si="171"/>
        <v>0.36725346193897168</v>
      </c>
    </row>
    <row r="3567" spans="1:8" x14ac:dyDescent="0.55000000000000004">
      <c r="A3567" s="2" t="str">
        <f>raw_data!P3563</f>
        <v>Mason Crosby</v>
      </c>
      <c r="B3567">
        <f>raw_data!B3563</f>
        <v>712614</v>
      </c>
      <c r="C3567">
        <f>raw_data!D3563</f>
        <v>40</v>
      </c>
      <c r="D3567" s="6">
        <f t="shared" si="169"/>
        <v>16</v>
      </c>
      <c r="E3567" s="6">
        <f t="shared" si="170"/>
        <v>64</v>
      </c>
      <c r="F3567">
        <f>raw_data!E3563</f>
        <v>1</v>
      </c>
      <c r="G3567" s="9">
        <f>_xll.LogisticRegPredict($K$6:$N$6,C3567:E3567)</f>
        <v>0.86759768383346503</v>
      </c>
      <c r="H3567" s="10">
        <f t="shared" si="171"/>
        <v>0.39720694849960492</v>
      </c>
    </row>
    <row r="3568" spans="1:8" x14ac:dyDescent="0.55000000000000004">
      <c r="A3568" s="2" t="str">
        <f>raw_data!P3564</f>
        <v>Mason Crosby</v>
      </c>
      <c r="B3568">
        <f>raw_data!B3564</f>
        <v>712693</v>
      </c>
      <c r="C3568">
        <f>raw_data!D3564</f>
        <v>31</v>
      </c>
      <c r="D3568" s="6">
        <f t="shared" si="169"/>
        <v>9.61</v>
      </c>
      <c r="E3568" s="6">
        <f t="shared" si="170"/>
        <v>29.791</v>
      </c>
      <c r="F3568">
        <f>raw_data!E3564</f>
        <v>0</v>
      </c>
      <c r="G3568" s="9">
        <f>_xll.LogisticRegPredict($K$6:$N$6,C3568:E3568)</f>
        <v>0.94665523862595491</v>
      </c>
      <c r="H3568" s="10">
        <f t="shared" si="171"/>
        <v>-2.8399657158778648</v>
      </c>
    </row>
    <row r="3569" spans="1:8" x14ac:dyDescent="0.55000000000000004">
      <c r="A3569" s="2" t="str">
        <f>raw_data!P3565</f>
        <v>Greg Zuerlein</v>
      </c>
      <c r="B3569">
        <f>raw_data!B3565</f>
        <v>712723</v>
      </c>
      <c r="C3569">
        <f>raw_data!D3565</f>
        <v>36</v>
      </c>
      <c r="D3569" s="6">
        <f t="shared" si="169"/>
        <v>12.96</v>
      </c>
      <c r="E3569" s="6">
        <f t="shared" si="170"/>
        <v>46.655999999999999</v>
      </c>
      <c r="F3569">
        <f>raw_data!E3565</f>
        <v>1</v>
      </c>
      <c r="G3569" s="9">
        <f>_xll.LogisticRegPredict($K$6:$N$6,C3569:E3569)</f>
        <v>0.90568067149313347</v>
      </c>
      <c r="H3569" s="10">
        <f t="shared" si="171"/>
        <v>0.28295798552059959</v>
      </c>
    </row>
    <row r="3570" spans="1:8" x14ac:dyDescent="0.55000000000000004">
      <c r="A3570" s="2" t="str">
        <f>raw_data!P3566</f>
        <v>Robbie Gould</v>
      </c>
      <c r="B3570">
        <f>raw_data!B3566</f>
        <v>712753</v>
      </c>
      <c r="C3570">
        <f>raw_data!D3566</f>
        <v>29</v>
      </c>
      <c r="D3570" s="6">
        <f t="shared" si="169"/>
        <v>8.41</v>
      </c>
      <c r="E3570" s="6">
        <f t="shared" si="170"/>
        <v>24.388999999999999</v>
      </c>
      <c r="F3570">
        <f>raw_data!E3566</f>
        <v>1</v>
      </c>
      <c r="G3570" s="9">
        <f>_xll.LogisticRegPredict($K$6:$N$6,C3570:E3570)</f>
        <v>0.96031284629437264</v>
      </c>
      <c r="H3570" s="10">
        <f t="shared" si="171"/>
        <v>0.11906146111688209</v>
      </c>
    </row>
    <row r="3571" spans="1:8" x14ac:dyDescent="0.55000000000000004">
      <c r="A3571" s="2" t="str">
        <f>raw_data!P3567</f>
        <v>Justin Tucker</v>
      </c>
      <c r="B3571">
        <f>raw_data!B3567</f>
        <v>712895</v>
      </c>
      <c r="C3571">
        <f>raw_data!D3567</f>
        <v>50</v>
      </c>
      <c r="D3571" s="6">
        <f t="shared" si="169"/>
        <v>25</v>
      </c>
      <c r="E3571" s="6">
        <f t="shared" si="170"/>
        <v>125</v>
      </c>
      <c r="F3571">
        <f>raw_data!E3567</f>
        <v>1</v>
      </c>
      <c r="G3571" s="9">
        <f>_xll.LogisticRegPredict($K$6:$N$6,C3571:E3571)</f>
        <v>0.72518914983452587</v>
      </c>
      <c r="H3571" s="10">
        <f t="shared" si="171"/>
        <v>0.82443255049642239</v>
      </c>
    </row>
    <row r="3572" spans="1:8" x14ac:dyDescent="0.55000000000000004">
      <c r="A3572" s="2" t="str">
        <f>raw_data!P3568</f>
        <v>Justin Tucker</v>
      </c>
      <c r="B3572">
        <f>raw_data!B3568</f>
        <v>712916</v>
      </c>
      <c r="C3572">
        <f>raw_data!D3568</f>
        <v>49</v>
      </c>
      <c r="D3572" s="6">
        <f t="shared" si="169"/>
        <v>24.01</v>
      </c>
      <c r="E3572" s="6">
        <f t="shared" si="170"/>
        <v>117.649</v>
      </c>
      <c r="F3572">
        <f>raw_data!E3568</f>
        <v>1</v>
      </c>
      <c r="G3572" s="9">
        <f>_xll.LogisticRegPredict($K$6:$N$6,C3572:E3572)</f>
        <v>0.74555207708184601</v>
      </c>
      <c r="H3572" s="10">
        <f t="shared" si="171"/>
        <v>0.76334376875446197</v>
      </c>
    </row>
    <row r="3573" spans="1:8" x14ac:dyDescent="0.55000000000000004">
      <c r="A3573" s="2" t="str">
        <f>raw_data!P3569</f>
        <v>Justin Tucker</v>
      </c>
      <c r="B3573">
        <f>raw_data!B3569</f>
        <v>712948</v>
      </c>
      <c r="C3573">
        <f>raw_data!D3569</f>
        <v>44</v>
      </c>
      <c r="D3573" s="6">
        <f t="shared" si="169"/>
        <v>19.36</v>
      </c>
      <c r="E3573" s="6">
        <f t="shared" si="170"/>
        <v>85.183999999999997</v>
      </c>
      <c r="F3573">
        <f>raw_data!E3569</f>
        <v>1</v>
      </c>
      <c r="G3573" s="9">
        <f>_xll.LogisticRegPredict($K$6:$N$6,C3573:E3573)</f>
        <v>0.82282083961744801</v>
      </c>
      <c r="H3573" s="10">
        <f t="shared" si="171"/>
        <v>0.53153748114765598</v>
      </c>
    </row>
    <row r="3574" spans="1:8" x14ac:dyDescent="0.55000000000000004">
      <c r="A3574" s="2" t="str">
        <f>raw_data!P3570</f>
        <v>Nick Folk</v>
      </c>
      <c r="B3574">
        <f>raw_data!B3570</f>
        <v>712971</v>
      </c>
      <c r="C3574">
        <f>raw_data!D3570</f>
        <v>22</v>
      </c>
      <c r="D3574" s="6">
        <f t="shared" si="169"/>
        <v>4.84</v>
      </c>
      <c r="E3574" s="6">
        <f t="shared" si="170"/>
        <v>10.648</v>
      </c>
      <c r="F3574">
        <f>raw_data!E3570</f>
        <v>1</v>
      </c>
      <c r="G3574" s="9">
        <f>_xll.LogisticRegPredict($K$6:$N$6,C3574:E3574)</f>
        <v>0.99086960695748283</v>
      </c>
      <c r="H3574" s="10">
        <f t="shared" si="171"/>
        <v>2.7391179127551513E-2</v>
      </c>
    </row>
    <row r="3575" spans="1:8" x14ac:dyDescent="0.55000000000000004">
      <c r="A3575" s="2" t="str">
        <f>raw_data!P3571</f>
        <v>Nick Folk</v>
      </c>
      <c r="B3575">
        <f>raw_data!B3571</f>
        <v>713015</v>
      </c>
      <c r="C3575">
        <f>raw_data!D3571</f>
        <v>51</v>
      </c>
      <c r="D3575" s="6">
        <f t="shared" si="169"/>
        <v>26.01</v>
      </c>
      <c r="E3575" s="6">
        <f t="shared" si="170"/>
        <v>132.65100000000001</v>
      </c>
      <c r="F3575">
        <f>raw_data!E3571</f>
        <v>0</v>
      </c>
      <c r="G3575" s="9">
        <f>_xll.LogisticRegPredict($K$6:$N$6,C3575:E3575)</f>
        <v>0.70255321843410967</v>
      </c>
      <c r="H3575" s="10">
        <f t="shared" si="171"/>
        <v>-2.1076596553023288</v>
      </c>
    </row>
    <row r="3576" spans="1:8" x14ac:dyDescent="0.55000000000000004">
      <c r="A3576" s="2" t="str">
        <f>raw_data!P3572</f>
        <v>Dan Carpenter</v>
      </c>
      <c r="B3576">
        <f>raw_data!B3572</f>
        <v>713063</v>
      </c>
      <c r="C3576">
        <f>raw_data!D3572</f>
        <v>29</v>
      </c>
      <c r="D3576" s="6">
        <f t="shared" si="169"/>
        <v>8.41</v>
      </c>
      <c r="E3576" s="6">
        <f t="shared" si="170"/>
        <v>24.388999999999999</v>
      </c>
      <c r="F3576">
        <f>raw_data!E3572</f>
        <v>1</v>
      </c>
      <c r="G3576" s="9">
        <f>_xll.LogisticRegPredict($K$6:$N$6,C3576:E3576)</f>
        <v>0.96031284629437264</v>
      </c>
      <c r="H3576" s="10">
        <f t="shared" si="171"/>
        <v>0.11906146111688209</v>
      </c>
    </row>
    <row r="3577" spans="1:8" x14ac:dyDescent="0.55000000000000004">
      <c r="A3577" s="2" t="str">
        <f>raw_data!P3573</f>
        <v>Mike Nugent</v>
      </c>
      <c r="B3577">
        <f>raw_data!B3573</f>
        <v>713225</v>
      </c>
      <c r="C3577">
        <f>raw_data!D3573</f>
        <v>40</v>
      </c>
      <c r="D3577" s="6">
        <f t="shared" si="169"/>
        <v>16</v>
      </c>
      <c r="E3577" s="6">
        <f t="shared" si="170"/>
        <v>64</v>
      </c>
      <c r="F3577">
        <f>raw_data!E3573</f>
        <v>0</v>
      </c>
      <c r="G3577" s="9">
        <f>_xll.LogisticRegPredict($K$6:$N$6,C3577:E3577)</f>
        <v>0.86759768383346503</v>
      </c>
      <c r="H3577" s="10">
        <f t="shared" si="171"/>
        <v>-2.6027930515003952</v>
      </c>
    </row>
    <row r="3578" spans="1:8" x14ac:dyDescent="0.55000000000000004">
      <c r="A3578" s="2" t="str">
        <f>raw_data!P3574</f>
        <v>Cody Parkey</v>
      </c>
      <c r="B3578">
        <f>raw_data!B3574</f>
        <v>713236</v>
      </c>
      <c r="C3578">
        <f>raw_data!D3574</f>
        <v>28</v>
      </c>
      <c r="D3578" s="6">
        <f t="shared" si="169"/>
        <v>7.84</v>
      </c>
      <c r="E3578" s="6">
        <f t="shared" si="170"/>
        <v>21.952000000000002</v>
      </c>
      <c r="F3578">
        <f>raw_data!E3574</f>
        <v>1</v>
      </c>
      <c r="G3578" s="9">
        <f>_xll.LogisticRegPredict($K$6:$N$6,C3578:E3578)</f>
        <v>0.96638171164652631</v>
      </c>
      <c r="H3578" s="10">
        <f t="shared" si="171"/>
        <v>0.10085486506042107</v>
      </c>
    </row>
    <row r="3579" spans="1:8" x14ac:dyDescent="0.55000000000000004">
      <c r="A3579" s="2" t="str">
        <f>raw_data!P3575</f>
        <v>Mike Nugent</v>
      </c>
      <c r="B3579">
        <f>raw_data!B3575</f>
        <v>713304</v>
      </c>
      <c r="C3579">
        <f>raw_data!D3575</f>
        <v>36</v>
      </c>
      <c r="D3579" s="6">
        <f t="shared" si="169"/>
        <v>12.96</v>
      </c>
      <c r="E3579" s="6">
        <f t="shared" si="170"/>
        <v>46.655999999999999</v>
      </c>
      <c r="F3579">
        <f>raw_data!E3575</f>
        <v>1</v>
      </c>
      <c r="G3579" s="9">
        <f>_xll.LogisticRegPredict($K$6:$N$6,C3579:E3579)</f>
        <v>0.90568067149313347</v>
      </c>
      <c r="H3579" s="10">
        <f t="shared" si="171"/>
        <v>0.28295798552059959</v>
      </c>
    </row>
    <row r="3580" spans="1:8" x14ac:dyDescent="0.55000000000000004">
      <c r="A3580" s="2" t="str">
        <f>raw_data!P3576</f>
        <v>Mike Nugent</v>
      </c>
      <c r="B3580">
        <f>raw_data!B3576</f>
        <v>713330</v>
      </c>
      <c r="C3580">
        <f>raw_data!D3576</f>
        <v>45</v>
      </c>
      <c r="D3580" s="6">
        <f t="shared" si="169"/>
        <v>20.25</v>
      </c>
      <c r="E3580" s="6">
        <f t="shared" si="170"/>
        <v>91.125</v>
      </c>
      <c r="F3580">
        <f>raw_data!E3576</f>
        <v>0</v>
      </c>
      <c r="G3580" s="9">
        <f>_xll.LogisticRegPredict($K$6:$N$6,C3580:E3580)</f>
        <v>0.80984417765171401</v>
      </c>
      <c r="H3580" s="10">
        <f t="shared" si="171"/>
        <v>-2.4295325329551423</v>
      </c>
    </row>
    <row r="3581" spans="1:8" x14ac:dyDescent="0.55000000000000004">
      <c r="A3581" s="2" t="str">
        <f>raw_data!P3577</f>
        <v>Adam Vinatieri</v>
      </c>
      <c r="B3581">
        <f>raw_data!B3577</f>
        <v>713410</v>
      </c>
      <c r="C3581">
        <f>raw_data!D3577</f>
        <v>28</v>
      </c>
      <c r="D3581" s="6">
        <f t="shared" si="169"/>
        <v>7.84</v>
      </c>
      <c r="E3581" s="6">
        <f t="shared" si="170"/>
        <v>21.952000000000002</v>
      </c>
      <c r="F3581">
        <f>raw_data!E3577</f>
        <v>1</v>
      </c>
      <c r="G3581" s="9">
        <f>_xll.LogisticRegPredict($K$6:$N$6,C3581:E3581)</f>
        <v>0.96638171164652631</v>
      </c>
      <c r="H3581" s="10">
        <f t="shared" si="171"/>
        <v>0.10085486506042107</v>
      </c>
    </row>
    <row r="3582" spans="1:8" x14ac:dyDescent="0.55000000000000004">
      <c r="A3582" s="2" t="str">
        <f>raw_data!P3578</f>
        <v>Adam Vinatieri</v>
      </c>
      <c r="B3582">
        <f>raw_data!B3578</f>
        <v>713465</v>
      </c>
      <c r="C3582">
        <f>raw_data!D3578</f>
        <v>33</v>
      </c>
      <c r="D3582" s="6">
        <f t="shared" si="169"/>
        <v>10.89</v>
      </c>
      <c r="E3582" s="6">
        <f t="shared" si="170"/>
        <v>35.936999999999998</v>
      </c>
      <c r="F3582">
        <f>raw_data!E3578</f>
        <v>1</v>
      </c>
      <c r="G3582" s="9">
        <f>_xll.LogisticRegPredict($K$6:$N$6,C3582:E3582)</f>
        <v>0.93126663945047139</v>
      </c>
      <c r="H3582" s="10">
        <f t="shared" si="171"/>
        <v>0.20620008164858583</v>
      </c>
    </row>
    <row r="3583" spans="1:8" x14ac:dyDescent="0.55000000000000004">
      <c r="A3583" s="2" t="str">
        <f>raw_data!P3579</f>
        <v>Ryan Succop</v>
      </c>
      <c r="B3583">
        <f>raw_data!B3579</f>
        <v>713500</v>
      </c>
      <c r="C3583">
        <f>raw_data!D3579</f>
        <v>48</v>
      </c>
      <c r="D3583" s="6">
        <f t="shared" si="169"/>
        <v>23.04</v>
      </c>
      <c r="E3583" s="6">
        <f t="shared" si="170"/>
        <v>110.592</v>
      </c>
      <c r="F3583">
        <f>raw_data!E3579</f>
        <v>1</v>
      </c>
      <c r="G3583" s="9">
        <f>_xll.LogisticRegPredict($K$6:$N$6,C3583:E3583)</f>
        <v>0.76393554820371656</v>
      </c>
      <c r="H3583" s="10">
        <f t="shared" si="171"/>
        <v>0.70819335538885031</v>
      </c>
    </row>
    <row r="3584" spans="1:8" x14ac:dyDescent="0.55000000000000004">
      <c r="A3584" s="2" t="str">
        <f>raw_data!P3580</f>
        <v>Ryan Succop</v>
      </c>
      <c r="B3584">
        <f>raw_data!B3580</f>
        <v>713528</v>
      </c>
      <c r="C3584">
        <f>raw_data!D3580</f>
        <v>44</v>
      </c>
      <c r="D3584" s="6">
        <f t="shared" si="169"/>
        <v>19.36</v>
      </c>
      <c r="E3584" s="6">
        <f t="shared" si="170"/>
        <v>85.183999999999997</v>
      </c>
      <c r="F3584">
        <f>raw_data!E3580</f>
        <v>1</v>
      </c>
      <c r="G3584" s="9">
        <f>_xll.LogisticRegPredict($K$6:$N$6,C3584:E3584)</f>
        <v>0.82282083961744801</v>
      </c>
      <c r="H3584" s="10">
        <f t="shared" si="171"/>
        <v>0.53153748114765598</v>
      </c>
    </row>
    <row r="3585" spans="1:8" x14ac:dyDescent="0.55000000000000004">
      <c r="A3585" s="2" t="str">
        <f>raw_data!P3581</f>
        <v>Blair Walsh</v>
      </c>
      <c r="B3585">
        <f>raw_data!B3581</f>
        <v>713589</v>
      </c>
      <c r="C3585">
        <f>raw_data!D3581</f>
        <v>48</v>
      </c>
      <c r="D3585" s="6">
        <f t="shared" si="169"/>
        <v>23.04</v>
      </c>
      <c r="E3585" s="6">
        <f t="shared" si="170"/>
        <v>110.592</v>
      </c>
      <c r="F3585">
        <f>raw_data!E3581</f>
        <v>1</v>
      </c>
      <c r="G3585" s="9">
        <f>_xll.LogisticRegPredict($K$6:$N$6,C3585:E3585)</f>
        <v>0.76393554820371656</v>
      </c>
      <c r="H3585" s="10">
        <f t="shared" si="171"/>
        <v>0.70819335538885031</v>
      </c>
    </row>
    <row r="3586" spans="1:8" x14ac:dyDescent="0.55000000000000004">
      <c r="A3586" s="2" t="str">
        <f>raw_data!P3582</f>
        <v>Caleb Sturgis</v>
      </c>
      <c r="B3586">
        <f>raw_data!B3582</f>
        <v>713619</v>
      </c>
      <c r="C3586">
        <f>raw_data!D3582</f>
        <v>35</v>
      </c>
      <c r="D3586" s="6">
        <f t="shared" si="169"/>
        <v>12.25</v>
      </c>
      <c r="E3586" s="6">
        <f t="shared" si="170"/>
        <v>42.875</v>
      </c>
      <c r="F3586">
        <f>raw_data!E3582</f>
        <v>1</v>
      </c>
      <c r="G3586" s="9">
        <f>_xll.LogisticRegPredict($K$6:$N$6,C3586:E3586)</f>
        <v>0.91449904045845565</v>
      </c>
      <c r="H3586" s="10">
        <f t="shared" si="171"/>
        <v>0.25650287862463306</v>
      </c>
    </row>
    <row r="3587" spans="1:8" x14ac:dyDescent="0.55000000000000004">
      <c r="A3587" s="2" t="str">
        <f>raw_data!P3583</f>
        <v>Caleb Sturgis</v>
      </c>
      <c r="B3587">
        <f>raw_data!B3583</f>
        <v>713668</v>
      </c>
      <c r="C3587">
        <f>raw_data!D3583</f>
        <v>21</v>
      </c>
      <c r="D3587" s="6">
        <f t="shared" si="169"/>
        <v>4.41</v>
      </c>
      <c r="E3587" s="6">
        <f t="shared" si="170"/>
        <v>9.2609999999999992</v>
      </c>
      <c r="F3587">
        <f>raw_data!E3583</f>
        <v>1</v>
      </c>
      <c r="G3587" s="9">
        <f>_xll.LogisticRegPredict($K$6:$N$6,C3587:E3587)</f>
        <v>0.9930740038941116</v>
      </c>
      <c r="H3587" s="10">
        <f t="shared" si="171"/>
        <v>2.0777988317665197E-2</v>
      </c>
    </row>
    <row r="3588" spans="1:8" x14ac:dyDescent="0.55000000000000004">
      <c r="A3588" s="2" t="str">
        <f>raw_data!P3584</f>
        <v>Cairo Santos</v>
      </c>
      <c r="B3588">
        <f>raw_data!B3584</f>
        <v>713797</v>
      </c>
      <c r="C3588">
        <f>raw_data!D3584</f>
        <v>39</v>
      </c>
      <c r="D3588" s="6">
        <f t="shared" si="169"/>
        <v>15.21</v>
      </c>
      <c r="E3588" s="6">
        <f t="shared" si="170"/>
        <v>59.319000000000003</v>
      </c>
      <c r="F3588">
        <f>raw_data!E3584</f>
        <v>1</v>
      </c>
      <c r="G3588" s="9">
        <f>_xll.LogisticRegPredict($K$6:$N$6,C3588:E3588)</f>
        <v>0.87758217935367611</v>
      </c>
      <c r="H3588" s="10">
        <f t="shared" si="171"/>
        <v>0.36725346193897168</v>
      </c>
    </row>
    <row r="3589" spans="1:8" x14ac:dyDescent="0.55000000000000004">
      <c r="A3589" s="2" t="str">
        <f>raw_data!P3585</f>
        <v>Cairo Santos</v>
      </c>
      <c r="B3589">
        <f>raw_data!B3585</f>
        <v>713847</v>
      </c>
      <c r="C3589">
        <f>raw_data!D3585</f>
        <v>41</v>
      </c>
      <c r="D3589" s="6">
        <f t="shared" si="169"/>
        <v>16.809999999999999</v>
      </c>
      <c r="E3589" s="6">
        <f t="shared" si="170"/>
        <v>68.921000000000006</v>
      </c>
      <c r="F3589">
        <f>raw_data!E3585</f>
        <v>1</v>
      </c>
      <c r="G3589" s="9">
        <f>_xll.LogisticRegPredict($K$6:$N$6,C3589:E3589)</f>
        <v>0.85722109162392568</v>
      </c>
      <c r="H3589" s="10">
        <f t="shared" si="171"/>
        <v>0.42833672512822296</v>
      </c>
    </row>
    <row r="3590" spans="1:8" x14ac:dyDescent="0.55000000000000004">
      <c r="A3590" s="2" t="str">
        <f>raw_data!P3586</f>
        <v>Sebastian Janikowski</v>
      </c>
      <c r="B3590">
        <f>raw_data!B3586</f>
        <v>713871</v>
      </c>
      <c r="C3590">
        <f>raw_data!D3586</f>
        <v>26</v>
      </c>
      <c r="D3590" s="6">
        <f t="shared" si="169"/>
        <v>6.76</v>
      </c>
      <c r="E3590" s="6">
        <f t="shared" si="170"/>
        <v>17.576000000000001</v>
      </c>
      <c r="F3590">
        <f>raw_data!E3586</f>
        <v>1</v>
      </c>
      <c r="G3590" s="9">
        <f>_xll.LogisticRegPredict($K$6:$N$6,C3590:E3590)</f>
        <v>0.97683598121777537</v>
      </c>
      <c r="H3590" s="10">
        <f t="shared" si="171"/>
        <v>6.9492056346673881E-2</v>
      </c>
    </row>
    <row r="3591" spans="1:8" x14ac:dyDescent="0.55000000000000004">
      <c r="A3591" s="2" t="str">
        <f>raw_data!P3587</f>
        <v>Sebastian Janikowski</v>
      </c>
      <c r="B3591">
        <f>raw_data!B3587</f>
        <v>713895</v>
      </c>
      <c r="C3591">
        <f>raw_data!D3587</f>
        <v>32</v>
      </c>
      <c r="D3591" s="6">
        <f t="shared" ref="D3591:D3654" si="172">C3591^2/100</f>
        <v>10.24</v>
      </c>
      <c r="E3591" s="6">
        <f t="shared" ref="E3591:E3654" si="173">C3591^3/1000</f>
        <v>32.768000000000001</v>
      </c>
      <c r="F3591">
        <f>raw_data!E3587</f>
        <v>1</v>
      </c>
      <c r="G3591" s="9">
        <f>_xll.LogisticRegPredict($K$6:$N$6,C3591:E3591)</f>
        <v>0.93915405983915345</v>
      </c>
      <c r="H3591" s="10">
        <f t="shared" ref="H3591:H3654" si="174">(F3591-G3591)*$H$2</f>
        <v>0.18253782048253964</v>
      </c>
    </row>
    <row r="3592" spans="1:8" x14ac:dyDescent="0.55000000000000004">
      <c r="A3592" s="2" t="str">
        <f>raw_data!P3588</f>
        <v>Jason Myers</v>
      </c>
      <c r="B3592">
        <f>raw_data!B3588</f>
        <v>713903</v>
      </c>
      <c r="C3592">
        <f>raw_data!D3588</f>
        <v>23</v>
      </c>
      <c r="D3592" s="6">
        <f t="shared" si="172"/>
        <v>5.29</v>
      </c>
      <c r="E3592" s="6">
        <f t="shared" si="173"/>
        <v>12.167</v>
      </c>
      <c r="F3592">
        <f>raw_data!E3588</f>
        <v>1</v>
      </c>
      <c r="G3592" s="9">
        <f>_xll.LogisticRegPredict($K$6:$N$6,C3592:E3592)</f>
        <v>0.98818119233177382</v>
      </c>
      <c r="H3592" s="10">
        <f t="shared" si="174"/>
        <v>3.545642300467855E-2</v>
      </c>
    </row>
    <row r="3593" spans="1:8" x14ac:dyDescent="0.55000000000000004">
      <c r="A3593" s="2" t="str">
        <f>raw_data!P3589</f>
        <v>Jason Myers</v>
      </c>
      <c r="B3593">
        <f>raw_data!B3589</f>
        <v>713927</v>
      </c>
      <c r="C3593">
        <f>raw_data!D3589</f>
        <v>37</v>
      </c>
      <c r="D3593" s="6">
        <f t="shared" si="172"/>
        <v>13.69</v>
      </c>
      <c r="E3593" s="6">
        <f t="shared" si="173"/>
        <v>50.652999999999999</v>
      </c>
      <c r="F3593">
        <f>raw_data!E3589</f>
        <v>1</v>
      </c>
      <c r="G3593" s="9">
        <f>_xll.LogisticRegPredict($K$6:$N$6,C3593:E3593)</f>
        <v>0.89659349743661332</v>
      </c>
      <c r="H3593" s="10">
        <f t="shared" si="174"/>
        <v>0.31021950769016005</v>
      </c>
    </row>
    <row r="3594" spans="1:8" x14ac:dyDescent="0.55000000000000004">
      <c r="A3594" s="2" t="str">
        <f>raw_data!P3590</f>
        <v>Jason Myers</v>
      </c>
      <c r="B3594">
        <f>raw_data!B3590</f>
        <v>713947</v>
      </c>
      <c r="C3594">
        <f>raw_data!D3590</f>
        <v>44</v>
      </c>
      <c r="D3594" s="6">
        <f t="shared" si="172"/>
        <v>19.36</v>
      </c>
      <c r="E3594" s="6">
        <f t="shared" si="173"/>
        <v>85.183999999999997</v>
      </c>
      <c r="F3594">
        <f>raw_data!E3590</f>
        <v>1</v>
      </c>
      <c r="G3594" s="9">
        <f>_xll.LogisticRegPredict($K$6:$N$6,C3594:E3594)</f>
        <v>0.82282083961744801</v>
      </c>
      <c r="H3594" s="10">
        <f t="shared" si="174"/>
        <v>0.53153748114765598</v>
      </c>
    </row>
    <row r="3595" spans="1:8" x14ac:dyDescent="0.55000000000000004">
      <c r="A3595" s="2" t="str">
        <f>raw_data!P3591</f>
        <v>Sebastian Janikowski</v>
      </c>
      <c r="B3595">
        <f>raw_data!B3591</f>
        <v>713974</v>
      </c>
      <c r="C3595">
        <f>raw_data!D3591</f>
        <v>44</v>
      </c>
      <c r="D3595" s="6">
        <f t="shared" si="172"/>
        <v>19.36</v>
      </c>
      <c r="E3595" s="6">
        <f t="shared" si="173"/>
        <v>85.183999999999997</v>
      </c>
      <c r="F3595">
        <f>raw_data!E3591</f>
        <v>1</v>
      </c>
      <c r="G3595" s="9">
        <f>_xll.LogisticRegPredict($K$6:$N$6,C3595:E3595)</f>
        <v>0.82282083961744801</v>
      </c>
      <c r="H3595" s="10">
        <f t="shared" si="174"/>
        <v>0.53153748114765598</v>
      </c>
    </row>
    <row r="3596" spans="1:8" x14ac:dyDescent="0.55000000000000004">
      <c r="A3596" s="2" t="str">
        <f>raw_data!P3592</f>
        <v>Sebastian Janikowski</v>
      </c>
      <c r="B3596">
        <f>raw_data!B3592</f>
        <v>713986</v>
      </c>
      <c r="C3596">
        <f>raw_data!D3592</f>
        <v>52</v>
      </c>
      <c r="D3596" s="6">
        <f t="shared" si="172"/>
        <v>27.04</v>
      </c>
      <c r="E3596" s="6">
        <f t="shared" si="173"/>
        <v>140.608</v>
      </c>
      <c r="F3596">
        <f>raw_data!E3592</f>
        <v>1</v>
      </c>
      <c r="G3596" s="9">
        <f>_xll.LogisticRegPredict($K$6:$N$6,C3596:E3596)</f>
        <v>0.67734194225472255</v>
      </c>
      <c r="H3596" s="10">
        <f t="shared" si="174"/>
        <v>0.96797417323583235</v>
      </c>
    </row>
    <row r="3597" spans="1:8" x14ac:dyDescent="0.55000000000000004">
      <c r="A3597" s="2" t="str">
        <f>raw_data!P3593</f>
        <v>Matt Prater</v>
      </c>
      <c r="B3597">
        <f>raw_data!B3593</f>
        <v>714058</v>
      </c>
      <c r="C3597">
        <f>raw_data!D3593</f>
        <v>49</v>
      </c>
      <c r="D3597" s="6">
        <f t="shared" si="172"/>
        <v>24.01</v>
      </c>
      <c r="E3597" s="6">
        <f t="shared" si="173"/>
        <v>117.649</v>
      </c>
      <c r="F3597">
        <f>raw_data!E3593</f>
        <v>0</v>
      </c>
      <c r="G3597" s="9">
        <f>_xll.LogisticRegPredict($K$6:$N$6,C3597:E3597)</f>
        <v>0.74555207708184601</v>
      </c>
      <c r="H3597" s="10">
        <f t="shared" si="174"/>
        <v>-2.2366562312455383</v>
      </c>
    </row>
    <row r="3598" spans="1:8" x14ac:dyDescent="0.55000000000000004">
      <c r="A3598" s="2" t="str">
        <f>raw_data!P3594</f>
        <v>Matt Prater</v>
      </c>
      <c r="B3598">
        <f>raw_data!B3594</f>
        <v>714076</v>
      </c>
      <c r="C3598">
        <f>raw_data!D3594</f>
        <v>43</v>
      </c>
      <c r="D3598" s="6">
        <f t="shared" si="172"/>
        <v>18.489999999999998</v>
      </c>
      <c r="E3598" s="6">
        <f t="shared" si="173"/>
        <v>79.507000000000005</v>
      </c>
      <c r="F3598">
        <f>raw_data!E3594</f>
        <v>1</v>
      </c>
      <c r="G3598" s="9">
        <f>_xll.LogisticRegPredict($K$6:$N$6,C3598:E3598)</f>
        <v>0.83494682270577036</v>
      </c>
      <c r="H3598" s="10">
        <f t="shared" si="174"/>
        <v>0.49515953188268891</v>
      </c>
    </row>
    <row r="3599" spans="1:8" x14ac:dyDescent="0.55000000000000004">
      <c r="A3599" s="2" t="str">
        <f>raw_data!P3595</f>
        <v>Dustin Hopkins</v>
      </c>
      <c r="B3599">
        <f>raw_data!B3595</f>
        <v>714088</v>
      </c>
      <c r="C3599">
        <f>raw_data!D3595</f>
        <v>45</v>
      </c>
      <c r="D3599" s="6">
        <f t="shared" si="172"/>
        <v>20.25</v>
      </c>
      <c r="E3599" s="6">
        <f t="shared" si="173"/>
        <v>91.125</v>
      </c>
      <c r="F3599">
        <f>raw_data!E3595</f>
        <v>0</v>
      </c>
      <c r="G3599" s="9">
        <f>_xll.LogisticRegPredict($K$6:$N$6,C3599:E3599)</f>
        <v>0.80984417765171401</v>
      </c>
      <c r="H3599" s="10">
        <f t="shared" si="174"/>
        <v>-2.4295325329551423</v>
      </c>
    </row>
    <row r="3600" spans="1:8" x14ac:dyDescent="0.55000000000000004">
      <c r="A3600" s="2" t="str">
        <f>raw_data!P3596</f>
        <v>Dustin Hopkins</v>
      </c>
      <c r="B3600">
        <f>raw_data!B3596</f>
        <v>714102</v>
      </c>
      <c r="C3600">
        <f>raw_data!D3596</f>
        <v>38</v>
      </c>
      <c r="D3600" s="6">
        <f t="shared" si="172"/>
        <v>14.44</v>
      </c>
      <c r="E3600" s="6">
        <f t="shared" si="173"/>
        <v>54.872</v>
      </c>
      <c r="F3600">
        <f>raw_data!E3596</f>
        <v>1</v>
      </c>
      <c r="G3600" s="9">
        <f>_xll.LogisticRegPredict($K$6:$N$6,C3600:E3600)</f>
        <v>0.88723424358983494</v>
      </c>
      <c r="H3600" s="10">
        <f t="shared" si="174"/>
        <v>0.33829726923049519</v>
      </c>
    </row>
    <row r="3601" spans="1:8" x14ac:dyDescent="0.55000000000000004">
      <c r="A3601" s="2" t="str">
        <f>raw_data!P3597</f>
        <v>Matt Prater</v>
      </c>
      <c r="B3601">
        <f>raw_data!B3597</f>
        <v>714141</v>
      </c>
      <c r="C3601">
        <f>raw_data!D3597</f>
        <v>27</v>
      </c>
      <c r="D3601" s="6">
        <f t="shared" si="172"/>
        <v>7.29</v>
      </c>
      <c r="E3601" s="6">
        <f t="shared" si="173"/>
        <v>19.683</v>
      </c>
      <c r="F3601">
        <f>raw_data!E3597</f>
        <v>1</v>
      </c>
      <c r="G3601" s="9">
        <f>_xll.LogisticRegPredict($K$6:$N$6,C3601:E3601)</f>
        <v>0.97189679828854314</v>
      </c>
      <c r="H3601" s="10">
        <f t="shared" si="174"/>
        <v>8.430960513437058E-2</v>
      </c>
    </row>
    <row r="3602" spans="1:8" x14ac:dyDescent="0.55000000000000004">
      <c r="A3602" s="2" t="str">
        <f>raw_data!P3598</f>
        <v>Matt Bryant</v>
      </c>
      <c r="B3602">
        <f>raw_data!B3598</f>
        <v>714203</v>
      </c>
      <c r="C3602">
        <f>raw_data!D3598</f>
        <v>42</v>
      </c>
      <c r="D3602" s="6">
        <f t="shared" si="172"/>
        <v>17.64</v>
      </c>
      <c r="E3602" s="6">
        <f t="shared" si="173"/>
        <v>74.087999999999994</v>
      </c>
      <c r="F3602">
        <f>raw_data!E3598</f>
        <v>1</v>
      </c>
      <c r="G3602" s="9">
        <f>_xll.LogisticRegPredict($K$6:$N$6,C3602:E3602)</f>
        <v>0.84637169883876284</v>
      </c>
      <c r="H3602" s="10">
        <f t="shared" si="174"/>
        <v>0.46088490348371147</v>
      </c>
    </row>
    <row r="3603" spans="1:8" x14ac:dyDescent="0.55000000000000004">
      <c r="A3603" s="2" t="str">
        <f>raw_data!P3599</f>
        <v>Matt Bryant</v>
      </c>
      <c r="B3603">
        <f>raw_data!B3599</f>
        <v>714213</v>
      </c>
      <c r="C3603">
        <f>raw_data!D3599</f>
        <v>27</v>
      </c>
      <c r="D3603" s="6">
        <f t="shared" si="172"/>
        <v>7.29</v>
      </c>
      <c r="E3603" s="6">
        <f t="shared" si="173"/>
        <v>19.683</v>
      </c>
      <c r="F3603">
        <f>raw_data!E3599</f>
        <v>1</v>
      </c>
      <c r="G3603" s="9">
        <f>_xll.LogisticRegPredict($K$6:$N$6,C3603:E3603)</f>
        <v>0.97189679828854314</v>
      </c>
      <c r="H3603" s="10">
        <f t="shared" si="174"/>
        <v>8.430960513437058E-2</v>
      </c>
    </row>
    <row r="3604" spans="1:8" x14ac:dyDescent="0.55000000000000004">
      <c r="A3604" s="2" t="str">
        <f>raw_data!P3600</f>
        <v>Josh Lambo</v>
      </c>
      <c r="B3604">
        <f>raw_data!B3600</f>
        <v>714224</v>
      </c>
      <c r="C3604">
        <f>raw_data!D3600</f>
        <v>40</v>
      </c>
      <c r="D3604" s="6">
        <f t="shared" si="172"/>
        <v>16</v>
      </c>
      <c r="E3604" s="6">
        <f t="shared" si="173"/>
        <v>64</v>
      </c>
      <c r="F3604">
        <f>raw_data!E3600</f>
        <v>1</v>
      </c>
      <c r="G3604" s="9">
        <f>_xll.LogisticRegPredict($K$6:$N$6,C3604:E3604)</f>
        <v>0.86759768383346503</v>
      </c>
      <c r="H3604" s="10">
        <f t="shared" si="174"/>
        <v>0.39720694849960492</v>
      </c>
    </row>
    <row r="3605" spans="1:8" x14ac:dyDescent="0.55000000000000004">
      <c r="A3605" s="2" t="str">
        <f>raw_data!P3601</f>
        <v>Josh Lambo</v>
      </c>
      <c r="B3605">
        <f>raw_data!B3601</f>
        <v>714292</v>
      </c>
      <c r="C3605">
        <f>raw_data!D3601</f>
        <v>37</v>
      </c>
      <c r="D3605" s="6">
        <f t="shared" si="172"/>
        <v>13.69</v>
      </c>
      <c r="E3605" s="6">
        <f t="shared" si="173"/>
        <v>50.652999999999999</v>
      </c>
      <c r="F3605">
        <f>raw_data!E3601</f>
        <v>1</v>
      </c>
      <c r="G3605" s="9">
        <f>_xll.LogisticRegPredict($K$6:$N$6,C3605:E3605)</f>
        <v>0.89659349743661332</v>
      </c>
      <c r="H3605" s="10">
        <f t="shared" si="174"/>
        <v>0.31021950769016005</v>
      </c>
    </row>
    <row r="3606" spans="1:8" x14ac:dyDescent="0.55000000000000004">
      <c r="A3606" s="2" t="str">
        <f>raw_data!P3602</f>
        <v>Matt Bryant</v>
      </c>
      <c r="B3606">
        <f>raw_data!B3602</f>
        <v>714306</v>
      </c>
      <c r="C3606">
        <f>raw_data!D3602</f>
        <v>31</v>
      </c>
      <c r="D3606" s="6">
        <f t="shared" si="172"/>
        <v>9.61</v>
      </c>
      <c r="E3606" s="6">
        <f t="shared" si="173"/>
        <v>29.791</v>
      </c>
      <c r="F3606">
        <f>raw_data!E3602</f>
        <v>1</v>
      </c>
      <c r="G3606" s="9">
        <f>_xll.LogisticRegPredict($K$6:$N$6,C3606:E3606)</f>
        <v>0.94665523862595491</v>
      </c>
      <c r="H3606" s="10">
        <f t="shared" si="174"/>
        <v>0.16003428412213527</v>
      </c>
    </row>
    <row r="3607" spans="1:8" x14ac:dyDescent="0.55000000000000004">
      <c r="A3607" s="2" t="str">
        <f>raw_data!P3603</f>
        <v>Josh Lambo</v>
      </c>
      <c r="B3607">
        <f>raw_data!B3603</f>
        <v>714344</v>
      </c>
      <c r="C3607">
        <f>raw_data!D3603</f>
        <v>33</v>
      </c>
      <c r="D3607" s="6">
        <f t="shared" si="172"/>
        <v>10.89</v>
      </c>
      <c r="E3607" s="6">
        <f t="shared" si="173"/>
        <v>35.936999999999998</v>
      </c>
      <c r="F3607">
        <f>raw_data!E3603</f>
        <v>1</v>
      </c>
      <c r="G3607" s="9">
        <f>_xll.LogisticRegPredict($K$6:$N$6,C3607:E3607)</f>
        <v>0.93126663945047139</v>
      </c>
      <c r="H3607" s="10">
        <f t="shared" si="174"/>
        <v>0.20620008164858583</v>
      </c>
    </row>
    <row r="3608" spans="1:8" x14ac:dyDescent="0.55000000000000004">
      <c r="A3608" s="2" t="str">
        <f>raw_data!P3604</f>
        <v>Matt Bryant</v>
      </c>
      <c r="B3608">
        <f>raw_data!B3604</f>
        <v>714349</v>
      </c>
      <c r="C3608">
        <f>raw_data!D3604</f>
        <v>58</v>
      </c>
      <c r="D3608" s="6">
        <f t="shared" si="172"/>
        <v>33.64</v>
      </c>
      <c r="E3608" s="6">
        <f t="shared" si="173"/>
        <v>195.11199999999999</v>
      </c>
      <c r="F3608">
        <f>raw_data!E3604</f>
        <v>0</v>
      </c>
      <c r="G3608" s="9">
        <f>_xll.LogisticRegPredict($K$6:$N$6,C3608:E3608)</f>
        <v>0.45970753871691156</v>
      </c>
      <c r="H3608" s="10">
        <f t="shared" si="174"/>
        <v>-1.3791226161507346</v>
      </c>
    </row>
    <row r="3609" spans="1:8" x14ac:dyDescent="0.55000000000000004">
      <c r="A3609" s="2" t="str">
        <f>raw_data!P3605</f>
        <v>Josh Lambo</v>
      </c>
      <c r="B3609">
        <f>raw_data!B3605</f>
        <v>714363</v>
      </c>
      <c r="C3609">
        <f>raw_data!D3605</f>
        <v>42</v>
      </c>
      <c r="D3609" s="6">
        <f t="shared" si="172"/>
        <v>17.64</v>
      </c>
      <c r="E3609" s="6">
        <f t="shared" si="173"/>
        <v>74.087999999999994</v>
      </c>
      <c r="F3609">
        <f>raw_data!E3605</f>
        <v>1</v>
      </c>
      <c r="G3609" s="9">
        <f>_xll.LogisticRegPredict($K$6:$N$6,C3609:E3609)</f>
        <v>0.84637169883876284</v>
      </c>
      <c r="H3609" s="10">
        <f t="shared" si="174"/>
        <v>0.46088490348371147</v>
      </c>
    </row>
    <row r="3610" spans="1:8" x14ac:dyDescent="0.55000000000000004">
      <c r="A3610" s="2" t="str">
        <f>raw_data!P3606</f>
        <v>Phil Dawson</v>
      </c>
      <c r="B3610">
        <f>raw_data!B3606</f>
        <v>714513</v>
      </c>
      <c r="C3610">
        <f>raw_data!D3606</f>
        <v>28</v>
      </c>
      <c r="D3610" s="6">
        <f t="shared" si="172"/>
        <v>7.84</v>
      </c>
      <c r="E3610" s="6">
        <f t="shared" si="173"/>
        <v>21.952000000000002</v>
      </c>
      <c r="F3610">
        <f>raw_data!E3606</f>
        <v>1</v>
      </c>
      <c r="G3610" s="9">
        <f>_xll.LogisticRegPredict($K$6:$N$6,C3610:E3610)</f>
        <v>0.96638171164652631</v>
      </c>
      <c r="H3610" s="10">
        <f t="shared" si="174"/>
        <v>0.10085486506042107</v>
      </c>
    </row>
    <row r="3611" spans="1:8" x14ac:dyDescent="0.55000000000000004">
      <c r="A3611" s="2" t="str">
        <f>raw_data!P3607</f>
        <v>Chris Boswell</v>
      </c>
      <c r="B3611">
        <f>raw_data!B3607</f>
        <v>714603</v>
      </c>
      <c r="C3611">
        <f>raw_data!D3607</f>
        <v>42</v>
      </c>
      <c r="D3611" s="6">
        <f t="shared" si="172"/>
        <v>17.64</v>
      </c>
      <c r="E3611" s="6">
        <f t="shared" si="173"/>
        <v>74.087999999999994</v>
      </c>
      <c r="F3611">
        <f>raw_data!E3607</f>
        <v>0</v>
      </c>
      <c r="G3611" s="9">
        <f>_xll.LogisticRegPredict($K$6:$N$6,C3611:E3611)</f>
        <v>0.84637169883876284</v>
      </c>
      <c r="H3611" s="10">
        <f t="shared" si="174"/>
        <v>-2.5391150965162885</v>
      </c>
    </row>
    <row r="3612" spans="1:8" x14ac:dyDescent="0.55000000000000004">
      <c r="A3612" s="2" t="str">
        <f>raw_data!P3608</f>
        <v>Chris Boswell</v>
      </c>
      <c r="B3612">
        <f>raw_data!B3608</f>
        <v>714620</v>
      </c>
      <c r="C3612">
        <f>raw_data!D3608</f>
        <v>32</v>
      </c>
      <c r="D3612" s="6">
        <f t="shared" si="172"/>
        <v>10.24</v>
      </c>
      <c r="E3612" s="6">
        <f t="shared" si="173"/>
        <v>32.768000000000001</v>
      </c>
      <c r="F3612">
        <f>raw_data!E3608</f>
        <v>1</v>
      </c>
      <c r="G3612" s="9">
        <f>_xll.LogisticRegPredict($K$6:$N$6,C3612:E3612)</f>
        <v>0.93915405983915345</v>
      </c>
      <c r="H3612" s="10">
        <f t="shared" si="174"/>
        <v>0.18253782048253964</v>
      </c>
    </row>
    <row r="3613" spans="1:8" x14ac:dyDescent="0.55000000000000004">
      <c r="A3613" s="2" t="str">
        <f>raw_data!P3609</f>
        <v>Chris Boswell</v>
      </c>
      <c r="B3613">
        <f>raw_data!B3609</f>
        <v>714636</v>
      </c>
      <c r="C3613">
        <f>raw_data!D3609</f>
        <v>46</v>
      </c>
      <c r="D3613" s="6">
        <f t="shared" si="172"/>
        <v>21.16</v>
      </c>
      <c r="E3613" s="6">
        <f t="shared" si="173"/>
        <v>97.335999999999999</v>
      </c>
      <c r="F3613">
        <f>raw_data!E3609</f>
        <v>1</v>
      </c>
      <c r="G3613" s="9">
        <f>_xll.LogisticRegPredict($K$6:$N$6,C3613:E3613)</f>
        <v>0.79584231412454631</v>
      </c>
      <c r="H3613" s="10">
        <f t="shared" si="174"/>
        <v>0.61247305762636106</v>
      </c>
    </row>
    <row r="3614" spans="1:8" x14ac:dyDescent="0.55000000000000004">
      <c r="A3614" s="2" t="str">
        <f>raw_data!P3610</f>
        <v>Chris Boswell</v>
      </c>
      <c r="B3614">
        <f>raw_data!B3610</f>
        <v>714658</v>
      </c>
      <c r="C3614">
        <f>raw_data!D3610</f>
        <v>44</v>
      </c>
      <c r="D3614" s="6">
        <f t="shared" si="172"/>
        <v>19.36</v>
      </c>
      <c r="E3614" s="6">
        <f t="shared" si="173"/>
        <v>85.183999999999997</v>
      </c>
      <c r="F3614">
        <f>raw_data!E3610</f>
        <v>1</v>
      </c>
      <c r="G3614" s="9">
        <f>_xll.LogisticRegPredict($K$6:$N$6,C3614:E3614)</f>
        <v>0.82282083961744801</v>
      </c>
      <c r="H3614" s="10">
        <f t="shared" si="174"/>
        <v>0.53153748114765598</v>
      </c>
    </row>
    <row r="3615" spans="1:8" x14ac:dyDescent="0.55000000000000004">
      <c r="A3615" s="2" t="str">
        <f>raw_data!P3611</f>
        <v>Chris Boswell</v>
      </c>
      <c r="B3615">
        <f>raw_data!B3611</f>
        <v>714675</v>
      </c>
      <c r="C3615">
        <f>raw_data!D3611</f>
        <v>54</v>
      </c>
      <c r="D3615" s="6">
        <f t="shared" si="172"/>
        <v>29.16</v>
      </c>
      <c r="E3615" s="6">
        <f t="shared" si="173"/>
        <v>157.464</v>
      </c>
      <c r="F3615">
        <f>raw_data!E3611</f>
        <v>0</v>
      </c>
      <c r="G3615" s="9">
        <f>_xll.LogisticRegPredict($K$6:$N$6,C3615:E3615)</f>
        <v>0.61804097697438753</v>
      </c>
      <c r="H3615" s="10">
        <f t="shared" si="174"/>
        <v>-1.8541229309231626</v>
      </c>
    </row>
    <row r="3616" spans="1:8" x14ac:dyDescent="0.55000000000000004">
      <c r="A3616" s="2" t="str">
        <f>raw_data!P3612</f>
        <v>Chandler Catanzaro</v>
      </c>
      <c r="B3616">
        <f>raw_data!B3612</f>
        <v>714742</v>
      </c>
      <c r="C3616">
        <f>raw_data!D3612</f>
        <v>39</v>
      </c>
      <c r="D3616" s="6">
        <f t="shared" si="172"/>
        <v>15.21</v>
      </c>
      <c r="E3616" s="6">
        <f t="shared" si="173"/>
        <v>59.319000000000003</v>
      </c>
      <c r="F3616">
        <f>raw_data!E3612</f>
        <v>0</v>
      </c>
      <c r="G3616" s="9">
        <f>_xll.LogisticRegPredict($K$6:$N$6,C3616:E3616)</f>
        <v>0.87758217935367611</v>
      </c>
      <c r="H3616" s="10">
        <f t="shared" si="174"/>
        <v>-2.6327465380610282</v>
      </c>
    </row>
    <row r="3617" spans="1:8" x14ac:dyDescent="0.55000000000000004">
      <c r="A3617" s="2" t="str">
        <f>raw_data!P3613</f>
        <v>Chandler Catanzaro</v>
      </c>
      <c r="B3617">
        <f>raw_data!B3613</f>
        <v>714764</v>
      </c>
      <c r="C3617">
        <f>raw_data!D3613</f>
        <v>46</v>
      </c>
      <c r="D3617" s="6">
        <f t="shared" si="172"/>
        <v>21.16</v>
      </c>
      <c r="E3617" s="6">
        <f t="shared" si="173"/>
        <v>97.335999999999999</v>
      </c>
      <c r="F3617">
        <f>raw_data!E3613</f>
        <v>1</v>
      </c>
      <c r="G3617" s="9">
        <f>_xll.LogisticRegPredict($K$6:$N$6,C3617:E3617)</f>
        <v>0.79584231412454631</v>
      </c>
      <c r="H3617" s="10">
        <f t="shared" si="174"/>
        <v>0.61247305762636106</v>
      </c>
    </row>
    <row r="3618" spans="1:8" x14ac:dyDescent="0.55000000000000004">
      <c r="A3618" s="2" t="str">
        <f>raw_data!P3614</f>
        <v>Steven Hauschka</v>
      </c>
      <c r="B3618">
        <f>raw_data!B3614</f>
        <v>714842</v>
      </c>
      <c r="C3618">
        <f>raw_data!D3614</f>
        <v>40</v>
      </c>
      <c r="D3618" s="6">
        <f t="shared" si="172"/>
        <v>16</v>
      </c>
      <c r="E3618" s="6">
        <f t="shared" si="173"/>
        <v>64</v>
      </c>
      <c r="F3618">
        <f>raw_data!E3614</f>
        <v>1</v>
      </c>
      <c r="G3618" s="9">
        <f>_xll.LogisticRegPredict($K$6:$N$6,C3618:E3618)</f>
        <v>0.86759768383346503</v>
      </c>
      <c r="H3618" s="10">
        <f t="shared" si="174"/>
        <v>0.39720694849960492</v>
      </c>
    </row>
    <row r="3619" spans="1:8" x14ac:dyDescent="0.55000000000000004">
      <c r="A3619" s="2" t="str">
        <f>raw_data!P3615</f>
        <v>Chandler Catanzaro</v>
      </c>
      <c r="B3619">
        <f>raw_data!B3615</f>
        <v>714865</v>
      </c>
      <c r="C3619">
        <f>raw_data!D3615</f>
        <v>45</v>
      </c>
      <c r="D3619" s="6">
        <f t="shared" si="172"/>
        <v>20.25</v>
      </c>
      <c r="E3619" s="6">
        <f t="shared" si="173"/>
        <v>91.125</v>
      </c>
      <c r="F3619">
        <f>raw_data!E3615</f>
        <v>1</v>
      </c>
      <c r="G3619" s="9">
        <f>_xll.LogisticRegPredict($K$6:$N$6,C3619:E3619)</f>
        <v>0.80984417765171401</v>
      </c>
      <c r="H3619" s="10">
        <f t="shared" si="174"/>
        <v>0.57046746704485796</v>
      </c>
    </row>
    <row r="3620" spans="1:8" x14ac:dyDescent="0.55000000000000004">
      <c r="A3620" s="2" t="str">
        <f>raw_data!P3616</f>
        <v>Steven Hauschka</v>
      </c>
      <c r="B3620">
        <f>raw_data!B3616</f>
        <v>714875</v>
      </c>
      <c r="C3620">
        <f>raw_data!D3616</f>
        <v>36</v>
      </c>
      <c r="D3620" s="6">
        <f t="shared" si="172"/>
        <v>12.96</v>
      </c>
      <c r="E3620" s="6">
        <f t="shared" si="173"/>
        <v>46.655999999999999</v>
      </c>
      <c r="F3620">
        <f>raw_data!E3616</f>
        <v>1</v>
      </c>
      <c r="G3620" s="9">
        <f>_xll.LogisticRegPredict($K$6:$N$6,C3620:E3620)</f>
        <v>0.90568067149313347</v>
      </c>
      <c r="H3620" s="10">
        <f t="shared" si="174"/>
        <v>0.28295798552059959</v>
      </c>
    </row>
    <row r="3621" spans="1:8" x14ac:dyDescent="0.55000000000000004">
      <c r="A3621" s="2" t="str">
        <f>raw_data!P3617</f>
        <v>Chandler Catanzaro</v>
      </c>
      <c r="B3621">
        <f>raw_data!B3617</f>
        <v>714884</v>
      </c>
      <c r="C3621">
        <f>raw_data!D3617</f>
        <v>24</v>
      </c>
      <c r="D3621" s="6">
        <f t="shared" si="172"/>
        <v>5.76</v>
      </c>
      <c r="E3621" s="6">
        <f t="shared" si="173"/>
        <v>13.824</v>
      </c>
      <c r="F3621">
        <f>raw_data!E3617</f>
        <v>0</v>
      </c>
      <c r="G3621" s="9">
        <f>_xll.LogisticRegPredict($K$6:$N$6,C3621:E3621)</f>
        <v>0.9849656288415376</v>
      </c>
      <c r="H3621" s="10">
        <f t="shared" si="174"/>
        <v>-2.9548968865246126</v>
      </c>
    </row>
    <row r="3622" spans="1:8" x14ac:dyDescent="0.55000000000000004">
      <c r="A3622" s="2" t="str">
        <f>raw_data!P3618</f>
        <v>Steven Hauschka</v>
      </c>
      <c r="B3622">
        <f>raw_data!B3618</f>
        <v>714892</v>
      </c>
      <c r="C3622">
        <f>raw_data!D3618</f>
        <v>28</v>
      </c>
      <c r="D3622" s="6">
        <f t="shared" si="172"/>
        <v>7.84</v>
      </c>
      <c r="E3622" s="6">
        <f t="shared" si="173"/>
        <v>21.952000000000002</v>
      </c>
      <c r="F3622">
        <f>raw_data!E3618</f>
        <v>0</v>
      </c>
      <c r="G3622" s="9">
        <f>_xll.LogisticRegPredict($K$6:$N$6,C3622:E3622)</f>
        <v>0.96638171164652631</v>
      </c>
      <c r="H3622" s="10">
        <f t="shared" si="174"/>
        <v>-2.8991451349395789</v>
      </c>
    </row>
    <row r="3623" spans="1:8" x14ac:dyDescent="0.55000000000000004">
      <c r="A3623" s="2" t="str">
        <f>raw_data!P3619</f>
        <v>Nick Novak</v>
      </c>
      <c r="B3623">
        <f>raw_data!B3619</f>
        <v>714919</v>
      </c>
      <c r="C3623">
        <f>raw_data!D3619</f>
        <v>43</v>
      </c>
      <c r="D3623" s="6">
        <f t="shared" si="172"/>
        <v>18.489999999999998</v>
      </c>
      <c r="E3623" s="6">
        <f t="shared" si="173"/>
        <v>79.507000000000005</v>
      </c>
      <c r="F3623">
        <f>raw_data!E3619</f>
        <v>1</v>
      </c>
      <c r="G3623" s="9">
        <f>_xll.LogisticRegPredict($K$6:$N$6,C3623:E3623)</f>
        <v>0.83494682270577036</v>
      </c>
      <c r="H3623" s="10">
        <f t="shared" si="174"/>
        <v>0.49515953188268891</v>
      </c>
    </row>
    <row r="3624" spans="1:8" x14ac:dyDescent="0.55000000000000004">
      <c r="A3624" s="2" t="str">
        <f>raw_data!P3620</f>
        <v>Nick Novak</v>
      </c>
      <c r="B3624">
        <f>raw_data!B3620</f>
        <v>714935</v>
      </c>
      <c r="C3624">
        <f>raw_data!D3620</f>
        <v>43</v>
      </c>
      <c r="D3624" s="6">
        <f t="shared" si="172"/>
        <v>18.489999999999998</v>
      </c>
      <c r="E3624" s="6">
        <f t="shared" si="173"/>
        <v>79.507000000000005</v>
      </c>
      <c r="F3624">
        <f>raw_data!E3620</f>
        <v>1</v>
      </c>
      <c r="G3624" s="9">
        <f>_xll.LogisticRegPredict($K$6:$N$6,C3624:E3624)</f>
        <v>0.83494682270577036</v>
      </c>
      <c r="H3624" s="10">
        <f t="shared" si="174"/>
        <v>0.49515953188268891</v>
      </c>
    </row>
    <row r="3625" spans="1:8" x14ac:dyDescent="0.55000000000000004">
      <c r="A3625" s="2" t="str">
        <f>raw_data!P3621</f>
        <v>Nick Novak</v>
      </c>
      <c r="B3625">
        <f>raw_data!B3621</f>
        <v>714990</v>
      </c>
      <c r="C3625">
        <f>raw_data!D3621</f>
        <v>29</v>
      </c>
      <c r="D3625" s="6">
        <f t="shared" si="172"/>
        <v>8.41</v>
      </c>
      <c r="E3625" s="6">
        <f t="shared" si="173"/>
        <v>24.388999999999999</v>
      </c>
      <c r="F3625">
        <f>raw_data!E3621</f>
        <v>1</v>
      </c>
      <c r="G3625" s="9">
        <f>_xll.LogisticRegPredict($K$6:$N$6,C3625:E3625)</f>
        <v>0.96031284629437264</v>
      </c>
      <c r="H3625" s="10">
        <f t="shared" si="174"/>
        <v>0.11906146111688209</v>
      </c>
    </row>
    <row r="3626" spans="1:8" x14ac:dyDescent="0.55000000000000004">
      <c r="A3626" s="2" t="str">
        <f>raw_data!P3622</f>
        <v>Brandon McManus</v>
      </c>
      <c r="B3626">
        <f>raw_data!B3622</f>
        <v>715022</v>
      </c>
      <c r="C3626">
        <f>raw_data!D3622</f>
        <v>22</v>
      </c>
      <c r="D3626" s="6">
        <f t="shared" si="172"/>
        <v>4.84</v>
      </c>
      <c r="E3626" s="6">
        <f t="shared" si="173"/>
        <v>10.648</v>
      </c>
      <c r="F3626">
        <f>raw_data!E3622</f>
        <v>1</v>
      </c>
      <c r="G3626" s="9">
        <f>_xll.LogisticRegPredict($K$6:$N$6,C3626:E3626)</f>
        <v>0.99086960695748283</v>
      </c>
      <c r="H3626" s="10">
        <f t="shared" si="174"/>
        <v>2.7391179127551513E-2</v>
      </c>
    </row>
    <row r="3627" spans="1:8" x14ac:dyDescent="0.55000000000000004">
      <c r="A3627" s="2" t="str">
        <f>raw_data!P3623</f>
        <v>Brandon McManus</v>
      </c>
      <c r="B3627">
        <f>raw_data!B3623</f>
        <v>715049</v>
      </c>
      <c r="C3627">
        <f>raw_data!D3623</f>
        <v>32</v>
      </c>
      <c r="D3627" s="6">
        <f t="shared" si="172"/>
        <v>10.24</v>
      </c>
      <c r="E3627" s="6">
        <f t="shared" si="173"/>
        <v>32.768000000000001</v>
      </c>
      <c r="F3627">
        <f>raw_data!E3623</f>
        <v>1</v>
      </c>
      <c r="G3627" s="9">
        <f>_xll.LogisticRegPredict($K$6:$N$6,C3627:E3627)</f>
        <v>0.93915405983915345</v>
      </c>
      <c r="H3627" s="10">
        <f t="shared" si="174"/>
        <v>0.18253782048253964</v>
      </c>
    </row>
    <row r="3628" spans="1:8" x14ac:dyDescent="0.55000000000000004">
      <c r="A3628" s="2" t="str">
        <f>raw_data!P3624</f>
        <v>Ryan Succop</v>
      </c>
      <c r="B3628">
        <f>raw_data!B3624</f>
        <v>715086</v>
      </c>
      <c r="C3628">
        <f>raw_data!D3624</f>
        <v>32</v>
      </c>
      <c r="D3628" s="6">
        <f t="shared" si="172"/>
        <v>10.24</v>
      </c>
      <c r="E3628" s="6">
        <f t="shared" si="173"/>
        <v>32.768000000000001</v>
      </c>
      <c r="F3628">
        <f>raw_data!E3624</f>
        <v>1</v>
      </c>
      <c r="G3628" s="9">
        <f>_xll.LogisticRegPredict($K$6:$N$6,C3628:E3628)</f>
        <v>0.93915405983915345</v>
      </c>
      <c r="H3628" s="10">
        <f t="shared" si="174"/>
        <v>0.18253782048253964</v>
      </c>
    </row>
    <row r="3629" spans="1:8" x14ac:dyDescent="0.55000000000000004">
      <c r="A3629" s="2" t="str">
        <f>raw_data!P3625</f>
        <v>Ryan Succop</v>
      </c>
      <c r="B3629">
        <f>raw_data!B3625</f>
        <v>715143</v>
      </c>
      <c r="C3629">
        <f>raw_data!D3625</f>
        <v>22</v>
      </c>
      <c r="D3629" s="6">
        <f t="shared" si="172"/>
        <v>4.84</v>
      </c>
      <c r="E3629" s="6">
        <f t="shared" si="173"/>
        <v>10.648</v>
      </c>
      <c r="F3629">
        <f>raw_data!E3625</f>
        <v>1</v>
      </c>
      <c r="G3629" s="9">
        <f>_xll.LogisticRegPredict($K$6:$N$6,C3629:E3629)</f>
        <v>0.99086960695748283</v>
      </c>
      <c r="H3629" s="10">
        <f t="shared" si="174"/>
        <v>2.7391179127551513E-2</v>
      </c>
    </row>
    <row r="3630" spans="1:8" x14ac:dyDescent="0.55000000000000004">
      <c r="A3630" s="2" t="str">
        <f>raw_data!P3626</f>
        <v>Ryan Succop</v>
      </c>
      <c r="B3630">
        <f>raw_data!B3626</f>
        <v>715186</v>
      </c>
      <c r="C3630">
        <f>raw_data!D3626</f>
        <v>33</v>
      </c>
      <c r="D3630" s="6">
        <f t="shared" si="172"/>
        <v>10.89</v>
      </c>
      <c r="E3630" s="6">
        <f t="shared" si="173"/>
        <v>35.936999999999998</v>
      </c>
      <c r="F3630">
        <f>raw_data!E3626</f>
        <v>1</v>
      </c>
      <c r="G3630" s="9">
        <f>_xll.LogisticRegPredict($K$6:$N$6,C3630:E3630)</f>
        <v>0.93126663945047139</v>
      </c>
      <c r="H3630" s="10">
        <f t="shared" si="174"/>
        <v>0.20620008164858583</v>
      </c>
    </row>
    <row r="3631" spans="1:8" x14ac:dyDescent="0.55000000000000004">
      <c r="A3631" s="2" t="str">
        <f>raw_data!P3627</f>
        <v>Dustin Hopkins</v>
      </c>
      <c r="B3631">
        <f>raw_data!B3627</f>
        <v>715283</v>
      </c>
      <c r="C3631">
        <f>raw_data!D3627</f>
        <v>20</v>
      </c>
      <c r="D3631" s="6">
        <f t="shared" si="172"/>
        <v>4</v>
      </c>
      <c r="E3631" s="6">
        <f t="shared" si="173"/>
        <v>8</v>
      </c>
      <c r="F3631">
        <f>raw_data!E3627</f>
        <v>1</v>
      </c>
      <c r="G3631" s="9">
        <f>_xll.LogisticRegPredict($K$6:$N$6,C3631:E3631)</f>
        <v>0.99484528801342198</v>
      </c>
      <c r="H3631" s="10">
        <f t="shared" si="174"/>
        <v>1.546413595973406E-2</v>
      </c>
    </row>
    <row r="3632" spans="1:8" x14ac:dyDescent="0.55000000000000004">
      <c r="A3632" s="2" t="str">
        <f>raw_data!P3628</f>
        <v>Mike Nugent</v>
      </c>
      <c r="B3632">
        <f>raw_data!B3628</f>
        <v>715293</v>
      </c>
      <c r="C3632">
        <f>raw_data!D3628</f>
        <v>51</v>
      </c>
      <c r="D3632" s="6">
        <f t="shared" si="172"/>
        <v>26.01</v>
      </c>
      <c r="E3632" s="6">
        <f t="shared" si="173"/>
        <v>132.65100000000001</v>
      </c>
      <c r="F3632">
        <f>raw_data!E3628</f>
        <v>0</v>
      </c>
      <c r="G3632" s="9">
        <f>_xll.LogisticRegPredict($K$6:$N$6,C3632:E3632)</f>
        <v>0.70255321843410967</v>
      </c>
      <c r="H3632" s="10">
        <f t="shared" si="174"/>
        <v>-2.1076596553023288</v>
      </c>
    </row>
    <row r="3633" spans="1:8" x14ac:dyDescent="0.55000000000000004">
      <c r="A3633" s="2" t="str">
        <f>raw_data!P3629</f>
        <v>Dustin Hopkins</v>
      </c>
      <c r="B3633">
        <f>raw_data!B3629</f>
        <v>715309</v>
      </c>
      <c r="C3633">
        <f>raw_data!D3629</f>
        <v>55</v>
      </c>
      <c r="D3633" s="6">
        <f t="shared" si="172"/>
        <v>30.25</v>
      </c>
      <c r="E3633" s="6">
        <f t="shared" si="173"/>
        <v>166.375</v>
      </c>
      <c r="F3633">
        <f>raw_data!E3629</f>
        <v>0</v>
      </c>
      <c r="G3633" s="9">
        <f>_xll.LogisticRegPredict($K$6:$N$6,C3633:E3633)</f>
        <v>0.58348419351609215</v>
      </c>
      <c r="H3633" s="10">
        <f t="shared" si="174"/>
        <v>-1.7504525805482765</v>
      </c>
    </row>
    <row r="3634" spans="1:8" x14ac:dyDescent="0.55000000000000004">
      <c r="A3634" s="2" t="str">
        <f>raw_data!P3630</f>
        <v>Dustin Hopkins</v>
      </c>
      <c r="B3634">
        <f>raw_data!B3630</f>
        <v>715396</v>
      </c>
      <c r="C3634">
        <f>raw_data!D3630</f>
        <v>40</v>
      </c>
      <c r="D3634" s="6">
        <f t="shared" si="172"/>
        <v>16</v>
      </c>
      <c r="E3634" s="6">
        <f t="shared" si="173"/>
        <v>64</v>
      </c>
      <c r="F3634">
        <f>raw_data!E3630</f>
        <v>1</v>
      </c>
      <c r="G3634" s="9">
        <f>_xll.LogisticRegPredict($K$6:$N$6,C3634:E3634)</f>
        <v>0.86759768383346503</v>
      </c>
      <c r="H3634" s="10">
        <f t="shared" si="174"/>
        <v>0.39720694849960492</v>
      </c>
    </row>
    <row r="3635" spans="1:8" x14ac:dyDescent="0.55000000000000004">
      <c r="A3635" s="2" t="str">
        <f>raw_data!P3631</f>
        <v>Dustin Hopkins</v>
      </c>
      <c r="B3635">
        <f>raw_data!B3631</f>
        <v>715437</v>
      </c>
      <c r="C3635">
        <f>raw_data!D3631</f>
        <v>34</v>
      </c>
      <c r="D3635" s="6">
        <f t="shared" si="172"/>
        <v>11.56</v>
      </c>
      <c r="E3635" s="6">
        <f t="shared" si="173"/>
        <v>39.304000000000002</v>
      </c>
      <c r="F3635">
        <f>raw_data!E3631</f>
        <v>0</v>
      </c>
      <c r="G3635" s="9">
        <f>_xll.LogisticRegPredict($K$6:$N$6,C3635:E3635)</f>
        <v>0.92303625207275741</v>
      </c>
      <c r="H3635" s="10">
        <f t="shared" si="174"/>
        <v>-2.7691087562182721</v>
      </c>
    </row>
    <row r="3636" spans="1:8" x14ac:dyDescent="0.55000000000000004">
      <c r="A3636" s="2" t="str">
        <f>raw_data!P3632</f>
        <v>Matt Prater</v>
      </c>
      <c r="B3636">
        <f>raw_data!B3632</f>
        <v>715471</v>
      </c>
      <c r="C3636">
        <f>raw_data!D3632</f>
        <v>49</v>
      </c>
      <c r="D3636" s="6">
        <f t="shared" si="172"/>
        <v>24.01</v>
      </c>
      <c r="E3636" s="6">
        <f t="shared" si="173"/>
        <v>117.649</v>
      </c>
      <c r="F3636">
        <f>raw_data!E3632</f>
        <v>0</v>
      </c>
      <c r="G3636" s="9">
        <f>_xll.LogisticRegPredict($K$6:$N$6,C3636:E3636)</f>
        <v>0.74555207708184601</v>
      </c>
      <c r="H3636" s="10">
        <f t="shared" si="174"/>
        <v>-2.2366562312455383</v>
      </c>
    </row>
    <row r="3637" spans="1:8" x14ac:dyDescent="0.55000000000000004">
      <c r="A3637" s="2" t="str">
        <f>raw_data!P3633</f>
        <v>Matt Prater</v>
      </c>
      <c r="B3637">
        <f>raw_data!B3633</f>
        <v>715529</v>
      </c>
      <c r="C3637">
        <f>raw_data!D3633</f>
        <v>47</v>
      </c>
      <c r="D3637" s="6">
        <f t="shared" si="172"/>
        <v>22.09</v>
      </c>
      <c r="E3637" s="6">
        <f t="shared" si="173"/>
        <v>103.82299999999999</v>
      </c>
      <c r="F3637">
        <f>raw_data!E3633</f>
        <v>1</v>
      </c>
      <c r="G3637" s="9">
        <f>_xll.LogisticRegPredict($K$6:$N$6,C3637:E3637)</f>
        <v>0.78061493371299373</v>
      </c>
      <c r="H3637" s="10">
        <f t="shared" si="174"/>
        <v>0.65815519886101881</v>
      </c>
    </row>
    <row r="3638" spans="1:8" x14ac:dyDescent="0.55000000000000004">
      <c r="A3638" s="2" t="str">
        <f>raw_data!P3634</f>
        <v>Nick Novak</v>
      </c>
      <c r="B3638">
        <f>raw_data!B3634</f>
        <v>715551</v>
      </c>
      <c r="C3638">
        <f>raw_data!D3634</f>
        <v>33</v>
      </c>
      <c r="D3638" s="6">
        <f t="shared" si="172"/>
        <v>10.89</v>
      </c>
      <c r="E3638" s="6">
        <f t="shared" si="173"/>
        <v>35.936999999999998</v>
      </c>
      <c r="F3638">
        <f>raw_data!E3634</f>
        <v>1</v>
      </c>
      <c r="G3638" s="9">
        <f>_xll.LogisticRegPredict($K$6:$N$6,C3638:E3638)</f>
        <v>0.93126663945047139</v>
      </c>
      <c r="H3638" s="10">
        <f t="shared" si="174"/>
        <v>0.20620008164858583</v>
      </c>
    </row>
    <row r="3639" spans="1:8" x14ac:dyDescent="0.55000000000000004">
      <c r="A3639" s="2" t="str">
        <f>raw_data!P3635</f>
        <v>Nick Novak</v>
      </c>
      <c r="B3639">
        <f>raw_data!B3635</f>
        <v>715587</v>
      </c>
      <c r="C3639">
        <f>raw_data!D3635</f>
        <v>36</v>
      </c>
      <c r="D3639" s="6">
        <f t="shared" si="172"/>
        <v>12.96</v>
      </c>
      <c r="E3639" s="6">
        <f t="shared" si="173"/>
        <v>46.655999999999999</v>
      </c>
      <c r="F3639">
        <f>raw_data!E3635</f>
        <v>1</v>
      </c>
      <c r="G3639" s="9">
        <f>_xll.LogisticRegPredict($K$6:$N$6,C3639:E3639)</f>
        <v>0.90568067149313347</v>
      </c>
      <c r="H3639" s="10">
        <f t="shared" si="174"/>
        <v>0.28295798552059959</v>
      </c>
    </row>
    <row r="3640" spans="1:8" x14ac:dyDescent="0.55000000000000004">
      <c r="A3640" s="2" t="str">
        <f>raw_data!P3636</f>
        <v>Matt Prater</v>
      </c>
      <c r="B3640">
        <f>raw_data!B3636</f>
        <v>715594</v>
      </c>
      <c r="C3640">
        <f>raw_data!D3636</f>
        <v>34</v>
      </c>
      <c r="D3640" s="6">
        <f t="shared" si="172"/>
        <v>11.56</v>
      </c>
      <c r="E3640" s="6">
        <f t="shared" si="173"/>
        <v>39.304000000000002</v>
      </c>
      <c r="F3640">
        <f>raw_data!E3636</f>
        <v>1</v>
      </c>
      <c r="G3640" s="9">
        <f>_xll.LogisticRegPredict($K$6:$N$6,C3640:E3640)</f>
        <v>0.92303625207275741</v>
      </c>
      <c r="H3640" s="10">
        <f t="shared" si="174"/>
        <v>0.23089124378172776</v>
      </c>
    </row>
    <row r="3641" spans="1:8" x14ac:dyDescent="0.55000000000000004">
      <c r="A3641" s="2" t="str">
        <f>raw_data!P3637</f>
        <v>Matt Bryant</v>
      </c>
      <c r="B3641">
        <f>raw_data!B3637</f>
        <v>715615</v>
      </c>
      <c r="C3641">
        <f>raw_data!D3637</f>
        <v>36</v>
      </c>
      <c r="D3641" s="6">
        <f t="shared" si="172"/>
        <v>12.96</v>
      </c>
      <c r="E3641" s="6">
        <f t="shared" si="173"/>
        <v>46.655999999999999</v>
      </c>
      <c r="F3641">
        <f>raw_data!E3637</f>
        <v>1</v>
      </c>
      <c r="G3641" s="9">
        <f>_xll.LogisticRegPredict($K$6:$N$6,C3641:E3641)</f>
        <v>0.90568067149313347</v>
      </c>
      <c r="H3641" s="10">
        <f t="shared" si="174"/>
        <v>0.28295798552059959</v>
      </c>
    </row>
    <row r="3642" spans="1:8" x14ac:dyDescent="0.55000000000000004">
      <c r="A3642" s="2" t="str">
        <f>raw_data!P3638</f>
        <v>Matt Bryant</v>
      </c>
      <c r="B3642">
        <f>raw_data!B3638</f>
        <v>715653</v>
      </c>
      <c r="C3642">
        <f>raw_data!D3638</f>
        <v>40</v>
      </c>
      <c r="D3642" s="6">
        <f t="shared" si="172"/>
        <v>16</v>
      </c>
      <c r="E3642" s="6">
        <f t="shared" si="173"/>
        <v>64</v>
      </c>
      <c r="F3642">
        <f>raw_data!E3638</f>
        <v>1</v>
      </c>
      <c r="G3642" s="9">
        <f>_xll.LogisticRegPredict($K$6:$N$6,C3642:E3642)</f>
        <v>0.86759768383346503</v>
      </c>
      <c r="H3642" s="10">
        <f t="shared" si="174"/>
        <v>0.39720694849960492</v>
      </c>
    </row>
    <row r="3643" spans="1:8" x14ac:dyDescent="0.55000000000000004">
      <c r="A3643" s="2" t="str">
        <f>raw_data!P3639</f>
        <v>Mason Crosby</v>
      </c>
      <c r="B3643">
        <f>raw_data!B3639</f>
        <v>715683</v>
      </c>
      <c r="C3643">
        <f>raw_data!D3639</f>
        <v>29</v>
      </c>
      <c r="D3643" s="6">
        <f t="shared" si="172"/>
        <v>8.41</v>
      </c>
      <c r="E3643" s="6">
        <f t="shared" si="173"/>
        <v>24.388999999999999</v>
      </c>
      <c r="F3643">
        <f>raw_data!E3639</f>
        <v>1</v>
      </c>
      <c r="G3643" s="9">
        <f>_xll.LogisticRegPredict($K$6:$N$6,C3643:E3643)</f>
        <v>0.96031284629437264</v>
      </c>
      <c r="H3643" s="10">
        <f t="shared" si="174"/>
        <v>0.11906146111688209</v>
      </c>
    </row>
    <row r="3644" spans="1:8" x14ac:dyDescent="0.55000000000000004">
      <c r="A3644" s="2" t="str">
        <f>raw_data!P3640</f>
        <v>Cairo Santos</v>
      </c>
      <c r="B3644">
        <f>raw_data!B3640</f>
        <v>715767</v>
      </c>
      <c r="C3644">
        <f>raw_data!D3640</f>
        <v>33</v>
      </c>
      <c r="D3644" s="6">
        <f t="shared" si="172"/>
        <v>10.89</v>
      </c>
      <c r="E3644" s="6">
        <f t="shared" si="173"/>
        <v>35.936999999999998</v>
      </c>
      <c r="F3644">
        <f>raw_data!E3640</f>
        <v>1</v>
      </c>
      <c r="G3644" s="9">
        <f>_xll.LogisticRegPredict($K$6:$N$6,C3644:E3644)</f>
        <v>0.93126663945047139</v>
      </c>
      <c r="H3644" s="10">
        <f t="shared" si="174"/>
        <v>0.20620008164858583</v>
      </c>
    </row>
    <row r="3645" spans="1:8" x14ac:dyDescent="0.55000000000000004">
      <c r="A3645" s="2" t="str">
        <f>raw_data!P3641</f>
        <v>Cairo Santos</v>
      </c>
      <c r="B3645">
        <f>raw_data!B3641</f>
        <v>715784</v>
      </c>
      <c r="C3645">
        <f>raw_data!D3641</f>
        <v>28</v>
      </c>
      <c r="D3645" s="6">
        <f t="shared" si="172"/>
        <v>7.84</v>
      </c>
      <c r="E3645" s="6">
        <f t="shared" si="173"/>
        <v>21.952000000000002</v>
      </c>
      <c r="F3645">
        <f>raw_data!E3641</f>
        <v>0</v>
      </c>
      <c r="G3645" s="9">
        <f>_xll.LogisticRegPredict($K$6:$N$6,C3645:E3645)</f>
        <v>0.96638171164652631</v>
      </c>
      <c r="H3645" s="10">
        <f t="shared" si="174"/>
        <v>-2.8991451349395789</v>
      </c>
    </row>
    <row r="3646" spans="1:8" x14ac:dyDescent="0.55000000000000004">
      <c r="A3646" s="2" t="str">
        <f>raw_data!P3642</f>
        <v>Cairo Santos</v>
      </c>
      <c r="B3646">
        <f>raw_data!B3642</f>
        <v>715898</v>
      </c>
      <c r="C3646">
        <f>raw_data!D3642</f>
        <v>22</v>
      </c>
      <c r="D3646" s="6">
        <f t="shared" si="172"/>
        <v>4.84</v>
      </c>
      <c r="E3646" s="6">
        <f t="shared" si="173"/>
        <v>10.648</v>
      </c>
      <c r="F3646">
        <f>raw_data!E3642</f>
        <v>1</v>
      </c>
      <c r="G3646" s="9">
        <f>_xll.LogisticRegPredict($K$6:$N$6,C3646:E3646)</f>
        <v>0.99086960695748283</v>
      </c>
      <c r="H3646" s="10">
        <f t="shared" si="174"/>
        <v>2.7391179127551513E-2</v>
      </c>
    </row>
    <row r="3647" spans="1:8" x14ac:dyDescent="0.55000000000000004">
      <c r="A3647" s="2" t="str">
        <f>raw_data!P3643</f>
        <v>Cairo Santos</v>
      </c>
      <c r="B3647">
        <f>raw_data!B3643</f>
        <v>715912</v>
      </c>
      <c r="C3647">
        <f>raw_data!D3643</f>
        <v>44</v>
      </c>
      <c r="D3647" s="6">
        <f t="shared" si="172"/>
        <v>19.36</v>
      </c>
      <c r="E3647" s="6">
        <f t="shared" si="173"/>
        <v>85.183999999999997</v>
      </c>
      <c r="F3647">
        <f>raw_data!E3643</f>
        <v>1</v>
      </c>
      <c r="G3647" s="9">
        <f>_xll.LogisticRegPredict($K$6:$N$6,C3647:E3647)</f>
        <v>0.82282083961744801</v>
      </c>
      <c r="H3647" s="10">
        <f t="shared" si="174"/>
        <v>0.53153748114765598</v>
      </c>
    </row>
    <row r="3648" spans="1:8" x14ac:dyDescent="0.55000000000000004">
      <c r="A3648" s="2" t="str">
        <f>raw_data!P3644</f>
        <v>Dan Carpenter</v>
      </c>
      <c r="B3648">
        <f>raw_data!B3644</f>
        <v>715938</v>
      </c>
      <c r="C3648">
        <f>raw_data!D3644</f>
        <v>23</v>
      </c>
      <c r="D3648" s="6">
        <f t="shared" si="172"/>
        <v>5.29</v>
      </c>
      <c r="E3648" s="6">
        <f t="shared" si="173"/>
        <v>12.167</v>
      </c>
      <c r="F3648">
        <f>raw_data!E3644</f>
        <v>1</v>
      </c>
      <c r="G3648" s="9">
        <f>_xll.LogisticRegPredict($K$6:$N$6,C3648:E3648)</f>
        <v>0.98818119233177382</v>
      </c>
      <c r="H3648" s="10">
        <f t="shared" si="174"/>
        <v>3.545642300467855E-2</v>
      </c>
    </row>
    <row r="3649" spans="1:8" x14ac:dyDescent="0.55000000000000004">
      <c r="A3649" s="2" t="str">
        <f>raw_data!P3645</f>
        <v>Dan Carpenter</v>
      </c>
      <c r="B3649">
        <f>raw_data!B3645</f>
        <v>716017</v>
      </c>
      <c r="C3649">
        <f>raw_data!D3645</f>
        <v>49</v>
      </c>
      <c r="D3649" s="6">
        <f t="shared" si="172"/>
        <v>24.01</v>
      </c>
      <c r="E3649" s="6">
        <f t="shared" si="173"/>
        <v>117.649</v>
      </c>
      <c r="F3649">
        <f>raw_data!E3645</f>
        <v>0</v>
      </c>
      <c r="G3649" s="9">
        <f>_xll.LogisticRegPredict($K$6:$N$6,C3649:E3649)</f>
        <v>0.74555207708184601</v>
      </c>
      <c r="H3649" s="10">
        <f t="shared" si="174"/>
        <v>-2.2366562312455383</v>
      </c>
    </row>
    <row r="3650" spans="1:8" x14ac:dyDescent="0.55000000000000004">
      <c r="A3650" s="2" t="str">
        <f>raw_data!P3646</f>
        <v>Stephen Gostkowski</v>
      </c>
      <c r="B3650">
        <f>raw_data!B3646</f>
        <v>716022</v>
      </c>
      <c r="C3650">
        <f>raw_data!D3646</f>
        <v>51</v>
      </c>
      <c r="D3650" s="6">
        <f t="shared" si="172"/>
        <v>26.01</v>
      </c>
      <c r="E3650" s="6">
        <f t="shared" si="173"/>
        <v>132.65100000000001</v>
      </c>
      <c r="F3650">
        <f>raw_data!E3646</f>
        <v>1</v>
      </c>
      <c r="G3650" s="9">
        <f>_xll.LogisticRegPredict($K$6:$N$6,C3650:E3650)</f>
        <v>0.70255321843410967</v>
      </c>
      <c r="H3650" s="10">
        <f t="shared" si="174"/>
        <v>0.89234034469767098</v>
      </c>
    </row>
    <row r="3651" spans="1:8" x14ac:dyDescent="0.55000000000000004">
      <c r="A3651" s="2" t="str">
        <f>raw_data!P3647</f>
        <v>Stephen Gostkowski</v>
      </c>
      <c r="B3651">
        <f>raw_data!B3647</f>
        <v>716081</v>
      </c>
      <c r="C3651">
        <f>raw_data!D3647</f>
        <v>32</v>
      </c>
      <c r="D3651" s="6">
        <f t="shared" si="172"/>
        <v>10.24</v>
      </c>
      <c r="E3651" s="6">
        <f t="shared" si="173"/>
        <v>32.768000000000001</v>
      </c>
      <c r="F3651">
        <f>raw_data!E3647</f>
        <v>1</v>
      </c>
      <c r="G3651" s="9">
        <f>_xll.LogisticRegPredict($K$6:$N$6,C3651:E3651)</f>
        <v>0.93915405983915345</v>
      </c>
      <c r="H3651" s="10">
        <f t="shared" si="174"/>
        <v>0.18253782048253964</v>
      </c>
    </row>
    <row r="3652" spans="1:8" x14ac:dyDescent="0.55000000000000004">
      <c r="A3652" s="2" t="str">
        <f>raw_data!P3648</f>
        <v>Cody Parkey</v>
      </c>
      <c r="B3652">
        <f>raw_data!B3648</f>
        <v>716136</v>
      </c>
      <c r="C3652">
        <f>raw_data!D3648</f>
        <v>41</v>
      </c>
      <c r="D3652" s="6">
        <f t="shared" si="172"/>
        <v>16.809999999999999</v>
      </c>
      <c r="E3652" s="6">
        <f t="shared" si="173"/>
        <v>68.921000000000006</v>
      </c>
      <c r="F3652">
        <f>raw_data!E3648</f>
        <v>1</v>
      </c>
      <c r="G3652" s="9">
        <f>_xll.LogisticRegPredict($K$6:$N$6,C3652:E3652)</f>
        <v>0.85722109162392568</v>
      </c>
      <c r="H3652" s="10">
        <f t="shared" si="174"/>
        <v>0.42833672512822296</v>
      </c>
    </row>
    <row r="3653" spans="1:8" x14ac:dyDescent="0.55000000000000004">
      <c r="A3653" s="2" t="str">
        <f>raw_data!P3649</f>
        <v>Cody Parkey</v>
      </c>
      <c r="B3653">
        <f>raw_data!B3649</f>
        <v>716196</v>
      </c>
      <c r="C3653">
        <f>raw_data!D3649</f>
        <v>27</v>
      </c>
      <c r="D3653" s="6">
        <f t="shared" si="172"/>
        <v>7.29</v>
      </c>
      <c r="E3653" s="6">
        <f t="shared" si="173"/>
        <v>19.683</v>
      </c>
      <c r="F3653">
        <f>raw_data!E3649</f>
        <v>1</v>
      </c>
      <c r="G3653" s="9">
        <f>_xll.LogisticRegPredict($K$6:$N$6,C3653:E3653)</f>
        <v>0.97189679828854314</v>
      </c>
      <c r="H3653" s="10">
        <f t="shared" si="174"/>
        <v>8.430960513437058E-2</v>
      </c>
    </row>
    <row r="3654" spans="1:8" x14ac:dyDescent="0.55000000000000004">
      <c r="A3654" s="2" t="str">
        <f>raw_data!P3650</f>
        <v>Nick Folk</v>
      </c>
      <c r="B3654">
        <f>raw_data!B3650</f>
        <v>716266</v>
      </c>
      <c r="C3654">
        <f>raw_data!D3650</f>
        <v>24</v>
      </c>
      <c r="D3654" s="6">
        <f t="shared" si="172"/>
        <v>5.76</v>
      </c>
      <c r="E3654" s="6">
        <f t="shared" si="173"/>
        <v>13.824</v>
      </c>
      <c r="F3654">
        <f>raw_data!E3650</f>
        <v>1</v>
      </c>
      <c r="G3654" s="9">
        <f>_xll.LogisticRegPredict($K$6:$N$6,C3654:E3654)</f>
        <v>0.9849656288415376</v>
      </c>
      <c r="H3654" s="10">
        <f t="shared" si="174"/>
        <v>4.5103113475387202E-2</v>
      </c>
    </row>
    <row r="3655" spans="1:8" x14ac:dyDescent="0.55000000000000004">
      <c r="A3655" s="2" t="str">
        <f>raw_data!P3651</f>
        <v>Sebastian Janikowski</v>
      </c>
      <c r="B3655">
        <f>raw_data!B3651</f>
        <v>716342</v>
      </c>
      <c r="C3655">
        <f>raw_data!D3651</f>
        <v>31</v>
      </c>
      <c r="D3655" s="6">
        <f t="shared" ref="D3655:D3718" si="175">C3655^2/100</f>
        <v>9.61</v>
      </c>
      <c r="E3655" s="6">
        <f t="shared" ref="E3655:E3718" si="176">C3655^3/1000</f>
        <v>29.791</v>
      </c>
      <c r="F3655">
        <f>raw_data!E3651</f>
        <v>1</v>
      </c>
      <c r="G3655" s="9">
        <f>_xll.LogisticRegPredict($K$6:$N$6,C3655:E3655)</f>
        <v>0.94665523862595491</v>
      </c>
      <c r="H3655" s="10">
        <f t="shared" ref="H3655:H3718" si="177">(F3655-G3655)*$H$2</f>
        <v>0.16003428412213527</v>
      </c>
    </row>
    <row r="3656" spans="1:8" x14ac:dyDescent="0.55000000000000004">
      <c r="A3656" s="2" t="str">
        <f>raw_data!P3652</f>
        <v>Sebastian Janikowski</v>
      </c>
      <c r="B3656">
        <f>raw_data!B3652</f>
        <v>716451</v>
      </c>
      <c r="C3656">
        <f>raw_data!D3652</f>
        <v>50</v>
      </c>
      <c r="D3656" s="6">
        <f t="shared" si="175"/>
        <v>25</v>
      </c>
      <c r="E3656" s="6">
        <f t="shared" si="176"/>
        <v>125</v>
      </c>
      <c r="F3656">
        <f>raw_data!E3652</f>
        <v>0</v>
      </c>
      <c r="G3656" s="9">
        <f>_xll.LogisticRegPredict($K$6:$N$6,C3656:E3656)</f>
        <v>0.72518914983452587</v>
      </c>
      <c r="H3656" s="10">
        <f t="shared" si="177"/>
        <v>-2.1755674495035775</v>
      </c>
    </row>
    <row r="3657" spans="1:8" x14ac:dyDescent="0.55000000000000004">
      <c r="A3657" s="2" t="str">
        <f>raw_data!P3653</f>
        <v>Sebastian Janikowski</v>
      </c>
      <c r="B3657">
        <f>raw_data!B3653</f>
        <v>716461</v>
      </c>
      <c r="C3657">
        <f>raw_data!D3653</f>
        <v>52</v>
      </c>
      <c r="D3657" s="6">
        <f t="shared" si="175"/>
        <v>27.04</v>
      </c>
      <c r="E3657" s="6">
        <f t="shared" si="176"/>
        <v>140.608</v>
      </c>
      <c r="F3657">
        <f>raw_data!E3653</f>
        <v>0</v>
      </c>
      <c r="G3657" s="9">
        <f>_xll.LogisticRegPredict($K$6:$N$6,C3657:E3657)</f>
        <v>0.67734194225472255</v>
      </c>
      <c r="H3657" s="10">
        <f t="shared" si="177"/>
        <v>-2.0320258267641678</v>
      </c>
    </row>
    <row r="3658" spans="1:8" x14ac:dyDescent="0.55000000000000004">
      <c r="A3658" s="2" t="str">
        <f>raw_data!P3654</f>
        <v>Steven Hauschka</v>
      </c>
      <c r="B3658">
        <f>raw_data!B3654</f>
        <v>716578</v>
      </c>
      <c r="C3658">
        <f>raw_data!D3654</f>
        <v>44</v>
      </c>
      <c r="D3658" s="6">
        <f t="shared" si="175"/>
        <v>19.36</v>
      </c>
      <c r="E3658" s="6">
        <f t="shared" si="176"/>
        <v>85.183999999999997</v>
      </c>
      <c r="F3658">
        <f>raw_data!E3654</f>
        <v>1</v>
      </c>
      <c r="G3658" s="9">
        <f>_xll.LogisticRegPredict($K$6:$N$6,C3658:E3658)</f>
        <v>0.82282083961744801</v>
      </c>
      <c r="H3658" s="10">
        <f t="shared" si="177"/>
        <v>0.53153748114765598</v>
      </c>
    </row>
    <row r="3659" spans="1:8" x14ac:dyDescent="0.55000000000000004">
      <c r="A3659" s="2" t="str">
        <f>raw_data!P3655</f>
        <v>Steven Hauschka</v>
      </c>
      <c r="B3659">
        <f>raw_data!B3655</f>
        <v>716623</v>
      </c>
      <c r="C3659">
        <f>raw_data!D3655</f>
        <v>21</v>
      </c>
      <c r="D3659" s="6">
        <f t="shared" si="175"/>
        <v>4.41</v>
      </c>
      <c r="E3659" s="6">
        <f t="shared" si="176"/>
        <v>9.2609999999999992</v>
      </c>
      <c r="F3659">
        <f>raw_data!E3655</f>
        <v>1</v>
      </c>
      <c r="G3659" s="9">
        <f>_xll.LogisticRegPredict($K$6:$N$6,C3659:E3659)</f>
        <v>0.9930740038941116</v>
      </c>
      <c r="H3659" s="10">
        <f t="shared" si="177"/>
        <v>2.0777988317665197E-2</v>
      </c>
    </row>
    <row r="3660" spans="1:8" x14ac:dyDescent="0.55000000000000004">
      <c r="A3660" s="2" t="str">
        <f>raw_data!P3656</f>
        <v>Brandon McManus</v>
      </c>
      <c r="B3660">
        <f>raw_data!B3656</f>
        <v>716657</v>
      </c>
      <c r="C3660">
        <f>raw_data!D3656</f>
        <v>28</v>
      </c>
      <c r="D3660" s="6">
        <f t="shared" si="175"/>
        <v>7.84</v>
      </c>
      <c r="E3660" s="6">
        <f t="shared" si="176"/>
        <v>21.952000000000002</v>
      </c>
      <c r="F3660">
        <f>raw_data!E3656</f>
        <v>1</v>
      </c>
      <c r="G3660" s="9">
        <f>_xll.LogisticRegPredict($K$6:$N$6,C3660:E3660)</f>
        <v>0.96638171164652631</v>
      </c>
      <c r="H3660" s="10">
        <f t="shared" si="177"/>
        <v>0.10085486506042107</v>
      </c>
    </row>
    <row r="3661" spans="1:8" x14ac:dyDescent="0.55000000000000004">
      <c r="A3661" s="2" t="str">
        <f>raw_data!P3657</f>
        <v>Josh Lambo</v>
      </c>
      <c r="B3661">
        <f>raw_data!B3657</f>
        <v>716732</v>
      </c>
      <c r="C3661">
        <f>raw_data!D3657</f>
        <v>45</v>
      </c>
      <c r="D3661" s="6">
        <f t="shared" si="175"/>
        <v>20.25</v>
      </c>
      <c r="E3661" s="6">
        <f t="shared" si="176"/>
        <v>91.125</v>
      </c>
      <c r="F3661">
        <f>raw_data!E3657</f>
        <v>0</v>
      </c>
      <c r="G3661" s="9">
        <f>_xll.LogisticRegPredict($K$6:$N$6,C3661:E3661)</f>
        <v>0.80984417765171401</v>
      </c>
      <c r="H3661" s="10">
        <f t="shared" si="177"/>
        <v>-2.4295325329551423</v>
      </c>
    </row>
    <row r="3662" spans="1:8" x14ac:dyDescent="0.55000000000000004">
      <c r="A3662" s="2" t="str">
        <f>raw_data!P3658</f>
        <v>Brandon McManus</v>
      </c>
      <c r="B3662">
        <f>raw_data!B3658</f>
        <v>716803</v>
      </c>
      <c r="C3662">
        <f>raw_data!D3658</f>
        <v>22</v>
      </c>
      <c r="D3662" s="6">
        <f t="shared" si="175"/>
        <v>4.84</v>
      </c>
      <c r="E3662" s="6">
        <f t="shared" si="176"/>
        <v>10.648</v>
      </c>
      <c r="F3662">
        <f>raw_data!E3658</f>
        <v>1</v>
      </c>
      <c r="G3662" s="9">
        <f>_xll.LogisticRegPredict($K$6:$N$6,C3662:E3662)</f>
        <v>0.99086960695748283</v>
      </c>
      <c r="H3662" s="10">
        <f t="shared" si="177"/>
        <v>2.7391179127551513E-2</v>
      </c>
    </row>
    <row r="3663" spans="1:8" x14ac:dyDescent="0.55000000000000004">
      <c r="A3663" s="2" t="str">
        <f>raw_data!P3659</f>
        <v>Graham Gano</v>
      </c>
      <c r="B3663">
        <f>raw_data!B3659</f>
        <v>716898</v>
      </c>
      <c r="C3663">
        <f>raw_data!D3659</f>
        <v>43</v>
      </c>
      <c r="D3663" s="6">
        <f t="shared" si="175"/>
        <v>18.489999999999998</v>
      </c>
      <c r="E3663" s="6">
        <f t="shared" si="176"/>
        <v>79.507000000000005</v>
      </c>
      <c r="F3663">
        <f>raw_data!E3659</f>
        <v>1</v>
      </c>
      <c r="G3663" s="9">
        <f>_xll.LogisticRegPredict($K$6:$N$6,C3663:E3663)</f>
        <v>0.83494682270577036</v>
      </c>
      <c r="H3663" s="10">
        <f t="shared" si="177"/>
        <v>0.49515953188268891</v>
      </c>
    </row>
    <row r="3664" spans="1:8" x14ac:dyDescent="0.55000000000000004">
      <c r="A3664" s="2" t="str">
        <f>raw_data!P3660</f>
        <v>Graham Gano</v>
      </c>
      <c r="B3664">
        <f>raw_data!B3660</f>
        <v>716921</v>
      </c>
      <c r="C3664">
        <f>raw_data!D3660</f>
        <v>52</v>
      </c>
      <c r="D3664" s="6">
        <f t="shared" si="175"/>
        <v>27.04</v>
      </c>
      <c r="E3664" s="6">
        <f t="shared" si="176"/>
        <v>140.608</v>
      </c>
      <c r="F3664">
        <f>raw_data!E3660</f>
        <v>1</v>
      </c>
      <c r="G3664" s="9">
        <f>_xll.LogisticRegPredict($K$6:$N$6,C3664:E3664)</f>
        <v>0.67734194225472255</v>
      </c>
      <c r="H3664" s="10">
        <f t="shared" si="177"/>
        <v>0.96797417323583235</v>
      </c>
    </row>
    <row r="3665" spans="1:8" x14ac:dyDescent="0.55000000000000004">
      <c r="A3665" s="2" t="str">
        <f>raw_data!P3661</f>
        <v>Graham Gano</v>
      </c>
      <c r="B3665">
        <f>raw_data!B3661</f>
        <v>716937</v>
      </c>
      <c r="C3665">
        <f>raw_data!D3661</f>
        <v>21</v>
      </c>
      <c r="D3665" s="6">
        <f t="shared" si="175"/>
        <v>4.41</v>
      </c>
      <c r="E3665" s="6">
        <f t="shared" si="176"/>
        <v>9.2609999999999992</v>
      </c>
      <c r="F3665">
        <f>raw_data!E3661</f>
        <v>1</v>
      </c>
      <c r="G3665" s="9">
        <f>_xll.LogisticRegPredict($K$6:$N$6,C3665:E3665)</f>
        <v>0.9930740038941116</v>
      </c>
      <c r="H3665" s="10">
        <f t="shared" si="177"/>
        <v>2.0777988317665197E-2</v>
      </c>
    </row>
    <row r="3666" spans="1:8" x14ac:dyDescent="0.55000000000000004">
      <c r="A3666" s="2" t="str">
        <f>raw_data!P3662</f>
        <v>Caleb Sturgis</v>
      </c>
      <c r="B3666">
        <f>raw_data!B3662</f>
        <v>717016</v>
      </c>
      <c r="C3666">
        <f>raw_data!D3662</f>
        <v>30</v>
      </c>
      <c r="D3666" s="6">
        <f t="shared" si="175"/>
        <v>9</v>
      </c>
      <c r="E3666" s="6">
        <f t="shared" si="176"/>
        <v>27</v>
      </c>
      <c r="F3666">
        <f>raw_data!E3662</f>
        <v>1</v>
      </c>
      <c r="G3666" s="9">
        <f>_xll.LogisticRegPredict($K$6:$N$6,C3666:E3666)</f>
        <v>0.95372352017838591</v>
      </c>
      <c r="H3666" s="10">
        <f t="shared" si="177"/>
        <v>0.13882943946484227</v>
      </c>
    </row>
    <row r="3667" spans="1:8" x14ac:dyDescent="0.55000000000000004">
      <c r="A3667" s="2" t="str">
        <f>raw_data!P3663</f>
        <v>Dan Bailey</v>
      </c>
      <c r="B3667">
        <f>raw_data!B3663</f>
        <v>717037</v>
      </c>
      <c r="C3667">
        <f>raw_data!D3663</f>
        <v>38</v>
      </c>
      <c r="D3667" s="6">
        <f t="shared" si="175"/>
        <v>14.44</v>
      </c>
      <c r="E3667" s="6">
        <f t="shared" si="176"/>
        <v>54.872</v>
      </c>
      <c r="F3667">
        <f>raw_data!E3663</f>
        <v>1</v>
      </c>
      <c r="G3667" s="9">
        <f>_xll.LogisticRegPredict($K$6:$N$6,C3667:E3667)</f>
        <v>0.88723424358983494</v>
      </c>
      <c r="H3667" s="10">
        <f t="shared" si="177"/>
        <v>0.33829726923049519</v>
      </c>
    </row>
    <row r="3668" spans="1:8" x14ac:dyDescent="0.55000000000000004">
      <c r="A3668" s="2" t="str">
        <f>raw_data!P3664</f>
        <v>Caleb Sturgis</v>
      </c>
      <c r="B3668">
        <f>raw_data!B3664</f>
        <v>717079</v>
      </c>
      <c r="C3668">
        <f>raw_data!D3664</f>
        <v>55</v>
      </c>
      <c r="D3668" s="6">
        <f t="shared" si="175"/>
        <v>30.25</v>
      </c>
      <c r="E3668" s="6">
        <f t="shared" si="176"/>
        <v>166.375</v>
      </c>
      <c r="F3668">
        <f>raw_data!E3664</f>
        <v>1</v>
      </c>
      <c r="G3668" s="9">
        <f>_xll.LogisticRegPredict($K$6:$N$6,C3668:E3668)</f>
        <v>0.58348419351609215</v>
      </c>
      <c r="H3668" s="10">
        <f t="shared" si="177"/>
        <v>1.2495474194517235</v>
      </c>
    </row>
    <row r="3669" spans="1:8" x14ac:dyDescent="0.55000000000000004">
      <c r="A3669" s="2" t="str">
        <f>raw_data!P3665</f>
        <v>Dan Bailey</v>
      </c>
      <c r="B3669">
        <f>raw_data!B3665</f>
        <v>717115</v>
      </c>
      <c r="C3669">
        <f>raw_data!D3665</f>
        <v>23</v>
      </c>
      <c r="D3669" s="6">
        <f t="shared" si="175"/>
        <v>5.29</v>
      </c>
      <c r="E3669" s="6">
        <f t="shared" si="176"/>
        <v>12.167</v>
      </c>
      <c r="F3669">
        <f>raw_data!E3665</f>
        <v>1</v>
      </c>
      <c r="G3669" s="9">
        <f>_xll.LogisticRegPredict($K$6:$N$6,C3669:E3669)</f>
        <v>0.98818119233177382</v>
      </c>
      <c r="H3669" s="10">
        <f t="shared" si="177"/>
        <v>3.545642300467855E-2</v>
      </c>
    </row>
    <row r="3670" spans="1:8" x14ac:dyDescent="0.55000000000000004">
      <c r="A3670" s="2" t="str">
        <f>raw_data!P3666</f>
        <v>Caleb Sturgis</v>
      </c>
      <c r="B3670">
        <f>raw_data!B3666</f>
        <v>717123</v>
      </c>
      <c r="C3670">
        <f>raw_data!D3666</f>
        <v>34</v>
      </c>
      <c r="D3670" s="6">
        <f t="shared" si="175"/>
        <v>11.56</v>
      </c>
      <c r="E3670" s="6">
        <f t="shared" si="176"/>
        <v>39.304000000000002</v>
      </c>
      <c r="F3670">
        <f>raw_data!E3666</f>
        <v>1</v>
      </c>
      <c r="G3670" s="9">
        <f>_xll.LogisticRegPredict($K$6:$N$6,C3670:E3670)</f>
        <v>0.92303625207275741</v>
      </c>
      <c r="H3670" s="10">
        <f t="shared" si="177"/>
        <v>0.23089124378172776</v>
      </c>
    </row>
    <row r="3671" spans="1:8" x14ac:dyDescent="0.55000000000000004">
      <c r="A3671" s="2" t="str">
        <f>raw_data!P3667</f>
        <v>Dan Bailey</v>
      </c>
      <c r="B3671">
        <f>raw_data!B3667</f>
        <v>717134</v>
      </c>
      <c r="C3671">
        <f>raw_data!D3667</f>
        <v>49</v>
      </c>
      <c r="D3671" s="6">
        <f t="shared" si="175"/>
        <v>24.01</v>
      </c>
      <c r="E3671" s="6">
        <f t="shared" si="176"/>
        <v>117.649</v>
      </c>
      <c r="F3671">
        <f>raw_data!E3667</f>
        <v>1</v>
      </c>
      <c r="G3671" s="9">
        <f>_xll.LogisticRegPredict($K$6:$N$6,C3671:E3671)</f>
        <v>0.74555207708184601</v>
      </c>
      <c r="H3671" s="10">
        <f t="shared" si="177"/>
        <v>0.76334376875446197</v>
      </c>
    </row>
    <row r="3672" spans="1:8" x14ac:dyDescent="0.55000000000000004">
      <c r="A3672" s="2" t="str">
        <f>raw_data!P3668</f>
        <v>Connor Barth</v>
      </c>
      <c r="B3672">
        <f>raw_data!B3668</f>
        <v>717204</v>
      </c>
      <c r="C3672">
        <f>raw_data!D3668</f>
        <v>30</v>
      </c>
      <c r="D3672" s="6">
        <f t="shared" si="175"/>
        <v>9</v>
      </c>
      <c r="E3672" s="6">
        <f t="shared" si="176"/>
        <v>27</v>
      </c>
      <c r="F3672">
        <f>raw_data!E3668</f>
        <v>1</v>
      </c>
      <c r="G3672" s="9">
        <f>_xll.LogisticRegPredict($K$6:$N$6,C3672:E3672)</f>
        <v>0.95372352017838591</v>
      </c>
      <c r="H3672" s="10">
        <f t="shared" si="177"/>
        <v>0.13882943946484227</v>
      </c>
    </row>
    <row r="3673" spans="1:8" x14ac:dyDescent="0.55000000000000004">
      <c r="A3673" s="2" t="str">
        <f>raw_data!P3669</f>
        <v>Connor Barth</v>
      </c>
      <c r="B3673">
        <f>raw_data!B3669</f>
        <v>717234</v>
      </c>
      <c r="C3673">
        <f>raw_data!D3669</f>
        <v>28</v>
      </c>
      <c r="D3673" s="6">
        <f t="shared" si="175"/>
        <v>7.84</v>
      </c>
      <c r="E3673" s="6">
        <f t="shared" si="176"/>
        <v>21.952000000000002</v>
      </c>
      <c r="F3673">
        <f>raw_data!E3669</f>
        <v>1</v>
      </c>
      <c r="G3673" s="9">
        <f>_xll.LogisticRegPredict($K$6:$N$6,C3673:E3673)</f>
        <v>0.96638171164652631</v>
      </c>
      <c r="H3673" s="10">
        <f t="shared" si="177"/>
        <v>0.10085486506042107</v>
      </c>
    </row>
    <row r="3674" spans="1:8" x14ac:dyDescent="0.55000000000000004">
      <c r="A3674" s="2" t="str">
        <f>raw_data!P3670</f>
        <v>Blair Walsh</v>
      </c>
      <c r="B3674">
        <f>raw_data!B3670</f>
        <v>717262</v>
      </c>
      <c r="C3674">
        <f>raw_data!D3670</f>
        <v>30</v>
      </c>
      <c r="D3674" s="6">
        <f t="shared" si="175"/>
        <v>9</v>
      </c>
      <c r="E3674" s="6">
        <f t="shared" si="176"/>
        <v>27</v>
      </c>
      <c r="F3674">
        <f>raw_data!E3670</f>
        <v>1</v>
      </c>
      <c r="G3674" s="9">
        <f>_xll.LogisticRegPredict($K$6:$N$6,C3674:E3674)</f>
        <v>0.95372352017838591</v>
      </c>
      <c r="H3674" s="10">
        <f t="shared" si="177"/>
        <v>0.13882943946484227</v>
      </c>
    </row>
    <row r="3675" spans="1:8" x14ac:dyDescent="0.55000000000000004">
      <c r="A3675" s="2" t="str">
        <f>raw_data!P3671</f>
        <v>Matt Bryant</v>
      </c>
      <c r="B3675">
        <f>raw_data!B3671</f>
        <v>717367</v>
      </c>
      <c r="C3675">
        <f>raw_data!D3671</f>
        <v>29</v>
      </c>
      <c r="D3675" s="6">
        <f t="shared" si="175"/>
        <v>8.41</v>
      </c>
      <c r="E3675" s="6">
        <f t="shared" si="176"/>
        <v>24.388999999999999</v>
      </c>
      <c r="F3675">
        <f>raw_data!E3671</f>
        <v>1</v>
      </c>
      <c r="G3675" s="9">
        <f>_xll.LogisticRegPredict($K$6:$N$6,C3675:E3675)</f>
        <v>0.96031284629437264</v>
      </c>
      <c r="H3675" s="10">
        <f t="shared" si="177"/>
        <v>0.11906146111688209</v>
      </c>
    </row>
    <row r="3676" spans="1:8" x14ac:dyDescent="0.55000000000000004">
      <c r="A3676" s="2" t="str">
        <f>raw_data!P3672</f>
        <v>Matt Bryant</v>
      </c>
      <c r="B3676">
        <f>raw_data!B3672</f>
        <v>717387</v>
      </c>
      <c r="C3676">
        <f>raw_data!D3672</f>
        <v>41</v>
      </c>
      <c r="D3676" s="6">
        <f t="shared" si="175"/>
        <v>16.809999999999999</v>
      </c>
      <c r="E3676" s="6">
        <f t="shared" si="176"/>
        <v>68.921000000000006</v>
      </c>
      <c r="F3676">
        <f>raw_data!E3672</f>
        <v>1</v>
      </c>
      <c r="G3676" s="9">
        <f>_xll.LogisticRegPredict($K$6:$N$6,C3676:E3676)</f>
        <v>0.85722109162392568</v>
      </c>
      <c r="H3676" s="10">
        <f t="shared" si="177"/>
        <v>0.42833672512822296</v>
      </c>
    </row>
    <row r="3677" spans="1:8" x14ac:dyDescent="0.55000000000000004">
      <c r="A3677" s="2" t="str">
        <f>raw_data!P3673</f>
        <v>Matt Bryant</v>
      </c>
      <c r="B3677">
        <f>raw_data!B3673</f>
        <v>717504</v>
      </c>
      <c r="C3677">
        <f>raw_data!D3673</f>
        <v>50</v>
      </c>
      <c r="D3677" s="6">
        <f t="shared" si="175"/>
        <v>25</v>
      </c>
      <c r="E3677" s="6">
        <f t="shared" si="176"/>
        <v>125</v>
      </c>
      <c r="F3677">
        <f>raw_data!E3673</f>
        <v>1</v>
      </c>
      <c r="G3677" s="9">
        <f>_xll.LogisticRegPredict($K$6:$N$6,C3677:E3677)</f>
        <v>0.72518914983452587</v>
      </c>
      <c r="H3677" s="10">
        <f t="shared" si="177"/>
        <v>0.82443255049642239</v>
      </c>
    </row>
    <row r="3678" spans="1:8" x14ac:dyDescent="0.55000000000000004">
      <c r="A3678" s="2" t="str">
        <f>raw_data!P3674</f>
        <v>Cody Parkey</v>
      </c>
      <c r="B3678">
        <f>raw_data!B3674</f>
        <v>717527</v>
      </c>
      <c r="C3678">
        <f>raw_data!D3674</f>
        <v>31</v>
      </c>
      <c r="D3678" s="6">
        <f t="shared" si="175"/>
        <v>9.61</v>
      </c>
      <c r="E3678" s="6">
        <f t="shared" si="176"/>
        <v>29.791</v>
      </c>
      <c r="F3678">
        <f>raw_data!E3674</f>
        <v>1</v>
      </c>
      <c r="G3678" s="9">
        <f>_xll.LogisticRegPredict($K$6:$N$6,C3678:E3678)</f>
        <v>0.94665523862595491</v>
      </c>
      <c r="H3678" s="10">
        <f t="shared" si="177"/>
        <v>0.16003428412213527</v>
      </c>
    </row>
    <row r="3679" spans="1:8" x14ac:dyDescent="0.55000000000000004">
      <c r="A3679" s="2" t="str">
        <f>raw_data!P3675</f>
        <v>Cody Parkey</v>
      </c>
      <c r="B3679">
        <f>raw_data!B3675</f>
        <v>717560</v>
      </c>
      <c r="C3679">
        <f>raw_data!D3675</f>
        <v>41</v>
      </c>
      <c r="D3679" s="6">
        <f t="shared" si="175"/>
        <v>16.809999999999999</v>
      </c>
      <c r="E3679" s="6">
        <f t="shared" si="176"/>
        <v>68.921000000000006</v>
      </c>
      <c r="F3679">
        <f>raw_data!E3675</f>
        <v>0</v>
      </c>
      <c r="G3679" s="9">
        <f>_xll.LogisticRegPredict($K$6:$N$6,C3679:E3679)</f>
        <v>0.85722109162392568</v>
      </c>
      <c r="H3679" s="10">
        <f t="shared" si="177"/>
        <v>-2.5716632748717769</v>
      </c>
    </row>
    <row r="3680" spans="1:8" x14ac:dyDescent="0.55000000000000004">
      <c r="A3680" s="2" t="str">
        <f>raw_data!P3676</f>
        <v>Matt Prater</v>
      </c>
      <c r="B3680">
        <f>raw_data!B3676</f>
        <v>717680</v>
      </c>
      <c r="C3680">
        <f>raw_data!D3676</f>
        <v>47</v>
      </c>
      <c r="D3680" s="6">
        <f t="shared" si="175"/>
        <v>22.09</v>
      </c>
      <c r="E3680" s="6">
        <f t="shared" si="176"/>
        <v>103.82299999999999</v>
      </c>
      <c r="F3680">
        <f>raw_data!E3676</f>
        <v>1</v>
      </c>
      <c r="G3680" s="9">
        <f>_xll.LogisticRegPredict($K$6:$N$6,C3680:E3680)</f>
        <v>0.78061493371299373</v>
      </c>
      <c r="H3680" s="10">
        <f t="shared" si="177"/>
        <v>0.65815519886101881</v>
      </c>
    </row>
    <row r="3681" spans="1:8" x14ac:dyDescent="0.55000000000000004">
      <c r="A3681" s="2" t="str">
        <f>raw_data!P3677</f>
        <v>Blair Walsh</v>
      </c>
      <c r="B3681">
        <f>raw_data!B3677</f>
        <v>717704</v>
      </c>
      <c r="C3681">
        <f>raw_data!D3677</f>
        <v>33</v>
      </c>
      <c r="D3681" s="6">
        <f t="shared" si="175"/>
        <v>10.89</v>
      </c>
      <c r="E3681" s="6">
        <f t="shared" si="176"/>
        <v>35.936999999999998</v>
      </c>
      <c r="F3681">
        <f>raw_data!E3677</f>
        <v>1</v>
      </c>
      <c r="G3681" s="9">
        <f>_xll.LogisticRegPredict($K$6:$N$6,C3681:E3681)</f>
        <v>0.93126663945047139</v>
      </c>
      <c r="H3681" s="10">
        <f t="shared" si="177"/>
        <v>0.20620008164858583</v>
      </c>
    </row>
    <row r="3682" spans="1:8" x14ac:dyDescent="0.55000000000000004">
      <c r="A3682" s="2" t="str">
        <f>raw_data!P3678</f>
        <v>Blair Walsh</v>
      </c>
      <c r="B3682">
        <f>raw_data!B3678</f>
        <v>717776</v>
      </c>
      <c r="C3682">
        <f>raw_data!D3678</f>
        <v>46</v>
      </c>
      <c r="D3682" s="6">
        <f t="shared" si="175"/>
        <v>21.16</v>
      </c>
      <c r="E3682" s="6">
        <f t="shared" si="176"/>
        <v>97.335999999999999</v>
      </c>
      <c r="F3682">
        <f>raw_data!E3678</f>
        <v>0</v>
      </c>
      <c r="G3682" s="9">
        <f>_xll.LogisticRegPredict($K$6:$N$6,C3682:E3682)</f>
        <v>0.79584231412454631</v>
      </c>
      <c r="H3682" s="10">
        <f t="shared" si="177"/>
        <v>-2.3875269423736389</v>
      </c>
    </row>
    <row r="3683" spans="1:8" x14ac:dyDescent="0.55000000000000004">
      <c r="A3683" s="2" t="str">
        <f>raw_data!P3679</f>
        <v>Matt Prater</v>
      </c>
      <c r="B3683">
        <f>raw_data!B3679</f>
        <v>717781</v>
      </c>
      <c r="C3683">
        <f>raw_data!D3679</f>
        <v>53</v>
      </c>
      <c r="D3683" s="6">
        <f t="shared" si="175"/>
        <v>28.09</v>
      </c>
      <c r="E3683" s="6">
        <f t="shared" si="176"/>
        <v>148.87700000000001</v>
      </c>
      <c r="F3683">
        <f>raw_data!E3679</f>
        <v>1</v>
      </c>
      <c r="G3683" s="9">
        <f>_xll.LogisticRegPredict($K$6:$N$6,C3683:E3683)</f>
        <v>0.64925966264497559</v>
      </c>
      <c r="H3683" s="10">
        <f t="shared" si="177"/>
        <v>1.0522210120650732</v>
      </c>
    </row>
    <row r="3684" spans="1:8" x14ac:dyDescent="0.55000000000000004">
      <c r="A3684" s="2" t="str">
        <f>raw_data!P3680</f>
        <v>Matt Prater</v>
      </c>
      <c r="B3684">
        <f>raw_data!B3680</f>
        <v>717817</v>
      </c>
      <c r="C3684">
        <f>raw_data!D3680</f>
        <v>58</v>
      </c>
      <c r="D3684" s="6">
        <f t="shared" si="175"/>
        <v>33.64</v>
      </c>
      <c r="E3684" s="6">
        <f t="shared" si="176"/>
        <v>195.11199999999999</v>
      </c>
      <c r="F3684">
        <f>raw_data!E3680</f>
        <v>1</v>
      </c>
      <c r="G3684" s="9">
        <f>_xll.LogisticRegPredict($K$6:$N$6,C3684:E3684)</f>
        <v>0.45970753871691156</v>
      </c>
      <c r="H3684" s="10">
        <f t="shared" si="177"/>
        <v>1.6208773838492652</v>
      </c>
    </row>
    <row r="3685" spans="1:8" x14ac:dyDescent="0.55000000000000004">
      <c r="A3685" s="2" t="str">
        <f>raw_data!P3681</f>
        <v>Cairo Santos</v>
      </c>
      <c r="B3685">
        <f>raw_data!B3681</f>
        <v>717885</v>
      </c>
      <c r="C3685">
        <f>raw_data!D3681</f>
        <v>26</v>
      </c>
      <c r="D3685" s="6">
        <f t="shared" si="175"/>
        <v>6.76</v>
      </c>
      <c r="E3685" s="6">
        <f t="shared" si="176"/>
        <v>17.576000000000001</v>
      </c>
      <c r="F3685">
        <f>raw_data!E3681</f>
        <v>1</v>
      </c>
      <c r="G3685" s="9">
        <f>_xll.LogisticRegPredict($K$6:$N$6,C3685:E3685)</f>
        <v>0.97683598121777537</v>
      </c>
      <c r="H3685" s="10">
        <f t="shared" si="177"/>
        <v>6.9492056346673881E-2</v>
      </c>
    </row>
    <row r="3686" spans="1:8" x14ac:dyDescent="0.55000000000000004">
      <c r="A3686" s="2" t="str">
        <f>raw_data!P3682</f>
        <v>Cairo Santos</v>
      </c>
      <c r="B3686">
        <f>raw_data!B3682</f>
        <v>717928</v>
      </c>
      <c r="C3686">
        <f>raw_data!D3682</f>
        <v>51</v>
      </c>
      <c r="D3686" s="6">
        <f t="shared" si="175"/>
        <v>26.01</v>
      </c>
      <c r="E3686" s="6">
        <f t="shared" si="176"/>
        <v>132.65100000000001</v>
      </c>
      <c r="F3686">
        <f>raw_data!E3682</f>
        <v>1</v>
      </c>
      <c r="G3686" s="9">
        <f>_xll.LogisticRegPredict($K$6:$N$6,C3686:E3686)</f>
        <v>0.70255321843410967</v>
      </c>
      <c r="H3686" s="10">
        <f t="shared" si="177"/>
        <v>0.89234034469767098</v>
      </c>
    </row>
    <row r="3687" spans="1:8" x14ac:dyDescent="0.55000000000000004">
      <c r="A3687" s="2" t="str">
        <f>raw_data!P3683</f>
        <v>Cairo Santos</v>
      </c>
      <c r="B3687">
        <f>raw_data!B3683</f>
        <v>717942</v>
      </c>
      <c r="C3687">
        <f>raw_data!D3683</f>
        <v>24</v>
      </c>
      <c r="D3687" s="6">
        <f t="shared" si="175"/>
        <v>5.76</v>
      </c>
      <c r="E3687" s="6">
        <f t="shared" si="176"/>
        <v>13.824</v>
      </c>
      <c r="F3687">
        <f>raw_data!E3683</f>
        <v>1</v>
      </c>
      <c r="G3687" s="9">
        <f>_xll.LogisticRegPredict($K$6:$N$6,C3687:E3687)</f>
        <v>0.9849656288415376</v>
      </c>
      <c r="H3687" s="10">
        <f t="shared" si="177"/>
        <v>4.5103113475387202E-2</v>
      </c>
    </row>
    <row r="3688" spans="1:8" x14ac:dyDescent="0.55000000000000004">
      <c r="A3688" s="2" t="str">
        <f>raw_data!P3684</f>
        <v>Jason Myers</v>
      </c>
      <c r="B3688">
        <f>raw_data!B3684</f>
        <v>717951</v>
      </c>
      <c r="C3688">
        <f>raw_data!D3684</f>
        <v>54</v>
      </c>
      <c r="D3688" s="6">
        <f t="shared" si="175"/>
        <v>29.16</v>
      </c>
      <c r="E3688" s="6">
        <f t="shared" si="176"/>
        <v>157.464</v>
      </c>
      <c r="F3688">
        <f>raw_data!E3684</f>
        <v>0</v>
      </c>
      <c r="G3688" s="9">
        <f>_xll.LogisticRegPredict($K$6:$N$6,C3688:E3688)</f>
        <v>0.61804097697438753</v>
      </c>
      <c r="H3688" s="10">
        <f t="shared" si="177"/>
        <v>-1.8541229309231626</v>
      </c>
    </row>
    <row r="3689" spans="1:8" x14ac:dyDescent="0.55000000000000004">
      <c r="A3689" s="2" t="str">
        <f>raw_data!P3685</f>
        <v>Cairo Santos</v>
      </c>
      <c r="B3689">
        <f>raw_data!B3685</f>
        <v>717960</v>
      </c>
      <c r="C3689">
        <f>raw_data!D3685</f>
        <v>36</v>
      </c>
      <c r="D3689" s="6">
        <f t="shared" si="175"/>
        <v>12.96</v>
      </c>
      <c r="E3689" s="6">
        <f t="shared" si="176"/>
        <v>46.655999999999999</v>
      </c>
      <c r="F3689">
        <f>raw_data!E3685</f>
        <v>1</v>
      </c>
      <c r="G3689" s="9">
        <f>_xll.LogisticRegPredict($K$6:$N$6,C3689:E3689)</f>
        <v>0.90568067149313347</v>
      </c>
      <c r="H3689" s="10">
        <f t="shared" si="177"/>
        <v>0.28295798552059959</v>
      </c>
    </row>
    <row r="3690" spans="1:8" x14ac:dyDescent="0.55000000000000004">
      <c r="A3690" s="2" t="str">
        <f>raw_data!P3686</f>
        <v>Nick Folk</v>
      </c>
      <c r="B3690">
        <f>raw_data!B3686</f>
        <v>718011</v>
      </c>
      <c r="C3690">
        <f>raw_data!D3686</f>
        <v>23</v>
      </c>
      <c r="D3690" s="6">
        <f t="shared" si="175"/>
        <v>5.29</v>
      </c>
      <c r="E3690" s="6">
        <f t="shared" si="176"/>
        <v>12.167</v>
      </c>
      <c r="F3690">
        <f>raw_data!E3686</f>
        <v>1</v>
      </c>
      <c r="G3690" s="9">
        <f>_xll.LogisticRegPredict($K$6:$N$6,C3690:E3690)</f>
        <v>0.98818119233177382</v>
      </c>
      <c r="H3690" s="10">
        <f t="shared" si="177"/>
        <v>3.545642300467855E-2</v>
      </c>
    </row>
    <row r="3691" spans="1:8" x14ac:dyDescent="0.55000000000000004">
      <c r="A3691" s="2" t="str">
        <f>raw_data!P3687</f>
        <v>Nick Folk</v>
      </c>
      <c r="B3691">
        <f>raw_data!B3687</f>
        <v>718056</v>
      </c>
      <c r="C3691">
        <f>raw_data!D3687</f>
        <v>21</v>
      </c>
      <c r="D3691" s="6">
        <f t="shared" si="175"/>
        <v>4.41</v>
      </c>
      <c r="E3691" s="6">
        <f t="shared" si="176"/>
        <v>9.2609999999999992</v>
      </c>
      <c r="F3691">
        <f>raw_data!E3687</f>
        <v>1</v>
      </c>
      <c r="G3691" s="9">
        <f>_xll.LogisticRegPredict($K$6:$N$6,C3691:E3691)</f>
        <v>0.9930740038941116</v>
      </c>
      <c r="H3691" s="10">
        <f t="shared" si="177"/>
        <v>2.0777988317665197E-2</v>
      </c>
    </row>
    <row r="3692" spans="1:8" x14ac:dyDescent="0.55000000000000004">
      <c r="A3692" s="2" t="str">
        <f>raw_data!P3688</f>
        <v>Nick Folk</v>
      </c>
      <c r="B3692">
        <f>raw_data!B3688</f>
        <v>718117</v>
      </c>
      <c r="C3692">
        <f>raw_data!D3688</f>
        <v>28</v>
      </c>
      <c r="D3692" s="6">
        <f t="shared" si="175"/>
        <v>7.84</v>
      </c>
      <c r="E3692" s="6">
        <f t="shared" si="176"/>
        <v>21.952000000000002</v>
      </c>
      <c r="F3692">
        <f>raw_data!E3688</f>
        <v>1</v>
      </c>
      <c r="G3692" s="9">
        <f>_xll.LogisticRegPredict($K$6:$N$6,C3692:E3692)</f>
        <v>0.96638171164652631</v>
      </c>
      <c r="H3692" s="10">
        <f t="shared" si="177"/>
        <v>0.10085486506042107</v>
      </c>
    </row>
    <row r="3693" spans="1:8" x14ac:dyDescent="0.55000000000000004">
      <c r="A3693" s="2" t="str">
        <f>raw_data!P3689</f>
        <v>Caleb Sturgis</v>
      </c>
      <c r="B3693">
        <f>raw_data!B3689</f>
        <v>718184</v>
      </c>
      <c r="C3693">
        <f>raw_data!D3689</f>
        <v>34</v>
      </c>
      <c r="D3693" s="6">
        <f t="shared" si="175"/>
        <v>11.56</v>
      </c>
      <c r="E3693" s="6">
        <f t="shared" si="176"/>
        <v>39.304000000000002</v>
      </c>
      <c r="F3693">
        <f>raw_data!E3689</f>
        <v>1</v>
      </c>
      <c r="G3693" s="9">
        <f>_xll.LogisticRegPredict($K$6:$N$6,C3693:E3693)</f>
        <v>0.92303625207275741</v>
      </c>
      <c r="H3693" s="10">
        <f t="shared" si="177"/>
        <v>0.23089124378172776</v>
      </c>
    </row>
    <row r="3694" spans="1:8" x14ac:dyDescent="0.55000000000000004">
      <c r="A3694" s="2" t="str">
        <f>raw_data!P3690</f>
        <v>Caleb Sturgis</v>
      </c>
      <c r="B3694">
        <f>raw_data!B3690</f>
        <v>718240</v>
      </c>
      <c r="C3694">
        <f>raw_data!D3690</f>
        <v>40</v>
      </c>
      <c r="D3694" s="6">
        <f t="shared" si="175"/>
        <v>16</v>
      </c>
      <c r="E3694" s="6">
        <f t="shared" si="176"/>
        <v>64</v>
      </c>
      <c r="F3694">
        <f>raw_data!E3690</f>
        <v>0</v>
      </c>
      <c r="G3694" s="9">
        <f>_xll.LogisticRegPredict($K$6:$N$6,C3694:E3694)</f>
        <v>0.86759768383346503</v>
      </c>
      <c r="H3694" s="10">
        <f t="shared" si="177"/>
        <v>-2.6027930515003952</v>
      </c>
    </row>
    <row r="3695" spans="1:8" x14ac:dyDescent="0.55000000000000004">
      <c r="A3695" s="2" t="str">
        <f>raw_data!P3691</f>
        <v>Caleb Sturgis</v>
      </c>
      <c r="B3695">
        <f>raw_data!B3691</f>
        <v>718293</v>
      </c>
      <c r="C3695">
        <f>raw_data!D3691</f>
        <v>26</v>
      </c>
      <c r="D3695" s="6">
        <f t="shared" si="175"/>
        <v>6.76</v>
      </c>
      <c r="E3695" s="6">
        <f t="shared" si="176"/>
        <v>17.576000000000001</v>
      </c>
      <c r="F3695">
        <f>raw_data!E3691</f>
        <v>1</v>
      </c>
      <c r="G3695" s="9">
        <f>_xll.LogisticRegPredict($K$6:$N$6,C3695:E3695)</f>
        <v>0.97683598121777537</v>
      </c>
      <c r="H3695" s="10">
        <f t="shared" si="177"/>
        <v>6.9492056346673881E-2</v>
      </c>
    </row>
    <row r="3696" spans="1:8" x14ac:dyDescent="0.55000000000000004">
      <c r="A3696" s="2" t="str">
        <f>raw_data!P3692</f>
        <v>Caleb Sturgis</v>
      </c>
      <c r="B3696">
        <f>raw_data!B3692</f>
        <v>718315</v>
      </c>
      <c r="C3696">
        <f>raw_data!D3692</f>
        <v>38</v>
      </c>
      <c r="D3696" s="6">
        <f t="shared" si="175"/>
        <v>14.44</v>
      </c>
      <c r="E3696" s="6">
        <f t="shared" si="176"/>
        <v>54.872</v>
      </c>
      <c r="F3696">
        <f>raw_data!E3692</f>
        <v>1</v>
      </c>
      <c r="G3696" s="9">
        <f>_xll.LogisticRegPredict($K$6:$N$6,C3696:E3696)</f>
        <v>0.88723424358983494</v>
      </c>
      <c r="H3696" s="10">
        <f t="shared" si="177"/>
        <v>0.33829726923049519</v>
      </c>
    </row>
    <row r="3697" spans="1:8" x14ac:dyDescent="0.55000000000000004">
      <c r="A3697" s="2" t="str">
        <f>raw_data!P3693</f>
        <v>Justin Tucker</v>
      </c>
      <c r="B3697">
        <f>raw_data!B3693</f>
        <v>718416</v>
      </c>
      <c r="C3697">
        <f>raw_data!D3693</f>
        <v>49</v>
      </c>
      <c r="D3697" s="6">
        <f t="shared" si="175"/>
        <v>24.01</v>
      </c>
      <c r="E3697" s="6">
        <f t="shared" si="176"/>
        <v>117.649</v>
      </c>
      <c r="F3697">
        <f>raw_data!E3693</f>
        <v>1</v>
      </c>
      <c r="G3697" s="9">
        <f>_xll.LogisticRegPredict($K$6:$N$6,C3697:E3697)</f>
        <v>0.74555207708184601</v>
      </c>
      <c r="H3697" s="10">
        <f t="shared" si="177"/>
        <v>0.76334376875446197</v>
      </c>
    </row>
    <row r="3698" spans="1:8" x14ac:dyDescent="0.55000000000000004">
      <c r="A3698" s="2" t="str">
        <f>raw_data!P3694</f>
        <v>Justin Tucker</v>
      </c>
      <c r="B3698">
        <f>raw_data!B3694</f>
        <v>718442</v>
      </c>
      <c r="C3698">
        <f>raw_data!D3694</f>
        <v>42</v>
      </c>
      <c r="D3698" s="6">
        <f t="shared" si="175"/>
        <v>17.64</v>
      </c>
      <c r="E3698" s="6">
        <f t="shared" si="176"/>
        <v>74.087999999999994</v>
      </c>
      <c r="F3698">
        <f>raw_data!E3694</f>
        <v>1</v>
      </c>
      <c r="G3698" s="9">
        <f>_xll.LogisticRegPredict($K$6:$N$6,C3698:E3698)</f>
        <v>0.84637169883876284</v>
      </c>
      <c r="H3698" s="10">
        <f t="shared" si="177"/>
        <v>0.46088490348371147</v>
      </c>
    </row>
    <row r="3699" spans="1:8" x14ac:dyDescent="0.55000000000000004">
      <c r="A3699" s="2" t="str">
        <f>raw_data!P3695</f>
        <v>Greg Zuerlein</v>
      </c>
      <c r="B3699">
        <f>raw_data!B3695</f>
        <v>718517</v>
      </c>
      <c r="C3699">
        <f>raw_data!D3695</f>
        <v>55</v>
      </c>
      <c r="D3699" s="6">
        <f t="shared" si="175"/>
        <v>30.25</v>
      </c>
      <c r="E3699" s="6">
        <f t="shared" si="176"/>
        <v>166.375</v>
      </c>
      <c r="F3699">
        <f>raw_data!E3695</f>
        <v>0</v>
      </c>
      <c r="G3699" s="9">
        <f>_xll.LogisticRegPredict($K$6:$N$6,C3699:E3699)</f>
        <v>0.58348419351609215</v>
      </c>
      <c r="H3699" s="10">
        <f t="shared" si="177"/>
        <v>-1.7504525805482765</v>
      </c>
    </row>
    <row r="3700" spans="1:8" x14ac:dyDescent="0.55000000000000004">
      <c r="A3700" s="2" t="str">
        <f>raw_data!P3696</f>
        <v>Graham Gano</v>
      </c>
      <c r="B3700">
        <f>raw_data!B3696</f>
        <v>718581</v>
      </c>
      <c r="C3700">
        <f>raw_data!D3696</f>
        <v>48</v>
      </c>
      <c r="D3700" s="6">
        <f t="shared" si="175"/>
        <v>23.04</v>
      </c>
      <c r="E3700" s="6">
        <f t="shared" si="176"/>
        <v>110.592</v>
      </c>
      <c r="F3700">
        <f>raw_data!E3696</f>
        <v>0</v>
      </c>
      <c r="G3700" s="9">
        <f>_xll.LogisticRegPredict($K$6:$N$6,C3700:E3700)</f>
        <v>0.76393554820371656</v>
      </c>
      <c r="H3700" s="10">
        <f t="shared" si="177"/>
        <v>-2.2918066446111496</v>
      </c>
    </row>
    <row r="3701" spans="1:8" x14ac:dyDescent="0.55000000000000004">
      <c r="A3701" s="2" t="str">
        <f>raw_data!P3697</f>
        <v>Greg Zuerlein</v>
      </c>
      <c r="B3701">
        <f>raw_data!B3697</f>
        <v>718586</v>
      </c>
      <c r="C3701">
        <f>raw_data!D3697</f>
        <v>55</v>
      </c>
      <c r="D3701" s="6">
        <f t="shared" si="175"/>
        <v>30.25</v>
      </c>
      <c r="E3701" s="6">
        <f t="shared" si="176"/>
        <v>166.375</v>
      </c>
      <c r="F3701">
        <f>raw_data!E3697</f>
        <v>0</v>
      </c>
      <c r="G3701" s="9">
        <f>_xll.LogisticRegPredict($K$6:$N$6,C3701:E3701)</f>
        <v>0.58348419351609215</v>
      </c>
      <c r="H3701" s="10">
        <f t="shared" si="177"/>
        <v>-1.7504525805482765</v>
      </c>
    </row>
    <row r="3702" spans="1:8" x14ac:dyDescent="0.55000000000000004">
      <c r="A3702" s="2" t="str">
        <f>raw_data!P3698</f>
        <v>Graham Gano</v>
      </c>
      <c r="B3702">
        <f>raw_data!B3698</f>
        <v>718627</v>
      </c>
      <c r="C3702">
        <f>raw_data!D3698</f>
        <v>38</v>
      </c>
      <c r="D3702" s="6">
        <f t="shared" si="175"/>
        <v>14.44</v>
      </c>
      <c r="E3702" s="6">
        <f t="shared" si="176"/>
        <v>54.872</v>
      </c>
      <c r="F3702">
        <f>raw_data!E3698</f>
        <v>1</v>
      </c>
      <c r="G3702" s="9">
        <f>_xll.LogisticRegPredict($K$6:$N$6,C3702:E3702)</f>
        <v>0.88723424358983494</v>
      </c>
      <c r="H3702" s="10">
        <f t="shared" si="177"/>
        <v>0.33829726923049519</v>
      </c>
    </row>
    <row r="3703" spans="1:8" x14ac:dyDescent="0.55000000000000004">
      <c r="A3703" s="2" t="str">
        <f>raw_data!P3699</f>
        <v>Greg Zuerlein</v>
      </c>
      <c r="B3703">
        <f>raw_data!B3699</f>
        <v>718638</v>
      </c>
      <c r="C3703">
        <f>raw_data!D3699</f>
        <v>25</v>
      </c>
      <c r="D3703" s="6">
        <f t="shared" si="175"/>
        <v>6.25</v>
      </c>
      <c r="E3703" s="6">
        <f t="shared" si="176"/>
        <v>15.625</v>
      </c>
      <c r="F3703">
        <f>raw_data!E3699</f>
        <v>1</v>
      </c>
      <c r="G3703" s="9">
        <f>_xll.LogisticRegPredict($K$6:$N$6,C3703:E3703)</f>
        <v>0.98119043215634383</v>
      </c>
      <c r="H3703" s="10">
        <f t="shared" si="177"/>
        <v>5.6428703530968516E-2</v>
      </c>
    </row>
    <row r="3704" spans="1:8" x14ac:dyDescent="0.55000000000000004">
      <c r="A3704" s="2" t="str">
        <f>raw_data!P3700</f>
        <v>Graham Gano</v>
      </c>
      <c r="B3704">
        <f>raw_data!B3700</f>
        <v>718649</v>
      </c>
      <c r="C3704">
        <f>raw_data!D3700</f>
        <v>37</v>
      </c>
      <c r="D3704" s="6">
        <f t="shared" si="175"/>
        <v>13.69</v>
      </c>
      <c r="E3704" s="6">
        <f t="shared" si="176"/>
        <v>50.652999999999999</v>
      </c>
      <c r="F3704">
        <f>raw_data!E3700</f>
        <v>1</v>
      </c>
      <c r="G3704" s="9">
        <f>_xll.LogisticRegPredict($K$6:$N$6,C3704:E3704)</f>
        <v>0.89659349743661332</v>
      </c>
      <c r="H3704" s="10">
        <f t="shared" si="177"/>
        <v>0.31021950769016005</v>
      </c>
    </row>
    <row r="3705" spans="1:8" x14ac:dyDescent="0.55000000000000004">
      <c r="A3705" s="2" t="str">
        <f>raw_data!P3701</f>
        <v>Phil Dawson</v>
      </c>
      <c r="B3705">
        <f>raw_data!B3701</f>
        <v>718689</v>
      </c>
      <c r="C3705">
        <f>raw_data!D3701</f>
        <v>49</v>
      </c>
      <c r="D3705" s="6">
        <f t="shared" si="175"/>
        <v>24.01</v>
      </c>
      <c r="E3705" s="6">
        <f t="shared" si="176"/>
        <v>117.649</v>
      </c>
      <c r="F3705">
        <f>raw_data!E3701</f>
        <v>1</v>
      </c>
      <c r="G3705" s="9">
        <f>_xll.LogisticRegPredict($K$6:$N$6,C3705:E3705)</f>
        <v>0.74555207708184601</v>
      </c>
      <c r="H3705" s="10">
        <f t="shared" si="177"/>
        <v>0.76334376875446197</v>
      </c>
    </row>
    <row r="3706" spans="1:8" x14ac:dyDescent="0.55000000000000004">
      <c r="A3706" s="2" t="str">
        <f>raw_data!P3702</f>
        <v>Phil Dawson</v>
      </c>
      <c r="B3706">
        <f>raw_data!B3702</f>
        <v>718749</v>
      </c>
      <c r="C3706">
        <f>raw_data!D3702</f>
        <v>48</v>
      </c>
      <c r="D3706" s="6">
        <f t="shared" si="175"/>
        <v>23.04</v>
      </c>
      <c r="E3706" s="6">
        <f t="shared" si="176"/>
        <v>110.592</v>
      </c>
      <c r="F3706">
        <f>raw_data!E3702</f>
        <v>1</v>
      </c>
      <c r="G3706" s="9">
        <f>_xll.LogisticRegPredict($K$6:$N$6,C3706:E3706)</f>
        <v>0.76393554820371656</v>
      </c>
      <c r="H3706" s="10">
        <f t="shared" si="177"/>
        <v>0.70819335538885031</v>
      </c>
    </row>
    <row r="3707" spans="1:8" x14ac:dyDescent="0.55000000000000004">
      <c r="A3707" s="2" t="str">
        <f>raw_data!P3703</f>
        <v>Phil Dawson</v>
      </c>
      <c r="B3707">
        <f>raw_data!B3703</f>
        <v>718786</v>
      </c>
      <c r="C3707">
        <f>raw_data!D3703</f>
        <v>46</v>
      </c>
      <c r="D3707" s="6">
        <f t="shared" si="175"/>
        <v>21.16</v>
      </c>
      <c r="E3707" s="6">
        <f t="shared" si="176"/>
        <v>97.335999999999999</v>
      </c>
      <c r="F3707">
        <f>raw_data!E3703</f>
        <v>1</v>
      </c>
      <c r="G3707" s="9">
        <f>_xll.LogisticRegPredict($K$6:$N$6,C3707:E3707)</f>
        <v>0.79584231412454631</v>
      </c>
      <c r="H3707" s="10">
        <f t="shared" si="177"/>
        <v>0.61247305762636106</v>
      </c>
    </row>
    <row r="3708" spans="1:8" x14ac:dyDescent="0.55000000000000004">
      <c r="A3708" s="2" t="str">
        <f>raw_data!P3704</f>
        <v>Mason Crosby</v>
      </c>
      <c r="B3708">
        <f>raw_data!B3704</f>
        <v>718862</v>
      </c>
      <c r="C3708">
        <f>raw_data!D3704</f>
        <v>34</v>
      </c>
      <c r="D3708" s="6">
        <f t="shared" si="175"/>
        <v>11.56</v>
      </c>
      <c r="E3708" s="6">
        <f t="shared" si="176"/>
        <v>39.304000000000002</v>
      </c>
      <c r="F3708">
        <f>raw_data!E3704</f>
        <v>1</v>
      </c>
      <c r="G3708" s="9">
        <f>_xll.LogisticRegPredict($K$6:$N$6,C3708:E3708)</f>
        <v>0.92303625207275741</v>
      </c>
      <c r="H3708" s="10">
        <f t="shared" si="177"/>
        <v>0.23089124378172776</v>
      </c>
    </row>
    <row r="3709" spans="1:8" x14ac:dyDescent="0.55000000000000004">
      <c r="A3709" s="2" t="str">
        <f>raw_data!P3705</f>
        <v>Mason Crosby</v>
      </c>
      <c r="B3709">
        <f>raw_data!B3705</f>
        <v>718870</v>
      </c>
      <c r="C3709">
        <f>raw_data!D3705</f>
        <v>48</v>
      </c>
      <c r="D3709" s="6">
        <f t="shared" si="175"/>
        <v>23.04</v>
      </c>
      <c r="E3709" s="6">
        <f t="shared" si="176"/>
        <v>110.592</v>
      </c>
      <c r="F3709">
        <f>raw_data!E3705</f>
        <v>0</v>
      </c>
      <c r="G3709" s="9">
        <f>_xll.LogisticRegPredict($K$6:$N$6,C3709:E3709)</f>
        <v>0.76393554820371656</v>
      </c>
      <c r="H3709" s="10">
        <f t="shared" si="177"/>
        <v>-2.2918066446111496</v>
      </c>
    </row>
    <row r="3710" spans="1:8" x14ac:dyDescent="0.55000000000000004">
      <c r="A3710" s="2" t="str">
        <f>raw_data!P3706</f>
        <v>Adam Vinatieri</v>
      </c>
      <c r="B3710">
        <f>raw_data!B3706</f>
        <v>718900</v>
      </c>
      <c r="C3710">
        <f>raw_data!D3706</f>
        <v>28</v>
      </c>
      <c r="D3710" s="6">
        <f t="shared" si="175"/>
        <v>7.84</v>
      </c>
      <c r="E3710" s="6">
        <f t="shared" si="176"/>
        <v>21.952000000000002</v>
      </c>
      <c r="F3710">
        <f>raw_data!E3706</f>
        <v>1</v>
      </c>
      <c r="G3710" s="9">
        <f>_xll.LogisticRegPredict($K$6:$N$6,C3710:E3710)</f>
        <v>0.96638171164652631</v>
      </c>
      <c r="H3710" s="10">
        <f t="shared" si="177"/>
        <v>0.10085486506042107</v>
      </c>
    </row>
    <row r="3711" spans="1:8" x14ac:dyDescent="0.55000000000000004">
      <c r="A3711" s="2" t="str">
        <f>raw_data!P3707</f>
        <v>Mason Crosby</v>
      </c>
      <c r="B3711">
        <f>raw_data!B3707</f>
        <v>718966</v>
      </c>
      <c r="C3711">
        <f>raw_data!D3707</f>
        <v>27</v>
      </c>
      <c r="D3711" s="6">
        <f t="shared" si="175"/>
        <v>7.29</v>
      </c>
      <c r="E3711" s="6">
        <f t="shared" si="176"/>
        <v>19.683</v>
      </c>
      <c r="F3711">
        <f>raw_data!E3707</f>
        <v>1</v>
      </c>
      <c r="G3711" s="9">
        <f>_xll.LogisticRegPredict($K$6:$N$6,C3711:E3711)</f>
        <v>0.97189679828854314</v>
      </c>
      <c r="H3711" s="10">
        <f t="shared" si="177"/>
        <v>8.430960513437058E-2</v>
      </c>
    </row>
    <row r="3712" spans="1:8" x14ac:dyDescent="0.55000000000000004">
      <c r="A3712" s="2" t="str">
        <f>raw_data!P3708</f>
        <v>Josh Lambo</v>
      </c>
      <c r="B3712">
        <f>raw_data!B3708</f>
        <v>719046</v>
      </c>
      <c r="C3712">
        <f>raw_data!D3708</f>
        <v>32</v>
      </c>
      <c r="D3712" s="6">
        <f t="shared" si="175"/>
        <v>10.24</v>
      </c>
      <c r="E3712" s="6">
        <f t="shared" si="176"/>
        <v>32.768000000000001</v>
      </c>
      <c r="F3712">
        <f>raw_data!E3708</f>
        <v>1</v>
      </c>
      <c r="G3712" s="9">
        <f>_xll.LogisticRegPredict($K$6:$N$6,C3712:E3712)</f>
        <v>0.93915405983915345</v>
      </c>
      <c r="H3712" s="10">
        <f t="shared" si="177"/>
        <v>0.18253782048253964</v>
      </c>
    </row>
    <row r="3713" spans="1:8" x14ac:dyDescent="0.55000000000000004">
      <c r="A3713" s="2" t="str">
        <f>raw_data!P3709</f>
        <v>Josh Lambo</v>
      </c>
      <c r="B3713">
        <f>raw_data!B3709</f>
        <v>719097</v>
      </c>
      <c r="C3713">
        <f>raw_data!D3709</f>
        <v>23</v>
      </c>
      <c r="D3713" s="6">
        <f t="shared" si="175"/>
        <v>5.29</v>
      </c>
      <c r="E3713" s="6">
        <f t="shared" si="176"/>
        <v>12.167</v>
      </c>
      <c r="F3713">
        <f>raw_data!E3709</f>
        <v>1</v>
      </c>
      <c r="G3713" s="9">
        <f>_xll.LogisticRegPredict($K$6:$N$6,C3713:E3713)</f>
        <v>0.98818119233177382</v>
      </c>
      <c r="H3713" s="10">
        <f t="shared" si="177"/>
        <v>3.545642300467855E-2</v>
      </c>
    </row>
    <row r="3714" spans="1:8" x14ac:dyDescent="0.55000000000000004">
      <c r="A3714" s="2" t="str">
        <f>raw_data!P3710</f>
        <v>Josh Lambo</v>
      </c>
      <c r="B3714">
        <f>raw_data!B3710</f>
        <v>719177</v>
      </c>
      <c r="C3714">
        <f>raw_data!D3710</f>
        <v>36</v>
      </c>
      <c r="D3714" s="6">
        <f t="shared" si="175"/>
        <v>12.96</v>
      </c>
      <c r="E3714" s="6">
        <f t="shared" si="176"/>
        <v>46.655999999999999</v>
      </c>
      <c r="F3714">
        <f>raw_data!E3710</f>
        <v>1</v>
      </c>
      <c r="G3714" s="9">
        <f>_xll.LogisticRegPredict($K$6:$N$6,C3714:E3714)</f>
        <v>0.90568067149313347</v>
      </c>
      <c r="H3714" s="10">
        <f t="shared" si="177"/>
        <v>0.28295798552059959</v>
      </c>
    </row>
    <row r="3715" spans="1:8" x14ac:dyDescent="0.55000000000000004">
      <c r="A3715" s="2" t="str">
        <f>raw_data!P3711</f>
        <v>Sebastian Janikowski</v>
      </c>
      <c r="B3715">
        <f>raw_data!B3711</f>
        <v>719217</v>
      </c>
      <c r="C3715">
        <f>raw_data!D3711</f>
        <v>24</v>
      </c>
      <c r="D3715" s="6">
        <f t="shared" si="175"/>
        <v>5.76</v>
      </c>
      <c r="E3715" s="6">
        <f t="shared" si="176"/>
        <v>13.824</v>
      </c>
      <c r="F3715">
        <f>raw_data!E3711</f>
        <v>1</v>
      </c>
      <c r="G3715" s="9">
        <f>_xll.LogisticRegPredict($K$6:$N$6,C3715:E3715)</f>
        <v>0.9849656288415376</v>
      </c>
      <c r="H3715" s="10">
        <f t="shared" si="177"/>
        <v>4.5103113475387202E-2</v>
      </c>
    </row>
    <row r="3716" spans="1:8" x14ac:dyDescent="0.55000000000000004">
      <c r="A3716" s="2" t="str">
        <f>raw_data!P3712</f>
        <v>Sebastian Janikowski</v>
      </c>
      <c r="B3716">
        <f>raw_data!B3712</f>
        <v>719233</v>
      </c>
      <c r="C3716">
        <f>raw_data!D3712</f>
        <v>29</v>
      </c>
      <c r="D3716" s="6">
        <f t="shared" si="175"/>
        <v>8.41</v>
      </c>
      <c r="E3716" s="6">
        <f t="shared" si="176"/>
        <v>24.388999999999999</v>
      </c>
      <c r="F3716">
        <f>raw_data!E3712</f>
        <v>1</v>
      </c>
      <c r="G3716" s="9">
        <f>_xll.LogisticRegPredict($K$6:$N$6,C3716:E3716)</f>
        <v>0.96031284629437264</v>
      </c>
      <c r="H3716" s="10">
        <f t="shared" si="177"/>
        <v>0.11906146111688209</v>
      </c>
    </row>
    <row r="3717" spans="1:8" x14ac:dyDescent="0.55000000000000004">
      <c r="A3717" s="2" t="str">
        <f>raw_data!P3713</f>
        <v>Sebastian Janikowski</v>
      </c>
      <c r="B3717">
        <f>raw_data!B3713</f>
        <v>719275</v>
      </c>
      <c r="C3717">
        <f>raw_data!D3713</f>
        <v>48</v>
      </c>
      <c r="D3717" s="6">
        <f t="shared" si="175"/>
        <v>23.04</v>
      </c>
      <c r="E3717" s="6">
        <f t="shared" si="176"/>
        <v>110.592</v>
      </c>
      <c r="F3717">
        <f>raw_data!E3713</f>
        <v>0</v>
      </c>
      <c r="G3717" s="9">
        <f>_xll.LogisticRegPredict($K$6:$N$6,C3717:E3717)</f>
        <v>0.76393554820371656</v>
      </c>
      <c r="H3717" s="10">
        <f t="shared" si="177"/>
        <v>-2.2918066446111496</v>
      </c>
    </row>
    <row r="3718" spans="1:8" x14ac:dyDescent="0.55000000000000004">
      <c r="A3718" s="2" t="str">
        <f>raw_data!P3714</f>
        <v>Brandon McManus</v>
      </c>
      <c r="B3718">
        <f>raw_data!B3714</f>
        <v>719298</v>
      </c>
      <c r="C3718">
        <f>raw_data!D3714</f>
        <v>55</v>
      </c>
      <c r="D3718" s="6">
        <f t="shared" si="175"/>
        <v>30.25</v>
      </c>
      <c r="E3718" s="6">
        <f t="shared" si="176"/>
        <v>166.375</v>
      </c>
      <c r="F3718">
        <f>raw_data!E3714</f>
        <v>1</v>
      </c>
      <c r="G3718" s="9">
        <f>_xll.LogisticRegPredict($K$6:$N$6,C3718:E3718)</f>
        <v>0.58348419351609215</v>
      </c>
      <c r="H3718" s="10">
        <f t="shared" si="177"/>
        <v>1.2495474194517235</v>
      </c>
    </row>
    <row r="3719" spans="1:8" x14ac:dyDescent="0.55000000000000004">
      <c r="A3719" s="2" t="str">
        <f>raw_data!P3715</f>
        <v>Brandon McManus</v>
      </c>
      <c r="B3719">
        <f>raw_data!B3715</f>
        <v>719333</v>
      </c>
      <c r="C3719">
        <f>raw_data!D3715</f>
        <v>44</v>
      </c>
      <c r="D3719" s="6">
        <f t="shared" ref="D3719:D3782" si="178">C3719^2/100</f>
        <v>19.36</v>
      </c>
      <c r="E3719" s="6">
        <f t="shared" ref="E3719:E3782" si="179">C3719^3/1000</f>
        <v>85.183999999999997</v>
      </c>
      <c r="F3719">
        <f>raw_data!E3715</f>
        <v>1</v>
      </c>
      <c r="G3719" s="9">
        <f>_xll.LogisticRegPredict($K$6:$N$6,C3719:E3719)</f>
        <v>0.82282083961744801</v>
      </c>
      <c r="H3719" s="10">
        <f t="shared" ref="H3719:H3782" si="180">(F3719-G3719)*$H$2</f>
        <v>0.53153748114765598</v>
      </c>
    </row>
    <row r="3720" spans="1:8" x14ac:dyDescent="0.55000000000000004">
      <c r="A3720" s="2" t="str">
        <f>raw_data!P3716</f>
        <v>Sebastian Janikowski</v>
      </c>
      <c r="B3720">
        <f>raw_data!B3716</f>
        <v>719345</v>
      </c>
      <c r="C3720">
        <f>raw_data!D3716</f>
        <v>35</v>
      </c>
      <c r="D3720" s="6">
        <f t="shared" si="178"/>
        <v>12.25</v>
      </c>
      <c r="E3720" s="6">
        <f t="shared" si="179"/>
        <v>42.875</v>
      </c>
      <c r="F3720">
        <f>raw_data!E3716</f>
        <v>1</v>
      </c>
      <c r="G3720" s="9">
        <f>_xll.LogisticRegPredict($K$6:$N$6,C3720:E3720)</f>
        <v>0.91449904045845565</v>
      </c>
      <c r="H3720" s="10">
        <f t="shared" si="180"/>
        <v>0.25650287862463306</v>
      </c>
    </row>
    <row r="3721" spans="1:8" x14ac:dyDescent="0.55000000000000004">
      <c r="A3721" s="2" t="str">
        <f>raw_data!P3717</f>
        <v>Dan Carpenter</v>
      </c>
      <c r="B3721">
        <f>raw_data!B3717</f>
        <v>719433</v>
      </c>
      <c r="C3721">
        <f>raw_data!D3717</f>
        <v>31</v>
      </c>
      <c r="D3721" s="6">
        <f t="shared" si="178"/>
        <v>9.61</v>
      </c>
      <c r="E3721" s="6">
        <f t="shared" si="179"/>
        <v>29.791</v>
      </c>
      <c r="F3721">
        <f>raw_data!E3717</f>
        <v>1</v>
      </c>
      <c r="G3721" s="9">
        <f>_xll.LogisticRegPredict($K$6:$N$6,C3721:E3721)</f>
        <v>0.94665523862595491</v>
      </c>
      <c r="H3721" s="10">
        <f t="shared" si="180"/>
        <v>0.16003428412213527</v>
      </c>
    </row>
    <row r="3722" spans="1:8" x14ac:dyDescent="0.55000000000000004">
      <c r="A3722" s="2" t="str">
        <f>raw_data!P3718</f>
        <v>Dan Carpenter</v>
      </c>
      <c r="B3722">
        <f>raw_data!B3718</f>
        <v>719475</v>
      </c>
      <c r="C3722">
        <f>raw_data!D3718</f>
        <v>54</v>
      </c>
      <c r="D3722" s="6">
        <f t="shared" si="178"/>
        <v>29.16</v>
      </c>
      <c r="E3722" s="6">
        <f t="shared" si="179"/>
        <v>157.464</v>
      </c>
      <c r="F3722">
        <f>raw_data!E3718</f>
        <v>0</v>
      </c>
      <c r="G3722" s="9">
        <f>_xll.LogisticRegPredict($K$6:$N$6,C3722:E3722)</f>
        <v>0.61804097697438753</v>
      </c>
      <c r="H3722" s="10">
        <f t="shared" si="180"/>
        <v>-1.8541229309231626</v>
      </c>
    </row>
    <row r="3723" spans="1:8" x14ac:dyDescent="0.55000000000000004">
      <c r="A3723" s="2" t="str">
        <f>raw_data!P3719</f>
        <v>Steven Hauschka</v>
      </c>
      <c r="B3723">
        <f>raw_data!B3719</f>
        <v>719519</v>
      </c>
      <c r="C3723">
        <f>raw_data!D3719</f>
        <v>49</v>
      </c>
      <c r="D3723" s="6">
        <f t="shared" si="178"/>
        <v>24.01</v>
      </c>
      <c r="E3723" s="6">
        <f t="shared" si="179"/>
        <v>117.649</v>
      </c>
      <c r="F3723">
        <f>raw_data!E3719</f>
        <v>1</v>
      </c>
      <c r="G3723" s="9">
        <f>_xll.LogisticRegPredict($K$6:$N$6,C3723:E3723)</f>
        <v>0.74555207708184601</v>
      </c>
      <c r="H3723" s="10">
        <f t="shared" si="180"/>
        <v>0.76334376875446197</v>
      </c>
    </row>
    <row r="3724" spans="1:8" x14ac:dyDescent="0.55000000000000004">
      <c r="A3724" s="2" t="str">
        <f>raw_data!P3720</f>
        <v>Justin Tucker</v>
      </c>
      <c r="B3724">
        <f>raw_data!B3720</f>
        <v>719594</v>
      </c>
      <c r="C3724">
        <f>raw_data!D3720</f>
        <v>25</v>
      </c>
      <c r="D3724" s="6">
        <f t="shared" si="178"/>
        <v>6.25</v>
      </c>
      <c r="E3724" s="6">
        <f t="shared" si="179"/>
        <v>15.625</v>
      </c>
      <c r="F3724">
        <f>raw_data!E3720</f>
        <v>1</v>
      </c>
      <c r="G3724" s="9">
        <f>_xll.LogisticRegPredict($K$6:$N$6,C3724:E3724)</f>
        <v>0.98119043215634383</v>
      </c>
      <c r="H3724" s="10">
        <f t="shared" si="180"/>
        <v>5.6428703530968516E-2</v>
      </c>
    </row>
    <row r="3725" spans="1:8" x14ac:dyDescent="0.55000000000000004">
      <c r="A3725" s="2" t="str">
        <f>raw_data!P3721</f>
        <v>Justin Tucker</v>
      </c>
      <c r="B3725">
        <f>raw_data!B3721</f>
        <v>719629</v>
      </c>
      <c r="C3725">
        <f>raw_data!D3721</f>
        <v>40</v>
      </c>
      <c r="D3725" s="6">
        <f t="shared" si="178"/>
        <v>16</v>
      </c>
      <c r="E3725" s="6">
        <f t="shared" si="179"/>
        <v>64</v>
      </c>
      <c r="F3725">
        <f>raw_data!E3721</f>
        <v>1</v>
      </c>
      <c r="G3725" s="9">
        <f>_xll.LogisticRegPredict($K$6:$N$6,C3725:E3725)</f>
        <v>0.86759768383346503</v>
      </c>
      <c r="H3725" s="10">
        <f t="shared" si="180"/>
        <v>0.39720694849960492</v>
      </c>
    </row>
    <row r="3726" spans="1:8" x14ac:dyDescent="0.55000000000000004">
      <c r="A3726" s="2" t="str">
        <f>raw_data!P3722</f>
        <v>Caleb Sturgis</v>
      </c>
      <c r="B3726">
        <f>raw_data!B3722</f>
        <v>719740</v>
      </c>
      <c r="C3726">
        <f>raw_data!D3722</f>
        <v>44</v>
      </c>
      <c r="D3726" s="6">
        <f t="shared" si="178"/>
        <v>19.36</v>
      </c>
      <c r="E3726" s="6">
        <f t="shared" si="179"/>
        <v>85.183999999999997</v>
      </c>
      <c r="F3726">
        <f>raw_data!E3722</f>
        <v>0</v>
      </c>
      <c r="G3726" s="9">
        <f>_xll.LogisticRegPredict($K$6:$N$6,C3726:E3726)</f>
        <v>0.82282083961744801</v>
      </c>
      <c r="H3726" s="10">
        <f t="shared" si="180"/>
        <v>-2.4684625188523439</v>
      </c>
    </row>
    <row r="3727" spans="1:8" x14ac:dyDescent="0.55000000000000004">
      <c r="A3727" s="2" t="str">
        <f>raw_data!P3723</f>
        <v>Matt Bryant</v>
      </c>
      <c r="B3727">
        <f>raw_data!B3723</f>
        <v>719746</v>
      </c>
      <c r="C3727">
        <f>raw_data!D3723</f>
        <v>38</v>
      </c>
      <c r="D3727" s="6">
        <f t="shared" si="178"/>
        <v>14.44</v>
      </c>
      <c r="E3727" s="6">
        <f t="shared" si="179"/>
        <v>54.872</v>
      </c>
      <c r="F3727">
        <f>raw_data!E3723</f>
        <v>1</v>
      </c>
      <c r="G3727" s="9">
        <f>_xll.LogisticRegPredict($K$6:$N$6,C3727:E3727)</f>
        <v>0.88723424358983494</v>
      </c>
      <c r="H3727" s="10">
        <f t="shared" si="180"/>
        <v>0.33829726923049519</v>
      </c>
    </row>
    <row r="3728" spans="1:8" x14ac:dyDescent="0.55000000000000004">
      <c r="A3728" s="2" t="str">
        <f>raw_data!P3724</f>
        <v>Matt Bryant</v>
      </c>
      <c r="B3728">
        <f>raw_data!B3724</f>
        <v>719761</v>
      </c>
      <c r="C3728">
        <f>raw_data!D3724</f>
        <v>43</v>
      </c>
      <c r="D3728" s="6">
        <f t="shared" si="178"/>
        <v>18.489999999999998</v>
      </c>
      <c r="E3728" s="6">
        <f t="shared" si="179"/>
        <v>79.507000000000005</v>
      </c>
      <c r="F3728">
        <f>raw_data!E3724</f>
        <v>1</v>
      </c>
      <c r="G3728" s="9">
        <f>_xll.LogisticRegPredict($K$6:$N$6,C3728:E3728)</f>
        <v>0.83494682270577036</v>
      </c>
      <c r="H3728" s="10">
        <f t="shared" si="180"/>
        <v>0.49515953188268891</v>
      </c>
    </row>
    <row r="3729" spans="1:8" x14ac:dyDescent="0.55000000000000004">
      <c r="A3729" s="2" t="str">
        <f>raw_data!P3725</f>
        <v>Matt Bryant</v>
      </c>
      <c r="B3729">
        <f>raw_data!B3725</f>
        <v>719772</v>
      </c>
      <c r="C3729">
        <f>raw_data!D3725</f>
        <v>53</v>
      </c>
      <c r="D3729" s="6">
        <f t="shared" si="178"/>
        <v>28.09</v>
      </c>
      <c r="E3729" s="6">
        <f t="shared" si="179"/>
        <v>148.87700000000001</v>
      </c>
      <c r="F3729">
        <f>raw_data!E3725</f>
        <v>0</v>
      </c>
      <c r="G3729" s="9">
        <f>_xll.LogisticRegPredict($K$6:$N$6,C3729:E3729)</f>
        <v>0.64925966264497559</v>
      </c>
      <c r="H3729" s="10">
        <f t="shared" si="180"/>
        <v>-1.9477789879349268</v>
      </c>
    </row>
    <row r="3730" spans="1:8" x14ac:dyDescent="0.55000000000000004">
      <c r="A3730" s="2" t="str">
        <f>raw_data!P3726</f>
        <v>Caleb Sturgis</v>
      </c>
      <c r="B3730">
        <f>raw_data!B3726</f>
        <v>719793</v>
      </c>
      <c r="C3730">
        <f>raw_data!D3726</f>
        <v>29</v>
      </c>
      <c r="D3730" s="6">
        <f t="shared" si="178"/>
        <v>8.41</v>
      </c>
      <c r="E3730" s="6">
        <f t="shared" si="179"/>
        <v>24.388999999999999</v>
      </c>
      <c r="F3730">
        <f>raw_data!E3726</f>
        <v>1</v>
      </c>
      <c r="G3730" s="9">
        <f>_xll.LogisticRegPredict($K$6:$N$6,C3730:E3730)</f>
        <v>0.96031284629437264</v>
      </c>
      <c r="H3730" s="10">
        <f t="shared" si="180"/>
        <v>0.11906146111688209</v>
      </c>
    </row>
    <row r="3731" spans="1:8" x14ac:dyDescent="0.55000000000000004">
      <c r="A3731" s="2" t="str">
        <f>raw_data!P3727</f>
        <v>Matt Bryant</v>
      </c>
      <c r="B3731">
        <f>raw_data!B3727</f>
        <v>719802</v>
      </c>
      <c r="C3731">
        <f>raw_data!D3727</f>
        <v>46</v>
      </c>
      <c r="D3731" s="6">
        <f t="shared" si="178"/>
        <v>21.16</v>
      </c>
      <c r="E3731" s="6">
        <f t="shared" si="179"/>
        <v>97.335999999999999</v>
      </c>
      <c r="F3731">
        <f>raw_data!E3727</f>
        <v>1</v>
      </c>
      <c r="G3731" s="9">
        <f>_xll.LogisticRegPredict($K$6:$N$6,C3731:E3731)</f>
        <v>0.79584231412454631</v>
      </c>
      <c r="H3731" s="10">
        <f t="shared" si="180"/>
        <v>0.61247305762636106</v>
      </c>
    </row>
    <row r="3732" spans="1:8" x14ac:dyDescent="0.55000000000000004">
      <c r="A3732" s="2" t="str">
        <f>raw_data!P3728</f>
        <v>Caleb Sturgis</v>
      </c>
      <c r="B3732">
        <f>raw_data!B3728</f>
        <v>719814</v>
      </c>
      <c r="C3732">
        <f>raw_data!D3728</f>
        <v>25</v>
      </c>
      <c r="D3732" s="6">
        <f t="shared" si="178"/>
        <v>6.25</v>
      </c>
      <c r="E3732" s="6">
        <f t="shared" si="179"/>
        <v>15.625</v>
      </c>
      <c r="F3732">
        <f>raw_data!E3728</f>
        <v>1</v>
      </c>
      <c r="G3732" s="9">
        <f>_xll.LogisticRegPredict($K$6:$N$6,C3732:E3732)</f>
        <v>0.98119043215634383</v>
      </c>
      <c r="H3732" s="10">
        <f t="shared" si="180"/>
        <v>5.6428703530968516E-2</v>
      </c>
    </row>
    <row r="3733" spans="1:8" x14ac:dyDescent="0.55000000000000004">
      <c r="A3733" s="2" t="str">
        <f>raw_data!P3729</f>
        <v>Caleb Sturgis</v>
      </c>
      <c r="B3733">
        <f>raw_data!B3729</f>
        <v>719826</v>
      </c>
      <c r="C3733">
        <f>raw_data!D3729</f>
        <v>55</v>
      </c>
      <c r="D3733" s="6">
        <f t="shared" si="178"/>
        <v>30.25</v>
      </c>
      <c r="E3733" s="6">
        <f t="shared" si="179"/>
        <v>166.375</v>
      </c>
      <c r="F3733">
        <f>raw_data!E3729</f>
        <v>0</v>
      </c>
      <c r="G3733" s="9">
        <f>_xll.LogisticRegPredict($K$6:$N$6,C3733:E3733)</f>
        <v>0.58348419351609215</v>
      </c>
      <c r="H3733" s="10">
        <f t="shared" si="180"/>
        <v>-1.7504525805482765</v>
      </c>
    </row>
    <row r="3734" spans="1:8" x14ac:dyDescent="0.55000000000000004">
      <c r="A3734" s="2" t="str">
        <f>raw_data!P3730</f>
        <v>Caleb Sturgis</v>
      </c>
      <c r="B3734">
        <f>raw_data!B3730</f>
        <v>719863</v>
      </c>
      <c r="C3734">
        <f>raw_data!D3730</f>
        <v>48</v>
      </c>
      <c r="D3734" s="6">
        <f t="shared" si="178"/>
        <v>23.04</v>
      </c>
      <c r="E3734" s="6">
        <f t="shared" si="179"/>
        <v>110.592</v>
      </c>
      <c r="F3734">
        <f>raw_data!E3730</f>
        <v>1</v>
      </c>
      <c r="G3734" s="9">
        <f>_xll.LogisticRegPredict($K$6:$N$6,C3734:E3734)</f>
        <v>0.76393554820371656</v>
      </c>
      <c r="H3734" s="10">
        <f t="shared" si="180"/>
        <v>0.70819335538885031</v>
      </c>
    </row>
    <row r="3735" spans="1:8" x14ac:dyDescent="0.55000000000000004">
      <c r="A3735" s="2" t="str">
        <f>raw_data!P3731</f>
        <v>Connor Barth</v>
      </c>
      <c r="B3735">
        <f>raw_data!B3731</f>
        <v>719901</v>
      </c>
      <c r="C3735">
        <f>raw_data!D3731</f>
        <v>54</v>
      </c>
      <c r="D3735" s="6">
        <f t="shared" si="178"/>
        <v>29.16</v>
      </c>
      <c r="E3735" s="6">
        <f t="shared" si="179"/>
        <v>157.464</v>
      </c>
      <c r="F3735">
        <f>raw_data!E3731</f>
        <v>1</v>
      </c>
      <c r="G3735" s="9">
        <f>_xll.LogisticRegPredict($K$6:$N$6,C3735:E3735)</f>
        <v>0.61804097697438753</v>
      </c>
      <c r="H3735" s="10">
        <f t="shared" si="180"/>
        <v>1.1458770690768374</v>
      </c>
    </row>
    <row r="3736" spans="1:8" x14ac:dyDescent="0.55000000000000004">
      <c r="A3736" s="2" t="str">
        <f>raw_data!P3732</f>
        <v>Brandon McManus</v>
      </c>
      <c r="B3736">
        <f>raw_data!B3732</f>
        <v>720075</v>
      </c>
      <c r="C3736">
        <f>raw_data!D3732</f>
        <v>50</v>
      </c>
      <c r="D3736" s="6">
        <f t="shared" si="178"/>
        <v>25</v>
      </c>
      <c r="E3736" s="6">
        <f t="shared" si="179"/>
        <v>125</v>
      </c>
      <c r="F3736">
        <f>raw_data!E3732</f>
        <v>1</v>
      </c>
      <c r="G3736" s="9">
        <f>_xll.LogisticRegPredict($K$6:$N$6,C3736:E3736)</f>
        <v>0.72518914983452587</v>
      </c>
      <c r="H3736" s="10">
        <f t="shared" si="180"/>
        <v>0.82443255049642239</v>
      </c>
    </row>
    <row r="3737" spans="1:8" x14ac:dyDescent="0.55000000000000004">
      <c r="A3737" s="2" t="str">
        <f>raw_data!P3733</f>
        <v>Brandon McManus</v>
      </c>
      <c r="B3737">
        <f>raw_data!B3733</f>
        <v>720153</v>
      </c>
      <c r="C3737">
        <f>raw_data!D3733</f>
        <v>42</v>
      </c>
      <c r="D3737" s="6">
        <f t="shared" si="178"/>
        <v>17.64</v>
      </c>
      <c r="E3737" s="6">
        <f t="shared" si="179"/>
        <v>74.087999999999994</v>
      </c>
      <c r="F3737">
        <f>raw_data!E3733</f>
        <v>0</v>
      </c>
      <c r="G3737" s="9">
        <f>_xll.LogisticRegPredict($K$6:$N$6,C3737:E3737)</f>
        <v>0.84637169883876284</v>
      </c>
      <c r="H3737" s="10">
        <f t="shared" si="180"/>
        <v>-2.5391150965162885</v>
      </c>
    </row>
    <row r="3738" spans="1:8" x14ac:dyDescent="0.55000000000000004">
      <c r="A3738" s="2" t="str">
        <f>raw_data!P3734</f>
        <v>Brandon McManus</v>
      </c>
      <c r="B3738">
        <f>raw_data!B3734</f>
        <v>720179</v>
      </c>
      <c r="C3738">
        <f>raw_data!D3734</f>
        <v>28</v>
      </c>
      <c r="D3738" s="6">
        <f t="shared" si="178"/>
        <v>7.84</v>
      </c>
      <c r="E3738" s="6">
        <f t="shared" si="179"/>
        <v>21.952000000000002</v>
      </c>
      <c r="F3738">
        <f>raw_data!E3734</f>
        <v>1</v>
      </c>
      <c r="G3738" s="9">
        <f>_xll.LogisticRegPredict($K$6:$N$6,C3738:E3738)</f>
        <v>0.96638171164652631</v>
      </c>
      <c r="H3738" s="10">
        <f t="shared" si="180"/>
        <v>0.10085486506042107</v>
      </c>
    </row>
    <row r="3739" spans="1:8" x14ac:dyDescent="0.55000000000000004">
      <c r="A3739" s="2" t="str">
        <f>raw_data!P3735</f>
        <v>Brandon McManus</v>
      </c>
      <c r="B3739">
        <f>raw_data!B3735</f>
        <v>720186</v>
      </c>
      <c r="C3739">
        <f>raw_data!D3735</f>
        <v>37</v>
      </c>
      <c r="D3739" s="6">
        <f t="shared" si="178"/>
        <v>13.69</v>
      </c>
      <c r="E3739" s="6">
        <f t="shared" si="179"/>
        <v>50.652999999999999</v>
      </c>
      <c r="F3739">
        <f>raw_data!E3735</f>
        <v>1</v>
      </c>
      <c r="G3739" s="9">
        <f>_xll.LogisticRegPredict($K$6:$N$6,C3739:E3739)</f>
        <v>0.89659349743661332</v>
      </c>
      <c r="H3739" s="10">
        <f t="shared" si="180"/>
        <v>0.31021950769016005</v>
      </c>
    </row>
    <row r="3740" spans="1:8" x14ac:dyDescent="0.55000000000000004">
      <c r="A3740" s="2" t="str">
        <f>raw_data!P3736</f>
        <v>Mason Crosby</v>
      </c>
      <c r="B3740">
        <f>raw_data!B3736</f>
        <v>720266</v>
      </c>
      <c r="C3740">
        <f>raw_data!D3736</f>
        <v>29</v>
      </c>
      <c r="D3740" s="6">
        <f t="shared" si="178"/>
        <v>8.41</v>
      </c>
      <c r="E3740" s="6">
        <f t="shared" si="179"/>
        <v>24.388999999999999</v>
      </c>
      <c r="F3740">
        <f>raw_data!E3736</f>
        <v>1</v>
      </c>
      <c r="G3740" s="9">
        <f>_xll.LogisticRegPredict($K$6:$N$6,C3740:E3740)</f>
        <v>0.96031284629437264</v>
      </c>
      <c r="H3740" s="10">
        <f t="shared" si="180"/>
        <v>0.11906146111688209</v>
      </c>
    </row>
    <row r="3741" spans="1:8" x14ac:dyDescent="0.55000000000000004">
      <c r="A3741" s="2" t="str">
        <f>raw_data!P3737</f>
        <v>Mason Crosby</v>
      </c>
      <c r="B3741">
        <f>raw_data!B3737</f>
        <v>720330</v>
      </c>
      <c r="C3741">
        <f>raw_data!D3737</f>
        <v>38</v>
      </c>
      <c r="D3741" s="6">
        <f t="shared" si="178"/>
        <v>14.44</v>
      </c>
      <c r="E3741" s="6">
        <f t="shared" si="179"/>
        <v>54.872</v>
      </c>
      <c r="F3741">
        <f>raw_data!E3737</f>
        <v>1</v>
      </c>
      <c r="G3741" s="9">
        <f>_xll.LogisticRegPredict($K$6:$N$6,C3741:E3741)</f>
        <v>0.88723424358983494</v>
      </c>
      <c r="H3741" s="10">
        <f t="shared" si="180"/>
        <v>0.33829726923049519</v>
      </c>
    </row>
    <row r="3742" spans="1:8" x14ac:dyDescent="0.55000000000000004">
      <c r="A3742" s="2" t="str">
        <f>raw_data!P3738</f>
        <v>Ryan Succop</v>
      </c>
      <c r="B3742">
        <f>raw_data!B3738</f>
        <v>720347</v>
      </c>
      <c r="C3742">
        <f>raw_data!D3738</f>
        <v>51</v>
      </c>
      <c r="D3742" s="6">
        <f t="shared" si="178"/>
        <v>26.01</v>
      </c>
      <c r="E3742" s="6">
        <f t="shared" si="179"/>
        <v>132.65100000000001</v>
      </c>
      <c r="F3742">
        <f>raw_data!E3738</f>
        <v>1</v>
      </c>
      <c r="G3742" s="9">
        <f>_xll.LogisticRegPredict($K$6:$N$6,C3742:E3742)</f>
        <v>0.70255321843410967</v>
      </c>
      <c r="H3742" s="10">
        <f t="shared" si="180"/>
        <v>0.89234034469767098</v>
      </c>
    </row>
    <row r="3743" spans="1:8" x14ac:dyDescent="0.55000000000000004">
      <c r="A3743" s="2" t="str">
        <f>raw_data!P3739</f>
        <v>Ryan Succop</v>
      </c>
      <c r="B3743">
        <f>raw_data!B3739</f>
        <v>720360</v>
      </c>
      <c r="C3743">
        <f>raw_data!D3739</f>
        <v>23</v>
      </c>
      <c r="D3743" s="6">
        <f t="shared" si="178"/>
        <v>5.29</v>
      </c>
      <c r="E3743" s="6">
        <f t="shared" si="179"/>
        <v>12.167</v>
      </c>
      <c r="F3743">
        <f>raw_data!E3739</f>
        <v>1</v>
      </c>
      <c r="G3743" s="9">
        <f>_xll.LogisticRegPredict($K$6:$N$6,C3743:E3743)</f>
        <v>0.98818119233177382</v>
      </c>
      <c r="H3743" s="10">
        <f t="shared" si="180"/>
        <v>3.545642300467855E-2</v>
      </c>
    </row>
    <row r="3744" spans="1:8" x14ac:dyDescent="0.55000000000000004">
      <c r="A3744" s="2" t="str">
        <f>raw_data!P3740</f>
        <v>Nick Novak</v>
      </c>
      <c r="B3744">
        <f>raw_data!B3740</f>
        <v>720428</v>
      </c>
      <c r="C3744">
        <f>raw_data!D3740</f>
        <v>49</v>
      </c>
      <c r="D3744" s="6">
        <f t="shared" si="178"/>
        <v>24.01</v>
      </c>
      <c r="E3744" s="6">
        <f t="shared" si="179"/>
        <v>117.649</v>
      </c>
      <c r="F3744">
        <f>raw_data!E3740</f>
        <v>0</v>
      </c>
      <c r="G3744" s="9">
        <f>_xll.LogisticRegPredict($K$6:$N$6,C3744:E3744)</f>
        <v>0.74555207708184601</v>
      </c>
      <c r="H3744" s="10">
        <f t="shared" si="180"/>
        <v>-2.2366562312455383</v>
      </c>
    </row>
    <row r="3745" spans="1:8" x14ac:dyDescent="0.55000000000000004">
      <c r="A3745" s="2" t="str">
        <f>raw_data!P3741</f>
        <v>Jason Myers</v>
      </c>
      <c r="B3745">
        <f>raw_data!B3741</f>
        <v>720436</v>
      </c>
      <c r="C3745">
        <f>raw_data!D3741</f>
        <v>54</v>
      </c>
      <c r="D3745" s="6">
        <f t="shared" si="178"/>
        <v>29.16</v>
      </c>
      <c r="E3745" s="6">
        <f t="shared" si="179"/>
        <v>157.464</v>
      </c>
      <c r="F3745">
        <f>raw_data!E3741</f>
        <v>1</v>
      </c>
      <c r="G3745" s="9">
        <f>_xll.LogisticRegPredict($K$6:$N$6,C3745:E3745)</f>
        <v>0.61804097697438753</v>
      </c>
      <c r="H3745" s="10">
        <f t="shared" si="180"/>
        <v>1.1458770690768374</v>
      </c>
    </row>
    <row r="3746" spans="1:8" x14ac:dyDescent="0.55000000000000004">
      <c r="A3746" s="2" t="str">
        <f>raw_data!P3742</f>
        <v>Nick Novak</v>
      </c>
      <c r="B3746">
        <f>raw_data!B3742</f>
        <v>720448</v>
      </c>
      <c r="C3746">
        <f>raw_data!D3742</f>
        <v>50</v>
      </c>
      <c r="D3746" s="6">
        <f t="shared" si="178"/>
        <v>25</v>
      </c>
      <c r="E3746" s="6">
        <f t="shared" si="179"/>
        <v>125</v>
      </c>
      <c r="F3746">
        <f>raw_data!E3742</f>
        <v>0</v>
      </c>
      <c r="G3746" s="9">
        <f>_xll.LogisticRegPredict($K$6:$N$6,C3746:E3746)</f>
        <v>0.72518914983452587</v>
      </c>
      <c r="H3746" s="10">
        <f t="shared" si="180"/>
        <v>-2.1755674495035775</v>
      </c>
    </row>
    <row r="3747" spans="1:8" x14ac:dyDescent="0.55000000000000004">
      <c r="A3747" s="2" t="str">
        <f>raw_data!P3743</f>
        <v>Jason Myers</v>
      </c>
      <c r="B3747">
        <f>raw_data!B3743</f>
        <v>720500</v>
      </c>
      <c r="C3747">
        <f>raw_data!D3743</f>
        <v>44</v>
      </c>
      <c r="D3747" s="6">
        <f t="shared" si="178"/>
        <v>19.36</v>
      </c>
      <c r="E3747" s="6">
        <f t="shared" si="179"/>
        <v>85.183999999999997</v>
      </c>
      <c r="F3747">
        <f>raw_data!E3743</f>
        <v>1</v>
      </c>
      <c r="G3747" s="9">
        <f>_xll.LogisticRegPredict($K$6:$N$6,C3747:E3747)</f>
        <v>0.82282083961744801</v>
      </c>
      <c r="H3747" s="10">
        <f t="shared" si="180"/>
        <v>0.53153748114765598</v>
      </c>
    </row>
    <row r="3748" spans="1:8" x14ac:dyDescent="0.55000000000000004">
      <c r="A3748" s="2" t="str">
        <f>raw_data!P3744</f>
        <v>Nick Novak</v>
      </c>
      <c r="B3748">
        <f>raw_data!B3744</f>
        <v>720513</v>
      </c>
      <c r="C3748">
        <f>raw_data!D3744</f>
        <v>51</v>
      </c>
      <c r="D3748" s="6">
        <f t="shared" si="178"/>
        <v>26.01</v>
      </c>
      <c r="E3748" s="6">
        <f t="shared" si="179"/>
        <v>132.65100000000001</v>
      </c>
      <c r="F3748">
        <f>raw_data!E3744</f>
        <v>1</v>
      </c>
      <c r="G3748" s="9">
        <f>_xll.LogisticRegPredict($K$6:$N$6,C3748:E3748)</f>
        <v>0.70255321843410967</v>
      </c>
      <c r="H3748" s="10">
        <f t="shared" si="180"/>
        <v>0.89234034469767098</v>
      </c>
    </row>
    <row r="3749" spans="1:8" x14ac:dyDescent="0.55000000000000004">
      <c r="A3749" s="2" t="str">
        <f>raw_data!P3745</f>
        <v>Graham Gano</v>
      </c>
      <c r="B3749">
        <f>raw_data!B3745</f>
        <v>720553</v>
      </c>
      <c r="C3749">
        <f>raw_data!D3745</f>
        <v>42</v>
      </c>
      <c r="D3749" s="6">
        <f t="shared" si="178"/>
        <v>17.64</v>
      </c>
      <c r="E3749" s="6">
        <f t="shared" si="179"/>
        <v>74.087999999999994</v>
      </c>
      <c r="F3749">
        <f>raw_data!E3745</f>
        <v>1</v>
      </c>
      <c r="G3749" s="9">
        <f>_xll.LogisticRegPredict($K$6:$N$6,C3749:E3749)</f>
        <v>0.84637169883876284</v>
      </c>
      <c r="H3749" s="10">
        <f t="shared" si="180"/>
        <v>0.46088490348371147</v>
      </c>
    </row>
    <row r="3750" spans="1:8" x14ac:dyDescent="0.55000000000000004">
      <c r="A3750" s="2" t="str">
        <f>raw_data!P3746</f>
        <v>Cairo Santos</v>
      </c>
      <c r="B3750">
        <f>raw_data!B3746</f>
        <v>720630</v>
      </c>
      <c r="C3750">
        <f>raw_data!D3746</f>
        <v>47</v>
      </c>
      <c r="D3750" s="6">
        <f t="shared" si="178"/>
        <v>22.09</v>
      </c>
      <c r="E3750" s="6">
        <f t="shared" si="179"/>
        <v>103.82299999999999</v>
      </c>
      <c r="F3750">
        <f>raw_data!E3746</f>
        <v>1</v>
      </c>
      <c r="G3750" s="9">
        <f>_xll.LogisticRegPredict($K$6:$N$6,C3750:E3750)</f>
        <v>0.78061493371299373</v>
      </c>
      <c r="H3750" s="10">
        <f t="shared" si="180"/>
        <v>0.65815519886101881</v>
      </c>
    </row>
    <row r="3751" spans="1:8" x14ac:dyDescent="0.55000000000000004">
      <c r="A3751" s="2" t="str">
        <f>raw_data!P3747</f>
        <v>Cairo Santos</v>
      </c>
      <c r="B3751">
        <f>raw_data!B3747</f>
        <v>720675</v>
      </c>
      <c r="C3751">
        <f>raw_data!D3747</f>
        <v>36</v>
      </c>
      <c r="D3751" s="6">
        <f t="shared" si="178"/>
        <v>12.96</v>
      </c>
      <c r="E3751" s="6">
        <f t="shared" si="179"/>
        <v>46.655999999999999</v>
      </c>
      <c r="F3751">
        <f>raw_data!E3747</f>
        <v>1</v>
      </c>
      <c r="G3751" s="9">
        <f>_xll.LogisticRegPredict($K$6:$N$6,C3751:E3751)</f>
        <v>0.90568067149313347</v>
      </c>
      <c r="H3751" s="10">
        <f t="shared" si="180"/>
        <v>0.28295798552059959</v>
      </c>
    </row>
    <row r="3752" spans="1:8" x14ac:dyDescent="0.55000000000000004">
      <c r="A3752" s="2" t="str">
        <f>raw_data!P3748</f>
        <v>Cairo Santos</v>
      </c>
      <c r="B3752">
        <f>raw_data!B3748</f>
        <v>720694</v>
      </c>
      <c r="C3752">
        <f>raw_data!D3748</f>
        <v>33</v>
      </c>
      <c r="D3752" s="6">
        <f t="shared" si="178"/>
        <v>10.89</v>
      </c>
      <c r="E3752" s="6">
        <f t="shared" si="179"/>
        <v>35.936999999999998</v>
      </c>
      <c r="F3752">
        <f>raw_data!E3748</f>
        <v>1</v>
      </c>
      <c r="G3752" s="9">
        <f>_xll.LogisticRegPredict($K$6:$N$6,C3752:E3752)</f>
        <v>0.93126663945047139</v>
      </c>
      <c r="H3752" s="10">
        <f t="shared" si="180"/>
        <v>0.20620008164858583</v>
      </c>
    </row>
    <row r="3753" spans="1:8" x14ac:dyDescent="0.55000000000000004">
      <c r="A3753" s="2" t="str">
        <f>raw_data!P3749</f>
        <v>Cairo Santos</v>
      </c>
      <c r="B3753">
        <f>raw_data!B3749</f>
        <v>720711</v>
      </c>
      <c r="C3753">
        <f>raw_data!D3749</f>
        <v>37</v>
      </c>
      <c r="D3753" s="6">
        <f t="shared" si="178"/>
        <v>13.69</v>
      </c>
      <c r="E3753" s="6">
        <f t="shared" si="179"/>
        <v>50.652999999999999</v>
      </c>
      <c r="F3753">
        <f>raw_data!E3749</f>
        <v>1</v>
      </c>
      <c r="G3753" s="9">
        <f>_xll.LogisticRegPredict($K$6:$N$6,C3753:E3753)</f>
        <v>0.89659349743661332</v>
      </c>
      <c r="H3753" s="10">
        <f t="shared" si="180"/>
        <v>0.31021950769016005</v>
      </c>
    </row>
    <row r="3754" spans="1:8" x14ac:dyDescent="0.55000000000000004">
      <c r="A3754" s="2" t="str">
        <f>raw_data!P3750</f>
        <v>Greg Zuerlein</v>
      </c>
      <c r="B3754">
        <f>raw_data!B3750</f>
        <v>720724</v>
      </c>
      <c r="C3754">
        <f>raw_data!D3750</f>
        <v>20</v>
      </c>
      <c r="D3754" s="6">
        <f t="shared" si="178"/>
        <v>4</v>
      </c>
      <c r="E3754" s="6">
        <f t="shared" si="179"/>
        <v>8</v>
      </c>
      <c r="F3754">
        <f>raw_data!E3750</f>
        <v>1</v>
      </c>
      <c r="G3754" s="9">
        <f>_xll.LogisticRegPredict($K$6:$N$6,C3754:E3754)</f>
        <v>0.99484528801342198</v>
      </c>
      <c r="H3754" s="10">
        <f t="shared" si="180"/>
        <v>1.546413595973406E-2</v>
      </c>
    </row>
    <row r="3755" spans="1:8" x14ac:dyDescent="0.55000000000000004">
      <c r="A3755" s="2" t="str">
        <f>raw_data!P3751</f>
        <v>Greg Zuerlein</v>
      </c>
      <c r="B3755">
        <f>raw_data!B3751</f>
        <v>720820</v>
      </c>
      <c r="C3755">
        <f>raw_data!D3751</f>
        <v>38</v>
      </c>
      <c r="D3755" s="6">
        <f t="shared" si="178"/>
        <v>14.44</v>
      </c>
      <c r="E3755" s="6">
        <f t="shared" si="179"/>
        <v>54.872</v>
      </c>
      <c r="F3755">
        <f>raw_data!E3751</f>
        <v>1</v>
      </c>
      <c r="G3755" s="9">
        <f>_xll.LogisticRegPredict($K$6:$N$6,C3755:E3755)</f>
        <v>0.88723424358983494</v>
      </c>
      <c r="H3755" s="10">
        <f t="shared" si="180"/>
        <v>0.33829726923049519</v>
      </c>
    </row>
    <row r="3756" spans="1:8" x14ac:dyDescent="0.55000000000000004">
      <c r="A3756" s="2" t="str">
        <f>raw_data!P3752</f>
        <v>Greg Zuerlein</v>
      </c>
      <c r="B3756">
        <f>raw_data!B3752</f>
        <v>720845</v>
      </c>
      <c r="C3756">
        <f>raw_data!D3752</f>
        <v>34</v>
      </c>
      <c r="D3756" s="6">
        <f t="shared" si="178"/>
        <v>11.56</v>
      </c>
      <c r="E3756" s="6">
        <f t="shared" si="179"/>
        <v>39.304000000000002</v>
      </c>
      <c r="F3756">
        <f>raw_data!E3752</f>
        <v>1</v>
      </c>
      <c r="G3756" s="9">
        <f>_xll.LogisticRegPredict($K$6:$N$6,C3756:E3756)</f>
        <v>0.92303625207275741</v>
      </c>
      <c r="H3756" s="10">
        <f t="shared" si="180"/>
        <v>0.23089124378172776</v>
      </c>
    </row>
    <row r="3757" spans="1:8" x14ac:dyDescent="0.55000000000000004">
      <c r="A3757" s="2" t="str">
        <f>raw_data!P3753</f>
        <v>Dustin Hopkins</v>
      </c>
      <c r="B3757">
        <f>raw_data!B3753</f>
        <v>720963</v>
      </c>
      <c r="C3757">
        <f>raw_data!D3753</f>
        <v>30</v>
      </c>
      <c r="D3757" s="6">
        <f t="shared" si="178"/>
        <v>9</v>
      </c>
      <c r="E3757" s="6">
        <f t="shared" si="179"/>
        <v>27</v>
      </c>
      <c r="F3757">
        <f>raw_data!E3753</f>
        <v>1</v>
      </c>
      <c r="G3757" s="9">
        <f>_xll.LogisticRegPredict($K$6:$N$6,C3757:E3757)</f>
        <v>0.95372352017838591</v>
      </c>
      <c r="H3757" s="10">
        <f t="shared" si="180"/>
        <v>0.13882943946484227</v>
      </c>
    </row>
    <row r="3758" spans="1:8" x14ac:dyDescent="0.55000000000000004">
      <c r="A3758" s="2" t="str">
        <f>raw_data!P3754</f>
        <v>Dustin Hopkins</v>
      </c>
      <c r="B3758">
        <f>raw_data!B3754</f>
        <v>720980</v>
      </c>
      <c r="C3758">
        <f>raw_data!D3754</f>
        <v>37</v>
      </c>
      <c r="D3758" s="6">
        <f t="shared" si="178"/>
        <v>13.69</v>
      </c>
      <c r="E3758" s="6">
        <f t="shared" si="179"/>
        <v>50.652999999999999</v>
      </c>
      <c r="F3758">
        <f>raw_data!E3754</f>
        <v>1</v>
      </c>
      <c r="G3758" s="9">
        <f>_xll.LogisticRegPredict($K$6:$N$6,C3758:E3758)</f>
        <v>0.89659349743661332</v>
      </c>
      <c r="H3758" s="10">
        <f t="shared" si="180"/>
        <v>0.31021950769016005</v>
      </c>
    </row>
    <row r="3759" spans="1:8" x14ac:dyDescent="0.55000000000000004">
      <c r="A3759" s="2" t="str">
        <f>raw_data!P3755</f>
        <v>Dustin Hopkins</v>
      </c>
      <c r="B3759">
        <f>raw_data!B3755</f>
        <v>720994</v>
      </c>
      <c r="C3759">
        <f>raw_data!D3755</f>
        <v>50</v>
      </c>
      <c r="D3759" s="6">
        <f t="shared" si="178"/>
        <v>25</v>
      </c>
      <c r="E3759" s="6">
        <f t="shared" si="179"/>
        <v>125</v>
      </c>
      <c r="F3759">
        <f>raw_data!E3755</f>
        <v>1</v>
      </c>
      <c r="G3759" s="9">
        <f>_xll.LogisticRegPredict($K$6:$N$6,C3759:E3759)</f>
        <v>0.72518914983452587</v>
      </c>
      <c r="H3759" s="10">
        <f t="shared" si="180"/>
        <v>0.82443255049642239</v>
      </c>
    </row>
    <row r="3760" spans="1:8" x14ac:dyDescent="0.55000000000000004">
      <c r="A3760" s="2" t="str">
        <f>raw_data!P3756</f>
        <v>Dustin Hopkins</v>
      </c>
      <c r="B3760">
        <f>raw_data!B3756</f>
        <v>721012</v>
      </c>
      <c r="C3760">
        <f>raw_data!D3756</f>
        <v>28</v>
      </c>
      <c r="D3760" s="6">
        <f t="shared" si="178"/>
        <v>7.84</v>
      </c>
      <c r="E3760" s="6">
        <f t="shared" si="179"/>
        <v>21.952000000000002</v>
      </c>
      <c r="F3760">
        <f>raw_data!E3756</f>
        <v>1</v>
      </c>
      <c r="G3760" s="9">
        <f>_xll.LogisticRegPredict($K$6:$N$6,C3760:E3760)</f>
        <v>0.96638171164652631</v>
      </c>
      <c r="H3760" s="10">
        <f t="shared" si="180"/>
        <v>0.10085486506042107</v>
      </c>
    </row>
    <row r="3761" spans="1:8" x14ac:dyDescent="0.55000000000000004">
      <c r="A3761" s="2" t="str">
        <f>raw_data!P3757</f>
        <v>Josh Lambo</v>
      </c>
      <c r="B3761">
        <f>raw_data!B3757</f>
        <v>721063</v>
      </c>
      <c r="C3761">
        <f>raw_data!D3757</f>
        <v>45</v>
      </c>
      <c r="D3761" s="6">
        <f t="shared" si="178"/>
        <v>20.25</v>
      </c>
      <c r="E3761" s="6">
        <f t="shared" si="179"/>
        <v>91.125</v>
      </c>
      <c r="F3761">
        <f>raw_data!E3757</f>
        <v>1</v>
      </c>
      <c r="G3761" s="9">
        <f>_xll.LogisticRegPredict($K$6:$N$6,C3761:E3761)</f>
        <v>0.80984417765171401</v>
      </c>
      <c r="H3761" s="10">
        <f t="shared" si="180"/>
        <v>0.57046746704485796</v>
      </c>
    </row>
    <row r="3762" spans="1:8" x14ac:dyDescent="0.55000000000000004">
      <c r="A3762" s="2" t="str">
        <f>raw_data!P3758</f>
        <v>Dan Bailey</v>
      </c>
      <c r="B3762">
        <f>raw_data!B3758</f>
        <v>721213</v>
      </c>
      <c r="C3762">
        <f>raw_data!D3758</f>
        <v>37</v>
      </c>
      <c r="D3762" s="6">
        <f t="shared" si="178"/>
        <v>13.69</v>
      </c>
      <c r="E3762" s="6">
        <f t="shared" si="179"/>
        <v>50.652999999999999</v>
      </c>
      <c r="F3762">
        <f>raw_data!E3758</f>
        <v>1</v>
      </c>
      <c r="G3762" s="9">
        <f>_xll.LogisticRegPredict($K$6:$N$6,C3762:E3762)</f>
        <v>0.89659349743661332</v>
      </c>
      <c r="H3762" s="10">
        <f t="shared" si="180"/>
        <v>0.31021950769016005</v>
      </c>
    </row>
    <row r="3763" spans="1:8" x14ac:dyDescent="0.55000000000000004">
      <c r="A3763" s="2" t="str">
        <f>raw_data!P3759</f>
        <v>Dan Bailey</v>
      </c>
      <c r="B3763">
        <f>raw_data!B3759</f>
        <v>721243</v>
      </c>
      <c r="C3763">
        <f>raw_data!D3759</f>
        <v>53</v>
      </c>
      <c r="D3763" s="6">
        <f t="shared" si="178"/>
        <v>28.09</v>
      </c>
      <c r="E3763" s="6">
        <f t="shared" si="179"/>
        <v>148.87700000000001</v>
      </c>
      <c r="F3763">
        <f>raw_data!E3759</f>
        <v>1</v>
      </c>
      <c r="G3763" s="9">
        <f>_xll.LogisticRegPredict($K$6:$N$6,C3763:E3763)</f>
        <v>0.64925966264497559</v>
      </c>
      <c r="H3763" s="10">
        <f t="shared" si="180"/>
        <v>1.0522210120650732</v>
      </c>
    </row>
    <row r="3764" spans="1:8" x14ac:dyDescent="0.55000000000000004">
      <c r="A3764" s="2" t="str">
        <f>raw_data!P3760</f>
        <v>Chris Boswell</v>
      </c>
      <c r="B3764">
        <f>raw_data!B3760</f>
        <v>721257</v>
      </c>
      <c r="C3764">
        <f>raw_data!D3760</f>
        <v>39</v>
      </c>
      <c r="D3764" s="6">
        <f t="shared" si="178"/>
        <v>15.21</v>
      </c>
      <c r="E3764" s="6">
        <f t="shared" si="179"/>
        <v>59.319000000000003</v>
      </c>
      <c r="F3764">
        <f>raw_data!E3760</f>
        <v>1</v>
      </c>
      <c r="G3764" s="9">
        <f>_xll.LogisticRegPredict($K$6:$N$6,C3764:E3764)</f>
        <v>0.87758217935367611</v>
      </c>
      <c r="H3764" s="10">
        <f t="shared" si="180"/>
        <v>0.36725346193897168</v>
      </c>
    </row>
    <row r="3765" spans="1:8" x14ac:dyDescent="0.55000000000000004">
      <c r="A3765" s="2" t="str">
        <f>raw_data!P3761</f>
        <v>Chris Boswell</v>
      </c>
      <c r="B3765">
        <f>raw_data!B3761</f>
        <v>721279</v>
      </c>
      <c r="C3765">
        <f>raw_data!D3761</f>
        <v>55</v>
      </c>
      <c r="D3765" s="6">
        <f t="shared" si="178"/>
        <v>30.25</v>
      </c>
      <c r="E3765" s="6">
        <f t="shared" si="179"/>
        <v>166.375</v>
      </c>
      <c r="F3765">
        <f>raw_data!E3761</f>
        <v>0</v>
      </c>
      <c r="G3765" s="9">
        <f>_xll.LogisticRegPredict($K$6:$N$6,C3765:E3765)</f>
        <v>0.58348419351609215</v>
      </c>
      <c r="H3765" s="10">
        <f t="shared" si="180"/>
        <v>-1.7504525805482765</v>
      </c>
    </row>
    <row r="3766" spans="1:8" x14ac:dyDescent="0.55000000000000004">
      <c r="A3766" s="2" t="str">
        <f>raw_data!P3762</f>
        <v>Chris Boswell</v>
      </c>
      <c r="B3766">
        <f>raw_data!B3762</f>
        <v>721288</v>
      </c>
      <c r="C3766">
        <f>raw_data!D3762</f>
        <v>25</v>
      </c>
      <c r="D3766" s="6">
        <f t="shared" si="178"/>
        <v>6.25</v>
      </c>
      <c r="E3766" s="6">
        <f t="shared" si="179"/>
        <v>15.625</v>
      </c>
      <c r="F3766">
        <f>raw_data!E3762</f>
        <v>1</v>
      </c>
      <c r="G3766" s="9">
        <f>_xll.LogisticRegPredict($K$6:$N$6,C3766:E3766)</f>
        <v>0.98119043215634383</v>
      </c>
      <c r="H3766" s="10">
        <f t="shared" si="180"/>
        <v>5.6428703530968516E-2</v>
      </c>
    </row>
    <row r="3767" spans="1:8" x14ac:dyDescent="0.55000000000000004">
      <c r="A3767" s="2" t="str">
        <f>raw_data!P3763</f>
        <v>Dan Bailey</v>
      </c>
      <c r="B3767">
        <f>raw_data!B3763</f>
        <v>721303</v>
      </c>
      <c r="C3767">
        <f>raw_data!D3763</f>
        <v>46</v>
      </c>
      <c r="D3767" s="6">
        <f t="shared" si="178"/>
        <v>21.16</v>
      </c>
      <c r="E3767" s="6">
        <f t="shared" si="179"/>
        <v>97.335999999999999</v>
      </c>
      <c r="F3767">
        <f>raw_data!E3763</f>
        <v>1</v>
      </c>
      <c r="G3767" s="9">
        <f>_xll.LogisticRegPredict($K$6:$N$6,C3767:E3767)</f>
        <v>0.79584231412454631</v>
      </c>
      <c r="H3767" s="10">
        <f t="shared" si="180"/>
        <v>0.61247305762636106</v>
      </c>
    </row>
    <row r="3768" spans="1:8" x14ac:dyDescent="0.55000000000000004">
      <c r="A3768" s="2" t="str">
        <f>raw_data!P3764</f>
        <v>Chandler Catanzaro</v>
      </c>
      <c r="B3768">
        <f>raw_data!B3764</f>
        <v>721420</v>
      </c>
      <c r="C3768">
        <f>raw_data!D3764</f>
        <v>39</v>
      </c>
      <c r="D3768" s="6">
        <f t="shared" si="178"/>
        <v>15.21</v>
      </c>
      <c r="E3768" s="6">
        <f t="shared" si="179"/>
        <v>59.319000000000003</v>
      </c>
      <c r="F3768">
        <f>raw_data!E3764</f>
        <v>1</v>
      </c>
      <c r="G3768" s="9">
        <f>_xll.LogisticRegPredict($K$6:$N$6,C3768:E3768)</f>
        <v>0.87758217935367611</v>
      </c>
      <c r="H3768" s="10">
        <f t="shared" si="180"/>
        <v>0.36725346193897168</v>
      </c>
    </row>
    <row r="3769" spans="1:8" x14ac:dyDescent="0.55000000000000004">
      <c r="A3769" s="2" t="str">
        <f>raw_data!P3765</f>
        <v>Phil Dawson</v>
      </c>
      <c r="B3769">
        <f>raw_data!B3765</f>
        <v>721437</v>
      </c>
      <c r="C3769">
        <f>raw_data!D3765</f>
        <v>49</v>
      </c>
      <c r="D3769" s="6">
        <f t="shared" si="178"/>
        <v>24.01</v>
      </c>
      <c r="E3769" s="6">
        <f t="shared" si="179"/>
        <v>117.649</v>
      </c>
      <c r="F3769">
        <f>raw_data!E3765</f>
        <v>1</v>
      </c>
      <c r="G3769" s="9">
        <f>_xll.LogisticRegPredict($K$6:$N$6,C3769:E3769)</f>
        <v>0.74555207708184601</v>
      </c>
      <c r="H3769" s="10">
        <f t="shared" si="180"/>
        <v>0.76334376875446197</v>
      </c>
    </row>
    <row r="3770" spans="1:8" x14ac:dyDescent="0.55000000000000004">
      <c r="A3770" s="2" t="str">
        <f>raw_data!P3766</f>
        <v>Chandler Catanzaro</v>
      </c>
      <c r="B3770">
        <f>raw_data!B3766</f>
        <v>721449</v>
      </c>
      <c r="C3770">
        <f>raw_data!D3766</f>
        <v>19</v>
      </c>
      <c r="D3770" s="6">
        <f t="shared" si="178"/>
        <v>3.61</v>
      </c>
      <c r="E3770" s="6">
        <f t="shared" si="179"/>
        <v>6.859</v>
      </c>
      <c r="F3770">
        <f>raw_data!E3766</f>
        <v>1</v>
      </c>
      <c r="G3770" s="9">
        <f>_xll.LogisticRegPredict($K$6:$N$6,C3770:E3770)</f>
        <v>0.99623894272315527</v>
      </c>
      <c r="H3770" s="10">
        <f t="shared" si="180"/>
        <v>1.1283171830534178E-2</v>
      </c>
    </row>
    <row r="3771" spans="1:8" x14ac:dyDescent="0.55000000000000004">
      <c r="A3771" s="2" t="str">
        <f>raw_data!P3767</f>
        <v>Phil Dawson</v>
      </c>
      <c r="B3771">
        <f>raw_data!B3767</f>
        <v>721464</v>
      </c>
      <c r="C3771">
        <f>raw_data!D3767</f>
        <v>53</v>
      </c>
      <c r="D3771" s="6">
        <f t="shared" si="178"/>
        <v>28.09</v>
      </c>
      <c r="E3771" s="6">
        <f t="shared" si="179"/>
        <v>148.87700000000001</v>
      </c>
      <c r="F3771">
        <f>raw_data!E3767</f>
        <v>1</v>
      </c>
      <c r="G3771" s="9">
        <f>_xll.LogisticRegPredict($K$6:$N$6,C3771:E3771)</f>
        <v>0.64925966264497559</v>
      </c>
      <c r="H3771" s="10">
        <f t="shared" si="180"/>
        <v>1.0522210120650732</v>
      </c>
    </row>
    <row r="3772" spans="1:8" x14ac:dyDescent="0.55000000000000004">
      <c r="A3772" s="2" t="str">
        <f>raw_data!P3768</f>
        <v>Chandler Catanzaro</v>
      </c>
      <c r="B3772">
        <f>raw_data!B3768</f>
        <v>721535</v>
      </c>
      <c r="C3772">
        <f>raw_data!D3768</f>
        <v>34</v>
      </c>
      <c r="D3772" s="6">
        <f t="shared" si="178"/>
        <v>11.56</v>
      </c>
      <c r="E3772" s="6">
        <f t="shared" si="179"/>
        <v>39.304000000000002</v>
      </c>
      <c r="F3772">
        <f>raw_data!E3768</f>
        <v>1</v>
      </c>
      <c r="G3772" s="9">
        <f>_xll.LogisticRegPredict($K$6:$N$6,C3772:E3772)</f>
        <v>0.92303625207275741</v>
      </c>
      <c r="H3772" s="10">
        <f t="shared" si="180"/>
        <v>0.23089124378172776</v>
      </c>
    </row>
    <row r="3773" spans="1:8" x14ac:dyDescent="0.55000000000000004">
      <c r="A3773" s="2" t="str">
        <f>raw_data!P3769</f>
        <v>Steven Hauschka</v>
      </c>
      <c r="B3773">
        <f>raw_data!B3769</f>
        <v>721556</v>
      </c>
      <c r="C3773">
        <f>raw_data!D3769</f>
        <v>27</v>
      </c>
      <c r="D3773" s="6">
        <f t="shared" si="178"/>
        <v>7.29</v>
      </c>
      <c r="E3773" s="6">
        <f t="shared" si="179"/>
        <v>19.683</v>
      </c>
      <c r="F3773">
        <f>raw_data!E3769</f>
        <v>1</v>
      </c>
      <c r="G3773" s="9">
        <f>_xll.LogisticRegPredict($K$6:$N$6,C3773:E3773)</f>
        <v>0.97189679828854314</v>
      </c>
      <c r="H3773" s="10">
        <f t="shared" si="180"/>
        <v>8.430960513437058E-2</v>
      </c>
    </row>
    <row r="3774" spans="1:8" x14ac:dyDescent="0.55000000000000004">
      <c r="A3774" s="2" t="str">
        <f>raw_data!P3770</f>
        <v>Steven Hauschka</v>
      </c>
      <c r="B3774">
        <f>raw_data!B3770</f>
        <v>721572</v>
      </c>
      <c r="C3774">
        <f>raw_data!D3770</f>
        <v>31</v>
      </c>
      <c r="D3774" s="6">
        <f t="shared" si="178"/>
        <v>9.61</v>
      </c>
      <c r="E3774" s="6">
        <f t="shared" si="179"/>
        <v>29.791</v>
      </c>
      <c r="F3774">
        <f>raw_data!E3770</f>
        <v>1</v>
      </c>
      <c r="G3774" s="9">
        <f>_xll.LogisticRegPredict($K$6:$N$6,C3774:E3774)</f>
        <v>0.94665523862595491</v>
      </c>
      <c r="H3774" s="10">
        <f t="shared" si="180"/>
        <v>0.16003428412213527</v>
      </c>
    </row>
    <row r="3775" spans="1:8" x14ac:dyDescent="0.55000000000000004">
      <c r="A3775" s="2" t="str">
        <f>raw_data!P3771</f>
        <v>Steven Hauschka</v>
      </c>
      <c r="B3775">
        <f>raw_data!B3771</f>
        <v>721652</v>
      </c>
      <c r="C3775">
        <f>raw_data!D3771</f>
        <v>41</v>
      </c>
      <c r="D3775" s="6">
        <f t="shared" si="178"/>
        <v>16.809999999999999</v>
      </c>
      <c r="E3775" s="6">
        <f t="shared" si="179"/>
        <v>68.921000000000006</v>
      </c>
      <c r="F3775">
        <f>raw_data!E3771</f>
        <v>1</v>
      </c>
      <c r="G3775" s="9">
        <f>_xll.LogisticRegPredict($K$6:$N$6,C3775:E3775)</f>
        <v>0.85722109162392568</v>
      </c>
      <c r="H3775" s="10">
        <f t="shared" si="180"/>
        <v>0.42833672512822296</v>
      </c>
    </row>
    <row r="3776" spans="1:8" x14ac:dyDescent="0.55000000000000004">
      <c r="A3776" s="2" t="str">
        <f>raw_data!P3772</f>
        <v>Stephen Gostkowski</v>
      </c>
      <c r="B3776">
        <f>raw_data!B3772</f>
        <v>721665</v>
      </c>
      <c r="C3776">
        <f>raw_data!D3772</f>
        <v>30</v>
      </c>
      <c r="D3776" s="6">
        <f t="shared" si="178"/>
        <v>9</v>
      </c>
      <c r="E3776" s="6">
        <f t="shared" si="179"/>
        <v>27</v>
      </c>
      <c r="F3776">
        <f>raw_data!E3772</f>
        <v>1</v>
      </c>
      <c r="G3776" s="9">
        <f>_xll.LogisticRegPredict($K$6:$N$6,C3776:E3776)</f>
        <v>0.95372352017838591</v>
      </c>
      <c r="H3776" s="10">
        <f t="shared" si="180"/>
        <v>0.13882943946484227</v>
      </c>
    </row>
    <row r="3777" spans="1:8" x14ac:dyDescent="0.55000000000000004">
      <c r="A3777" s="2" t="str">
        <f>raw_data!P3773</f>
        <v>Steven Hauschka</v>
      </c>
      <c r="B3777">
        <f>raw_data!B3773</f>
        <v>721675</v>
      </c>
      <c r="C3777">
        <f>raw_data!D3773</f>
        <v>23</v>
      </c>
      <c r="D3777" s="6">
        <f t="shared" si="178"/>
        <v>5.29</v>
      </c>
      <c r="E3777" s="6">
        <f t="shared" si="179"/>
        <v>12.167</v>
      </c>
      <c r="F3777">
        <f>raw_data!E3773</f>
        <v>1</v>
      </c>
      <c r="G3777" s="9">
        <f>_xll.LogisticRegPredict($K$6:$N$6,C3777:E3777)</f>
        <v>0.98818119233177382</v>
      </c>
      <c r="H3777" s="10">
        <f t="shared" si="180"/>
        <v>3.545642300467855E-2</v>
      </c>
    </row>
    <row r="3778" spans="1:8" x14ac:dyDescent="0.55000000000000004">
      <c r="A3778" s="2" t="str">
        <f>raw_data!P3774</f>
        <v>Mike Nugent</v>
      </c>
      <c r="B3778">
        <f>raw_data!B3774</f>
        <v>721769</v>
      </c>
      <c r="C3778">
        <f>raw_data!D3774</f>
        <v>25</v>
      </c>
      <c r="D3778" s="6">
        <f t="shared" si="178"/>
        <v>6.25</v>
      </c>
      <c r="E3778" s="6">
        <f t="shared" si="179"/>
        <v>15.625</v>
      </c>
      <c r="F3778">
        <f>raw_data!E3774</f>
        <v>1</v>
      </c>
      <c r="G3778" s="9">
        <f>_xll.LogisticRegPredict($K$6:$N$6,C3778:E3778)</f>
        <v>0.98119043215634383</v>
      </c>
      <c r="H3778" s="10">
        <f t="shared" si="180"/>
        <v>5.6428703530968516E-2</v>
      </c>
    </row>
    <row r="3779" spans="1:8" x14ac:dyDescent="0.55000000000000004">
      <c r="A3779" s="2" t="str">
        <f>raw_data!P3775</f>
        <v>Mike Nugent</v>
      </c>
      <c r="B3779">
        <f>raw_data!B3775</f>
        <v>721802</v>
      </c>
      <c r="C3779">
        <f>raw_data!D3775</f>
        <v>38</v>
      </c>
      <c r="D3779" s="6">
        <f t="shared" si="178"/>
        <v>14.44</v>
      </c>
      <c r="E3779" s="6">
        <f t="shared" si="179"/>
        <v>54.872</v>
      </c>
      <c r="F3779">
        <f>raw_data!E3775</f>
        <v>1</v>
      </c>
      <c r="G3779" s="9">
        <f>_xll.LogisticRegPredict($K$6:$N$6,C3779:E3779)</f>
        <v>0.88723424358983494</v>
      </c>
      <c r="H3779" s="10">
        <f t="shared" si="180"/>
        <v>0.33829726923049519</v>
      </c>
    </row>
    <row r="3780" spans="1:8" x14ac:dyDescent="0.55000000000000004">
      <c r="A3780" s="2" t="str">
        <f>raw_data!P3776</f>
        <v>Graham Gano</v>
      </c>
      <c r="B3780">
        <f>raw_data!B3776</f>
        <v>721884</v>
      </c>
      <c r="C3780">
        <f>raw_data!D3776</f>
        <v>32</v>
      </c>
      <c r="D3780" s="6">
        <f t="shared" si="178"/>
        <v>10.24</v>
      </c>
      <c r="E3780" s="6">
        <f t="shared" si="179"/>
        <v>32.768000000000001</v>
      </c>
      <c r="F3780">
        <f>raw_data!E3776</f>
        <v>1</v>
      </c>
      <c r="G3780" s="9">
        <f>_xll.LogisticRegPredict($K$6:$N$6,C3780:E3780)</f>
        <v>0.93915405983915345</v>
      </c>
      <c r="H3780" s="10">
        <f t="shared" si="180"/>
        <v>0.18253782048253964</v>
      </c>
    </row>
    <row r="3781" spans="1:8" x14ac:dyDescent="0.55000000000000004">
      <c r="A3781" s="2" t="str">
        <f>raw_data!P3777</f>
        <v>Graham Gano</v>
      </c>
      <c r="B3781">
        <f>raw_data!B3777</f>
        <v>721938</v>
      </c>
      <c r="C3781">
        <f>raw_data!D3777</f>
        <v>49</v>
      </c>
      <c r="D3781" s="6">
        <f t="shared" si="178"/>
        <v>24.01</v>
      </c>
      <c r="E3781" s="6">
        <f t="shared" si="179"/>
        <v>117.649</v>
      </c>
      <c r="F3781">
        <f>raw_data!E3777</f>
        <v>1</v>
      </c>
      <c r="G3781" s="9">
        <f>_xll.LogisticRegPredict($K$6:$N$6,C3781:E3781)</f>
        <v>0.74555207708184601</v>
      </c>
      <c r="H3781" s="10">
        <f t="shared" si="180"/>
        <v>0.76334376875446197</v>
      </c>
    </row>
    <row r="3782" spans="1:8" x14ac:dyDescent="0.55000000000000004">
      <c r="A3782" s="2" t="str">
        <f>raw_data!P3778</f>
        <v>Graham Gano</v>
      </c>
      <c r="B3782">
        <f>raw_data!B3778</f>
        <v>721967</v>
      </c>
      <c r="C3782">
        <f>raw_data!D3778</f>
        <v>42</v>
      </c>
      <c r="D3782" s="6">
        <f t="shared" si="178"/>
        <v>17.64</v>
      </c>
      <c r="E3782" s="6">
        <f t="shared" si="179"/>
        <v>74.087999999999994</v>
      </c>
      <c r="F3782">
        <f>raw_data!E3778</f>
        <v>1</v>
      </c>
      <c r="G3782" s="9">
        <f>_xll.LogisticRegPredict($K$6:$N$6,C3782:E3782)</f>
        <v>0.84637169883876284</v>
      </c>
      <c r="H3782" s="10">
        <f t="shared" si="180"/>
        <v>0.46088490348371147</v>
      </c>
    </row>
    <row r="3783" spans="1:8" x14ac:dyDescent="0.55000000000000004">
      <c r="A3783" s="2" t="str">
        <f>raw_data!P3779</f>
        <v>Chandler Catanzaro</v>
      </c>
      <c r="B3783">
        <f>raw_data!B3779</f>
        <v>722083</v>
      </c>
      <c r="C3783">
        <f>raw_data!D3779</f>
        <v>34</v>
      </c>
      <c r="D3783" s="6">
        <f t="shared" ref="D3783:D3846" si="181">C3783^2/100</f>
        <v>11.56</v>
      </c>
      <c r="E3783" s="6">
        <f t="shared" ref="E3783:E3846" si="182">C3783^3/1000</f>
        <v>39.304000000000002</v>
      </c>
      <c r="F3783">
        <f>raw_data!E3779</f>
        <v>1</v>
      </c>
      <c r="G3783" s="9">
        <f>_xll.LogisticRegPredict($K$6:$N$6,C3783:E3783)</f>
        <v>0.92303625207275741</v>
      </c>
      <c r="H3783" s="10">
        <f t="shared" ref="H3783:H3846" si="183">(F3783-G3783)*$H$2</f>
        <v>0.23089124378172776</v>
      </c>
    </row>
    <row r="3784" spans="1:8" x14ac:dyDescent="0.55000000000000004">
      <c r="A3784" s="2" t="str">
        <f>raw_data!P3780</f>
        <v>Kai Forbath</v>
      </c>
      <c r="B3784">
        <f>raw_data!B3780</f>
        <v>722155</v>
      </c>
      <c r="C3784">
        <f>raw_data!D3780</f>
        <v>27</v>
      </c>
      <c r="D3784" s="6">
        <f t="shared" si="181"/>
        <v>7.29</v>
      </c>
      <c r="E3784" s="6">
        <f t="shared" si="182"/>
        <v>19.683</v>
      </c>
      <c r="F3784">
        <f>raw_data!E3780</f>
        <v>1</v>
      </c>
      <c r="G3784" s="9">
        <f>_xll.LogisticRegPredict($K$6:$N$6,C3784:E3784)</f>
        <v>0.97189679828854314</v>
      </c>
      <c r="H3784" s="10">
        <f t="shared" si="183"/>
        <v>8.430960513437058E-2</v>
      </c>
    </row>
    <row r="3785" spans="1:8" x14ac:dyDescent="0.55000000000000004">
      <c r="A3785" s="2" t="str">
        <f>raw_data!P3781</f>
        <v>Justin Tucker</v>
      </c>
      <c r="B3785">
        <f>raw_data!B3781</f>
        <v>722275</v>
      </c>
      <c r="C3785">
        <f>raw_data!D3781</f>
        <v>46</v>
      </c>
      <c r="D3785" s="6">
        <f t="shared" si="181"/>
        <v>21.16</v>
      </c>
      <c r="E3785" s="6">
        <f t="shared" si="182"/>
        <v>97.335999999999999</v>
      </c>
      <c r="F3785">
        <f>raw_data!E3781</f>
        <v>1</v>
      </c>
      <c r="G3785" s="9">
        <f>_xll.LogisticRegPredict($K$6:$N$6,C3785:E3785)</f>
        <v>0.79584231412454631</v>
      </c>
      <c r="H3785" s="10">
        <f t="shared" si="183"/>
        <v>0.61247305762636106</v>
      </c>
    </row>
    <row r="3786" spans="1:8" x14ac:dyDescent="0.55000000000000004">
      <c r="A3786" s="2" t="str">
        <f>raw_data!P3782</f>
        <v>Dan Bailey</v>
      </c>
      <c r="B3786">
        <f>raw_data!B3782</f>
        <v>722285</v>
      </c>
      <c r="C3786">
        <f>raw_data!D3782</f>
        <v>30</v>
      </c>
      <c r="D3786" s="6">
        <f t="shared" si="181"/>
        <v>9</v>
      </c>
      <c r="E3786" s="6">
        <f t="shared" si="182"/>
        <v>27</v>
      </c>
      <c r="F3786">
        <f>raw_data!E3782</f>
        <v>1</v>
      </c>
      <c r="G3786" s="9">
        <f>_xll.LogisticRegPredict($K$6:$N$6,C3786:E3786)</f>
        <v>0.95372352017838591</v>
      </c>
      <c r="H3786" s="10">
        <f t="shared" si="183"/>
        <v>0.13882943946484227</v>
      </c>
    </row>
    <row r="3787" spans="1:8" x14ac:dyDescent="0.55000000000000004">
      <c r="A3787" s="2" t="str">
        <f>raw_data!P3783</f>
        <v>Dan Bailey</v>
      </c>
      <c r="B3787">
        <f>raw_data!B3783</f>
        <v>722351</v>
      </c>
      <c r="C3787">
        <f>raw_data!D3783</f>
        <v>21</v>
      </c>
      <c r="D3787" s="6">
        <f t="shared" si="181"/>
        <v>4.41</v>
      </c>
      <c r="E3787" s="6">
        <f t="shared" si="182"/>
        <v>9.2609999999999992</v>
      </c>
      <c r="F3787">
        <f>raw_data!E3783</f>
        <v>1</v>
      </c>
      <c r="G3787" s="9">
        <f>_xll.LogisticRegPredict($K$6:$N$6,C3787:E3787)</f>
        <v>0.9930740038941116</v>
      </c>
      <c r="H3787" s="10">
        <f t="shared" si="183"/>
        <v>2.0777988317665197E-2</v>
      </c>
    </row>
    <row r="3788" spans="1:8" x14ac:dyDescent="0.55000000000000004">
      <c r="A3788" s="2" t="str">
        <f>raw_data!P3784</f>
        <v>Dan Carpenter</v>
      </c>
      <c r="B3788">
        <f>raw_data!B3784</f>
        <v>722413</v>
      </c>
      <c r="C3788">
        <f>raw_data!D3784</f>
        <v>26</v>
      </c>
      <c r="D3788" s="6">
        <f t="shared" si="181"/>
        <v>6.76</v>
      </c>
      <c r="E3788" s="6">
        <f t="shared" si="182"/>
        <v>17.576000000000001</v>
      </c>
      <c r="F3788">
        <f>raw_data!E3784</f>
        <v>1</v>
      </c>
      <c r="G3788" s="9">
        <f>_xll.LogisticRegPredict($K$6:$N$6,C3788:E3788)</f>
        <v>0.97683598121777537</v>
      </c>
      <c r="H3788" s="10">
        <f t="shared" si="183"/>
        <v>6.9492056346673881E-2</v>
      </c>
    </row>
    <row r="3789" spans="1:8" x14ac:dyDescent="0.55000000000000004">
      <c r="A3789" s="2" t="str">
        <f>raw_data!P3785</f>
        <v>Dan Carpenter</v>
      </c>
      <c r="B3789">
        <f>raw_data!B3785</f>
        <v>722455</v>
      </c>
      <c r="C3789">
        <f>raw_data!D3785</f>
        <v>54</v>
      </c>
      <c r="D3789" s="6">
        <f t="shared" si="181"/>
        <v>29.16</v>
      </c>
      <c r="E3789" s="6">
        <f t="shared" si="182"/>
        <v>157.464</v>
      </c>
      <c r="F3789">
        <f>raw_data!E3785</f>
        <v>1</v>
      </c>
      <c r="G3789" s="9">
        <f>_xll.LogisticRegPredict($K$6:$N$6,C3789:E3789)</f>
        <v>0.61804097697438753</v>
      </c>
      <c r="H3789" s="10">
        <f t="shared" si="183"/>
        <v>1.1458770690768374</v>
      </c>
    </row>
    <row r="3790" spans="1:8" x14ac:dyDescent="0.55000000000000004">
      <c r="A3790" s="2" t="str">
        <f>raw_data!P3786</f>
        <v>Dan Carpenter</v>
      </c>
      <c r="B3790">
        <f>raw_data!B3786</f>
        <v>722487</v>
      </c>
      <c r="C3790">
        <f>raw_data!D3786</f>
        <v>20</v>
      </c>
      <c r="D3790" s="6">
        <f t="shared" si="181"/>
        <v>4</v>
      </c>
      <c r="E3790" s="6">
        <f t="shared" si="182"/>
        <v>8</v>
      </c>
      <c r="F3790">
        <f>raw_data!E3786</f>
        <v>1</v>
      </c>
      <c r="G3790" s="9">
        <f>_xll.LogisticRegPredict($K$6:$N$6,C3790:E3790)</f>
        <v>0.99484528801342198</v>
      </c>
      <c r="H3790" s="10">
        <f t="shared" si="183"/>
        <v>1.546413595973406E-2</v>
      </c>
    </row>
    <row r="3791" spans="1:8" x14ac:dyDescent="0.55000000000000004">
      <c r="A3791" s="2" t="str">
        <f>raw_data!P3787</f>
        <v>Connor Barth</v>
      </c>
      <c r="B3791">
        <f>raw_data!B3787</f>
        <v>722563</v>
      </c>
      <c r="C3791">
        <f>raw_data!D3787</f>
        <v>40</v>
      </c>
      <c r="D3791" s="6">
        <f t="shared" si="181"/>
        <v>16</v>
      </c>
      <c r="E3791" s="6">
        <f t="shared" si="182"/>
        <v>64</v>
      </c>
      <c r="F3791">
        <f>raw_data!E3787</f>
        <v>1</v>
      </c>
      <c r="G3791" s="9">
        <f>_xll.LogisticRegPredict($K$6:$N$6,C3791:E3791)</f>
        <v>0.86759768383346503</v>
      </c>
      <c r="H3791" s="10">
        <f t="shared" si="183"/>
        <v>0.39720694849960492</v>
      </c>
    </row>
    <row r="3792" spans="1:8" x14ac:dyDescent="0.55000000000000004">
      <c r="A3792" s="2" t="str">
        <f>raw_data!P3788</f>
        <v>Robbie Gould</v>
      </c>
      <c r="B3792">
        <f>raw_data!B3788</f>
        <v>722594</v>
      </c>
      <c r="C3792">
        <f>raw_data!D3788</f>
        <v>46</v>
      </c>
      <c r="D3792" s="6">
        <f t="shared" si="181"/>
        <v>21.16</v>
      </c>
      <c r="E3792" s="6">
        <f t="shared" si="182"/>
        <v>97.335999999999999</v>
      </c>
      <c r="F3792">
        <f>raw_data!E3788</f>
        <v>1</v>
      </c>
      <c r="G3792" s="9">
        <f>_xll.LogisticRegPredict($K$6:$N$6,C3792:E3792)</f>
        <v>0.79584231412454631</v>
      </c>
      <c r="H3792" s="10">
        <f t="shared" si="183"/>
        <v>0.61247305762636106</v>
      </c>
    </row>
    <row r="3793" spans="1:8" x14ac:dyDescent="0.55000000000000004">
      <c r="A3793" s="2" t="str">
        <f>raw_data!P3789</f>
        <v>Connor Barth</v>
      </c>
      <c r="B3793">
        <f>raw_data!B3789</f>
        <v>722650</v>
      </c>
      <c r="C3793">
        <f>raw_data!D3789</f>
        <v>51</v>
      </c>
      <c r="D3793" s="6">
        <f t="shared" si="181"/>
        <v>26.01</v>
      </c>
      <c r="E3793" s="6">
        <f t="shared" si="182"/>
        <v>132.65100000000001</v>
      </c>
      <c r="F3793">
        <f>raw_data!E3789</f>
        <v>0</v>
      </c>
      <c r="G3793" s="9">
        <f>_xll.LogisticRegPredict($K$6:$N$6,C3793:E3793)</f>
        <v>0.70255321843410967</v>
      </c>
      <c r="H3793" s="10">
        <f t="shared" si="183"/>
        <v>-2.1076596553023288</v>
      </c>
    </row>
    <row r="3794" spans="1:8" x14ac:dyDescent="0.55000000000000004">
      <c r="A3794" s="2" t="str">
        <f>raw_data!P3790</f>
        <v>Jason Myers</v>
      </c>
      <c r="B3794">
        <f>raw_data!B3790</f>
        <v>722722</v>
      </c>
      <c r="C3794">
        <f>raw_data!D3790</f>
        <v>27</v>
      </c>
      <c r="D3794" s="6">
        <f t="shared" si="181"/>
        <v>7.29</v>
      </c>
      <c r="E3794" s="6">
        <f t="shared" si="182"/>
        <v>19.683</v>
      </c>
      <c r="F3794">
        <f>raw_data!E3790</f>
        <v>1</v>
      </c>
      <c r="G3794" s="9">
        <f>_xll.LogisticRegPredict($K$6:$N$6,C3794:E3794)</f>
        <v>0.97189679828854314</v>
      </c>
      <c r="H3794" s="10">
        <f t="shared" si="183"/>
        <v>8.430960513437058E-2</v>
      </c>
    </row>
    <row r="3795" spans="1:8" x14ac:dyDescent="0.55000000000000004">
      <c r="A3795" s="2" t="str">
        <f>raw_data!P3791</f>
        <v>Matt Prater</v>
      </c>
      <c r="B3795">
        <f>raw_data!B3791</f>
        <v>722772</v>
      </c>
      <c r="C3795">
        <f>raw_data!D3791</f>
        <v>27</v>
      </c>
      <c r="D3795" s="6">
        <f t="shared" si="181"/>
        <v>7.29</v>
      </c>
      <c r="E3795" s="6">
        <f t="shared" si="182"/>
        <v>19.683</v>
      </c>
      <c r="F3795">
        <f>raw_data!E3791</f>
        <v>1</v>
      </c>
      <c r="G3795" s="9">
        <f>_xll.LogisticRegPredict($K$6:$N$6,C3795:E3795)</f>
        <v>0.97189679828854314</v>
      </c>
      <c r="H3795" s="10">
        <f t="shared" si="183"/>
        <v>8.430960513437058E-2</v>
      </c>
    </row>
    <row r="3796" spans="1:8" x14ac:dyDescent="0.55000000000000004">
      <c r="A3796" s="2" t="str">
        <f>raw_data!P3792</f>
        <v>Jason Myers</v>
      </c>
      <c r="B3796">
        <f>raw_data!B3792</f>
        <v>722790</v>
      </c>
      <c r="C3796">
        <f>raw_data!D3792</f>
        <v>52</v>
      </c>
      <c r="D3796" s="6">
        <f t="shared" si="181"/>
        <v>27.04</v>
      </c>
      <c r="E3796" s="6">
        <f t="shared" si="182"/>
        <v>140.608</v>
      </c>
      <c r="F3796">
        <f>raw_data!E3792</f>
        <v>1</v>
      </c>
      <c r="G3796" s="9">
        <f>_xll.LogisticRegPredict($K$6:$N$6,C3796:E3796)</f>
        <v>0.67734194225472255</v>
      </c>
      <c r="H3796" s="10">
        <f t="shared" si="183"/>
        <v>0.96797417323583235</v>
      </c>
    </row>
    <row r="3797" spans="1:8" x14ac:dyDescent="0.55000000000000004">
      <c r="A3797" s="2" t="str">
        <f>raw_data!P3793</f>
        <v>Matt Prater</v>
      </c>
      <c r="B3797">
        <f>raw_data!B3793</f>
        <v>722844</v>
      </c>
      <c r="C3797">
        <f>raw_data!D3793</f>
        <v>43</v>
      </c>
      <c r="D3797" s="6">
        <f t="shared" si="181"/>
        <v>18.489999999999998</v>
      </c>
      <c r="E3797" s="6">
        <f t="shared" si="182"/>
        <v>79.507000000000005</v>
      </c>
      <c r="F3797">
        <f>raw_data!E3793</f>
        <v>1</v>
      </c>
      <c r="G3797" s="9">
        <f>_xll.LogisticRegPredict($K$6:$N$6,C3797:E3797)</f>
        <v>0.83494682270577036</v>
      </c>
      <c r="H3797" s="10">
        <f t="shared" si="183"/>
        <v>0.49515953188268891</v>
      </c>
    </row>
    <row r="3798" spans="1:8" x14ac:dyDescent="0.55000000000000004">
      <c r="A3798" s="2" t="str">
        <f>raw_data!P3794</f>
        <v>Chris Boswell</v>
      </c>
      <c r="B3798">
        <f>raw_data!B3794</f>
        <v>722874</v>
      </c>
      <c r="C3798">
        <f>raw_data!D3794</f>
        <v>32</v>
      </c>
      <c r="D3798" s="6">
        <f t="shared" si="181"/>
        <v>10.24</v>
      </c>
      <c r="E3798" s="6">
        <f t="shared" si="182"/>
        <v>32.768000000000001</v>
      </c>
      <c r="F3798">
        <f>raw_data!E3794</f>
        <v>1</v>
      </c>
      <c r="G3798" s="9">
        <f>_xll.LogisticRegPredict($K$6:$N$6,C3798:E3798)</f>
        <v>0.93915405983915345</v>
      </c>
      <c r="H3798" s="10">
        <f t="shared" si="183"/>
        <v>0.18253782048253964</v>
      </c>
    </row>
    <row r="3799" spans="1:8" x14ac:dyDescent="0.55000000000000004">
      <c r="A3799" s="2" t="str">
        <f>raw_data!P3795</f>
        <v>Chris Boswell</v>
      </c>
      <c r="B3799">
        <f>raw_data!B3795</f>
        <v>722900</v>
      </c>
      <c r="C3799">
        <f>raw_data!D3795</f>
        <v>33</v>
      </c>
      <c r="D3799" s="6">
        <f t="shared" si="181"/>
        <v>10.89</v>
      </c>
      <c r="E3799" s="6">
        <f t="shared" si="182"/>
        <v>35.936999999999998</v>
      </c>
      <c r="F3799">
        <f>raw_data!E3795</f>
        <v>1</v>
      </c>
      <c r="G3799" s="9">
        <f>_xll.LogisticRegPredict($K$6:$N$6,C3799:E3799)</f>
        <v>0.93126663945047139</v>
      </c>
      <c r="H3799" s="10">
        <f t="shared" si="183"/>
        <v>0.20620008164858583</v>
      </c>
    </row>
    <row r="3800" spans="1:8" x14ac:dyDescent="0.55000000000000004">
      <c r="A3800" s="2" t="str">
        <f>raw_data!P3796</f>
        <v>Cody Parkey</v>
      </c>
      <c r="B3800">
        <f>raw_data!B3796</f>
        <v>722939</v>
      </c>
      <c r="C3800">
        <f>raw_data!D3796</f>
        <v>24</v>
      </c>
      <c r="D3800" s="6">
        <f t="shared" si="181"/>
        <v>5.76</v>
      </c>
      <c r="E3800" s="6">
        <f t="shared" si="182"/>
        <v>13.824</v>
      </c>
      <c r="F3800">
        <f>raw_data!E3796</f>
        <v>1</v>
      </c>
      <c r="G3800" s="9">
        <f>_xll.LogisticRegPredict($K$6:$N$6,C3800:E3800)</f>
        <v>0.9849656288415376</v>
      </c>
      <c r="H3800" s="10">
        <f t="shared" si="183"/>
        <v>4.5103113475387202E-2</v>
      </c>
    </row>
    <row r="3801" spans="1:8" x14ac:dyDescent="0.55000000000000004">
      <c r="A3801" s="2" t="str">
        <f>raw_data!P3797</f>
        <v>Chris Boswell</v>
      </c>
      <c r="B3801">
        <f>raw_data!B3797</f>
        <v>722956</v>
      </c>
      <c r="C3801">
        <f>raw_data!D3797</f>
        <v>22</v>
      </c>
      <c r="D3801" s="6">
        <f t="shared" si="181"/>
        <v>4.84</v>
      </c>
      <c r="E3801" s="6">
        <f t="shared" si="182"/>
        <v>10.648</v>
      </c>
      <c r="F3801">
        <f>raw_data!E3797</f>
        <v>1</v>
      </c>
      <c r="G3801" s="9">
        <f>_xll.LogisticRegPredict($K$6:$N$6,C3801:E3801)</f>
        <v>0.99086960695748283</v>
      </c>
      <c r="H3801" s="10">
        <f t="shared" si="183"/>
        <v>2.7391179127551513E-2</v>
      </c>
    </row>
    <row r="3802" spans="1:8" x14ac:dyDescent="0.55000000000000004">
      <c r="A3802" s="2" t="str">
        <f>raw_data!P3798</f>
        <v>Cairo Santos</v>
      </c>
      <c r="B3802">
        <f>raw_data!B3798</f>
        <v>723025</v>
      </c>
      <c r="C3802">
        <f>raw_data!D3798</f>
        <v>22</v>
      </c>
      <c r="D3802" s="6">
        <f t="shared" si="181"/>
        <v>4.84</v>
      </c>
      <c r="E3802" s="6">
        <f t="shared" si="182"/>
        <v>10.648</v>
      </c>
      <c r="F3802">
        <f>raw_data!E3798</f>
        <v>1</v>
      </c>
      <c r="G3802" s="9">
        <f>_xll.LogisticRegPredict($K$6:$N$6,C3802:E3802)</f>
        <v>0.99086960695748283</v>
      </c>
      <c r="H3802" s="10">
        <f t="shared" si="183"/>
        <v>2.7391179127551513E-2</v>
      </c>
    </row>
    <row r="3803" spans="1:8" x14ac:dyDescent="0.55000000000000004">
      <c r="A3803" s="2" t="str">
        <f>raw_data!P3799</f>
        <v>Adam Vinatieri</v>
      </c>
      <c r="B3803">
        <f>raw_data!B3799</f>
        <v>723238</v>
      </c>
      <c r="C3803">
        <f>raw_data!D3799</f>
        <v>42</v>
      </c>
      <c r="D3803" s="6">
        <f t="shared" si="181"/>
        <v>17.64</v>
      </c>
      <c r="E3803" s="6">
        <f t="shared" si="182"/>
        <v>74.087999999999994</v>
      </c>
      <c r="F3803">
        <f>raw_data!E3799</f>
        <v>0</v>
      </c>
      <c r="G3803" s="9">
        <f>_xll.LogisticRegPredict($K$6:$N$6,C3803:E3803)</f>
        <v>0.84637169883876284</v>
      </c>
      <c r="H3803" s="10">
        <f t="shared" si="183"/>
        <v>-2.5391150965162885</v>
      </c>
    </row>
    <row r="3804" spans="1:8" x14ac:dyDescent="0.55000000000000004">
      <c r="A3804" s="2" t="str">
        <f>raw_data!P3800</f>
        <v>Ryan Succop</v>
      </c>
      <c r="B3804">
        <f>raw_data!B3800</f>
        <v>723297</v>
      </c>
      <c r="C3804">
        <f>raw_data!D3800</f>
        <v>47</v>
      </c>
      <c r="D3804" s="6">
        <f t="shared" si="181"/>
        <v>22.09</v>
      </c>
      <c r="E3804" s="6">
        <f t="shared" si="182"/>
        <v>103.82299999999999</v>
      </c>
      <c r="F3804">
        <f>raw_data!E3800</f>
        <v>1</v>
      </c>
      <c r="G3804" s="9">
        <f>_xll.LogisticRegPredict($K$6:$N$6,C3804:E3804)</f>
        <v>0.78061493371299373</v>
      </c>
      <c r="H3804" s="10">
        <f t="shared" si="183"/>
        <v>0.65815519886101881</v>
      </c>
    </row>
    <row r="3805" spans="1:8" x14ac:dyDescent="0.55000000000000004">
      <c r="A3805" s="2" t="str">
        <f>raw_data!P3801</f>
        <v>Adam Vinatieri</v>
      </c>
      <c r="B3805">
        <f>raw_data!B3801</f>
        <v>723303</v>
      </c>
      <c r="C3805">
        <f>raw_data!D3801</f>
        <v>49</v>
      </c>
      <c r="D3805" s="6">
        <f t="shared" si="181"/>
        <v>24.01</v>
      </c>
      <c r="E3805" s="6">
        <f t="shared" si="182"/>
        <v>117.649</v>
      </c>
      <c r="F3805">
        <f>raw_data!E3801</f>
        <v>1</v>
      </c>
      <c r="G3805" s="9">
        <f>_xll.LogisticRegPredict($K$6:$N$6,C3805:E3805)</f>
        <v>0.74555207708184601</v>
      </c>
      <c r="H3805" s="10">
        <f t="shared" si="183"/>
        <v>0.76334376875446197</v>
      </c>
    </row>
    <row r="3806" spans="1:8" x14ac:dyDescent="0.55000000000000004">
      <c r="A3806" s="2" t="str">
        <f>raw_data!P3802</f>
        <v>Greg Zuerlein</v>
      </c>
      <c r="B3806">
        <f>raw_data!B3802</f>
        <v>723437</v>
      </c>
      <c r="C3806">
        <f>raw_data!D3802</f>
        <v>46</v>
      </c>
      <c r="D3806" s="6">
        <f t="shared" si="181"/>
        <v>21.16</v>
      </c>
      <c r="E3806" s="6">
        <f t="shared" si="182"/>
        <v>97.335999999999999</v>
      </c>
      <c r="F3806">
        <f>raw_data!E3802</f>
        <v>1</v>
      </c>
      <c r="G3806" s="9">
        <f>_xll.LogisticRegPredict($K$6:$N$6,C3806:E3806)</f>
        <v>0.79584231412454631</v>
      </c>
      <c r="H3806" s="10">
        <f t="shared" si="183"/>
        <v>0.61247305762636106</v>
      </c>
    </row>
    <row r="3807" spans="1:8" x14ac:dyDescent="0.55000000000000004">
      <c r="A3807" s="2" t="str">
        <f>raw_data!P3803</f>
        <v>Greg Zuerlein</v>
      </c>
      <c r="B3807">
        <f>raw_data!B3803</f>
        <v>723459</v>
      </c>
      <c r="C3807">
        <f>raw_data!D3803</f>
        <v>48</v>
      </c>
      <c r="D3807" s="6">
        <f t="shared" si="181"/>
        <v>23.04</v>
      </c>
      <c r="E3807" s="6">
        <f t="shared" si="182"/>
        <v>110.592</v>
      </c>
      <c r="F3807">
        <f>raw_data!E3803</f>
        <v>0</v>
      </c>
      <c r="G3807" s="9">
        <f>_xll.LogisticRegPredict($K$6:$N$6,C3807:E3807)</f>
        <v>0.76393554820371656</v>
      </c>
      <c r="H3807" s="10">
        <f t="shared" si="183"/>
        <v>-2.2918066446111496</v>
      </c>
    </row>
    <row r="3808" spans="1:8" x14ac:dyDescent="0.55000000000000004">
      <c r="A3808" s="2" t="str">
        <f>raw_data!P3804</f>
        <v>Phil Dawson</v>
      </c>
      <c r="B3808">
        <f>raw_data!B3804</f>
        <v>723514</v>
      </c>
      <c r="C3808">
        <f>raw_data!D3804</f>
        <v>33</v>
      </c>
      <c r="D3808" s="6">
        <f t="shared" si="181"/>
        <v>10.89</v>
      </c>
      <c r="E3808" s="6">
        <f t="shared" si="182"/>
        <v>35.936999999999998</v>
      </c>
      <c r="F3808">
        <f>raw_data!E3804</f>
        <v>1</v>
      </c>
      <c r="G3808" s="9">
        <f>_xll.LogisticRegPredict($K$6:$N$6,C3808:E3808)</f>
        <v>0.93126663945047139</v>
      </c>
      <c r="H3808" s="10">
        <f t="shared" si="183"/>
        <v>0.20620008164858583</v>
      </c>
    </row>
    <row r="3809" spans="1:8" x14ac:dyDescent="0.55000000000000004">
      <c r="A3809" s="2" t="str">
        <f>raw_data!P3805</f>
        <v>Stephen Gostkowski</v>
      </c>
      <c r="B3809">
        <f>raw_data!B3805</f>
        <v>723638</v>
      </c>
      <c r="C3809">
        <f>raw_data!D3805</f>
        <v>38</v>
      </c>
      <c r="D3809" s="6">
        <f t="shared" si="181"/>
        <v>14.44</v>
      </c>
      <c r="E3809" s="6">
        <f t="shared" si="182"/>
        <v>54.872</v>
      </c>
      <c r="F3809">
        <f>raw_data!E3805</f>
        <v>1</v>
      </c>
      <c r="G3809" s="9">
        <f>_xll.LogisticRegPredict($K$6:$N$6,C3809:E3809)</f>
        <v>0.88723424358983494</v>
      </c>
      <c r="H3809" s="10">
        <f t="shared" si="183"/>
        <v>0.33829726923049519</v>
      </c>
    </row>
    <row r="3810" spans="1:8" x14ac:dyDescent="0.55000000000000004">
      <c r="A3810" s="2" t="str">
        <f>raw_data!P3806</f>
        <v>Steven Hauschka</v>
      </c>
      <c r="B3810">
        <f>raw_data!B3806</f>
        <v>723735</v>
      </c>
      <c r="C3810">
        <f>raw_data!D3806</f>
        <v>21</v>
      </c>
      <c r="D3810" s="6">
        <f t="shared" si="181"/>
        <v>4.41</v>
      </c>
      <c r="E3810" s="6">
        <f t="shared" si="182"/>
        <v>9.2609999999999992</v>
      </c>
      <c r="F3810">
        <f>raw_data!E3806</f>
        <v>1</v>
      </c>
      <c r="G3810" s="9">
        <f>_xll.LogisticRegPredict($K$6:$N$6,C3810:E3810)</f>
        <v>0.9930740038941116</v>
      </c>
      <c r="H3810" s="10">
        <f t="shared" si="183"/>
        <v>2.0777988317665197E-2</v>
      </c>
    </row>
    <row r="3811" spans="1:8" x14ac:dyDescent="0.55000000000000004">
      <c r="A3811" s="2" t="str">
        <f>raw_data!P3807</f>
        <v>Steven Hauschka</v>
      </c>
      <c r="B3811">
        <f>raw_data!B3807</f>
        <v>723798</v>
      </c>
      <c r="C3811">
        <f>raw_data!D3807</f>
        <v>35</v>
      </c>
      <c r="D3811" s="6">
        <f t="shared" si="181"/>
        <v>12.25</v>
      </c>
      <c r="E3811" s="6">
        <f t="shared" si="182"/>
        <v>42.875</v>
      </c>
      <c r="F3811">
        <f>raw_data!E3807</f>
        <v>1</v>
      </c>
      <c r="G3811" s="9">
        <f>_xll.LogisticRegPredict($K$6:$N$6,C3811:E3811)</f>
        <v>0.91449904045845565</v>
      </c>
      <c r="H3811" s="10">
        <f t="shared" si="183"/>
        <v>0.25650287862463306</v>
      </c>
    </row>
    <row r="3812" spans="1:8" x14ac:dyDescent="0.55000000000000004">
      <c r="A3812" s="2" t="str">
        <f>raw_data!P3808</f>
        <v>Steven Hauschka</v>
      </c>
      <c r="B3812">
        <f>raw_data!B3808</f>
        <v>723815</v>
      </c>
      <c r="C3812">
        <f>raw_data!D3808</f>
        <v>44</v>
      </c>
      <c r="D3812" s="6">
        <f t="shared" si="181"/>
        <v>19.36</v>
      </c>
      <c r="E3812" s="6">
        <f t="shared" si="182"/>
        <v>85.183999999999997</v>
      </c>
      <c r="F3812">
        <f>raw_data!E3808</f>
        <v>0</v>
      </c>
      <c r="G3812" s="9">
        <f>_xll.LogisticRegPredict($K$6:$N$6,C3812:E3812)</f>
        <v>0.82282083961744801</v>
      </c>
      <c r="H3812" s="10">
        <f t="shared" si="183"/>
        <v>-2.4684625188523439</v>
      </c>
    </row>
    <row r="3813" spans="1:8" x14ac:dyDescent="0.55000000000000004">
      <c r="A3813" s="2" t="str">
        <f>raw_data!P3809</f>
        <v>Mason Crosby</v>
      </c>
      <c r="B3813">
        <f>raw_data!B3809</f>
        <v>723915</v>
      </c>
      <c r="C3813">
        <f>raw_data!D3809</f>
        <v>36</v>
      </c>
      <c r="D3813" s="6">
        <f t="shared" si="181"/>
        <v>12.96</v>
      </c>
      <c r="E3813" s="6">
        <f t="shared" si="182"/>
        <v>46.655999999999999</v>
      </c>
      <c r="F3813">
        <f>raw_data!E3809</f>
        <v>1</v>
      </c>
      <c r="G3813" s="9">
        <f>_xll.LogisticRegPredict($K$6:$N$6,C3813:E3813)</f>
        <v>0.90568067149313347</v>
      </c>
      <c r="H3813" s="10">
        <f t="shared" si="183"/>
        <v>0.28295798552059959</v>
      </c>
    </row>
    <row r="3814" spans="1:8" x14ac:dyDescent="0.55000000000000004">
      <c r="A3814" s="2" t="str">
        <f>raw_data!P3810</f>
        <v>Dustin Hopkins</v>
      </c>
      <c r="B3814">
        <f>raw_data!B3810</f>
        <v>723938</v>
      </c>
      <c r="C3814">
        <f>raw_data!D3810</f>
        <v>37</v>
      </c>
      <c r="D3814" s="6">
        <f t="shared" si="181"/>
        <v>13.69</v>
      </c>
      <c r="E3814" s="6">
        <f t="shared" si="182"/>
        <v>50.652999999999999</v>
      </c>
      <c r="F3814">
        <f>raw_data!E3810</f>
        <v>1</v>
      </c>
      <c r="G3814" s="9">
        <f>_xll.LogisticRegPredict($K$6:$N$6,C3814:E3814)</f>
        <v>0.89659349743661332</v>
      </c>
      <c r="H3814" s="10">
        <f t="shared" si="183"/>
        <v>0.31021950769016005</v>
      </c>
    </row>
    <row r="3815" spans="1:8" x14ac:dyDescent="0.55000000000000004">
      <c r="A3815" s="2" t="str">
        <f>raw_data!P3811</f>
        <v>Mason Crosby</v>
      </c>
      <c r="B3815">
        <f>raw_data!B3811</f>
        <v>723949</v>
      </c>
      <c r="C3815">
        <f>raw_data!D3811</f>
        <v>36</v>
      </c>
      <c r="D3815" s="6">
        <f t="shared" si="181"/>
        <v>12.96</v>
      </c>
      <c r="E3815" s="6">
        <f t="shared" si="182"/>
        <v>46.655999999999999</v>
      </c>
      <c r="F3815">
        <f>raw_data!E3811</f>
        <v>0</v>
      </c>
      <c r="G3815" s="9">
        <f>_xll.LogisticRegPredict($K$6:$N$6,C3815:E3815)</f>
        <v>0.90568067149313347</v>
      </c>
      <c r="H3815" s="10">
        <f t="shared" si="183"/>
        <v>-2.7170420144794005</v>
      </c>
    </row>
    <row r="3816" spans="1:8" x14ac:dyDescent="0.55000000000000004">
      <c r="A3816" s="2" t="str">
        <f>raw_data!P3812</f>
        <v>Nick Novak</v>
      </c>
      <c r="B3816">
        <f>raw_data!B3812</f>
        <v>724024</v>
      </c>
      <c r="C3816">
        <f>raw_data!D3812</f>
        <v>32</v>
      </c>
      <c r="D3816" s="6">
        <f t="shared" si="181"/>
        <v>10.24</v>
      </c>
      <c r="E3816" s="6">
        <f t="shared" si="182"/>
        <v>32.768000000000001</v>
      </c>
      <c r="F3816">
        <f>raw_data!E3812</f>
        <v>1</v>
      </c>
      <c r="G3816" s="9">
        <f>_xll.LogisticRegPredict($K$6:$N$6,C3816:E3816)</f>
        <v>0.93915405983915345</v>
      </c>
      <c r="H3816" s="10">
        <f t="shared" si="183"/>
        <v>0.18253782048253964</v>
      </c>
    </row>
    <row r="3817" spans="1:8" x14ac:dyDescent="0.55000000000000004">
      <c r="A3817" s="2" t="str">
        <f>raw_data!P3813</f>
        <v>Sebastian Janikowski</v>
      </c>
      <c r="B3817">
        <f>raw_data!B3813</f>
        <v>724050</v>
      </c>
      <c r="C3817">
        <f>raw_data!D3813</f>
        <v>19</v>
      </c>
      <c r="D3817" s="6">
        <f t="shared" si="181"/>
        <v>3.61</v>
      </c>
      <c r="E3817" s="6">
        <f t="shared" si="182"/>
        <v>6.859</v>
      </c>
      <c r="F3817">
        <f>raw_data!E3813</f>
        <v>1</v>
      </c>
      <c r="G3817" s="9">
        <f>_xll.LogisticRegPredict($K$6:$N$6,C3817:E3817)</f>
        <v>0.99623894272315527</v>
      </c>
      <c r="H3817" s="10">
        <f t="shared" si="183"/>
        <v>1.1283171830534178E-2</v>
      </c>
    </row>
    <row r="3818" spans="1:8" x14ac:dyDescent="0.55000000000000004">
      <c r="A3818" s="2" t="str">
        <f>raw_data!P3814</f>
        <v>Sebastian Janikowski</v>
      </c>
      <c r="B3818">
        <f>raw_data!B3814</f>
        <v>724121</v>
      </c>
      <c r="C3818">
        <f>raw_data!D3814</f>
        <v>20</v>
      </c>
      <c r="D3818" s="6">
        <f t="shared" si="181"/>
        <v>4</v>
      </c>
      <c r="E3818" s="6">
        <f t="shared" si="182"/>
        <v>8</v>
      </c>
      <c r="F3818">
        <f>raw_data!E3814</f>
        <v>1</v>
      </c>
      <c r="G3818" s="9">
        <f>_xll.LogisticRegPredict($K$6:$N$6,C3818:E3818)</f>
        <v>0.99484528801342198</v>
      </c>
      <c r="H3818" s="10">
        <f t="shared" si="183"/>
        <v>1.546413595973406E-2</v>
      </c>
    </row>
    <row r="3819" spans="1:8" x14ac:dyDescent="0.55000000000000004">
      <c r="A3819" s="2" t="str">
        <f>raw_data!P3815</f>
        <v>Nick Novak</v>
      </c>
      <c r="B3819">
        <f>raw_data!B3815</f>
        <v>724135</v>
      </c>
      <c r="C3819">
        <f>raw_data!D3815</f>
        <v>28</v>
      </c>
      <c r="D3819" s="6">
        <f t="shared" si="181"/>
        <v>7.84</v>
      </c>
      <c r="E3819" s="6">
        <f t="shared" si="182"/>
        <v>21.952000000000002</v>
      </c>
      <c r="F3819">
        <f>raw_data!E3815</f>
        <v>1</v>
      </c>
      <c r="G3819" s="9">
        <f>_xll.LogisticRegPredict($K$6:$N$6,C3819:E3819)</f>
        <v>0.96638171164652631</v>
      </c>
      <c r="H3819" s="10">
        <f t="shared" si="183"/>
        <v>0.10085486506042107</v>
      </c>
    </row>
    <row r="3820" spans="1:8" x14ac:dyDescent="0.55000000000000004">
      <c r="A3820" s="2" t="str">
        <f>raw_data!P3816</f>
        <v>Matt Prater</v>
      </c>
      <c r="B3820">
        <f>raw_data!B3816</f>
        <v>724221</v>
      </c>
      <c r="C3820">
        <f>raw_data!D3816</f>
        <v>29</v>
      </c>
      <c r="D3820" s="6">
        <f t="shared" si="181"/>
        <v>8.41</v>
      </c>
      <c r="E3820" s="6">
        <f t="shared" si="182"/>
        <v>24.388999999999999</v>
      </c>
      <c r="F3820">
        <f>raw_data!E3816</f>
        <v>1</v>
      </c>
      <c r="G3820" s="9">
        <f>_xll.LogisticRegPredict($K$6:$N$6,C3820:E3820)</f>
        <v>0.96031284629437264</v>
      </c>
      <c r="H3820" s="10">
        <f t="shared" si="183"/>
        <v>0.11906146111688209</v>
      </c>
    </row>
    <row r="3821" spans="1:8" x14ac:dyDescent="0.55000000000000004">
      <c r="A3821" s="2" t="str">
        <f>raw_data!P3817</f>
        <v>Kai Forbath</v>
      </c>
      <c r="B3821">
        <f>raw_data!B3817</f>
        <v>724261</v>
      </c>
      <c r="C3821">
        <f>raw_data!D3817</f>
        <v>30</v>
      </c>
      <c r="D3821" s="6">
        <f t="shared" si="181"/>
        <v>9</v>
      </c>
      <c r="E3821" s="6">
        <f t="shared" si="182"/>
        <v>27</v>
      </c>
      <c r="F3821">
        <f>raw_data!E3817</f>
        <v>1</v>
      </c>
      <c r="G3821" s="9">
        <f>_xll.LogisticRegPredict($K$6:$N$6,C3821:E3821)</f>
        <v>0.95372352017838591</v>
      </c>
      <c r="H3821" s="10">
        <f t="shared" si="183"/>
        <v>0.13882943946484227</v>
      </c>
    </row>
    <row r="3822" spans="1:8" x14ac:dyDescent="0.55000000000000004">
      <c r="A3822" s="2" t="str">
        <f>raw_data!P3818</f>
        <v>Kai Forbath</v>
      </c>
      <c r="B3822">
        <f>raw_data!B3818</f>
        <v>724281</v>
      </c>
      <c r="C3822">
        <f>raw_data!D3818</f>
        <v>28</v>
      </c>
      <c r="D3822" s="6">
        <f t="shared" si="181"/>
        <v>7.84</v>
      </c>
      <c r="E3822" s="6">
        <f t="shared" si="182"/>
        <v>21.952000000000002</v>
      </c>
      <c r="F3822">
        <f>raw_data!E3818</f>
        <v>1</v>
      </c>
      <c r="G3822" s="9">
        <f>_xll.LogisticRegPredict($K$6:$N$6,C3822:E3822)</f>
        <v>0.96638171164652631</v>
      </c>
      <c r="H3822" s="10">
        <f t="shared" si="183"/>
        <v>0.10085486506042107</v>
      </c>
    </row>
    <row r="3823" spans="1:8" x14ac:dyDescent="0.55000000000000004">
      <c r="A3823" s="2" t="str">
        <f>raw_data!P3819</f>
        <v>Matt Prater</v>
      </c>
      <c r="B3823">
        <f>raw_data!B3819</f>
        <v>724308</v>
      </c>
      <c r="C3823">
        <f>raw_data!D3819</f>
        <v>48</v>
      </c>
      <c r="D3823" s="6">
        <f t="shared" si="181"/>
        <v>23.04</v>
      </c>
      <c r="E3823" s="6">
        <f t="shared" si="182"/>
        <v>110.592</v>
      </c>
      <c r="F3823">
        <f>raw_data!E3819</f>
        <v>1</v>
      </c>
      <c r="G3823" s="9">
        <f>_xll.LogisticRegPredict($K$6:$N$6,C3823:E3823)</f>
        <v>0.76393554820371656</v>
      </c>
      <c r="H3823" s="10">
        <f t="shared" si="183"/>
        <v>0.70819335538885031</v>
      </c>
    </row>
    <row r="3824" spans="1:8" x14ac:dyDescent="0.55000000000000004">
      <c r="A3824" s="2" t="str">
        <f>raw_data!P3820</f>
        <v>Matt Prater</v>
      </c>
      <c r="B3824">
        <f>raw_data!B3820</f>
        <v>724315</v>
      </c>
      <c r="C3824">
        <f>raw_data!D3820</f>
        <v>40</v>
      </c>
      <c r="D3824" s="6">
        <f t="shared" si="181"/>
        <v>16</v>
      </c>
      <c r="E3824" s="6">
        <f t="shared" si="182"/>
        <v>64</v>
      </c>
      <c r="F3824">
        <f>raw_data!E3820</f>
        <v>1</v>
      </c>
      <c r="G3824" s="9">
        <f>_xll.LogisticRegPredict($K$6:$N$6,C3824:E3824)</f>
        <v>0.86759768383346503</v>
      </c>
      <c r="H3824" s="10">
        <f t="shared" si="183"/>
        <v>0.39720694849960492</v>
      </c>
    </row>
    <row r="3825" spans="1:8" x14ac:dyDescent="0.55000000000000004">
      <c r="A3825" s="2" t="str">
        <f>raw_data!P3821</f>
        <v>Dustin Hopkins</v>
      </c>
      <c r="B3825">
        <f>raw_data!B3821</f>
        <v>724338</v>
      </c>
      <c r="C3825">
        <f>raw_data!D3821</f>
        <v>43</v>
      </c>
      <c r="D3825" s="6">
        <f t="shared" si="181"/>
        <v>18.489999999999998</v>
      </c>
      <c r="E3825" s="6">
        <f t="shared" si="182"/>
        <v>79.507000000000005</v>
      </c>
      <c r="F3825">
        <f>raw_data!E3821</f>
        <v>0</v>
      </c>
      <c r="G3825" s="9">
        <f>_xll.LogisticRegPredict($K$6:$N$6,C3825:E3825)</f>
        <v>0.83494682270577036</v>
      </c>
      <c r="H3825" s="10">
        <f t="shared" si="183"/>
        <v>-2.5048404681173109</v>
      </c>
    </row>
    <row r="3826" spans="1:8" x14ac:dyDescent="0.55000000000000004">
      <c r="A3826" s="2" t="str">
        <f>raw_data!P3822</f>
        <v>Dustin Hopkins</v>
      </c>
      <c r="B3826">
        <f>raw_data!B3822</f>
        <v>724352</v>
      </c>
      <c r="C3826">
        <f>raw_data!D3822</f>
        <v>24</v>
      </c>
      <c r="D3826" s="6">
        <f t="shared" si="181"/>
        <v>5.76</v>
      </c>
      <c r="E3826" s="6">
        <f t="shared" si="182"/>
        <v>13.824</v>
      </c>
      <c r="F3826">
        <f>raw_data!E3822</f>
        <v>1</v>
      </c>
      <c r="G3826" s="9">
        <f>_xll.LogisticRegPredict($K$6:$N$6,C3826:E3826)</f>
        <v>0.9849656288415376</v>
      </c>
      <c r="H3826" s="10">
        <f t="shared" si="183"/>
        <v>4.5103113475387202E-2</v>
      </c>
    </row>
    <row r="3827" spans="1:8" x14ac:dyDescent="0.55000000000000004">
      <c r="A3827" s="2" t="str">
        <f>raw_data!P3823</f>
        <v>Dan Bailey</v>
      </c>
      <c r="B3827">
        <f>raw_data!B3823</f>
        <v>724365</v>
      </c>
      <c r="C3827">
        <f>raw_data!D3823</f>
        <v>46</v>
      </c>
      <c r="D3827" s="6">
        <f t="shared" si="181"/>
        <v>21.16</v>
      </c>
      <c r="E3827" s="6">
        <f t="shared" si="182"/>
        <v>97.335999999999999</v>
      </c>
      <c r="F3827">
        <f>raw_data!E3823</f>
        <v>1</v>
      </c>
      <c r="G3827" s="9">
        <f>_xll.LogisticRegPredict($K$6:$N$6,C3827:E3827)</f>
        <v>0.79584231412454631</v>
      </c>
      <c r="H3827" s="10">
        <f t="shared" si="183"/>
        <v>0.61247305762636106</v>
      </c>
    </row>
    <row r="3828" spans="1:8" x14ac:dyDescent="0.55000000000000004">
      <c r="A3828" s="2" t="str">
        <f>raw_data!P3824</f>
        <v>Dustin Hopkins</v>
      </c>
      <c r="B3828">
        <f>raw_data!B3824</f>
        <v>724373</v>
      </c>
      <c r="C3828">
        <f>raw_data!D3824</f>
        <v>55</v>
      </c>
      <c r="D3828" s="6">
        <f t="shared" si="181"/>
        <v>30.25</v>
      </c>
      <c r="E3828" s="6">
        <f t="shared" si="182"/>
        <v>166.375</v>
      </c>
      <c r="F3828">
        <f>raw_data!E3824</f>
        <v>0</v>
      </c>
      <c r="G3828" s="9">
        <f>_xll.LogisticRegPredict($K$6:$N$6,C3828:E3828)</f>
        <v>0.58348419351609215</v>
      </c>
      <c r="H3828" s="10">
        <f t="shared" si="183"/>
        <v>-1.7504525805482765</v>
      </c>
    </row>
    <row r="3829" spans="1:8" x14ac:dyDescent="0.55000000000000004">
      <c r="A3829" s="2" t="str">
        <f>raw_data!P3825</f>
        <v>Dustin Hopkins</v>
      </c>
      <c r="B3829">
        <f>raw_data!B3825</f>
        <v>724392</v>
      </c>
      <c r="C3829">
        <f>raw_data!D3825</f>
        <v>20</v>
      </c>
      <c r="D3829" s="6">
        <f t="shared" si="181"/>
        <v>4</v>
      </c>
      <c r="E3829" s="6">
        <f t="shared" si="182"/>
        <v>8</v>
      </c>
      <c r="F3829">
        <f>raw_data!E3825</f>
        <v>1</v>
      </c>
      <c r="G3829" s="9">
        <f>_xll.LogisticRegPredict($K$6:$N$6,C3829:E3829)</f>
        <v>0.99484528801342198</v>
      </c>
      <c r="H3829" s="10">
        <f t="shared" si="183"/>
        <v>1.546413595973406E-2</v>
      </c>
    </row>
    <row r="3830" spans="1:8" x14ac:dyDescent="0.55000000000000004">
      <c r="A3830" s="2" t="str">
        <f>raw_data!P3826</f>
        <v>Adam Vinatieri</v>
      </c>
      <c r="B3830">
        <f>raw_data!B3826</f>
        <v>724497</v>
      </c>
      <c r="C3830">
        <f>raw_data!D3826</f>
        <v>52</v>
      </c>
      <c r="D3830" s="6">
        <f t="shared" si="181"/>
        <v>27.04</v>
      </c>
      <c r="E3830" s="6">
        <f t="shared" si="182"/>
        <v>140.608</v>
      </c>
      <c r="F3830">
        <f>raw_data!E3826</f>
        <v>0</v>
      </c>
      <c r="G3830" s="9">
        <f>_xll.LogisticRegPredict($K$6:$N$6,C3830:E3830)</f>
        <v>0.67734194225472255</v>
      </c>
      <c r="H3830" s="10">
        <f t="shared" si="183"/>
        <v>-2.0320258267641678</v>
      </c>
    </row>
    <row r="3831" spans="1:8" x14ac:dyDescent="0.55000000000000004">
      <c r="A3831" s="2" t="str">
        <f>raw_data!P3827</f>
        <v>Chandler Catanzaro</v>
      </c>
      <c r="B3831">
        <f>raw_data!B3827</f>
        <v>724650</v>
      </c>
      <c r="C3831">
        <f>raw_data!D3827</f>
        <v>25</v>
      </c>
      <c r="D3831" s="6">
        <f t="shared" si="181"/>
        <v>6.25</v>
      </c>
      <c r="E3831" s="6">
        <f t="shared" si="182"/>
        <v>15.625</v>
      </c>
      <c r="F3831">
        <f>raw_data!E3827</f>
        <v>1</v>
      </c>
      <c r="G3831" s="9">
        <f>_xll.LogisticRegPredict($K$6:$N$6,C3831:E3831)</f>
        <v>0.98119043215634383</v>
      </c>
      <c r="H3831" s="10">
        <f t="shared" si="183"/>
        <v>5.6428703530968516E-2</v>
      </c>
    </row>
    <row r="3832" spans="1:8" x14ac:dyDescent="0.55000000000000004">
      <c r="A3832" s="2" t="str">
        <f>raw_data!P3828</f>
        <v>Matt Bryant</v>
      </c>
      <c r="B3832">
        <f>raw_data!B3828</f>
        <v>724661</v>
      </c>
      <c r="C3832">
        <f>raw_data!D3828</f>
        <v>45</v>
      </c>
      <c r="D3832" s="6">
        <f t="shared" si="181"/>
        <v>20.25</v>
      </c>
      <c r="E3832" s="6">
        <f t="shared" si="182"/>
        <v>91.125</v>
      </c>
      <c r="F3832">
        <f>raw_data!E3828</f>
        <v>1</v>
      </c>
      <c r="G3832" s="9">
        <f>_xll.LogisticRegPredict($K$6:$N$6,C3832:E3832)</f>
        <v>0.80984417765171401</v>
      </c>
      <c r="H3832" s="10">
        <f t="shared" si="183"/>
        <v>0.57046746704485796</v>
      </c>
    </row>
    <row r="3833" spans="1:8" x14ac:dyDescent="0.55000000000000004">
      <c r="A3833" s="2" t="str">
        <f>raw_data!P3829</f>
        <v>Chandler Catanzaro</v>
      </c>
      <c r="B3833">
        <f>raw_data!B3829</f>
        <v>724695</v>
      </c>
      <c r="C3833">
        <f>raw_data!D3829</f>
        <v>54</v>
      </c>
      <c r="D3833" s="6">
        <f t="shared" si="181"/>
        <v>29.16</v>
      </c>
      <c r="E3833" s="6">
        <f t="shared" si="182"/>
        <v>157.464</v>
      </c>
      <c r="F3833">
        <f>raw_data!E3829</f>
        <v>1</v>
      </c>
      <c r="G3833" s="9">
        <f>_xll.LogisticRegPredict($K$6:$N$6,C3833:E3833)</f>
        <v>0.61804097697438753</v>
      </c>
      <c r="H3833" s="10">
        <f t="shared" si="183"/>
        <v>1.1458770690768374</v>
      </c>
    </row>
    <row r="3834" spans="1:8" x14ac:dyDescent="0.55000000000000004">
      <c r="A3834" s="2" t="str">
        <f>raw_data!P3830</f>
        <v>Justin Tucker</v>
      </c>
      <c r="B3834">
        <f>raw_data!B3830</f>
        <v>724802</v>
      </c>
      <c r="C3834">
        <f>raw_data!D3830</f>
        <v>52</v>
      </c>
      <c r="D3834" s="6">
        <f t="shared" si="181"/>
        <v>27.04</v>
      </c>
      <c r="E3834" s="6">
        <f t="shared" si="182"/>
        <v>140.608</v>
      </c>
      <c r="F3834">
        <f>raw_data!E3830</f>
        <v>1</v>
      </c>
      <c r="G3834" s="9">
        <f>_xll.LogisticRegPredict($K$6:$N$6,C3834:E3834)</f>
        <v>0.67734194225472255</v>
      </c>
      <c r="H3834" s="10">
        <f t="shared" si="183"/>
        <v>0.96797417323583235</v>
      </c>
    </row>
    <row r="3835" spans="1:8" x14ac:dyDescent="0.55000000000000004">
      <c r="A3835" s="2" t="str">
        <f>raw_data!P3831</f>
        <v>Mike Nugent</v>
      </c>
      <c r="B3835">
        <f>raw_data!B3831</f>
        <v>724817</v>
      </c>
      <c r="C3835">
        <f>raw_data!D3831</f>
        <v>23</v>
      </c>
      <c r="D3835" s="6">
        <f t="shared" si="181"/>
        <v>5.29</v>
      </c>
      <c r="E3835" s="6">
        <f t="shared" si="182"/>
        <v>12.167</v>
      </c>
      <c r="F3835">
        <f>raw_data!E3831</f>
        <v>1</v>
      </c>
      <c r="G3835" s="9">
        <f>_xll.LogisticRegPredict($K$6:$N$6,C3835:E3835)</f>
        <v>0.98818119233177382</v>
      </c>
      <c r="H3835" s="10">
        <f t="shared" si="183"/>
        <v>3.545642300467855E-2</v>
      </c>
    </row>
    <row r="3836" spans="1:8" x14ac:dyDescent="0.55000000000000004">
      <c r="A3836" s="2" t="str">
        <f>raw_data!P3832</f>
        <v>Justin Tucker</v>
      </c>
      <c r="B3836">
        <f>raw_data!B3832</f>
        <v>724851</v>
      </c>
      <c r="C3836">
        <f>raw_data!D3832</f>
        <v>57</v>
      </c>
      <c r="D3836" s="6">
        <f t="shared" si="181"/>
        <v>32.49</v>
      </c>
      <c r="E3836" s="6">
        <f t="shared" si="182"/>
        <v>185.19300000000001</v>
      </c>
      <c r="F3836">
        <f>raw_data!E3832</f>
        <v>1</v>
      </c>
      <c r="G3836" s="9">
        <f>_xll.LogisticRegPredict($K$6:$N$6,C3836:E3836)</f>
        <v>0.50414164258213612</v>
      </c>
      <c r="H3836" s="10">
        <f t="shared" si="183"/>
        <v>1.4875750722535916</v>
      </c>
    </row>
    <row r="3837" spans="1:8" x14ac:dyDescent="0.55000000000000004">
      <c r="A3837" s="2" t="str">
        <f>raw_data!P3833</f>
        <v>Justin Tucker</v>
      </c>
      <c r="B3837">
        <f>raw_data!B3833</f>
        <v>724864</v>
      </c>
      <c r="C3837">
        <f>raw_data!D3833</f>
        <v>54</v>
      </c>
      <c r="D3837" s="6">
        <f t="shared" si="181"/>
        <v>29.16</v>
      </c>
      <c r="E3837" s="6">
        <f t="shared" si="182"/>
        <v>157.464</v>
      </c>
      <c r="F3837">
        <f>raw_data!E3833</f>
        <v>1</v>
      </c>
      <c r="G3837" s="9">
        <f>_xll.LogisticRegPredict($K$6:$N$6,C3837:E3837)</f>
        <v>0.61804097697438753</v>
      </c>
      <c r="H3837" s="10">
        <f t="shared" si="183"/>
        <v>1.1458770690768374</v>
      </c>
    </row>
    <row r="3838" spans="1:8" x14ac:dyDescent="0.55000000000000004">
      <c r="A3838" s="2" t="str">
        <f>raw_data!P3834</f>
        <v>Justin Tucker</v>
      </c>
      <c r="B3838">
        <f>raw_data!B3834</f>
        <v>724904</v>
      </c>
      <c r="C3838">
        <f>raw_data!D3834</f>
        <v>36</v>
      </c>
      <c r="D3838" s="6">
        <f t="shared" si="181"/>
        <v>12.96</v>
      </c>
      <c r="E3838" s="6">
        <f t="shared" si="182"/>
        <v>46.655999999999999</v>
      </c>
      <c r="F3838">
        <f>raw_data!E3834</f>
        <v>1</v>
      </c>
      <c r="G3838" s="9">
        <f>_xll.LogisticRegPredict($K$6:$N$6,C3838:E3838)</f>
        <v>0.90568067149313347</v>
      </c>
      <c r="H3838" s="10">
        <f t="shared" si="183"/>
        <v>0.28295798552059959</v>
      </c>
    </row>
    <row r="3839" spans="1:8" x14ac:dyDescent="0.55000000000000004">
      <c r="A3839" s="2" t="str">
        <f>raw_data!P3835</f>
        <v>Mike Nugent</v>
      </c>
      <c r="B3839">
        <f>raw_data!B3835</f>
        <v>724927</v>
      </c>
      <c r="C3839">
        <f>raw_data!D3835</f>
        <v>36</v>
      </c>
      <c r="D3839" s="6">
        <f t="shared" si="181"/>
        <v>12.96</v>
      </c>
      <c r="E3839" s="6">
        <f t="shared" si="182"/>
        <v>46.655999999999999</v>
      </c>
      <c r="F3839">
        <f>raw_data!E3835</f>
        <v>1</v>
      </c>
      <c r="G3839" s="9">
        <f>_xll.LogisticRegPredict($K$6:$N$6,C3839:E3839)</f>
        <v>0.90568067149313347</v>
      </c>
      <c r="H3839" s="10">
        <f t="shared" si="183"/>
        <v>0.28295798552059959</v>
      </c>
    </row>
    <row r="3840" spans="1:8" x14ac:dyDescent="0.55000000000000004">
      <c r="A3840" s="2" t="str">
        <f>raw_data!P3836</f>
        <v>Cody Parkey</v>
      </c>
      <c r="B3840">
        <f>raw_data!B3836</f>
        <v>725337</v>
      </c>
      <c r="C3840">
        <f>raw_data!D3836</f>
        <v>20</v>
      </c>
      <c r="D3840" s="6">
        <f t="shared" si="181"/>
        <v>4</v>
      </c>
      <c r="E3840" s="6">
        <f t="shared" si="182"/>
        <v>8</v>
      </c>
      <c r="F3840">
        <f>raw_data!E3836</f>
        <v>1</v>
      </c>
      <c r="G3840" s="9">
        <f>_xll.LogisticRegPredict($K$6:$N$6,C3840:E3840)</f>
        <v>0.99484528801342198</v>
      </c>
      <c r="H3840" s="10">
        <f t="shared" si="183"/>
        <v>1.546413595973406E-2</v>
      </c>
    </row>
    <row r="3841" spans="1:8" x14ac:dyDescent="0.55000000000000004">
      <c r="A3841" s="2" t="str">
        <f>raw_data!P3837</f>
        <v>Cody Parkey</v>
      </c>
      <c r="B3841">
        <f>raw_data!B3837</f>
        <v>725355</v>
      </c>
      <c r="C3841">
        <f>raw_data!D3837</f>
        <v>25</v>
      </c>
      <c r="D3841" s="6">
        <f t="shared" si="181"/>
        <v>6.25</v>
      </c>
      <c r="E3841" s="6">
        <f t="shared" si="182"/>
        <v>15.625</v>
      </c>
      <c r="F3841">
        <f>raw_data!E3837</f>
        <v>1</v>
      </c>
      <c r="G3841" s="9">
        <f>_xll.LogisticRegPredict($K$6:$N$6,C3841:E3841)</f>
        <v>0.98119043215634383</v>
      </c>
      <c r="H3841" s="10">
        <f t="shared" si="183"/>
        <v>5.6428703530968516E-2</v>
      </c>
    </row>
    <row r="3842" spans="1:8" x14ac:dyDescent="0.55000000000000004">
      <c r="A3842" s="2" t="str">
        <f>raw_data!P3838</f>
        <v>Josh Lambo</v>
      </c>
      <c r="B3842">
        <f>raw_data!B3838</f>
        <v>725513</v>
      </c>
      <c r="C3842">
        <f>raw_data!D3838</f>
        <v>54</v>
      </c>
      <c r="D3842" s="6">
        <f t="shared" si="181"/>
        <v>29.16</v>
      </c>
      <c r="E3842" s="6">
        <f t="shared" si="182"/>
        <v>157.464</v>
      </c>
      <c r="F3842">
        <f>raw_data!E3838</f>
        <v>0</v>
      </c>
      <c r="G3842" s="9">
        <f>_xll.LogisticRegPredict($K$6:$N$6,C3842:E3842)</f>
        <v>0.61804097697438753</v>
      </c>
      <c r="H3842" s="10">
        <f t="shared" si="183"/>
        <v>-1.8541229309231626</v>
      </c>
    </row>
    <row r="3843" spans="1:8" x14ac:dyDescent="0.55000000000000004">
      <c r="A3843" s="2" t="str">
        <f>raw_data!P3839</f>
        <v>Nick Novak</v>
      </c>
      <c r="B3843">
        <f>raw_data!B3839</f>
        <v>725545</v>
      </c>
      <c r="C3843">
        <f>raw_data!D3839</f>
        <v>19</v>
      </c>
      <c r="D3843" s="6">
        <f t="shared" si="181"/>
        <v>3.61</v>
      </c>
      <c r="E3843" s="6">
        <f t="shared" si="182"/>
        <v>6.859</v>
      </c>
      <c r="F3843">
        <f>raw_data!E3839</f>
        <v>1</v>
      </c>
      <c r="G3843" s="9">
        <f>_xll.LogisticRegPredict($K$6:$N$6,C3843:E3843)</f>
        <v>0.99623894272315527</v>
      </c>
      <c r="H3843" s="10">
        <f t="shared" si="183"/>
        <v>1.1283171830534178E-2</v>
      </c>
    </row>
    <row r="3844" spans="1:8" x14ac:dyDescent="0.55000000000000004">
      <c r="A3844" s="2" t="str">
        <f>raw_data!P3840</f>
        <v>Nick Novak</v>
      </c>
      <c r="B3844">
        <f>raw_data!B3840</f>
        <v>725589</v>
      </c>
      <c r="C3844">
        <f>raw_data!D3840</f>
        <v>45</v>
      </c>
      <c r="D3844" s="6">
        <f t="shared" si="181"/>
        <v>20.25</v>
      </c>
      <c r="E3844" s="6">
        <f t="shared" si="182"/>
        <v>91.125</v>
      </c>
      <c r="F3844">
        <f>raw_data!E3840</f>
        <v>1</v>
      </c>
      <c r="G3844" s="9">
        <f>_xll.LogisticRegPredict($K$6:$N$6,C3844:E3844)</f>
        <v>0.80984417765171401</v>
      </c>
      <c r="H3844" s="10">
        <f t="shared" si="183"/>
        <v>0.57046746704485796</v>
      </c>
    </row>
    <row r="3845" spans="1:8" x14ac:dyDescent="0.55000000000000004">
      <c r="A3845" s="2" t="str">
        <f>raw_data!P3841</f>
        <v>Phil Dawson</v>
      </c>
      <c r="B3845">
        <f>raw_data!B3841</f>
        <v>725744</v>
      </c>
      <c r="C3845">
        <f>raw_data!D3841</f>
        <v>36</v>
      </c>
      <c r="D3845" s="6">
        <f t="shared" si="181"/>
        <v>12.96</v>
      </c>
      <c r="E3845" s="6">
        <f t="shared" si="182"/>
        <v>46.655999999999999</v>
      </c>
      <c r="F3845">
        <f>raw_data!E3841</f>
        <v>1</v>
      </c>
      <c r="G3845" s="9">
        <f>_xll.LogisticRegPredict($K$6:$N$6,C3845:E3845)</f>
        <v>0.90568067149313347</v>
      </c>
      <c r="H3845" s="10">
        <f t="shared" si="183"/>
        <v>0.28295798552059959</v>
      </c>
    </row>
    <row r="3846" spans="1:8" x14ac:dyDescent="0.55000000000000004">
      <c r="A3846" s="2" t="str">
        <f>raw_data!P3842</f>
        <v>Ryan Succop</v>
      </c>
      <c r="B3846">
        <f>raw_data!B3842</f>
        <v>725862</v>
      </c>
      <c r="C3846">
        <f>raw_data!D3842</f>
        <v>19</v>
      </c>
      <c r="D3846" s="6">
        <f t="shared" si="181"/>
        <v>3.61</v>
      </c>
      <c r="E3846" s="6">
        <f t="shared" si="182"/>
        <v>6.859</v>
      </c>
      <c r="F3846">
        <f>raw_data!E3842</f>
        <v>1</v>
      </c>
      <c r="G3846" s="9">
        <f>_xll.LogisticRegPredict($K$6:$N$6,C3846:E3846)</f>
        <v>0.99623894272315527</v>
      </c>
      <c r="H3846" s="10">
        <f t="shared" si="183"/>
        <v>1.1283171830534178E-2</v>
      </c>
    </row>
    <row r="3847" spans="1:8" x14ac:dyDescent="0.55000000000000004">
      <c r="A3847" s="2" t="str">
        <f>raw_data!P3843</f>
        <v>Ryan Succop</v>
      </c>
      <c r="B3847">
        <f>raw_data!B3843</f>
        <v>725876</v>
      </c>
      <c r="C3847">
        <f>raw_data!D3843</f>
        <v>31</v>
      </c>
      <c r="D3847" s="6">
        <f t="shared" ref="D3847:D3910" si="184">C3847^2/100</f>
        <v>9.61</v>
      </c>
      <c r="E3847" s="6">
        <f t="shared" ref="E3847:E3910" si="185">C3847^3/1000</f>
        <v>29.791</v>
      </c>
      <c r="F3847">
        <f>raw_data!E3843</f>
        <v>1</v>
      </c>
      <c r="G3847" s="9">
        <f>_xll.LogisticRegPredict($K$6:$N$6,C3847:E3847)</f>
        <v>0.94665523862595491</v>
      </c>
      <c r="H3847" s="10">
        <f t="shared" ref="H3847:H3910" si="186">(F3847-G3847)*$H$2</f>
        <v>0.16003428412213527</v>
      </c>
    </row>
    <row r="3848" spans="1:8" x14ac:dyDescent="0.55000000000000004">
      <c r="A3848" s="2" t="str">
        <f>raw_data!P3844</f>
        <v>Steven Hauschka</v>
      </c>
      <c r="B3848">
        <f>raw_data!B3844</f>
        <v>725976</v>
      </c>
      <c r="C3848">
        <f>raw_data!D3844</f>
        <v>43</v>
      </c>
      <c r="D3848" s="6">
        <f t="shared" si="184"/>
        <v>18.489999999999998</v>
      </c>
      <c r="E3848" s="6">
        <f t="shared" si="185"/>
        <v>79.507000000000005</v>
      </c>
      <c r="F3848">
        <f>raw_data!E3844</f>
        <v>1</v>
      </c>
      <c r="G3848" s="9">
        <f>_xll.LogisticRegPredict($K$6:$N$6,C3848:E3848)</f>
        <v>0.83494682270577036</v>
      </c>
      <c r="H3848" s="10">
        <f t="shared" si="186"/>
        <v>0.49515953188268891</v>
      </c>
    </row>
    <row r="3849" spans="1:8" x14ac:dyDescent="0.55000000000000004">
      <c r="A3849" s="2" t="str">
        <f>raw_data!P3845</f>
        <v>Sebastian Janikowski</v>
      </c>
      <c r="B3849">
        <f>raw_data!B3845</f>
        <v>726138</v>
      </c>
      <c r="C3849">
        <f>raw_data!D3845</f>
        <v>23</v>
      </c>
      <c r="D3849" s="6">
        <f t="shared" si="184"/>
        <v>5.29</v>
      </c>
      <c r="E3849" s="6">
        <f t="shared" si="185"/>
        <v>12.167</v>
      </c>
      <c r="F3849">
        <f>raw_data!E3845</f>
        <v>1</v>
      </c>
      <c r="G3849" s="9">
        <f>_xll.LogisticRegPredict($K$6:$N$6,C3849:E3849)</f>
        <v>0.98818119233177382</v>
      </c>
      <c r="H3849" s="10">
        <f t="shared" si="186"/>
        <v>3.545642300467855E-2</v>
      </c>
    </row>
    <row r="3850" spans="1:8" x14ac:dyDescent="0.55000000000000004">
      <c r="A3850" s="2" t="str">
        <f>raw_data!P3846</f>
        <v>Sebastian Janikowski</v>
      </c>
      <c r="B3850">
        <f>raw_data!B3846</f>
        <v>726243</v>
      </c>
      <c r="C3850">
        <f>raw_data!D3846</f>
        <v>23</v>
      </c>
      <c r="D3850" s="6">
        <f t="shared" si="184"/>
        <v>5.29</v>
      </c>
      <c r="E3850" s="6">
        <f t="shared" si="185"/>
        <v>12.167</v>
      </c>
      <c r="F3850">
        <f>raw_data!E3846</f>
        <v>1</v>
      </c>
      <c r="G3850" s="9">
        <f>_xll.LogisticRegPredict($K$6:$N$6,C3850:E3850)</f>
        <v>0.98818119233177382</v>
      </c>
      <c r="H3850" s="10">
        <f t="shared" si="186"/>
        <v>3.545642300467855E-2</v>
      </c>
    </row>
    <row r="3851" spans="1:8" x14ac:dyDescent="0.55000000000000004">
      <c r="A3851" s="2" t="str">
        <f>raw_data!P3847</f>
        <v>Nick Folk</v>
      </c>
      <c r="B3851">
        <f>raw_data!B3847</f>
        <v>726265</v>
      </c>
      <c r="C3851">
        <f>raw_data!D3847</f>
        <v>51</v>
      </c>
      <c r="D3851" s="6">
        <f t="shared" si="184"/>
        <v>26.01</v>
      </c>
      <c r="E3851" s="6">
        <f t="shared" si="185"/>
        <v>132.65100000000001</v>
      </c>
      <c r="F3851">
        <f>raw_data!E3847</f>
        <v>1</v>
      </c>
      <c r="G3851" s="9">
        <f>_xll.LogisticRegPredict($K$6:$N$6,C3851:E3851)</f>
        <v>0.70255321843410967</v>
      </c>
      <c r="H3851" s="10">
        <f t="shared" si="186"/>
        <v>0.89234034469767098</v>
      </c>
    </row>
    <row r="3852" spans="1:8" x14ac:dyDescent="0.55000000000000004">
      <c r="A3852" s="2" t="str">
        <f>raw_data!P3848</f>
        <v>Stephen Gostkowski</v>
      </c>
      <c r="B3852">
        <f>raw_data!B3848</f>
        <v>726303</v>
      </c>
      <c r="C3852">
        <f>raw_data!D3848</f>
        <v>28</v>
      </c>
      <c r="D3852" s="6">
        <f t="shared" si="184"/>
        <v>7.84</v>
      </c>
      <c r="E3852" s="6">
        <f t="shared" si="185"/>
        <v>21.952000000000002</v>
      </c>
      <c r="F3852">
        <f>raw_data!E3848</f>
        <v>1</v>
      </c>
      <c r="G3852" s="9">
        <f>_xll.LogisticRegPredict($K$6:$N$6,C3852:E3852)</f>
        <v>0.96638171164652631</v>
      </c>
      <c r="H3852" s="10">
        <f t="shared" si="186"/>
        <v>0.10085486506042107</v>
      </c>
    </row>
    <row r="3853" spans="1:8" x14ac:dyDescent="0.55000000000000004">
      <c r="A3853" s="2" t="str">
        <f>raw_data!P3849</f>
        <v>Nick Folk</v>
      </c>
      <c r="B3853">
        <f>raw_data!B3849</f>
        <v>726325</v>
      </c>
      <c r="C3853">
        <f>raw_data!D3849</f>
        <v>54</v>
      </c>
      <c r="D3853" s="6">
        <f t="shared" si="184"/>
        <v>29.16</v>
      </c>
      <c r="E3853" s="6">
        <f t="shared" si="185"/>
        <v>157.464</v>
      </c>
      <c r="F3853">
        <f>raw_data!E3849</f>
        <v>0</v>
      </c>
      <c r="G3853" s="9">
        <f>_xll.LogisticRegPredict($K$6:$N$6,C3853:E3853)</f>
        <v>0.61804097697438753</v>
      </c>
      <c r="H3853" s="10">
        <f t="shared" si="186"/>
        <v>-1.8541229309231626</v>
      </c>
    </row>
    <row r="3854" spans="1:8" x14ac:dyDescent="0.55000000000000004">
      <c r="A3854" s="2" t="str">
        <f>raw_data!P3850</f>
        <v>Stephen Gostkowski</v>
      </c>
      <c r="B3854">
        <f>raw_data!B3850</f>
        <v>726331</v>
      </c>
      <c r="C3854">
        <f>raw_data!D3850</f>
        <v>39</v>
      </c>
      <c r="D3854" s="6">
        <f t="shared" si="184"/>
        <v>15.21</v>
      </c>
      <c r="E3854" s="6">
        <f t="shared" si="185"/>
        <v>59.319000000000003</v>
      </c>
      <c r="F3854">
        <f>raw_data!E3850</f>
        <v>0</v>
      </c>
      <c r="G3854" s="9">
        <f>_xll.LogisticRegPredict($K$6:$N$6,C3854:E3854)</f>
        <v>0.87758217935367611</v>
      </c>
      <c r="H3854" s="10">
        <f t="shared" si="186"/>
        <v>-2.6327465380610282</v>
      </c>
    </row>
    <row r="3855" spans="1:8" x14ac:dyDescent="0.55000000000000004">
      <c r="A3855" s="2" t="str">
        <f>raw_data!P3851</f>
        <v>Stephen Gostkowski</v>
      </c>
      <c r="B3855">
        <f>raw_data!B3851</f>
        <v>726351</v>
      </c>
      <c r="C3855">
        <f>raw_data!D3851</f>
        <v>29</v>
      </c>
      <c r="D3855" s="6">
        <f t="shared" si="184"/>
        <v>8.41</v>
      </c>
      <c r="E3855" s="6">
        <f t="shared" si="185"/>
        <v>24.388999999999999</v>
      </c>
      <c r="F3855">
        <f>raw_data!E3851</f>
        <v>1</v>
      </c>
      <c r="G3855" s="9">
        <f>_xll.LogisticRegPredict($K$6:$N$6,C3855:E3855)</f>
        <v>0.96031284629437264</v>
      </c>
      <c r="H3855" s="10">
        <f t="shared" si="186"/>
        <v>0.11906146111688209</v>
      </c>
    </row>
    <row r="3856" spans="1:8" x14ac:dyDescent="0.55000000000000004">
      <c r="A3856" s="2" t="str">
        <f>raw_data!P3852</f>
        <v>Stephen Gostkowski</v>
      </c>
      <c r="B3856">
        <f>raw_data!B3852</f>
        <v>726387</v>
      </c>
      <c r="C3856">
        <f>raw_data!D3852</f>
        <v>41</v>
      </c>
      <c r="D3856" s="6">
        <f t="shared" si="184"/>
        <v>16.809999999999999</v>
      </c>
      <c r="E3856" s="6">
        <f t="shared" si="185"/>
        <v>68.921000000000006</v>
      </c>
      <c r="F3856">
        <f>raw_data!E3852</f>
        <v>1</v>
      </c>
      <c r="G3856" s="9">
        <f>_xll.LogisticRegPredict($K$6:$N$6,C3856:E3856)</f>
        <v>0.85722109162392568</v>
      </c>
      <c r="H3856" s="10">
        <f t="shared" si="186"/>
        <v>0.42833672512822296</v>
      </c>
    </row>
    <row r="3857" spans="1:8" x14ac:dyDescent="0.55000000000000004">
      <c r="A3857" s="2" t="str">
        <f>raw_data!P3853</f>
        <v>Brandon McManus</v>
      </c>
      <c r="B3857">
        <f>raw_data!B3853</f>
        <v>726486</v>
      </c>
      <c r="C3857">
        <f>raw_data!D3853</f>
        <v>33</v>
      </c>
      <c r="D3857" s="6">
        <f t="shared" si="184"/>
        <v>10.89</v>
      </c>
      <c r="E3857" s="6">
        <f t="shared" si="185"/>
        <v>35.936999999999998</v>
      </c>
      <c r="F3857">
        <f>raw_data!E3853</f>
        <v>1</v>
      </c>
      <c r="G3857" s="9">
        <f>_xll.LogisticRegPredict($K$6:$N$6,C3857:E3857)</f>
        <v>0.93126663945047139</v>
      </c>
      <c r="H3857" s="10">
        <f t="shared" si="186"/>
        <v>0.20620008164858583</v>
      </c>
    </row>
    <row r="3858" spans="1:8" x14ac:dyDescent="0.55000000000000004">
      <c r="A3858" s="2" t="str">
        <f>raw_data!P3854</f>
        <v>Brandon McManus</v>
      </c>
      <c r="B3858">
        <f>raw_data!B3854</f>
        <v>726598</v>
      </c>
      <c r="C3858">
        <f>raw_data!D3854</f>
        <v>44</v>
      </c>
      <c r="D3858" s="6">
        <f t="shared" si="184"/>
        <v>19.36</v>
      </c>
      <c r="E3858" s="6">
        <f t="shared" si="185"/>
        <v>85.183999999999997</v>
      </c>
      <c r="F3858">
        <f>raw_data!E3854</f>
        <v>1</v>
      </c>
      <c r="G3858" s="9">
        <f>_xll.LogisticRegPredict($K$6:$N$6,C3858:E3858)</f>
        <v>0.82282083961744801</v>
      </c>
      <c r="H3858" s="10">
        <f t="shared" si="186"/>
        <v>0.53153748114765598</v>
      </c>
    </row>
    <row r="3859" spans="1:8" x14ac:dyDescent="0.55000000000000004">
      <c r="A3859" s="2" t="str">
        <f>raw_data!P3855</f>
        <v>Cairo Santos</v>
      </c>
      <c r="B3859">
        <f>raw_data!B3855</f>
        <v>726610</v>
      </c>
      <c r="C3859">
        <f>raw_data!D3855</f>
        <v>37</v>
      </c>
      <c r="D3859" s="6">
        <f t="shared" si="184"/>
        <v>13.69</v>
      </c>
      <c r="E3859" s="6">
        <f t="shared" si="185"/>
        <v>50.652999999999999</v>
      </c>
      <c r="F3859">
        <f>raw_data!E3855</f>
        <v>1</v>
      </c>
      <c r="G3859" s="9">
        <f>_xll.LogisticRegPredict($K$6:$N$6,C3859:E3859)</f>
        <v>0.89659349743661332</v>
      </c>
      <c r="H3859" s="10">
        <f t="shared" si="186"/>
        <v>0.31021950769016005</v>
      </c>
    </row>
    <row r="3860" spans="1:8" x14ac:dyDescent="0.55000000000000004">
      <c r="A3860" s="2" t="str">
        <f>raw_data!P3856</f>
        <v>Brandon McManus</v>
      </c>
      <c r="B3860">
        <f>raw_data!B3856</f>
        <v>726620</v>
      </c>
      <c r="C3860">
        <f>raw_data!D3856</f>
        <v>62</v>
      </c>
      <c r="D3860" s="6">
        <f t="shared" si="184"/>
        <v>38.44</v>
      </c>
      <c r="E3860" s="6">
        <f t="shared" si="185"/>
        <v>238.328</v>
      </c>
      <c r="F3860">
        <f>raw_data!E3856</f>
        <v>0</v>
      </c>
      <c r="G3860" s="9">
        <f>_xll.LogisticRegPredict($K$6:$N$6,C3860:E3860)</f>
        <v>0.26646363002074608</v>
      </c>
      <c r="H3860" s="10">
        <f t="shared" si="186"/>
        <v>-0.79939089006223818</v>
      </c>
    </row>
    <row r="3861" spans="1:8" x14ac:dyDescent="0.55000000000000004">
      <c r="A3861" s="2" t="str">
        <f>raw_data!P3857</f>
        <v>Cairo Santos</v>
      </c>
      <c r="B3861">
        <f>raw_data!B3857</f>
        <v>726625</v>
      </c>
      <c r="C3861">
        <f>raw_data!D3857</f>
        <v>34</v>
      </c>
      <c r="D3861" s="6">
        <f t="shared" si="184"/>
        <v>11.56</v>
      </c>
      <c r="E3861" s="6">
        <f t="shared" si="185"/>
        <v>39.304000000000002</v>
      </c>
      <c r="F3861">
        <f>raw_data!E3857</f>
        <v>1</v>
      </c>
      <c r="G3861" s="9">
        <f>_xll.LogisticRegPredict($K$6:$N$6,C3861:E3861)</f>
        <v>0.92303625207275741</v>
      </c>
      <c r="H3861" s="10">
        <f t="shared" si="186"/>
        <v>0.23089124378172776</v>
      </c>
    </row>
    <row r="3862" spans="1:8" x14ac:dyDescent="0.55000000000000004">
      <c r="A3862" s="2" t="str">
        <f>raw_data!P3858</f>
        <v>Caleb Sturgis</v>
      </c>
      <c r="B3862">
        <f>raw_data!B3858</f>
        <v>726699</v>
      </c>
      <c r="C3862">
        <f>raw_data!D3858</f>
        <v>48</v>
      </c>
      <c r="D3862" s="6">
        <f t="shared" si="184"/>
        <v>23.04</v>
      </c>
      <c r="E3862" s="6">
        <f t="shared" si="185"/>
        <v>110.592</v>
      </c>
      <c r="F3862">
        <f>raw_data!E3858</f>
        <v>1</v>
      </c>
      <c r="G3862" s="9">
        <f>_xll.LogisticRegPredict($K$6:$N$6,C3862:E3862)</f>
        <v>0.76393554820371656</v>
      </c>
      <c r="H3862" s="10">
        <f t="shared" si="186"/>
        <v>0.70819335538885031</v>
      </c>
    </row>
    <row r="3863" spans="1:8" x14ac:dyDescent="0.55000000000000004">
      <c r="A3863" s="2" t="str">
        <f>raw_data!P3859</f>
        <v>Mason Crosby</v>
      </c>
      <c r="B3863">
        <f>raw_data!B3859</f>
        <v>726715</v>
      </c>
      <c r="C3863">
        <f>raw_data!D3859</f>
        <v>33</v>
      </c>
      <c r="D3863" s="6">
        <f t="shared" si="184"/>
        <v>10.89</v>
      </c>
      <c r="E3863" s="6">
        <f t="shared" si="185"/>
        <v>35.936999999999998</v>
      </c>
      <c r="F3863">
        <f>raw_data!E3859</f>
        <v>1</v>
      </c>
      <c r="G3863" s="9">
        <f>_xll.LogisticRegPredict($K$6:$N$6,C3863:E3863)</f>
        <v>0.93126663945047139</v>
      </c>
      <c r="H3863" s="10">
        <f t="shared" si="186"/>
        <v>0.20620008164858583</v>
      </c>
    </row>
    <row r="3864" spans="1:8" x14ac:dyDescent="0.55000000000000004">
      <c r="A3864" s="2" t="str">
        <f>raw_data!P3860</f>
        <v>Caleb Sturgis</v>
      </c>
      <c r="B3864">
        <f>raw_data!B3860</f>
        <v>726727</v>
      </c>
      <c r="C3864">
        <f>raw_data!D3860</f>
        <v>50</v>
      </c>
      <c r="D3864" s="6">
        <f t="shared" si="184"/>
        <v>25</v>
      </c>
      <c r="E3864" s="6">
        <f t="shared" si="185"/>
        <v>125</v>
      </c>
      <c r="F3864">
        <f>raw_data!E3860</f>
        <v>1</v>
      </c>
      <c r="G3864" s="9">
        <f>_xll.LogisticRegPredict($K$6:$N$6,C3864:E3864)</f>
        <v>0.72518914983452587</v>
      </c>
      <c r="H3864" s="10">
        <f t="shared" si="186"/>
        <v>0.82443255049642239</v>
      </c>
    </row>
    <row r="3865" spans="1:8" x14ac:dyDescent="0.55000000000000004">
      <c r="A3865" s="2" t="str">
        <f>raw_data!P3861</f>
        <v>Mason Crosby</v>
      </c>
      <c r="B3865">
        <f>raw_data!B3861</f>
        <v>726775</v>
      </c>
      <c r="C3865">
        <f>raw_data!D3861</f>
        <v>32</v>
      </c>
      <c r="D3865" s="6">
        <f t="shared" si="184"/>
        <v>10.24</v>
      </c>
      <c r="E3865" s="6">
        <f t="shared" si="185"/>
        <v>32.768000000000001</v>
      </c>
      <c r="F3865">
        <f>raw_data!E3861</f>
        <v>1</v>
      </c>
      <c r="G3865" s="9">
        <f>_xll.LogisticRegPredict($K$6:$N$6,C3865:E3865)</f>
        <v>0.93915405983915345</v>
      </c>
      <c r="H3865" s="10">
        <f t="shared" si="186"/>
        <v>0.18253782048253964</v>
      </c>
    </row>
    <row r="3866" spans="1:8" x14ac:dyDescent="0.55000000000000004">
      <c r="A3866" s="2" t="str">
        <f>raw_data!P3862</f>
        <v>Kai Forbath</v>
      </c>
      <c r="B3866">
        <f>raw_data!B3862</f>
        <v>726812</v>
      </c>
      <c r="C3866">
        <f>raw_data!D3862</f>
        <v>48</v>
      </c>
      <c r="D3866" s="6">
        <f t="shared" si="184"/>
        <v>23.04</v>
      </c>
      <c r="E3866" s="6">
        <f t="shared" si="185"/>
        <v>110.592</v>
      </c>
      <c r="F3866">
        <f>raw_data!E3862</f>
        <v>1</v>
      </c>
      <c r="G3866" s="9">
        <f>_xll.LogisticRegPredict($K$6:$N$6,C3866:E3866)</f>
        <v>0.76393554820371656</v>
      </c>
      <c r="H3866" s="10">
        <f t="shared" si="186"/>
        <v>0.70819335538885031</v>
      </c>
    </row>
    <row r="3867" spans="1:8" x14ac:dyDescent="0.55000000000000004">
      <c r="A3867" s="2" t="str">
        <f>raw_data!P3863</f>
        <v>Kai Forbath</v>
      </c>
      <c r="B3867">
        <f>raw_data!B3863</f>
        <v>726886</v>
      </c>
      <c r="C3867">
        <f>raw_data!D3863</f>
        <v>36</v>
      </c>
      <c r="D3867" s="6">
        <f t="shared" si="184"/>
        <v>12.96</v>
      </c>
      <c r="E3867" s="6">
        <f t="shared" si="185"/>
        <v>46.655999999999999</v>
      </c>
      <c r="F3867">
        <f>raw_data!E3863</f>
        <v>1</v>
      </c>
      <c r="G3867" s="9">
        <f>_xll.LogisticRegPredict($K$6:$N$6,C3867:E3867)</f>
        <v>0.90568067149313347</v>
      </c>
      <c r="H3867" s="10">
        <f t="shared" si="186"/>
        <v>0.28295798552059959</v>
      </c>
    </row>
    <row r="3868" spans="1:8" x14ac:dyDescent="0.55000000000000004">
      <c r="A3868" s="2" t="str">
        <f>raw_data!P3864</f>
        <v>Kai Forbath</v>
      </c>
      <c r="B3868">
        <f>raw_data!B3864</f>
        <v>726896</v>
      </c>
      <c r="C3868">
        <f>raw_data!D3864</f>
        <v>33</v>
      </c>
      <c r="D3868" s="6">
        <f t="shared" si="184"/>
        <v>10.89</v>
      </c>
      <c r="E3868" s="6">
        <f t="shared" si="185"/>
        <v>35.936999999999998</v>
      </c>
      <c r="F3868">
        <f>raw_data!E3864</f>
        <v>1</v>
      </c>
      <c r="G3868" s="9">
        <f>_xll.LogisticRegPredict($K$6:$N$6,C3868:E3868)</f>
        <v>0.93126663945047139</v>
      </c>
      <c r="H3868" s="10">
        <f t="shared" si="186"/>
        <v>0.20620008164858583</v>
      </c>
    </row>
    <row r="3869" spans="1:8" x14ac:dyDescent="0.55000000000000004">
      <c r="A3869" s="2" t="str">
        <f>raw_data!P3865</f>
        <v>Dan Bailey</v>
      </c>
      <c r="B3869">
        <f>raw_data!B3865</f>
        <v>726920</v>
      </c>
      <c r="C3869">
        <f>raw_data!D3865</f>
        <v>39</v>
      </c>
      <c r="D3869" s="6">
        <f t="shared" si="184"/>
        <v>15.21</v>
      </c>
      <c r="E3869" s="6">
        <f t="shared" si="185"/>
        <v>59.319000000000003</v>
      </c>
      <c r="F3869">
        <f>raw_data!E3865</f>
        <v>1</v>
      </c>
      <c r="G3869" s="9">
        <f>_xll.LogisticRegPredict($K$6:$N$6,C3869:E3869)</f>
        <v>0.87758217935367611</v>
      </c>
      <c r="H3869" s="10">
        <f t="shared" si="186"/>
        <v>0.36725346193897168</v>
      </c>
    </row>
    <row r="3870" spans="1:8" x14ac:dyDescent="0.55000000000000004">
      <c r="A3870" s="2" t="str">
        <f>raw_data!P3866</f>
        <v>Jason Myers</v>
      </c>
      <c r="B3870">
        <f>raw_data!B3866</f>
        <v>726992</v>
      </c>
      <c r="C3870">
        <f>raw_data!D3866</f>
        <v>47</v>
      </c>
      <c r="D3870" s="6">
        <f t="shared" si="184"/>
        <v>22.09</v>
      </c>
      <c r="E3870" s="6">
        <f t="shared" si="185"/>
        <v>103.82299999999999</v>
      </c>
      <c r="F3870">
        <f>raw_data!E3866</f>
        <v>1</v>
      </c>
      <c r="G3870" s="9">
        <f>_xll.LogisticRegPredict($K$6:$N$6,C3870:E3870)</f>
        <v>0.78061493371299373</v>
      </c>
      <c r="H3870" s="10">
        <f t="shared" si="186"/>
        <v>0.65815519886101881</v>
      </c>
    </row>
    <row r="3871" spans="1:8" x14ac:dyDescent="0.55000000000000004">
      <c r="A3871" s="2" t="str">
        <f>raw_data!P3867</f>
        <v>Brandon McManus</v>
      </c>
      <c r="B3871">
        <f>raw_data!B3867</f>
        <v>727027</v>
      </c>
      <c r="C3871">
        <f>raw_data!D3867</f>
        <v>32</v>
      </c>
      <c r="D3871" s="6">
        <f t="shared" si="184"/>
        <v>10.24</v>
      </c>
      <c r="E3871" s="6">
        <f t="shared" si="185"/>
        <v>32.768000000000001</v>
      </c>
      <c r="F3871">
        <f>raw_data!E3867</f>
        <v>1</v>
      </c>
      <c r="G3871" s="9">
        <f>_xll.LogisticRegPredict($K$6:$N$6,C3871:E3871)</f>
        <v>0.93915405983915345</v>
      </c>
      <c r="H3871" s="10">
        <f t="shared" si="186"/>
        <v>0.18253782048253964</v>
      </c>
    </row>
    <row r="3872" spans="1:8" x14ac:dyDescent="0.55000000000000004">
      <c r="A3872" s="2" t="str">
        <f>raw_data!P3868</f>
        <v>Brandon McManus</v>
      </c>
      <c r="B3872">
        <f>raw_data!B3868</f>
        <v>727117</v>
      </c>
      <c r="C3872">
        <f>raw_data!D3868</f>
        <v>41</v>
      </c>
      <c r="D3872" s="6">
        <f t="shared" si="184"/>
        <v>16.809999999999999</v>
      </c>
      <c r="E3872" s="6">
        <f t="shared" si="185"/>
        <v>68.921000000000006</v>
      </c>
      <c r="F3872">
        <f>raw_data!E3868</f>
        <v>1</v>
      </c>
      <c r="G3872" s="9">
        <f>_xll.LogisticRegPredict($K$6:$N$6,C3872:E3872)</f>
        <v>0.85722109162392568</v>
      </c>
      <c r="H3872" s="10">
        <f t="shared" si="186"/>
        <v>0.42833672512822296</v>
      </c>
    </row>
    <row r="3873" spans="1:8" x14ac:dyDescent="0.55000000000000004">
      <c r="A3873" s="2" t="str">
        <f>raw_data!P3869</f>
        <v>Matt Prater</v>
      </c>
      <c r="B3873">
        <f>raw_data!B3869</f>
        <v>727134</v>
      </c>
      <c r="C3873">
        <f>raw_data!D3869</f>
        <v>27</v>
      </c>
      <c r="D3873" s="6">
        <f t="shared" si="184"/>
        <v>7.29</v>
      </c>
      <c r="E3873" s="6">
        <f t="shared" si="185"/>
        <v>19.683</v>
      </c>
      <c r="F3873">
        <f>raw_data!E3869</f>
        <v>1</v>
      </c>
      <c r="G3873" s="9">
        <f>_xll.LogisticRegPredict($K$6:$N$6,C3873:E3873)</f>
        <v>0.97189679828854314</v>
      </c>
      <c r="H3873" s="10">
        <f t="shared" si="186"/>
        <v>8.430960513437058E-2</v>
      </c>
    </row>
    <row r="3874" spans="1:8" x14ac:dyDescent="0.55000000000000004">
      <c r="A3874" s="2" t="str">
        <f>raw_data!P3870</f>
        <v>Matt Prater</v>
      </c>
      <c r="B3874">
        <f>raw_data!B3870</f>
        <v>727188</v>
      </c>
      <c r="C3874">
        <f>raw_data!D3870</f>
        <v>29</v>
      </c>
      <c r="D3874" s="6">
        <f t="shared" si="184"/>
        <v>8.41</v>
      </c>
      <c r="E3874" s="6">
        <f t="shared" si="185"/>
        <v>24.388999999999999</v>
      </c>
      <c r="F3874">
        <f>raw_data!E3870</f>
        <v>1</v>
      </c>
      <c r="G3874" s="9">
        <f>_xll.LogisticRegPredict($K$6:$N$6,C3874:E3874)</f>
        <v>0.96031284629437264</v>
      </c>
      <c r="H3874" s="10">
        <f t="shared" si="186"/>
        <v>0.11906146111688209</v>
      </c>
    </row>
    <row r="3875" spans="1:8" x14ac:dyDescent="0.55000000000000004">
      <c r="A3875" s="2" t="str">
        <f>raw_data!P3871</f>
        <v>Matt Prater</v>
      </c>
      <c r="B3875">
        <f>raw_data!B3871</f>
        <v>727208</v>
      </c>
      <c r="C3875">
        <f>raw_data!D3871</f>
        <v>32</v>
      </c>
      <c r="D3875" s="6">
        <f t="shared" si="184"/>
        <v>10.24</v>
      </c>
      <c r="E3875" s="6">
        <f t="shared" si="185"/>
        <v>32.768000000000001</v>
      </c>
      <c r="F3875">
        <f>raw_data!E3871</f>
        <v>1</v>
      </c>
      <c r="G3875" s="9">
        <f>_xll.LogisticRegPredict($K$6:$N$6,C3875:E3875)</f>
        <v>0.93915405983915345</v>
      </c>
      <c r="H3875" s="10">
        <f t="shared" si="186"/>
        <v>0.18253782048253964</v>
      </c>
    </row>
    <row r="3876" spans="1:8" x14ac:dyDescent="0.55000000000000004">
      <c r="A3876" s="2" t="str">
        <f>raw_data!P3872</f>
        <v>Matt Prater</v>
      </c>
      <c r="B3876">
        <f>raw_data!B3872</f>
        <v>727228</v>
      </c>
      <c r="C3876">
        <f>raw_data!D3872</f>
        <v>27</v>
      </c>
      <c r="D3876" s="6">
        <f t="shared" si="184"/>
        <v>7.29</v>
      </c>
      <c r="E3876" s="6">
        <f t="shared" si="185"/>
        <v>19.683</v>
      </c>
      <c r="F3876">
        <f>raw_data!E3872</f>
        <v>1</v>
      </c>
      <c r="G3876" s="9">
        <f>_xll.LogisticRegPredict($K$6:$N$6,C3876:E3876)</f>
        <v>0.97189679828854314</v>
      </c>
      <c r="H3876" s="10">
        <f t="shared" si="186"/>
        <v>8.430960513437058E-2</v>
      </c>
    </row>
    <row r="3877" spans="1:8" x14ac:dyDescent="0.55000000000000004">
      <c r="A3877" s="2" t="str">
        <f>raw_data!P3873</f>
        <v>Matt Prater</v>
      </c>
      <c r="B3877">
        <f>raw_data!B3873</f>
        <v>727258</v>
      </c>
      <c r="C3877">
        <f>raw_data!D3873</f>
        <v>52</v>
      </c>
      <c r="D3877" s="6">
        <f t="shared" si="184"/>
        <v>27.04</v>
      </c>
      <c r="E3877" s="6">
        <f t="shared" si="185"/>
        <v>140.608</v>
      </c>
      <c r="F3877">
        <f>raw_data!E3873</f>
        <v>1</v>
      </c>
      <c r="G3877" s="9">
        <f>_xll.LogisticRegPredict($K$6:$N$6,C3877:E3877)</f>
        <v>0.67734194225472255</v>
      </c>
      <c r="H3877" s="10">
        <f t="shared" si="186"/>
        <v>0.96797417323583235</v>
      </c>
    </row>
    <row r="3878" spans="1:8" x14ac:dyDescent="0.55000000000000004">
      <c r="A3878" s="2" t="str">
        <f>raw_data!P3874</f>
        <v>Matt Bryant</v>
      </c>
      <c r="B3878">
        <f>raw_data!B3874</f>
        <v>727459</v>
      </c>
      <c r="C3878">
        <f>raw_data!D3874</f>
        <v>22</v>
      </c>
      <c r="D3878" s="6">
        <f t="shared" si="184"/>
        <v>4.84</v>
      </c>
      <c r="E3878" s="6">
        <f t="shared" si="185"/>
        <v>10.648</v>
      </c>
      <c r="F3878">
        <f>raw_data!E3874</f>
        <v>1</v>
      </c>
      <c r="G3878" s="9">
        <f>_xll.LogisticRegPredict($K$6:$N$6,C3878:E3878)</f>
        <v>0.99086960695748283</v>
      </c>
      <c r="H3878" s="10">
        <f t="shared" si="186"/>
        <v>2.7391179127551513E-2</v>
      </c>
    </row>
    <row r="3879" spans="1:8" x14ac:dyDescent="0.55000000000000004">
      <c r="A3879" s="2" t="str">
        <f>raw_data!P3875</f>
        <v>Matt Bryant</v>
      </c>
      <c r="B3879">
        <f>raw_data!B3875</f>
        <v>727477</v>
      </c>
      <c r="C3879">
        <f>raw_data!D3875</f>
        <v>22</v>
      </c>
      <c r="D3879" s="6">
        <f t="shared" si="184"/>
        <v>4.84</v>
      </c>
      <c r="E3879" s="6">
        <f t="shared" si="185"/>
        <v>10.648</v>
      </c>
      <c r="F3879">
        <f>raw_data!E3875</f>
        <v>1</v>
      </c>
      <c r="G3879" s="9">
        <f>_xll.LogisticRegPredict($K$6:$N$6,C3879:E3879)</f>
        <v>0.99086960695748283</v>
      </c>
      <c r="H3879" s="10">
        <f t="shared" si="186"/>
        <v>2.7391179127551513E-2</v>
      </c>
    </row>
    <row r="3880" spans="1:8" x14ac:dyDescent="0.55000000000000004">
      <c r="A3880" s="2" t="str">
        <f>raw_data!P3876</f>
        <v>Matt Bryant</v>
      </c>
      <c r="B3880">
        <f>raw_data!B3876</f>
        <v>727514</v>
      </c>
      <c r="C3880">
        <f>raw_data!D3876</f>
        <v>59</v>
      </c>
      <c r="D3880" s="6">
        <f t="shared" si="184"/>
        <v>34.81</v>
      </c>
      <c r="E3880" s="6">
        <f t="shared" si="185"/>
        <v>205.37899999999999</v>
      </c>
      <c r="F3880">
        <f>raw_data!E3876</f>
        <v>1</v>
      </c>
      <c r="G3880" s="9">
        <f>_xll.LogisticRegPredict($K$6:$N$6,C3880:E3880)</f>
        <v>0.41274492338562074</v>
      </c>
      <c r="H3880" s="10">
        <f t="shared" si="186"/>
        <v>1.7617652298431379</v>
      </c>
    </row>
    <row r="3881" spans="1:8" x14ac:dyDescent="0.55000000000000004">
      <c r="A3881" s="2" t="str">
        <f>raw_data!P3877</f>
        <v>Stephen Gostkowski</v>
      </c>
      <c r="B3881">
        <f>raw_data!B3877</f>
        <v>727659</v>
      </c>
      <c r="C3881">
        <f>raw_data!D3877</f>
        <v>28</v>
      </c>
      <c r="D3881" s="6">
        <f t="shared" si="184"/>
        <v>7.84</v>
      </c>
      <c r="E3881" s="6">
        <f t="shared" si="185"/>
        <v>21.952000000000002</v>
      </c>
      <c r="F3881">
        <f>raw_data!E3877</f>
        <v>1</v>
      </c>
      <c r="G3881" s="9">
        <f>_xll.LogisticRegPredict($K$6:$N$6,C3881:E3881)</f>
        <v>0.96638171164652631</v>
      </c>
      <c r="H3881" s="10">
        <f t="shared" si="186"/>
        <v>0.10085486506042107</v>
      </c>
    </row>
    <row r="3882" spans="1:8" x14ac:dyDescent="0.55000000000000004">
      <c r="A3882" s="2" t="str">
        <f>raw_data!P3878</f>
        <v>Greg Zuerlein</v>
      </c>
      <c r="B3882">
        <f>raw_data!B3878</f>
        <v>727681</v>
      </c>
      <c r="C3882">
        <f>raw_data!D3878</f>
        <v>44</v>
      </c>
      <c r="D3882" s="6">
        <f t="shared" si="184"/>
        <v>19.36</v>
      </c>
      <c r="E3882" s="6">
        <f t="shared" si="185"/>
        <v>85.183999999999997</v>
      </c>
      <c r="F3882">
        <f>raw_data!E3878</f>
        <v>1</v>
      </c>
      <c r="G3882" s="9">
        <f>_xll.LogisticRegPredict($K$6:$N$6,C3882:E3882)</f>
        <v>0.82282083961744801</v>
      </c>
      <c r="H3882" s="10">
        <f t="shared" si="186"/>
        <v>0.53153748114765598</v>
      </c>
    </row>
    <row r="3883" spans="1:8" x14ac:dyDescent="0.55000000000000004">
      <c r="A3883" s="2" t="str">
        <f>raw_data!P3879</f>
        <v>Stephen Gostkowski</v>
      </c>
      <c r="B3883">
        <f>raw_data!B3879</f>
        <v>727688</v>
      </c>
      <c r="C3883">
        <f>raw_data!D3879</f>
        <v>48</v>
      </c>
      <c r="D3883" s="6">
        <f t="shared" si="184"/>
        <v>23.04</v>
      </c>
      <c r="E3883" s="6">
        <f t="shared" si="185"/>
        <v>110.592</v>
      </c>
      <c r="F3883">
        <f>raw_data!E3879</f>
        <v>1</v>
      </c>
      <c r="G3883" s="9">
        <f>_xll.LogisticRegPredict($K$6:$N$6,C3883:E3883)</f>
        <v>0.76393554820371656</v>
      </c>
      <c r="H3883" s="10">
        <f t="shared" si="186"/>
        <v>0.70819335538885031</v>
      </c>
    </row>
    <row r="3884" spans="1:8" x14ac:dyDescent="0.55000000000000004">
      <c r="A3884" s="2" t="str">
        <f>raw_data!P3880</f>
        <v>Stephen Gostkowski</v>
      </c>
      <c r="B3884">
        <f>raw_data!B3880</f>
        <v>727696</v>
      </c>
      <c r="C3884">
        <f>raw_data!D3880</f>
        <v>45</v>
      </c>
      <c r="D3884" s="6">
        <f t="shared" si="184"/>
        <v>20.25</v>
      </c>
      <c r="E3884" s="6">
        <f t="shared" si="185"/>
        <v>91.125</v>
      </c>
      <c r="F3884">
        <f>raw_data!E3880</f>
        <v>1</v>
      </c>
      <c r="G3884" s="9">
        <f>_xll.LogisticRegPredict($K$6:$N$6,C3884:E3884)</f>
        <v>0.80984417765171401</v>
      </c>
      <c r="H3884" s="10">
        <f t="shared" si="186"/>
        <v>0.57046746704485796</v>
      </c>
    </row>
    <row r="3885" spans="1:8" x14ac:dyDescent="0.55000000000000004">
      <c r="A3885" s="2" t="str">
        <f>raw_data!P3881</f>
        <v>Stephen Gostkowski</v>
      </c>
      <c r="B3885">
        <f>raw_data!B3881</f>
        <v>727715</v>
      </c>
      <c r="C3885">
        <f>raw_data!D3881</f>
        <v>45</v>
      </c>
      <c r="D3885" s="6">
        <f t="shared" si="184"/>
        <v>20.25</v>
      </c>
      <c r="E3885" s="6">
        <f t="shared" si="185"/>
        <v>91.125</v>
      </c>
      <c r="F3885">
        <f>raw_data!E3881</f>
        <v>1</v>
      </c>
      <c r="G3885" s="9">
        <f>_xll.LogisticRegPredict($K$6:$N$6,C3885:E3885)</f>
        <v>0.80984417765171401</v>
      </c>
      <c r="H3885" s="10">
        <f t="shared" si="186"/>
        <v>0.57046746704485796</v>
      </c>
    </row>
    <row r="3886" spans="1:8" x14ac:dyDescent="0.55000000000000004">
      <c r="A3886" s="2" t="str">
        <f>raw_data!P3882</f>
        <v>Justin Tucker</v>
      </c>
      <c r="B3886">
        <f>raw_data!B3882</f>
        <v>727831</v>
      </c>
      <c r="C3886">
        <f>raw_data!D3882</f>
        <v>55</v>
      </c>
      <c r="D3886" s="6">
        <f t="shared" si="184"/>
        <v>30.25</v>
      </c>
      <c r="E3886" s="6">
        <f t="shared" si="185"/>
        <v>166.375</v>
      </c>
      <c r="F3886">
        <f>raw_data!E3882</f>
        <v>1</v>
      </c>
      <c r="G3886" s="9">
        <f>_xll.LogisticRegPredict($K$6:$N$6,C3886:E3886)</f>
        <v>0.58348419351609215</v>
      </c>
      <c r="H3886" s="10">
        <f t="shared" si="186"/>
        <v>1.2495474194517235</v>
      </c>
    </row>
    <row r="3887" spans="1:8" x14ac:dyDescent="0.55000000000000004">
      <c r="A3887" s="2" t="str">
        <f>raw_data!P3883</f>
        <v>Mike Nugent</v>
      </c>
      <c r="B3887">
        <f>raw_data!B3883</f>
        <v>727927</v>
      </c>
      <c r="C3887">
        <f>raw_data!D3883</f>
        <v>32</v>
      </c>
      <c r="D3887" s="6">
        <f t="shared" si="184"/>
        <v>10.24</v>
      </c>
      <c r="E3887" s="6">
        <f t="shared" si="185"/>
        <v>32.768000000000001</v>
      </c>
      <c r="F3887">
        <f>raw_data!E3883</f>
        <v>1</v>
      </c>
      <c r="G3887" s="9">
        <f>_xll.LogisticRegPredict($K$6:$N$6,C3887:E3887)</f>
        <v>0.93915405983915345</v>
      </c>
      <c r="H3887" s="10">
        <f t="shared" si="186"/>
        <v>0.18253782048253964</v>
      </c>
    </row>
    <row r="3888" spans="1:8" x14ac:dyDescent="0.55000000000000004">
      <c r="A3888" s="2" t="str">
        <f>raw_data!P3884</f>
        <v>Caleb Sturgis</v>
      </c>
      <c r="B3888">
        <f>raw_data!B3884</f>
        <v>727963</v>
      </c>
      <c r="C3888">
        <f>raw_data!D3884</f>
        <v>51</v>
      </c>
      <c r="D3888" s="6">
        <f t="shared" si="184"/>
        <v>26.01</v>
      </c>
      <c r="E3888" s="6">
        <f t="shared" si="185"/>
        <v>132.65100000000001</v>
      </c>
      <c r="F3888">
        <f>raw_data!E3884</f>
        <v>0</v>
      </c>
      <c r="G3888" s="9">
        <f>_xll.LogisticRegPredict($K$6:$N$6,C3888:E3888)</f>
        <v>0.70255321843410967</v>
      </c>
      <c r="H3888" s="10">
        <f t="shared" si="186"/>
        <v>-2.1076596553023288</v>
      </c>
    </row>
    <row r="3889" spans="1:8" x14ac:dyDescent="0.55000000000000004">
      <c r="A3889" s="2" t="str">
        <f>raw_data!P3885</f>
        <v>Mike Nugent</v>
      </c>
      <c r="B3889">
        <f>raw_data!B3885</f>
        <v>727970</v>
      </c>
      <c r="C3889">
        <f>raw_data!D3885</f>
        <v>33</v>
      </c>
      <c r="D3889" s="6">
        <f t="shared" si="184"/>
        <v>10.89</v>
      </c>
      <c r="E3889" s="6">
        <f t="shared" si="185"/>
        <v>35.936999999999998</v>
      </c>
      <c r="F3889">
        <f>raw_data!E3885</f>
        <v>1</v>
      </c>
      <c r="G3889" s="9">
        <f>_xll.LogisticRegPredict($K$6:$N$6,C3889:E3889)</f>
        <v>0.93126663945047139</v>
      </c>
      <c r="H3889" s="10">
        <f t="shared" si="186"/>
        <v>0.20620008164858583</v>
      </c>
    </row>
    <row r="3890" spans="1:8" x14ac:dyDescent="0.55000000000000004">
      <c r="A3890" s="2" t="str">
        <f>raw_data!P3886</f>
        <v>Mike Nugent</v>
      </c>
      <c r="B3890">
        <f>raw_data!B3886</f>
        <v>728023</v>
      </c>
      <c r="C3890">
        <f>raw_data!D3886</f>
        <v>26</v>
      </c>
      <c r="D3890" s="6">
        <f t="shared" si="184"/>
        <v>6.76</v>
      </c>
      <c r="E3890" s="6">
        <f t="shared" si="185"/>
        <v>17.576000000000001</v>
      </c>
      <c r="F3890">
        <f>raw_data!E3886</f>
        <v>1</v>
      </c>
      <c r="G3890" s="9">
        <f>_xll.LogisticRegPredict($K$6:$N$6,C3890:E3890)</f>
        <v>0.97683598121777537</v>
      </c>
      <c r="H3890" s="10">
        <f t="shared" si="186"/>
        <v>6.9492056346673881E-2</v>
      </c>
    </row>
    <row r="3891" spans="1:8" x14ac:dyDescent="0.55000000000000004">
      <c r="A3891" s="2" t="str">
        <f>raw_data!P3887</f>
        <v>Mike Nugent</v>
      </c>
      <c r="B3891">
        <f>raw_data!B3887</f>
        <v>728075</v>
      </c>
      <c r="C3891">
        <f>raw_data!D3887</f>
        <v>38</v>
      </c>
      <c r="D3891" s="6">
        <f t="shared" si="184"/>
        <v>14.44</v>
      </c>
      <c r="E3891" s="6">
        <f t="shared" si="185"/>
        <v>54.872</v>
      </c>
      <c r="F3891">
        <f>raw_data!E3887</f>
        <v>1</v>
      </c>
      <c r="G3891" s="9">
        <f>_xll.LogisticRegPredict($K$6:$N$6,C3891:E3891)</f>
        <v>0.88723424358983494</v>
      </c>
      <c r="H3891" s="10">
        <f t="shared" si="186"/>
        <v>0.33829726923049519</v>
      </c>
    </row>
    <row r="3892" spans="1:8" x14ac:dyDescent="0.55000000000000004">
      <c r="A3892" s="2" t="str">
        <f>raw_data!P3888</f>
        <v>Phil Dawson</v>
      </c>
      <c r="B3892">
        <f>raw_data!B3888</f>
        <v>728141</v>
      </c>
      <c r="C3892">
        <f>raw_data!D3888</f>
        <v>31</v>
      </c>
      <c r="D3892" s="6">
        <f t="shared" si="184"/>
        <v>9.61</v>
      </c>
      <c r="E3892" s="6">
        <f t="shared" si="185"/>
        <v>29.791</v>
      </c>
      <c r="F3892">
        <f>raw_data!E3888</f>
        <v>1</v>
      </c>
      <c r="G3892" s="9">
        <f>_xll.LogisticRegPredict($K$6:$N$6,C3892:E3892)</f>
        <v>0.94665523862595491</v>
      </c>
      <c r="H3892" s="10">
        <f t="shared" si="186"/>
        <v>0.16003428412213527</v>
      </c>
    </row>
    <row r="3893" spans="1:8" x14ac:dyDescent="0.55000000000000004">
      <c r="A3893" s="2" t="str">
        <f>raw_data!P3889</f>
        <v>Phil Dawson</v>
      </c>
      <c r="B3893">
        <f>raw_data!B3889</f>
        <v>728151</v>
      </c>
      <c r="C3893">
        <f>raw_data!D3889</f>
        <v>28</v>
      </c>
      <c r="D3893" s="6">
        <f t="shared" si="184"/>
        <v>7.84</v>
      </c>
      <c r="E3893" s="6">
        <f t="shared" si="185"/>
        <v>21.952000000000002</v>
      </c>
      <c r="F3893">
        <f>raw_data!E3889</f>
        <v>1</v>
      </c>
      <c r="G3893" s="9">
        <f>_xll.LogisticRegPredict($K$6:$N$6,C3893:E3893)</f>
        <v>0.96638171164652631</v>
      </c>
      <c r="H3893" s="10">
        <f t="shared" si="186"/>
        <v>0.10085486506042107</v>
      </c>
    </row>
    <row r="3894" spans="1:8" x14ac:dyDescent="0.55000000000000004">
      <c r="A3894" s="2" t="str">
        <f>raw_data!P3890</f>
        <v>Connor Barth</v>
      </c>
      <c r="B3894">
        <f>raw_data!B3890</f>
        <v>728209</v>
      </c>
      <c r="C3894">
        <f>raw_data!D3890</f>
        <v>45</v>
      </c>
      <c r="D3894" s="6">
        <f t="shared" si="184"/>
        <v>20.25</v>
      </c>
      <c r="E3894" s="6">
        <f t="shared" si="185"/>
        <v>91.125</v>
      </c>
      <c r="F3894">
        <f>raw_data!E3890</f>
        <v>1</v>
      </c>
      <c r="G3894" s="9">
        <f>_xll.LogisticRegPredict($K$6:$N$6,C3894:E3894)</f>
        <v>0.80984417765171401</v>
      </c>
      <c r="H3894" s="10">
        <f t="shared" si="186"/>
        <v>0.57046746704485796</v>
      </c>
    </row>
    <row r="3895" spans="1:8" x14ac:dyDescent="0.55000000000000004">
      <c r="A3895" s="2" t="str">
        <f>raw_data!P3891</f>
        <v>Dan Carpenter</v>
      </c>
      <c r="B3895">
        <f>raw_data!B3891</f>
        <v>728261</v>
      </c>
      <c r="C3895">
        <f>raw_data!D3891</f>
        <v>27</v>
      </c>
      <c r="D3895" s="6">
        <f t="shared" si="184"/>
        <v>7.29</v>
      </c>
      <c r="E3895" s="6">
        <f t="shared" si="185"/>
        <v>19.683</v>
      </c>
      <c r="F3895">
        <f>raw_data!E3891</f>
        <v>1</v>
      </c>
      <c r="G3895" s="9">
        <f>_xll.LogisticRegPredict($K$6:$N$6,C3895:E3895)</f>
        <v>0.97189679828854314</v>
      </c>
      <c r="H3895" s="10">
        <f t="shared" si="186"/>
        <v>8.430960513437058E-2</v>
      </c>
    </row>
    <row r="3896" spans="1:8" x14ac:dyDescent="0.55000000000000004">
      <c r="A3896" s="2" t="str">
        <f>raw_data!P3892</f>
        <v>Sebastian Janikowski</v>
      </c>
      <c r="B3896">
        <f>raw_data!B3892</f>
        <v>728272</v>
      </c>
      <c r="C3896">
        <f>raw_data!D3892</f>
        <v>47</v>
      </c>
      <c r="D3896" s="6">
        <f t="shared" si="184"/>
        <v>22.09</v>
      </c>
      <c r="E3896" s="6">
        <f t="shared" si="185"/>
        <v>103.82299999999999</v>
      </c>
      <c r="F3896">
        <f>raw_data!E3892</f>
        <v>1</v>
      </c>
      <c r="G3896" s="9">
        <f>_xll.LogisticRegPredict($K$6:$N$6,C3896:E3896)</f>
        <v>0.78061493371299373</v>
      </c>
      <c r="H3896" s="10">
        <f t="shared" si="186"/>
        <v>0.65815519886101881</v>
      </c>
    </row>
    <row r="3897" spans="1:8" x14ac:dyDescent="0.55000000000000004">
      <c r="A3897" s="2" t="str">
        <f>raw_data!P3893</f>
        <v>Sebastian Janikowski</v>
      </c>
      <c r="B3897">
        <f>raw_data!B3893</f>
        <v>728310</v>
      </c>
      <c r="C3897">
        <f>raw_data!D3893</f>
        <v>41</v>
      </c>
      <c r="D3897" s="6">
        <f t="shared" si="184"/>
        <v>16.809999999999999</v>
      </c>
      <c r="E3897" s="6">
        <f t="shared" si="185"/>
        <v>68.921000000000006</v>
      </c>
      <c r="F3897">
        <f>raw_data!E3893</f>
        <v>1</v>
      </c>
      <c r="G3897" s="9">
        <f>_xll.LogisticRegPredict($K$6:$N$6,C3897:E3897)</f>
        <v>0.85722109162392568</v>
      </c>
      <c r="H3897" s="10">
        <f t="shared" si="186"/>
        <v>0.42833672512822296</v>
      </c>
    </row>
    <row r="3898" spans="1:8" x14ac:dyDescent="0.55000000000000004">
      <c r="A3898" s="2" t="str">
        <f>raw_data!P3894</f>
        <v>Sebastian Janikowski</v>
      </c>
      <c r="B3898">
        <f>raw_data!B3894</f>
        <v>728324</v>
      </c>
      <c r="C3898">
        <f>raw_data!D3894</f>
        <v>47</v>
      </c>
      <c r="D3898" s="6">
        <f t="shared" si="184"/>
        <v>22.09</v>
      </c>
      <c r="E3898" s="6">
        <f t="shared" si="185"/>
        <v>103.82299999999999</v>
      </c>
      <c r="F3898">
        <f>raw_data!E3894</f>
        <v>1</v>
      </c>
      <c r="G3898" s="9">
        <f>_xll.LogisticRegPredict($K$6:$N$6,C3898:E3898)</f>
        <v>0.78061493371299373</v>
      </c>
      <c r="H3898" s="10">
        <f t="shared" si="186"/>
        <v>0.65815519886101881</v>
      </c>
    </row>
    <row r="3899" spans="1:8" x14ac:dyDescent="0.55000000000000004">
      <c r="A3899" s="2" t="str">
        <f>raw_data!P3895</f>
        <v>Randy Bullock</v>
      </c>
      <c r="B3899">
        <f>raw_data!B3895</f>
        <v>728461</v>
      </c>
      <c r="C3899">
        <f>raw_data!D3895</f>
        <v>44</v>
      </c>
      <c r="D3899" s="6">
        <f t="shared" si="184"/>
        <v>19.36</v>
      </c>
      <c r="E3899" s="6">
        <f t="shared" si="185"/>
        <v>85.183999999999997</v>
      </c>
      <c r="F3899">
        <f>raw_data!E3895</f>
        <v>1</v>
      </c>
      <c r="G3899" s="9">
        <f>_xll.LogisticRegPredict($K$6:$N$6,C3899:E3899)</f>
        <v>0.82282083961744801</v>
      </c>
      <c r="H3899" s="10">
        <f t="shared" si="186"/>
        <v>0.53153748114765598</v>
      </c>
    </row>
    <row r="3900" spans="1:8" x14ac:dyDescent="0.55000000000000004">
      <c r="A3900" s="2" t="str">
        <f>raw_data!P3896</f>
        <v>Randy Bullock</v>
      </c>
      <c r="B3900">
        <f>raw_data!B3896</f>
        <v>728499</v>
      </c>
      <c r="C3900">
        <f>raw_data!D3896</f>
        <v>34</v>
      </c>
      <c r="D3900" s="6">
        <f t="shared" si="184"/>
        <v>11.56</v>
      </c>
      <c r="E3900" s="6">
        <f t="shared" si="185"/>
        <v>39.304000000000002</v>
      </c>
      <c r="F3900">
        <f>raw_data!E3896</f>
        <v>1</v>
      </c>
      <c r="G3900" s="9">
        <f>_xll.LogisticRegPredict($K$6:$N$6,C3900:E3900)</f>
        <v>0.92303625207275741</v>
      </c>
      <c r="H3900" s="10">
        <f t="shared" si="186"/>
        <v>0.23089124378172776</v>
      </c>
    </row>
    <row r="3901" spans="1:8" x14ac:dyDescent="0.55000000000000004">
      <c r="A3901" s="2" t="str">
        <f>raw_data!P3897</f>
        <v>Randy Bullock</v>
      </c>
      <c r="B3901">
        <f>raw_data!B3897</f>
        <v>728572</v>
      </c>
      <c r="C3901">
        <f>raw_data!D3897</f>
        <v>38</v>
      </c>
      <c r="D3901" s="6">
        <f t="shared" si="184"/>
        <v>14.44</v>
      </c>
      <c r="E3901" s="6">
        <f t="shared" si="185"/>
        <v>54.872</v>
      </c>
      <c r="F3901">
        <f>raw_data!E3897</f>
        <v>1</v>
      </c>
      <c r="G3901" s="9">
        <f>_xll.LogisticRegPredict($K$6:$N$6,C3901:E3901)</f>
        <v>0.88723424358983494</v>
      </c>
      <c r="H3901" s="10">
        <f t="shared" si="186"/>
        <v>0.33829726923049519</v>
      </c>
    </row>
    <row r="3902" spans="1:8" x14ac:dyDescent="0.55000000000000004">
      <c r="A3902" s="2" t="str">
        <f>raw_data!P3898</f>
        <v>Josh Lambo</v>
      </c>
      <c r="B3902">
        <f>raw_data!B3898</f>
        <v>728604</v>
      </c>
      <c r="C3902">
        <f>raw_data!D3898</f>
        <v>53</v>
      </c>
      <c r="D3902" s="6">
        <f t="shared" si="184"/>
        <v>28.09</v>
      </c>
      <c r="E3902" s="6">
        <f t="shared" si="185"/>
        <v>148.87700000000001</v>
      </c>
      <c r="F3902">
        <f>raw_data!E3898</f>
        <v>0</v>
      </c>
      <c r="G3902" s="9">
        <f>_xll.LogisticRegPredict($K$6:$N$6,C3902:E3902)</f>
        <v>0.64925966264497559</v>
      </c>
      <c r="H3902" s="10">
        <f t="shared" si="186"/>
        <v>-1.9477789879349268</v>
      </c>
    </row>
    <row r="3903" spans="1:8" x14ac:dyDescent="0.55000000000000004">
      <c r="A3903" s="2" t="str">
        <f>raw_data!P3899</f>
        <v>Dustin Hopkins</v>
      </c>
      <c r="B3903">
        <f>raw_data!B3899</f>
        <v>728781</v>
      </c>
      <c r="C3903">
        <f>raw_data!D3899</f>
        <v>47</v>
      </c>
      <c r="D3903" s="6">
        <f t="shared" si="184"/>
        <v>22.09</v>
      </c>
      <c r="E3903" s="6">
        <f t="shared" si="185"/>
        <v>103.82299999999999</v>
      </c>
      <c r="F3903">
        <f>raw_data!E3899</f>
        <v>1</v>
      </c>
      <c r="G3903" s="9">
        <f>_xll.LogisticRegPredict($K$6:$N$6,C3903:E3903)</f>
        <v>0.78061493371299373</v>
      </c>
      <c r="H3903" s="10">
        <f t="shared" si="186"/>
        <v>0.65815519886101881</v>
      </c>
    </row>
    <row r="3904" spans="1:8" x14ac:dyDescent="0.55000000000000004">
      <c r="A3904" s="2" t="str">
        <f>raw_data!P3900</f>
        <v>Dustin Hopkins</v>
      </c>
      <c r="B3904">
        <f>raw_data!B3900</f>
        <v>728800</v>
      </c>
      <c r="C3904">
        <f>raw_data!D3900</f>
        <v>20</v>
      </c>
      <c r="D3904" s="6">
        <f t="shared" si="184"/>
        <v>4</v>
      </c>
      <c r="E3904" s="6">
        <f t="shared" si="185"/>
        <v>8</v>
      </c>
      <c r="F3904">
        <f>raw_data!E3900</f>
        <v>1</v>
      </c>
      <c r="G3904" s="9">
        <f>_xll.LogisticRegPredict($K$6:$N$6,C3904:E3904)</f>
        <v>0.99484528801342198</v>
      </c>
      <c r="H3904" s="10">
        <f t="shared" si="186"/>
        <v>1.546413595973406E-2</v>
      </c>
    </row>
    <row r="3905" spans="1:8" x14ac:dyDescent="0.55000000000000004">
      <c r="A3905" s="2" t="str">
        <f>raw_data!P3901</f>
        <v>Chandler Catanzaro</v>
      </c>
      <c r="B3905">
        <f>raw_data!B3901</f>
        <v>728813</v>
      </c>
      <c r="C3905">
        <f>raw_data!D3901</f>
        <v>28</v>
      </c>
      <c r="D3905" s="6">
        <f t="shared" si="184"/>
        <v>7.84</v>
      </c>
      <c r="E3905" s="6">
        <f t="shared" si="185"/>
        <v>21.952000000000002</v>
      </c>
      <c r="F3905">
        <f>raw_data!E3901</f>
        <v>1</v>
      </c>
      <c r="G3905" s="9">
        <f>_xll.LogisticRegPredict($K$6:$N$6,C3905:E3905)</f>
        <v>0.96638171164652631</v>
      </c>
      <c r="H3905" s="10">
        <f t="shared" si="186"/>
        <v>0.10085486506042107</v>
      </c>
    </row>
    <row r="3906" spans="1:8" x14ac:dyDescent="0.55000000000000004">
      <c r="A3906" s="2" t="str">
        <f>raw_data!P3902</f>
        <v>Chandler Catanzaro</v>
      </c>
      <c r="B3906">
        <f>raw_data!B3902</f>
        <v>728837</v>
      </c>
      <c r="C3906">
        <f>raw_data!D3902</f>
        <v>53</v>
      </c>
      <c r="D3906" s="6">
        <f t="shared" si="184"/>
        <v>28.09</v>
      </c>
      <c r="E3906" s="6">
        <f t="shared" si="185"/>
        <v>148.87700000000001</v>
      </c>
      <c r="F3906">
        <f>raw_data!E3902</f>
        <v>0</v>
      </c>
      <c r="G3906" s="9">
        <f>_xll.LogisticRegPredict($K$6:$N$6,C3906:E3906)</f>
        <v>0.64925966264497559</v>
      </c>
      <c r="H3906" s="10">
        <f t="shared" si="186"/>
        <v>-1.9477789879349268</v>
      </c>
    </row>
    <row r="3907" spans="1:8" x14ac:dyDescent="0.55000000000000004">
      <c r="A3907" s="2" t="str">
        <f>raw_data!P3903</f>
        <v>Dustin Hopkins</v>
      </c>
      <c r="B3907">
        <f>raw_data!B3903</f>
        <v>728877</v>
      </c>
      <c r="C3907">
        <f>raw_data!D3903</f>
        <v>53</v>
      </c>
      <c r="D3907" s="6">
        <f t="shared" si="184"/>
        <v>28.09</v>
      </c>
      <c r="E3907" s="6">
        <f t="shared" si="185"/>
        <v>148.87700000000001</v>
      </c>
      <c r="F3907">
        <f>raw_data!E3903</f>
        <v>1</v>
      </c>
      <c r="G3907" s="9">
        <f>_xll.LogisticRegPredict($K$6:$N$6,C3907:E3907)</f>
        <v>0.64925966264497559</v>
      </c>
      <c r="H3907" s="10">
        <f t="shared" si="186"/>
        <v>1.0522210120650732</v>
      </c>
    </row>
    <row r="3908" spans="1:8" x14ac:dyDescent="0.55000000000000004">
      <c r="A3908" s="2" t="str">
        <f>raw_data!P3904</f>
        <v>Steven Hauschka</v>
      </c>
      <c r="B3908">
        <f>raw_data!B3904</f>
        <v>728904</v>
      </c>
      <c r="C3908">
        <f>raw_data!D3904</f>
        <v>23</v>
      </c>
      <c r="D3908" s="6">
        <f t="shared" si="184"/>
        <v>5.29</v>
      </c>
      <c r="E3908" s="6">
        <f t="shared" si="185"/>
        <v>12.167</v>
      </c>
      <c r="F3908">
        <f>raw_data!E3904</f>
        <v>1</v>
      </c>
      <c r="G3908" s="9">
        <f>_xll.LogisticRegPredict($K$6:$N$6,C3908:E3908)</f>
        <v>0.98818119233177382</v>
      </c>
      <c r="H3908" s="10">
        <f t="shared" si="186"/>
        <v>3.545642300467855E-2</v>
      </c>
    </row>
    <row r="3909" spans="1:8" x14ac:dyDescent="0.55000000000000004">
      <c r="A3909" s="2" t="str">
        <f>raw_data!P3905</f>
        <v>Steven Hauschka</v>
      </c>
      <c r="B3909">
        <f>raw_data!B3905</f>
        <v>728971</v>
      </c>
      <c r="C3909">
        <f>raw_data!D3905</f>
        <v>37</v>
      </c>
      <c r="D3909" s="6">
        <f t="shared" si="184"/>
        <v>13.69</v>
      </c>
      <c r="E3909" s="6">
        <f t="shared" si="185"/>
        <v>50.652999999999999</v>
      </c>
      <c r="F3909">
        <f>raw_data!E3905</f>
        <v>1</v>
      </c>
      <c r="G3909" s="9">
        <f>_xll.LogisticRegPredict($K$6:$N$6,C3909:E3909)</f>
        <v>0.89659349743661332</v>
      </c>
      <c r="H3909" s="10">
        <f t="shared" si="186"/>
        <v>0.31021950769016005</v>
      </c>
    </row>
    <row r="3910" spans="1:8" x14ac:dyDescent="0.55000000000000004">
      <c r="A3910" s="2" t="str">
        <f>raw_data!P3906</f>
        <v>Steven Hauschka</v>
      </c>
      <c r="B3910">
        <f>raw_data!B3906</f>
        <v>728985</v>
      </c>
      <c r="C3910">
        <f>raw_data!D3906</f>
        <v>31</v>
      </c>
      <c r="D3910" s="6">
        <f t="shared" si="184"/>
        <v>9.61</v>
      </c>
      <c r="E3910" s="6">
        <f t="shared" si="185"/>
        <v>29.791</v>
      </c>
      <c r="F3910">
        <f>raw_data!E3906</f>
        <v>1</v>
      </c>
      <c r="G3910" s="9">
        <f>_xll.LogisticRegPredict($K$6:$N$6,C3910:E3910)</f>
        <v>0.94665523862595491</v>
      </c>
      <c r="H3910" s="10">
        <f t="shared" si="186"/>
        <v>0.16003428412213527</v>
      </c>
    </row>
    <row r="3911" spans="1:8" x14ac:dyDescent="0.55000000000000004">
      <c r="A3911" s="2" t="str">
        <f>raw_data!P3907</f>
        <v>Steven Hauschka</v>
      </c>
      <c r="B3911">
        <f>raw_data!B3907</f>
        <v>729050</v>
      </c>
      <c r="C3911">
        <f>raw_data!D3907</f>
        <v>28</v>
      </c>
      <c r="D3911" s="6">
        <f t="shared" ref="D3911:D3974" si="187">C3911^2/100</f>
        <v>7.84</v>
      </c>
      <c r="E3911" s="6">
        <f t="shared" ref="E3911:E3974" si="188">C3911^3/1000</f>
        <v>21.952000000000002</v>
      </c>
      <c r="F3911">
        <f>raw_data!E3907</f>
        <v>1</v>
      </c>
      <c r="G3911" s="9">
        <f>_xll.LogisticRegPredict($K$6:$N$6,C3911:E3911)</f>
        <v>0.96638171164652631</v>
      </c>
      <c r="H3911" s="10">
        <f t="shared" ref="H3911:H3974" si="189">(F3911-G3911)*$H$2</f>
        <v>0.10085486506042107</v>
      </c>
    </row>
    <row r="3912" spans="1:8" x14ac:dyDescent="0.55000000000000004">
      <c r="A3912" s="2" t="str">
        <f>raw_data!P3908</f>
        <v>Nick Folk</v>
      </c>
      <c r="B3912">
        <f>raw_data!B3908</f>
        <v>729107</v>
      </c>
      <c r="C3912">
        <f>raw_data!D3908</f>
        <v>38</v>
      </c>
      <c r="D3912" s="6">
        <f t="shared" si="187"/>
        <v>14.44</v>
      </c>
      <c r="E3912" s="6">
        <f t="shared" si="188"/>
        <v>54.872</v>
      </c>
      <c r="F3912">
        <f>raw_data!E3908</f>
        <v>1</v>
      </c>
      <c r="G3912" s="9">
        <f>_xll.LogisticRegPredict($K$6:$N$6,C3912:E3912)</f>
        <v>0.88723424358983494</v>
      </c>
      <c r="H3912" s="10">
        <f t="shared" si="189"/>
        <v>0.33829726923049519</v>
      </c>
    </row>
    <row r="3913" spans="1:8" x14ac:dyDescent="0.55000000000000004">
      <c r="A3913" s="2" t="str">
        <f>raw_data!P3909</f>
        <v>Adam Vinatieri</v>
      </c>
      <c r="B3913">
        <f>raw_data!B3909</f>
        <v>729114</v>
      </c>
      <c r="C3913">
        <f>raw_data!D3909</f>
        <v>53</v>
      </c>
      <c r="D3913" s="6">
        <f t="shared" si="187"/>
        <v>28.09</v>
      </c>
      <c r="E3913" s="6">
        <f t="shared" si="188"/>
        <v>148.87700000000001</v>
      </c>
      <c r="F3913">
        <f>raw_data!E3909</f>
        <v>1</v>
      </c>
      <c r="G3913" s="9">
        <f>_xll.LogisticRegPredict($K$6:$N$6,C3913:E3913)</f>
        <v>0.64925966264497559</v>
      </c>
      <c r="H3913" s="10">
        <f t="shared" si="189"/>
        <v>1.0522210120650732</v>
      </c>
    </row>
    <row r="3914" spans="1:8" x14ac:dyDescent="0.55000000000000004">
      <c r="A3914" s="2" t="str">
        <f>raw_data!P3910</f>
        <v>Adam Vinatieri</v>
      </c>
      <c r="B3914">
        <f>raw_data!B3910</f>
        <v>729167</v>
      </c>
      <c r="C3914">
        <f>raw_data!D3910</f>
        <v>36</v>
      </c>
      <c r="D3914" s="6">
        <f t="shared" si="187"/>
        <v>12.96</v>
      </c>
      <c r="E3914" s="6">
        <f t="shared" si="188"/>
        <v>46.655999999999999</v>
      </c>
      <c r="F3914">
        <f>raw_data!E3910</f>
        <v>1</v>
      </c>
      <c r="G3914" s="9">
        <f>_xll.LogisticRegPredict($K$6:$N$6,C3914:E3914)</f>
        <v>0.90568067149313347</v>
      </c>
      <c r="H3914" s="10">
        <f t="shared" si="189"/>
        <v>0.28295798552059959</v>
      </c>
    </row>
    <row r="3915" spans="1:8" x14ac:dyDescent="0.55000000000000004">
      <c r="A3915" s="2" t="str">
        <f>raw_data!P3911</f>
        <v>Sebastian Janikowski</v>
      </c>
      <c r="B3915">
        <f>raw_data!B3911</f>
        <v>729223</v>
      </c>
      <c r="C3915">
        <f>raw_data!D3911</f>
        <v>44</v>
      </c>
      <c r="D3915" s="6">
        <f t="shared" si="187"/>
        <v>19.36</v>
      </c>
      <c r="E3915" s="6">
        <f t="shared" si="188"/>
        <v>85.183999999999997</v>
      </c>
      <c r="F3915">
        <f>raw_data!E3911</f>
        <v>1</v>
      </c>
      <c r="G3915" s="9">
        <f>_xll.LogisticRegPredict($K$6:$N$6,C3915:E3915)</f>
        <v>0.82282083961744801</v>
      </c>
      <c r="H3915" s="10">
        <f t="shared" si="189"/>
        <v>0.53153748114765598</v>
      </c>
    </row>
    <row r="3916" spans="1:8" x14ac:dyDescent="0.55000000000000004">
      <c r="A3916" s="2" t="str">
        <f>raw_data!P3912</f>
        <v>Sebastian Janikowski</v>
      </c>
      <c r="B3916">
        <f>raw_data!B3912</f>
        <v>729303</v>
      </c>
      <c r="C3916">
        <f>raw_data!D3912</f>
        <v>33</v>
      </c>
      <c r="D3916" s="6">
        <f t="shared" si="187"/>
        <v>10.89</v>
      </c>
      <c r="E3916" s="6">
        <f t="shared" si="188"/>
        <v>35.936999999999998</v>
      </c>
      <c r="F3916">
        <f>raw_data!E3912</f>
        <v>1</v>
      </c>
      <c r="G3916" s="9">
        <f>_xll.LogisticRegPredict($K$6:$N$6,C3916:E3916)</f>
        <v>0.93126663945047139</v>
      </c>
      <c r="H3916" s="10">
        <f t="shared" si="189"/>
        <v>0.20620008164858583</v>
      </c>
    </row>
    <row r="3917" spans="1:8" x14ac:dyDescent="0.55000000000000004">
      <c r="A3917" s="2" t="str">
        <f>raw_data!P3913</f>
        <v>Chandler Catanzaro</v>
      </c>
      <c r="B3917">
        <f>raw_data!B3913</f>
        <v>729444</v>
      </c>
      <c r="C3917">
        <f>raw_data!D3913</f>
        <v>41</v>
      </c>
      <c r="D3917" s="6">
        <f t="shared" si="187"/>
        <v>16.809999999999999</v>
      </c>
      <c r="E3917" s="6">
        <f t="shared" si="188"/>
        <v>68.921000000000006</v>
      </c>
      <c r="F3917">
        <f>raw_data!E3913</f>
        <v>0</v>
      </c>
      <c r="G3917" s="9">
        <f>_xll.LogisticRegPredict($K$6:$N$6,C3917:E3917)</f>
        <v>0.85722109162392568</v>
      </c>
      <c r="H3917" s="10">
        <f t="shared" si="189"/>
        <v>-2.5716632748717769</v>
      </c>
    </row>
    <row r="3918" spans="1:8" x14ac:dyDescent="0.55000000000000004">
      <c r="A3918" s="2" t="str">
        <f>raw_data!P3914</f>
        <v>Chandler Catanzaro</v>
      </c>
      <c r="B3918">
        <f>raw_data!B3914</f>
        <v>729453</v>
      </c>
      <c r="C3918">
        <f>raw_data!D3914</f>
        <v>56</v>
      </c>
      <c r="D3918" s="6">
        <f t="shared" si="187"/>
        <v>31.36</v>
      </c>
      <c r="E3918" s="6">
        <f t="shared" si="188"/>
        <v>175.61600000000001</v>
      </c>
      <c r="F3918">
        <f>raw_data!E3914</f>
        <v>1</v>
      </c>
      <c r="G3918" s="9">
        <f>_xll.LogisticRegPredict($K$6:$N$6,C3918:E3918)</f>
        <v>0.54549540948809794</v>
      </c>
      <c r="H3918" s="10">
        <f t="shared" si="189"/>
        <v>1.3635137715357062</v>
      </c>
    </row>
    <row r="3919" spans="1:8" x14ac:dyDescent="0.55000000000000004">
      <c r="A3919" s="2" t="str">
        <f>raw_data!P3915</f>
        <v>Connor Barth</v>
      </c>
      <c r="B3919">
        <f>raw_data!B3915</f>
        <v>729568</v>
      </c>
      <c r="C3919">
        <f>raw_data!D3915</f>
        <v>38</v>
      </c>
      <c r="D3919" s="6">
        <f t="shared" si="187"/>
        <v>14.44</v>
      </c>
      <c r="E3919" s="6">
        <f t="shared" si="188"/>
        <v>54.872</v>
      </c>
      <c r="F3919">
        <f>raw_data!E3915</f>
        <v>1</v>
      </c>
      <c r="G3919" s="9">
        <f>_xll.LogisticRegPredict($K$6:$N$6,C3919:E3919)</f>
        <v>0.88723424358983494</v>
      </c>
      <c r="H3919" s="10">
        <f t="shared" si="189"/>
        <v>0.33829726923049519</v>
      </c>
    </row>
    <row r="3920" spans="1:8" x14ac:dyDescent="0.55000000000000004">
      <c r="A3920" s="2" t="str">
        <f>raw_data!P3916</f>
        <v>Matt Prater</v>
      </c>
      <c r="B3920">
        <f>raw_data!B3916</f>
        <v>729595</v>
      </c>
      <c r="C3920">
        <f>raw_data!D3916</f>
        <v>29</v>
      </c>
      <c r="D3920" s="6">
        <f t="shared" si="187"/>
        <v>8.41</v>
      </c>
      <c r="E3920" s="6">
        <f t="shared" si="188"/>
        <v>24.388999999999999</v>
      </c>
      <c r="F3920">
        <f>raw_data!E3916</f>
        <v>1</v>
      </c>
      <c r="G3920" s="9">
        <f>_xll.LogisticRegPredict($K$6:$N$6,C3920:E3920)</f>
        <v>0.96031284629437264</v>
      </c>
      <c r="H3920" s="10">
        <f t="shared" si="189"/>
        <v>0.11906146111688209</v>
      </c>
    </row>
    <row r="3921" spans="1:8" x14ac:dyDescent="0.55000000000000004">
      <c r="A3921" s="2" t="str">
        <f>raw_data!P3917</f>
        <v>Matt Prater</v>
      </c>
      <c r="B3921">
        <f>raw_data!B3917</f>
        <v>729634</v>
      </c>
      <c r="C3921">
        <f>raw_data!D3917</f>
        <v>54</v>
      </c>
      <c r="D3921" s="6">
        <f t="shared" si="187"/>
        <v>29.16</v>
      </c>
      <c r="E3921" s="6">
        <f t="shared" si="188"/>
        <v>157.464</v>
      </c>
      <c r="F3921">
        <f>raw_data!E3917</f>
        <v>1</v>
      </c>
      <c r="G3921" s="9">
        <f>_xll.LogisticRegPredict($K$6:$N$6,C3921:E3921)</f>
        <v>0.61804097697438753</v>
      </c>
      <c r="H3921" s="10">
        <f t="shared" si="189"/>
        <v>1.1458770690768374</v>
      </c>
    </row>
    <row r="3922" spans="1:8" x14ac:dyDescent="0.55000000000000004">
      <c r="A3922" s="2" t="str">
        <f>raw_data!P3918</f>
        <v>Mike Nugent</v>
      </c>
      <c r="B3922">
        <f>raw_data!B3918</f>
        <v>729773</v>
      </c>
      <c r="C3922">
        <f>raw_data!D3918</f>
        <v>36</v>
      </c>
      <c r="D3922" s="6">
        <f t="shared" si="187"/>
        <v>12.96</v>
      </c>
      <c r="E3922" s="6">
        <f t="shared" si="188"/>
        <v>46.655999999999999</v>
      </c>
      <c r="F3922">
        <f>raw_data!E3918</f>
        <v>0</v>
      </c>
      <c r="G3922" s="9">
        <f>_xll.LogisticRegPredict($K$6:$N$6,C3922:E3922)</f>
        <v>0.90568067149313347</v>
      </c>
      <c r="H3922" s="10">
        <f t="shared" si="189"/>
        <v>-2.7170420144794005</v>
      </c>
    </row>
    <row r="3923" spans="1:8" x14ac:dyDescent="0.55000000000000004">
      <c r="A3923" s="2" t="str">
        <f>raw_data!P3919</f>
        <v>Cody Parkey</v>
      </c>
      <c r="B3923">
        <f>raw_data!B3919</f>
        <v>729814</v>
      </c>
      <c r="C3923">
        <f>raw_data!D3919</f>
        <v>30</v>
      </c>
      <c r="D3923" s="6">
        <f t="shared" si="187"/>
        <v>9</v>
      </c>
      <c r="E3923" s="6">
        <f t="shared" si="188"/>
        <v>27</v>
      </c>
      <c r="F3923">
        <f>raw_data!E3919</f>
        <v>1</v>
      </c>
      <c r="G3923" s="9">
        <f>_xll.LogisticRegPredict($K$6:$N$6,C3923:E3923)</f>
        <v>0.95372352017838591</v>
      </c>
      <c r="H3923" s="10">
        <f t="shared" si="189"/>
        <v>0.13882943946484227</v>
      </c>
    </row>
    <row r="3924" spans="1:8" x14ac:dyDescent="0.55000000000000004">
      <c r="A3924" s="2" t="str">
        <f>raw_data!P3920</f>
        <v>Mike Nugent</v>
      </c>
      <c r="B3924">
        <f>raw_data!B3920</f>
        <v>729827</v>
      </c>
      <c r="C3924">
        <f>raw_data!D3920</f>
        <v>44</v>
      </c>
      <c r="D3924" s="6">
        <f t="shared" si="187"/>
        <v>19.36</v>
      </c>
      <c r="E3924" s="6">
        <f t="shared" si="188"/>
        <v>85.183999999999997</v>
      </c>
      <c r="F3924">
        <f>raw_data!E3920</f>
        <v>1</v>
      </c>
      <c r="G3924" s="9">
        <f>_xll.LogisticRegPredict($K$6:$N$6,C3924:E3924)</f>
        <v>0.82282083961744801</v>
      </c>
      <c r="H3924" s="10">
        <f t="shared" si="189"/>
        <v>0.53153748114765598</v>
      </c>
    </row>
    <row r="3925" spans="1:8" x14ac:dyDescent="0.55000000000000004">
      <c r="A3925" s="2" t="str">
        <f>raw_data!P3921</f>
        <v>Ryan Succop</v>
      </c>
      <c r="B3925">
        <f>raw_data!B3921</f>
        <v>729873</v>
      </c>
      <c r="C3925">
        <f>raw_data!D3921</f>
        <v>53</v>
      </c>
      <c r="D3925" s="6">
        <f t="shared" si="187"/>
        <v>28.09</v>
      </c>
      <c r="E3925" s="6">
        <f t="shared" si="188"/>
        <v>148.87700000000001</v>
      </c>
      <c r="F3925">
        <f>raw_data!E3921</f>
        <v>1</v>
      </c>
      <c r="G3925" s="9">
        <f>_xll.LogisticRegPredict($K$6:$N$6,C3925:E3925)</f>
        <v>0.64925966264497559</v>
      </c>
      <c r="H3925" s="10">
        <f t="shared" si="189"/>
        <v>1.0522210120650732</v>
      </c>
    </row>
    <row r="3926" spans="1:8" x14ac:dyDescent="0.55000000000000004">
      <c r="A3926" s="2" t="str">
        <f>raw_data!P3922</f>
        <v>Ryan Succop</v>
      </c>
      <c r="B3926">
        <f>raw_data!B3922</f>
        <v>729923</v>
      </c>
      <c r="C3926">
        <f>raw_data!D3922</f>
        <v>41</v>
      </c>
      <c r="D3926" s="6">
        <f t="shared" si="187"/>
        <v>16.809999999999999</v>
      </c>
      <c r="E3926" s="6">
        <f t="shared" si="188"/>
        <v>68.921000000000006</v>
      </c>
      <c r="F3926">
        <f>raw_data!E3922</f>
        <v>1</v>
      </c>
      <c r="G3926" s="9">
        <f>_xll.LogisticRegPredict($K$6:$N$6,C3926:E3926)</f>
        <v>0.85722109162392568</v>
      </c>
      <c r="H3926" s="10">
        <f t="shared" si="189"/>
        <v>0.42833672512822296</v>
      </c>
    </row>
    <row r="3927" spans="1:8" x14ac:dyDescent="0.55000000000000004">
      <c r="A3927" s="2" t="str">
        <f>raw_data!P3923</f>
        <v>Brandon McManus</v>
      </c>
      <c r="B3927">
        <f>raw_data!B3923</f>
        <v>729992</v>
      </c>
      <c r="C3927">
        <f>raw_data!D3923</f>
        <v>34</v>
      </c>
      <c r="D3927" s="6">
        <f t="shared" si="187"/>
        <v>11.56</v>
      </c>
      <c r="E3927" s="6">
        <f t="shared" si="188"/>
        <v>39.304000000000002</v>
      </c>
      <c r="F3927">
        <f>raw_data!E3923</f>
        <v>1</v>
      </c>
      <c r="G3927" s="9">
        <f>_xll.LogisticRegPredict($K$6:$N$6,C3927:E3927)</f>
        <v>0.92303625207275741</v>
      </c>
      <c r="H3927" s="10">
        <f t="shared" si="189"/>
        <v>0.23089124378172776</v>
      </c>
    </row>
    <row r="3928" spans="1:8" x14ac:dyDescent="0.55000000000000004">
      <c r="A3928" s="2" t="str">
        <f>raw_data!P3924</f>
        <v>Adam Vinatieri</v>
      </c>
      <c r="B3928">
        <f>raw_data!B3924</f>
        <v>730025</v>
      </c>
      <c r="C3928">
        <f>raw_data!D3924</f>
        <v>32</v>
      </c>
      <c r="D3928" s="6">
        <f t="shared" si="187"/>
        <v>10.24</v>
      </c>
      <c r="E3928" s="6">
        <f t="shared" si="188"/>
        <v>32.768000000000001</v>
      </c>
      <c r="F3928">
        <f>raw_data!E3924</f>
        <v>1</v>
      </c>
      <c r="G3928" s="9">
        <f>_xll.LogisticRegPredict($K$6:$N$6,C3928:E3928)</f>
        <v>0.93915405983915345</v>
      </c>
      <c r="H3928" s="10">
        <f t="shared" si="189"/>
        <v>0.18253782048253964</v>
      </c>
    </row>
    <row r="3929" spans="1:8" x14ac:dyDescent="0.55000000000000004">
      <c r="A3929" s="2" t="str">
        <f>raw_data!P3925</f>
        <v>Nick Novak</v>
      </c>
      <c r="B3929">
        <f>raw_data!B3925</f>
        <v>730037</v>
      </c>
      <c r="C3929">
        <f>raw_data!D3925</f>
        <v>21</v>
      </c>
      <c r="D3929" s="6">
        <f t="shared" si="187"/>
        <v>4.41</v>
      </c>
      <c r="E3929" s="6">
        <f t="shared" si="188"/>
        <v>9.2609999999999992</v>
      </c>
      <c r="F3929">
        <f>raw_data!E3925</f>
        <v>1</v>
      </c>
      <c r="G3929" s="9">
        <f>_xll.LogisticRegPredict($K$6:$N$6,C3929:E3929)</f>
        <v>0.9930740038941116</v>
      </c>
      <c r="H3929" s="10">
        <f t="shared" si="189"/>
        <v>2.0777988317665197E-2</v>
      </c>
    </row>
    <row r="3930" spans="1:8" x14ac:dyDescent="0.55000000000000004">
      <c r="A3930" s="2" t="str">
        <f>raw_data!P3926</f>
        <v>Adam Vinatieri</v>
      </c>
      <c r="B3930">
        <f>raw_data!B3926</f>
        <v>730084</v>
      </c>
      <c r="C3930">
        <f>raw_data!D3926</f>
        <v>55</v>
      </c>
      <c r="D3930" s="6">
        <f t="shared" si="187"/>
        <v>30.25</v>
      </c>
      <c r="E3930" s="6">
        <f t="shared" si="188"/>
        <v>166.375</v>
      </c>
      <c r="F3930">
        <f>raw_data!E3926</f>
        <v>0</v>
      </c>
      <c r="G3930" s="9">
        <f>_xll.LogisticRegPredict($K$6:$N$6,C3930:E3930)</f>
        <v>0.58348419351609215</v>
      </c>
      <c r="H3930" s="10">
        <f t="shared" si="189"/>
        <v>-1.7504525805482765</v>
      </c>
    </row>
    <row r="3931" spans="1:8" x14ac:dyDescent="0.55000000000000004">
      <c r="A3931" s="2" t="str">
        <f>raw_data!P3927</f>
        <v>Nick Novak</v>
      </c>
      <c r="B3931">
        <f>raw_data!B3927</f>
        <v>730089</v>
      </c>
      <c r="C3931">
        <f>raw_data!D3927</f>
        <v>52</v>
      </c>
      <c r="D3931" s="6">
        <f t="shared" si="187"/>
        <v>27.04</v>
      </c>
      <c r="E3931" s="6">
        <f t="shared" si="188"/>
        <v>140.608</v>
      </c>
      <c r="F3931">
        <f>raw_data!E3927</f>
        <v>1</v>
      </c>
      <c r="G3931" s="9">
        <f>_xll.LogisticRegPredict($K$6:$N$6,C3931:E3931)</f>
        <v>0.67734194225472255</v>
      </c>
      <c r="H3931" s="10">
        <f t="shared" si="189"/>
        <v>0.96797417323583235</v>
      </c>
    </row>
    <row r="3932" spans="1:8" x14ac:dyDescent="0.55000000000000004">
      <c r="A3932" s="2" t="str">
        <f>raw_data!P3928</f>
        <v>Nick Novak</v>
      </c>
      <c r="B3932">
        <f>raw_data!B3928</f>
        <v>730101</v>
      </c>
      <c r="C3932">
        <f>raw_data!D3928</f>
        <v>24</v>
      </c>
      <c r="D3932" s="6">
        <f t="shared" si="187"/>
        <v>5.76</v>
      </c>
      <c r="E3932" s="6">
        <f t="shared" si="188"/>
        <v>13.824</v>
      </c>
      <c r="F3932">
        <f>raw_data!E3928</f>
        <v>1</v>
      </c>
      <c r="G3932" s="9">
        <f>_xll.LogisticRegPredict($K$6:$N$6,C3932:E3932)</f>
        <v>0.9849656288415376</v>
      </c>
      <c r="H3932" s="10">
        <f t="shared" si="189"/>
        <v>4.5103113475387202E-2</v>
      </c>
    </row>
    <row r="3933" spans="1:8" x14ac:dyDescent="0.55000000000000004">
      <c r="A3933" s="2" t="str">
        <f>raw_data!P3929</f>
        <v>Nick Novak</v>
      </c>
      <c r="B3933">
        <f>raw_data!B3929</f>
        <v>730140</v>
      </c>
      <c r="C3933">
        <f>raw_data!D3929</f>
        <v>41</v>
      </c>
      <c r="D3933" s="6">
        <f t="shared" si="187"/>
        <v>16.809999999999999</v>
      </c>
      <c r="E3933" s="6">
        <f t="shared" si="188"/>
        <v>68.921000000000006</v>
      </c>
      <c r="F3933">
        <f>raw_data!E3929</f>
        <v>1</v>
      </c>
      <c r="G3933" s="9">
        <f>_xll.LogisticRegPredict($K$6:$N$6,C3933:E3933)</f>
        <v>0.85722109162392568</v>
      </c>
      <c r="H3933" s="10">
        <f t="shared" si="189"/>
        <v>0.42833672512822296</v>
      </c>
    </row>
    <row r="3934" spans="1:8" x14ac:dyDescent="0.55000000000000004">
      <c r="A3934" s="2" t="str">
        <f>raw_data!P3930</f>
        <v>Nick Novak</v>
      </c>
      <c r="B3934">
        <f>raw_data!B3930</f>
        <v>730167</v>
      </c>
      <c r="C3934">
        <f>raw_data!D3930</f>
        <v>34</v>
      </c>
      <c r="D3934" s="6">
        <f t="shared" si="187"/>
        <v>11.56</v>
      </c>
      <c r="E3934" s="6">
        <f t="shared" si="188"/>
        <v>39.304000000000002</v>
      </c>
      <c r="F3934">
        <f>raw_data!E3930</f>
        <v>1</v>
      </c>
      <c r="G3934" s="9">
        <f>_xll.LogisticRegPredict($K$6:$N$6,C3934:E3934)</f>
        <v>0.92303625207275741</v>
      </c>
      <c r="H3934" s="10">
        <f t="shared" si="189"/>
        <v>0.23089124378172776</v>
      </c>
    </row>
    <row r="3935" spans="1:8" x14ac:dyDescent="0.55000000000000004">
      <c r="A3935" s="2" t="str">
        <f>raw_data!P3931</f>
        <v>Kai Forbath</v>
      </c>
      <c r="B3935">
        <f>raw_data!B3931</f>
        <v>730182</v>
      </c>
      <c r="C3935">
        <f>raw_data!D3931</f>
        <v>43</v>
      </c>
      <c r="D3935" s="6">
        <f t="shared" si="187"/>
        <v>18.489999999999998</v>
      </c>
      <c r="E3935" s="6">
        <f t="shared" si="188"/>
        <v>79.507000000000005</v>
      </c>
      <c r="F3935">
        <f>raw_data!E3931</f>
        <v>1</v>
      </c>
      <c r="G3935" s="9">
        <f>_xll.LogisticRegPredict($K$6:$N$6,C3935:E3935)</f>
        <v>0.83494682270577036</v>
      </c>
      <c r="H3935" s="10">
        <f t="shared" si="189"/>
        <v>0.49515953188268891</v>
      </c>
    </row>
    <row r="3936" spans="1:8" x14ac:dyDescent="0.55000000000000004">
      <c r="A3936" s="2" t="str">
        <f>raw_data!P3932</f>
        <v>Kai Forbath</v>
      </c>
      <c r="B3936">
        <f>raw_data!B3932</f>
        <v>730194</v>
      </c>
      <c r="C3936">
        <f>raw_data!D3932</f>
        <v>32</v>
      </c>
      <c r="D3936" s="6">
        <f t="shared" si="187"/>
        <v>10.24</v>
      </c>
      <c r="E3936" s="6">
        <f t="shared" si="188"/>
        <v>32.768000000000001</v>
      </c>
      <c r="F3936">
        <f>raw_data!E3932</f>
        <v>1</v>
      </c>
      <c r="G3936" s="9">
        <f>_xll.LogisticRegPredict($K$6:$N$6,C3936:E3936)</f>
        <v>0.93915405983915345</v>
      </c>
      <c r="H3936" s="10">
        <f t="shared" si="189"/>
        <v>0.18253782048253964</v>
      </c>
    </row>
    <row r="3937" spans="1:8" x14ac:dyDescent="0.55000000000000004">
      <c r="A3937" s="2" t="str">
        <f>raw_data!P3933</f>
        <v>Jason Myers</v>
      </c>
      <c r="B3937">
        <f>raw_data!B3933</f>
        <v>730215</v>
      </c>
      <c r="C3937">
        <f>raw_data!D3933</f>
        <v>45</v>
      </c>
      <c r="D3937" s="6">
        <f t="shared" si="187"/>
        <v>20.25</v>
      </c>
      <c r="E3937" s="6">
        <f t="shared" si="188"/>
        <v>91.125</v>
      </c>
      <c r="F3937">
        <f>raw_data!E3933</f>
        <v>1</v>
      </c>
      <c r="G3937" s="9">
        <f>_xll.LogisticRegPredict($K$6:$N$6,C3937:E3937)</f>
        <v>0.80984417765171401</v>
      </c>
      <c r="H3937" s="10">
        <f t="shared" si="189"/>
        <v>0.57046746704485796</v>
      </c>
    </row>
    <row r="3938" spans="1:8" x14ac:dyDescent="0.55000000000000004">
      <c r="A3938" s="2" t="str">
        <f>raw_data!P3934</f>
        <v>Kai Forbath</v>
      </c>
      <c r="B3938">
        <f>raw_data!B3934</f>
        <v>730222</v>
      </c>
      <c r="C3938">
        <f>raw_data!D3934</f>
        <v>40</v>
      </c>
      <c r="D3938" s="6">
        <f t="shared" si="187"/>
        <v>16</v>
      </c>
      <c r="E3938" s="6">
        <f t="shared" si="188"/>
        <v>64</v>
      </c>
      <c r="F3938">
        <f>raw_data!E3934</f>
        <v>1</v>
      </c>
      <c r="G3938" s="9">
        <f>_xll.LogisticRegPredict($K$6:$N$6,C3938:E3938)</f>
        <v>0.86759768383346503</v>
      </c>
      <c r="H3938" s="10">
        <f t="shared" si="189"/>
        <v>0.39720694849960492</v>
      </c>
    </row>
    <row r="3939" spans="1:8" x14ac:dyDescent="0.55000000000000004">
      <c r="A3939" s="2" t="str">
        <f>raw_data!P3935</f>
        <v>Jason Myers</v>
      </c>
      <c r="B3939">
        <f>raw_data!B3935</f>
        <v>730232</v>
      </c>
      <c r="C3939">
        <f>raw_data!D3935</f>
        <v>55</v>
      </c>
      <c r="D3939" s="6">
        <f t="shared" si="187"/>
        <v>30.25</v>
      </c>
      <c r="E3939" s="6">
        <f t="shared" si="188"/>
        <v>166.375</v>
      </c>
      <c r="F3939">
        <f>raw_data!E3935</f>
        <v>1</v>
      </c>
      <c r="G3939" s="9">
        <f>_xll.LogisticRegPredict($K$6:$N$6,C3939:E3939)</f>
        <v>0.58348419351609215</v>
      </c>
      <c r="H3939" s="10">
        <f t="shared" si="189"/>
        <v>1.2495474194517235</v>
      </c>
    </row>
    <row r="3940" spans="1:8" x14ac:dyDescent="0.55000000000000004">
      <c r="A3940" s="2" t="str">
        <f>raw_data!P3936</f>
        <v>Jason Myers</v>
      </c>
      <c r="B3940">
        <f>raw_data!B3936</f>
        <v>730254</v>
      </c>
      <c r="C3940">
        <f>raw_data!D3936</f>
        <v>24</v>
      </c>
      <c r="D3940" s="6">
        <f t="shared" si="187"/>
        <v>5.76</v>
      </c>
      <c r="E3940" s="6">
        <f t="shared" si="188"/>
        <v>13.824</v>
      </c>
      <c r="F3940">
        <f>raw_data!E3936</f>
        <v>1</v>
      </c>
      <c r="G3940" s="9">
        <f>_xll.LogisticRegPredict($K$6:$N$6,C3940:E3940)</f>
        <v>0.9849656288415376</v>
      </c>
      <c r="H3940" s="10">
        <f t="shared" si="189"/>
        <v>4.5103113475387202E-2</v>
      </c>
    </row>
    <row r="3941" spans="1:8" x14ac:dyDescent="0.55000000000000004">
      <c r="A3941" s="2" t="str">
        <f>raw_data!P3937</f>
        <v>Jason Myers</v>
      </c>
      <c r="B3941">
        <f>raw_data!B3937</f>
        <v>730266</v>
      </c>
      <c r="C3941">
        <f>raw_data!D3937</f>
        <v>41</v>
      </c>
      <c r="D3941" s="6">
        <f t="shared" si="187"/>
        <v>16.809999999999999</v>
      </c>
      <c r="E3941" s="6">
        <f t="shared" si="188"/>
        <v>68.921000000000006</v>
      </c>
      <c r="F3941">
        <f>raw_data!E3937</f>
        <v>0</v>
      </c>
      <c r="G3941" s="9">
        <f>_xll.LogisticRegPredict($K$6:$N$6,C3941:E3941)</f>
        <v>0.85722109162392568</v>
      </c>
      <c r="H3941" s="10">
        <f t="shared" si="189"/>
        <v>-2.5716632748717769</v>
      </c>
    </row>
    <row r="3942" spans="1:8" x14ac:dyDescent="0.55000000000000004">
      <c r="A3942" s="2" t="str">
        <f>raw_data!P3938</f>
        <v>Kai Forbath</v>
      </c>
      <c r="B3942">
        <f>raw_data!B3938</f>
        <v>730275</v>
      </c>
      <c r="C3942">
        <f>raw_data!D3938</f>
        <v>46</v>
      </c>
      <c r="D3942" s="6">
        <f t="shared" si="187"/>
        <v>21.16</v>
      </c>
      <c r="E3942" s="6">
        <f t="shared" si="188"/>
        <v>97.335999999999999</v>
      </c>
      <c r="F3942">
        <f>raw_data!E3938</f>
        <v>1</v>
      </c>
      <c r="G3942" s="9">
        <f>_xll.LogisticRegPredict($K$6:$N$6,C3942:E3942)</f>
        <v>0.79584231412454631</v>
      </c>
      <c r="H3942" s="10">
        <f t="shared" si="189"/>
        <v>0.61247305762636106</v>
      </c>
    </row>
    <row r="3943" spans="1:8" x14ac:dyDescent="0.55000000000000004">
      <c r="A3943" s="2" t="str">
        <f>raw_data!P3939</f>
        <v>Jason Myers</v>
      </c>
      <c r="B3943">
        <f>raw_data!B3939</f>
        <v>730346</v>
      </c>
      <c r="C3943">
        <f>raw_data!D3939</f>
        <v>61</v>
      </c>
      <c r="D3943" s="6">
        <f t="shared" si="187"/>
        <v>37.21</v>
      </c>
      <c r="E3943" s="6">
        <f t="shared" si="188"/>
        <v>226.98099999999999</v>
      </c>
      <c r="F3943">
        <f>raw_data!E3939</f>
        <v>0</v>
      </c>
      <c r="G3943" s="9">
        <f>_xll.LogisticRegPredict($K$6:$N$6,C3943:E3943)</f>
        <v>0.31489466891138018</v>
      </c>
      <c r="H3943" s="10">
        <f t="shared" si="189"/>
        <v>-0.94468400673414055</v>
      </c>
    </row>
    <row r="3944" spans="1:8" x14ac:dyDescent="0.55000000000000004">
      <c r="A3944" s="2" t="str">
        <f>raw_data!P3940</f>
        <v>Chris Boswell</v>
      </c>
      <c r="B3944">
        <f>raw_data!B3940</f>
        <v>730631</v>
      </c>
      <c r="C3944">
        <f>raw_data!D3940</f>
        <v>37</v>
      </c>
      <c r="D3944" s="6">
        <f t="shared" si="187"/>
        <v>13.69</v>
      </c>
      <c r="E3944" s="6">
        <f t="shared" si="188"/>
        <v>50.652999999999999</v>
      </c>
      <c r="F3944">
        <f>raw_data!E3940</f>
        <v>1</v>
      </c>
      <c r="G3944" s="9">
        <f>_xll.LogisticRegPredict($K$6:$N$6,C3944:E3944)</f>
        <v>0.89659349743661332</v>
      </c>
      <c r="H3944" s="10">
        <f t="shared" si="189"/>
        <v>0.31021950769016005</v>
      </c>
    </row>
    <row r="3945" spans="1:8" x14ac:dyDescent="0.55000000000000004">
      <c r="A3945" s="2" t="str">
        <f>raw_data!P3941</f>
        <v>Chris Boswell</v>
      </c>
      <c r="B3945">
        <f>raw_data!B3941</f>
        <v>730648</v>
      </c>
      <c r="C3945">
        <f>raw_data!D3941</f>
        <v>39</v>
      </c>
      <c r="D3945" s="6">
        <f t="shared" si="187"/>
        <v>15.21</v>
      </c>
      <c r="E3945" s="6">
        <f t="shared" si="188"/>
        <v>59.319000000000003</v>
      </c>
      <c r="F3945">
        <f>raw_data!E3941</f>
        <v>1</v>
      </c>
      <c r="G3945" s="9">
        <f>_xll.LogisticRegPredict($K$6:$N$6,C3945:E3945)</f>
        <v>0.87758217935367611</v>
      </c>
      <c r="H3945" s="10">
        <f t="shared" si="189"/>
        <v>0.36725346193897168</v>
      </c>
    </row>
    <row r="3946" spans="1:8" x14ac:dyDescent="0.55000000000000004">
      <c r="A3946" s="2" t="str">
        <f>raw_data!P3942</f>
        <v>Graham Gano</v>
      </c>
      <c r="B3946">
        <f>raw_data!B3942</f>
        <v>730676</v>
      </c>
      <c r="C3946">
        <f>raw_data!D3942</f>
        <v>41</v>
      </c>
      <c r="D3946" s="6">
        <f t="shared" si="187"/>
        <v>16.809999999999999</v>
      </c>
      <c r="E3946" s="6">
        <f t="shared" si="188"/>
        <v>68.921000000000006</v>
      </c>
      <c r="F3946">
        <f>raw_data!E3942</f>
        <v>1</v>
      </c>
      <c r="G3946" s="9">
        <f>_xll.LogisticRegPredict($K$6:$N$6,C3946:E3946)</f>
        <v>0.85722109162392568</v>
      </c>
      <c r="H3946" s="10">
        <f t="shared" si="189"/>
        <v>0.42833672512822296</v>
      </c>
    </row>
    <row r="3947" spans="1:8" x14ac:dyDescent="0.55000000000000004">
      <c r="A3947" s="2" t="str">
        <f>raw_data!P3943</f>
        <v>Graham Gano</v>
      </c>
      <c r="B3947">
        <f>raw_data!B3943</f>
        <v>730728</v>
      </c>
      <c r="C3947">
        <f>raw_data!D3943</f>
        <v>44</v>
      </c>
      <c r="D3947" s="6">
        <f t="shared" si="187"/>
        <v>19.36</v>
      </c>
      <c r="E3947" s="6">
        <f t="shared" si="188"/>
        <v>85.183999999999997</v>
      </c>
      <c r="F3947">
        <f>raw_data!E3943</f>
        <v>1</v>
      </c>
      <c r="G3947" s="9">
        <f>_xll.LogisticRegPredict($K$6:$N$6,C3947:E3947)</f>
        <v>0.82282083961744801</v>
      </c>
      <c r="H3947" s="10">
        <f t="shared" si="189"/>
        <v>0.53153748114765598</v>
      </c>
    </row>
    <row r="3948" spans="1:8" x14ac:dyDescent="0.55000000000000004">
      <c r="A3948" s="2" t="str">
        <f>raw_data!P3944</f>
        <v>Graham Gano</v>
      </c>
      <c r="B3948">
        <f>raw_data!B3944</f>
        <v>730736</v>
      </c>
      <c r="C3948">
        <f>raw_data!D3944</f>
        <v>45</v>
      </c>
      <c r="D3948" s="6">
        <f t="shared" si="187"/>
        <v>20.25</v>
      </c>
      <c r="E3948" s="6">
        <f t="shared" si="188"/>
        <v>91.125</v>
      </c>
      <c r="F3948">
        <f>raw_data!E3944</f>
        <v>1</v>
      </c>
      <c r="G3948" s="9">
        <f>_xll.LogisticRegPredict($K$6:$N$6,C3948:E3948)</f>
        <v>0.80984417765171401</v>
      </c>
      <c r="H3948" s="10">
        <f t="shared" si="189"/>
        <v>0.57046746704485796</v>
      </c>
    </row>
    <row r="3949" spans="1:8" x14ac:dyDescent="0.55000000000000004">
      <c r="A3949" s="2" t="str">
        <f>raw_data!P3945</f>
        <v>Graham Gano</v>
      </c>
      <c r="B3949">
        <f>raw_data!B3945</f>
        <v>730762</v>
      </c>
      <c r="C3949">
        <f>raw_data!D3945</f>
        <v>23</v>
      </c>
      <c r="D3949" s="6">
        <f t="shared" si="187"/>
        <v>5.29</v>
      </c>
      <c r="E3949" s="6">
        <f t="shared" si="188"/>
        <v>12.167</v>
      </c>
      <c r="F3949">
        <f>raw_data!E3945</f>
        <v>1</v>
      </c>
      <c r="G3949" s="9">
        <f>_xll.LogisticRegPredict($K$6:$N$6,C3949:E3949)</f>
        <v>0.98818119233177382</v>
      </c>
      <c r="H3949" s="10">
        <f t="shared" si="189"/>
        <v>3.545642300467855E-2</v>
      </c>
    </row>
    <row r="3950" spans="1:8" x14ac:dyDescent="0.55000000000000004">
      <c r="A3950" s="2" t="str">
        <f>raw_data!P3946</f>
        <v>Josh Lambo</v>
      </c>
      <c r="B3950">
        <f>raw_data!B3946</f>
        <v>730778</v>
      </c>
      <c r="C3950">
        <f>raw_data!D3946</f>
        <v>32</v>
      </c>
      <c r="D3950" s="6">
        <f t="shared" si="187"/>
        <v>10.24</v>
      </c>
      <c r="E3950" s="6">
        <f t="shared" si="188"/>
        <v>32.768000000000001</v>
      </c>
      <c r="F3950">
        <f>raw_data!E3946</f>
        <v>1</v>
      </c>
      <c r="G3950" s="9">
        <f>_xll.LogisticRegPredict($K$6:$N$6,C3950:E3950)</f>
        <v>0.93915405983915345</v>
      </c>
      <c r="H3950" s="10">
        <f t="shared" si="189"/>
        <v>0.18253782048253964</v>
      </c>
    </row>
    <row r="3951" spans="1:8" x14ac:dyDescent="0.55000000000000004">
      <c r="A3951" s="2" t="str">
        <f>raw_data!P3947</f>
        <v>Caleb Sturgis</v>
      </c>
      <c r="B3951">
        <f>raw_data!B3947</f>
        <v>730841</v>
      </c>
      <c r="C3951">
        <f>raw_data!D3947</f>
        <v>45</v>
      </c>
      <c r="D3951" s="6">
        <f t="shared" si="187"/>
        <v>20.25</v>
      </c>
      <c r="E3951" s="6">
        <f t="shared" si="188"/>
        <v>91.125</v>
      </c>
      <c r="F3951">
        <f>raw_data!E3947</f>
        <v>1</v>
      </c>
      <c r="G3951" s="9">
        <f>_xll.LogisticRegPredict($K$6:$N$6,C3951:E3951)</f>
        <v>0.80984417765171401</v>
      </c>
      <c r="H3951" s="10">
        <f t="shared" si="189"/>
        <v>0.57046746704485796</v>
      </c>
    </row>
    <row r="3952" spans="1:8" x14ac:dyDescent="0.55000000000000004">
      <c r="A3952" s="2" t="str">
        <f>raw_data!P3948</f>
        <v>Dustin Hopkins</v>
      </c>
      <c r="B3952">
        <f>raw_data!B3948</f>
        <v>730863</v>
      </c>
      <c r="C3952">
        <f>raw_data!D3948</f>
        <v>38</v>
      </c>
      <c r="D3952" s="6">
        <f t="shared" si="187"/>
        <v>14.44</v>
      </c>
      <c r="E3952" s="6">
        <f t="shared" si="188"/>
        <v>54.872</v>
      </c>
      <c r="F3952">
        <f>raw_data!E3948</f>
        <v>0</v>
      </c>
      <c r="G3952" s="9">
        <f>_xll.LogisticRegPredict($K$6:$N$6,C3952:E3952)</f>
        <v>0.88723424358983494</v>
      </c>
      <c r="H3952" s="10">
        <f t="shared" si="189"/>
        <v>-2.6617027307695049</v>
      </c>
    </row>
    <row r="3953" spans="1:8" x14ac:dyDescent="0.55000000000000004">
      <c r="A3953" s="2" t="str">
        <f>raw_data!P3949</f>
        <v>Caleb Sturgis</v>
      </c>
      <c r="B3953">
        <f>raw_data!B3949</f>
        <v>730874</v>
      </c>
      <c r="C3953">
        <f>raw_data!D3949</f>
        <v>36</v>
      </c>
      <c r="D3953" s="6">
        <f t="shared" si="187"/>
        <v>12.96</v>
      </c>
      <c r="E3953" s="6">
        <f t="shared" si="188"/>
        <v>46.655999999999999</v>
      </c>
      <c r="F3953">
        <f>raw_data!E3949</f>
        <v>1</v>
      </c>
      <c r="G3953" s="9">
        <f>_xll.LogisticRegPredict($K$6:$N$6,C3953:E3953)</f>
        <v>0.90568067149313347</v>
      </c>
      <c r="H3953" s="10">
        <f t="shared" si="189"/>
        <v>0.28295798552059959</v>
      </c>
    </row>
    <row r="3954" spans="1:8" x14ac:dyDescent="0.55000000000000004">
      <c r="A3954" s="2" t="str">
        <f>raw_data!P3950</f>
        <v>Caleb Sturgis</v>
      </c>
      <c r="B3954">
        <f>raw_data!B3950</f>
        <v>730962</v>
      </c>
      <c r="C3954">
        <f>raw_data!D3950</f>
        <v>41</v>
      </c>
      <c r="D3954" s="6">
        <f t="shared" si="187"/>
        <v>16.809999999999999</v>
      </c>
      <c r="E3954" s="6">
        <f t="shared" si="188"/>
        <v>68.921000000000006</v>
      </c>
      <c r="F3954">
        <f>raw_data!E3950</f>
        <v>1</v>
      </c>
      <c r="G3954" s="9">
        <f>_xll.LogisticRegPredict($K$6:$N$6,C3954:E3954)</f>
        <v>0.85722109162392568</v>
      </c>
      <c r="H3954" s="10">
        <f t="shared" si="189"/>
        <v>0.42833672512822296</v>
      </c>
    </row>
    <row r="3955" spans="1:8" x14ac:dyDescent="0.55000000000000004">
      <c r="A3955" s="2" t="str">
        <f>raw_data!P3951</f>
        <v>Phil Dawson</v>
      </c>
      <c r="B3955">
        <f>raw_data!B3951</f>
        <v>731010</v>
      </c>
      <c r="C3955">
        <f>raw_data!D3951</f>
        <v>44</v>
      </c>
      <c r="D3955" s="6">
        <f t="shared" si="187"/>
        <v>19.36</v>
      </c>
      <c r="E3955" s="6">
        <f t="shared" si="188"/>
        <v>85.183999999999997</v>
      </c>
      <c r="F3955">
        <f>raw_data!E3951</f>
        <v>0</v>
      </c>
      <c r="G3955" s="9">
        <f>_xll.LogisticRegPredict($K$6:$N$6,C3955:E3955)</f>
        <v>0.82282083961744801</v>
      </c>
      <c r="H3955" s="10">
        <f t="shared" si="189"/>
        <v>-2.4684625188523439</v>
      </c>
    </row>
    <row r="3956" spans="1:8" x14ac:dyDescent="0.55000000000000004">
      <c r="A3956" s="2" t="str">
        <f>raw_data!P3952</f>
        <v>Phil Dawson</v>
      </c>
      <c r="B3956">
        <f>raw_data!B3952</f>
        <v>731024</v>
      </c>
      <c r="C3956">
        <f>raw_data!D3952</f>
        <v>48</v>
      </c>
      <c r="D3956" s="6">
        <f t="shared" si="187"/>
        <v>23.04</v>
      </c>
      <c r="E3956" s="6">
        <f t="shared" si="188"/>
        <v>110.592</v>
      </c>
      <c r="F3956">
        <f>raw_data!E3952</f>
        <v>0</v>
      </c>
      <c r="G3956" s="9">
        <f>_xll.LogisticRegPredict($K$6:$N$6,C3956:E3956)</f>
        <v>0.76393554820371656</v>
      </c>
      <c r="H3956" s="10">
        <f t="shared" si="189"/>
        <v>-2.2918066446111496</v>
      </c>
    </row>
    <row r="3957" spans="1:8" x14ac:dyDescent="0.55000000000000004">
      <c r="A3957" s="2" t="str">
        <f>raw_data!P3953</f>
        <v>Nick Folk</v>
      </c>
      <c r="B3957">
        <f>raw_data!B3953</f>
        <v>731035</v>
      </c>
      <c r="C3957">
        <f>raw_data!D3953</f>
        <v>36</v>
      </c>
      <c r="D3957" s="6">
        <f t="shared" si="187"/>
        <v>12.96</v>
      </c>
      <c r="E3957" s="6">
        <f t="shared" si="188"/>
        <v>46.655999999999999</v>
      </c>
      <c r="F3957">
        <f>raw_data!E3953</f>
        <v>1</v>
      </c>
      <c r="G3957" s="9">
        <f>_xll.LogisticRegPredict($K$6:$N$6,C3957:E3957)</f>
        <v>0.90568067149313347</v>
      </c>
      <c r="H3957" s="10">
        <f t="shared" si="189"/>
        <v>0.28295798552059959</v>
      </c>
    </row>
    <row r="3958" spans="1:8" x14ac:dyDescent="0.55000000000000004">
      <c r="A3958" s="2" t="str">
        <f>raw_data!P3954</f>
        <v>Phil Dawson</v>
      </c>
      <c r="B3958">
        <f>raw_data!B3954</f>
        <v>731041</v>
      </c>
      <c r="C3958">
        <f>raw_data!D3954</f>
        <v>47</v>
      </c>
      <c r="D3958" s="6">
        <f t="shared" si="187"/>
        <v>22.09</v>
      </c>
      <c r="E3958" s="6">
        <f t="shared" si="188"/>
        <v>103.82299999999999</v>
      </c>
      <c r="F3958">
        <f>raw_data!E3954</f>
        <v>1</v>
      </c>
      <c r="G3958" s="9">
        <f>_xll.LogisticRegPredict($K$6:$N$6,C3958:E3958)</f>
        <v>0.78061493371299373</v>
      </c>
      <c r="H3958" s="10">
        <f t="shared" si="189"/>
        <v>0.65815519886101881</v>
      </c>
    </row>
    <row r="3959" spans="1:8" x14ac:dyDescent="0.55000000000000004">
      <c r="A3959" s="2" t="str">
        <f>raw_data!P3955</f>
        <v>Nick Folk</v>
      </c>
      <c r="B3959">
        <f>raw_data!B3955</f>
        <v>731084</v>
      </c>
      <c r="C3959">
        <f>raw_data!D3955</f>
        <v>30</v>
      </c>
      <c r="D3959" s="6">
        <f t="shared" si="187"/>
        <v>9</v>
      </c>
      <c r="E3959" s="6">
        <f t="shared" si="188"/>
        <v>27</v>
      </c>
      <c r="F3959">
        <f>raw_data!E3955</f>
        <v>1</v>
      </c>
      <c r="G3959" s="9">
        <f>_xll.LogisticRegPredict($K$6:$N$6,C3959:E3959)</f>
        <v>0.95372352017838591</v>
      </c>
      <c r="H3959" s="10">
        <f t="shared" si="189"/>
        <v>0.13882943946484227</v>
      </c>
    </row>
    <row r="3960" spans="1:8" x14ac:dyDescent="0.55000000000000004">
      <c r="A3960" s="2" t="str">
        <f>raw_data!P3956</f>
        <v>Nick Folk</v>
      </c>
      <c r="B3960">
        <f>raw_data!B3956</f>
        <v>731138</v>
      </c>
      <c r="C3960">
        <f>raw_data!D3956</f>
        <v>50</v>
      </c>
      <c r="D3960" s="6">
        <f t="shared" si="187"/>
        <v>25</v>
      </c>
      <c r="E3960" s="6">
        <f t="shared" si="188"/>
        <v>125</v>
      </c>
      <c r="F3960">
        <f>raw_data!E3956</f>
        <v>1</v>
      </c>
      <c r="G3960" s="9">
        <f>_xll.LogisticRegPredict($K$6:$N$6,C3960:E3960)</f>
        <v>0.72518914983452587</v>
      </c>
      <c r="H3960" s="10">
        <f t="shared" si="189"/>
        <v>0.82443255049642239</v>
      </c>
    </row>
    <row r="3961" spans="1:8" x14ac:dyDescent="0.55000000000000004">
      <c r="A3961" s="2" t="str">
        <f>raw_data!P3957</f>
        <v>Steven Hauschka</v>
      </c>
      <c r="B3961">
        <f>raw_data!B3957</f>
        <v>731344</v>
      </c>
      <c r="C3961">
        <f>raw_data!D3957</f>
        <v>28</v>
      </c>
      <c r="D3961" s="6">
        <f t="shared" si="187"/>
        <v>7.84</v>
      </c>
      <c r="E3961" s="6">
        <f t="shared" si="188"/>
        <v>21.952000000000002</v>
      </c>
      <c r="F3961">
        <f>raw_data!E3957</f>
        <v>1</v>
      </c>
      <c r="G3961" s="9">
        <f>_xll.LogisticRegPredict($K$6:$N$6,C3961:E3961)</f>
        <v>0.96638171164652631</v>
      </c>
      <c r="H3961" s="10">
        <f t="shared" si="189"/>
        <v>0.10085486506042107</v>
      </c>
    </row>
    <row r="3962" spans="1:8" x14ac:dyDescent="0.55000000000000004">
      <c r="A3962" s="2" t="str">
        <f>raw_data!P3958</f>
        <v>Mason Crosby</v>
      </c>
      <c r="B3962">
        <f>raw_data!B3958</f>
        <v>731354</v>
      </c>
      <c r="C3962">
        <f>raw_data!D3958</f>
        <v>51</v>
      </c>
      <c r="D3962" s="6">
        <f t="shared" si="187"/>
        <v>26.01</v>
      </c>
      <c r="E3962" s="6">
        <f t="shared" si="188"/>
        <v>132.65100000000001</v>
      </c>
      <c r="F3962">
        <f>raw_data!E3958</f>
        <v>0</v>
      </c>
      <c r="G3962" s="9">
        <f>_xll.LogisticRegPredict($K$6:$N$6,C3962:E3962)</f>
        <v>0.70255321843410967</v>
      </c>
      <c r="H3962" s="10">
        <f t="shared" si="189"/>
        <v>-2.1076596553023288</v>
      </c>
    </row>
    <row r="3963" spans="1:8" x14ac:dyDescent="0.55000000000000004">
      <c r="A3963" s="2" t="str">
        <f>raw_data!P3959</f>
        <v>Mason Crosby</v>
      </c>
      <c r="B3963">
        <f>raw_data!B3959</f>
        <v>731454</v>
      </c>
      <c r="C3963">
        <f>raw_data!D3959</f>
        <v>38</v>
      </c>
      <c r="D3963" s="6">
        <f t="shared" si="187"/>
        <v>14.44</v>
      </c>
      <c r="E3963" s="6">
        <f t="shared" si="188"/>
        <v>54.872</v>
      </c>
      <c r="F3963">
        <f>raw_data!E3959</f>
        <v>1</v>
      </c>
      <c r="G3963" s="9">
        <f>_xll.LogisticRegPredict($K$6:$N$6,C3963:E3963)</f>
        <v>0.88723424358983494</v>
      </c>
      <c r="H3963" s="10">
        <f t="shared" si="189"/>
        <v>0.33829726923049519</v>
      </c>
    </row>
    <row r="3964" spans="1:8" x14ac:dyDescent="0.55000000000000004">
      <c r="A3964" s="2" t="str">
        <f>raw_data!P3960</f>
        <v>Dan Bailey</v>
      </c>
      <c r="B3964">
        <f>raw_data!B3960</f>
        <v>731563</v>
      </c>
      <c r="C3964">
        <f>raw_data!D3960</f>
        <v>55</v>
      </c>
      <c r="D3964" s="6">
        <f t="shared" si="187"/>
        <v>30.25</v>
      </c>
      <c r="E3964" s="6">
        <f t="shared" si="188"/>
        <v>166.375</v>
      </c>
      <c r="F3964">
        <f>raw_data!E3960</f>
        <v>0</v>
      </c>
      <c r="G3964" s="9">
        <f>_xll.LogisticRegPredict($K$6:$N$6,C3964:E3964)</f>
        <v>0.58348419351609215</v>
      </c>
      <c r="H3964" s="10">
        <f t="shared" si="189"/>
        <v>-1.7504525805482765</v>
      </c>
    </row>
    <row r="3965" spans="1:8" x14ac:dyDescent="0.55000000000000004">
      <c r="A3965" s="2" t="str">
        <f>raw_data!P3961</f>
        <v>Robbie Gould</v>
      </c>
      <c r="B3965">
        <f>raw_data!B3961</f>
        <v>731587</v>
      </c>
      <c r="C3965">
        <f>raw_data!D3961</f>
        <v>39</v>
      </c>
      <c r="D3965" s="6">
        <f t="shared" si="187"/>
        <v>15.21</v>
      </c>
      <c r="E3965" s="6">
        <f t="shared" si="188"/>
        <v>59.319000000000003</v>
      </c>
      <c r="F3965">
        <f>raw_data!E3961</f>
        <v>1</v>
      </c>
      <c r="G3965" s="9">
        <f>_xll.LogisticRegPredict($K$6:$N$6,C3965:E3965)</f>
        <v>0.87758217935367611</v>
      </c>
      <c r="H3965" s="10">
        <f t="shared" si="189"/>
        <v>0.36725346193897168</v>
      </c>
    </row>
    <row r="3966" spans="1:8" x14ac:dyDescent="0.55000000000000004">
      <c r="A3966" s="2" t="str">
        <f>raw_data!P3962</f>
        <v>Justin Tucker</v>
      </c>
      <c r="B3966">
        <f>raw_data!B3962</f>
        <v>731678</v>
      </c>
      <c r="C3966">
        <f>raw_data!D3962</f>
        <v>34</v>
      </c>
      <c r="D3966" s="6">
        <f t="shared" si="187"/>
        <v>11.56</v>
      </c>
      <c r="E3966" s="6">
        <f t="shared" si="188"/>
        <v>39.304000000000002</v>
      </c>
      <c r="F3966">
        <f>raw_data!E3962</f>
        <v>0</v>
      </c>
      <c r="G3966" s="9">
        <f>_xll.LogisticRegPredict($K$6:$N$6,C3966:E3966)</f>
        <v>0.92303625207275741</v>
      </c>
      <c r="H3966" s="10">
        <f t="shared" si="189"/>
        <v>-2.7691087562182721</v>
      </c>
    </row>
    <row r="3967" spans="1:8" x14ac:dyDescent="0.55000000000000004">
      <c r="A3967" s="2" t="str">
        <f>raw_data!P3963</f>
        <v>Justin Tucker</v>
      </c>
      <c r="B3967">
        <f>raw_data!B3963</f>
        <v>731739</v>
      </c>
      <c r="C3967">
        <f>raw_data!D3963</f>
        <v>50</v>
      </c>
      <c r="D3967" s="6">
        <f t="shared" si="187"/>
        <v>25</v>
      </c>
      <c r="E3967" s="6">
        <f t="shared" si="188"/>
        <v>125</v>
      </c>
      <c r="F3967">
        <f>raw_data!E3963</f>
        <v>1</v>
      </c>
      <c r="G3967" s="9">
        <f>_xll.LogisticRegPredict($K$6:$N$6,C3967:E3967)</f>
        <v>0.72518914983452587</v>
      </c>
      <c r="H3967" s="10">
        <f t="shared" si="189"/>
        <v>0.82443255049642239</v>
      </c>
    </row>
    <row r="3968" spans="1:8" x14ac:dyDescent="0.55000000000000004">
      <c r="A3968" s="2" t="str">
        <f>raw_data!P3964</f>
        <v>Justin Tucker</v>
      </c>
      <c r="B3968">
        <f>raw_data!B3964</f>
        <v>731800</v>
      </c>
      <c r="C3968">
        <f>raw_data!D3964</f>
        <v>38</v>
      </c>
      <c r="D3968" s="6">
        <f t="shared" si="187"/>
        <v>14.44</v>
      </c>
      <c r="E3968" s="6">
        <f t="shared" si="188"/>
        <v>54.872</v>
      </c>
      <c r="F3968">
        <f>raw_data!E3964</f>
        <v>1</v>
      </c>
      <c r="G3968" s="9">
        <f>_xll.LogisticRegPredict($K$6:$N$6,C3968:E3968)</f>
        <v>0.88723424358983494</v>
      </c>
      <c r="H3968" s="10">
        <f t="shared" si="189"/>
        <v>0.33829726923049519</v>
      </c>
    </row>
    <row r="3969" spans="1:8" x14ac:dyDescent="0.55000000000000004">
      <c r="A3969" s="2" t="str">
        <f>raw_data!P3965</f>
        <v>Justin Tucker</v>
      </c>
      <c r="B3969">
        <f>raw_data!B3965</f>
        <v>731814</v>
      </c>
      <c r="C3969">
        <f>raw_data!D3965</f>
        <v>37</v>
      </c>
      <c r="D3969" s="6">
        <f t="shared" si="187"/>
        <v>13.69</v>
      </c>
      <c r="E3969" s="6">
        <f t="shared" si="188"/>
        <v>50.652999999999999</v>
      </c>
      <c r="F3969">
        <f>raw_data!E3965</f>
        <v>1</v>
      </c>
      <c r="G3969" s="9">
        <f>_xll.LogisticRegPredict($K$6:$N$6,C3969:E3969)</f>
        <v>0.89659349743661332</v>
      </c>
      <c r="H3969" s="10">
        <f t="shared" si="189"/>
        <v>0.31021950769016005</v>
      </c>
    </row>
    <row r="3970" spans="1:8" x14ac:dyDescent="0.55000000000000004">
      <c r="A3970" s="2" t="str">
        <f>raw_data!P3966</f>
        <v>Steven Hauschka</v>
      </c>
      <c r="B3970">
        <f>raw_data!B3966</f>
        <v>731872</v>
      </c>
      <c r="C3970">
        <f>raw_data!D3966</f>
        <v>48</v>
      </c>
      <c r="D3970" s="6">
        <f t="shared" si="187"/>
        <v>23.04</v>
      </c>
      <c r="E3970" s="6">
        <f t="shared" si="188"/>
        <v>110.592</v>
      </c>
      <c r="F3970">
        <f>raw_data!E3966</f>
        <v>1</v>
      </c>
      <c r="G3970" s="9">
        <f>_xll.LogisticRegPredict($K$6:$N$6,C3970:E3970)</f>
        <v>0.76393554820371656</v>
      </c>
      <c r="H3970" s="10">
        <f t="shared" si="189"/>
        <v>0.70819335538885031</v>
      </c>
    </row>
    <row r="3971" spans="1:8" x14ac:dyDescent="0.55000000000000004">
      <c r="A3971" s="2" t="str">
        <f>raw_data!P3967</f>
        <v>Greg Zuerlein</v>
      </c>
      <c r="B3971">
        <f>raw_data!B3967</f>
        <v>731895</v>
      </c>
      <c r="C3971">
        <f>raw_data!D3967</f>
        <v>36</v>
      </c>
      <c r="D3971" s="6">
        <f t="shared" si="187"/>
        <v>12.96</v>
      </c>
      <c r="E3971" s="6">
        <f t="shared" si="188"/>
        <v>46.655999999999999</v>
      </c>
      <c r="F3971">
        <f>raw_data!E3967</f>
        <v>1</v>
      </c>
      <c r="G3971" s="9">
        <f>_xll.LogisticRegPredict($K$6:$N$6,C3971:E3971)</f>
        <v>0.90568067149313347</v>
      </c>
      <c r="H3971" s="10">
        <f t="shared" si="189"/>
        <v>0.28295798552059959</v>
      </c>
    </row>
    <row r="3972" spans="1:8" x14ac:dyDescent="0.55000000000000004">
      <c r="A3972" s="2" t="str">
        <f>raw_data!P3968</f>
        <v>Nick Folk</v>
      </c>
      <c r="B3972">
        <f>raw_data!B3968</f>
        <v>732049</v>
      </c>
      <c r="C3972">
        <f>raw_data!D3968</f>
        <v>48</v>
      </c>
      <c r="D3972" s="6">
        <f t="shared" si="187"/>
        <v>23.04</v>
      </c>
      <c r="E3972" s="6">
        <f t="shared" si="188"/>
        <v>110.592</v>
      </c>
      <c r="F3972">
        <f>raw_data!E3968</f>
        <v>1</v>
      </c>
      <c r="G3972" s="9">
        <f>_xll.LogisticRegPredict($K$6:$N$6,C3972:E3972)</f>
        <v>0.76393554820371656</v>
      </c>
      <c r="H3972" s="10">
        <f t="shared" si="189"/>
        <v>0.70819335538885031</v>
      </c>
    </row>
    <row r="3973" spans="1:8" x14ac:dyDescent="0.55000000000000004">
      <c r="A3973" s="2" t="str">
        <f>raw_data!P3969</f>
        <v>Nick Folk</v>
      </c>
      <c r="B3973">
        <f>raw_data!B3969</f>
        <v>732114</v>
      </c>
      <c r="C3973">
        <f>raw_data!D3969</f>
        <v>36</v>
      </c>
      <c r="D3973" s="6">
        <f t="shared" si="187"/>
        <v>12.96</v>
      </c>
      <c r="E3973" s="6">
        <f t="shared" si="188"/>
        <v>46.655999999999999</v>
      </c>
      <c r="F3973">
        <f>raw_data!E3969</f>
        <v>1</v>
      </c>
      <c r="G3973" s="9">
        <f>_xll.LogisticRegPredict($K$6:$N$6,C3973:E3973)</f>
        <v>0.90568067149313347</v>
      </c>
      <c r="H3973" s="10">
        <f t="shared" si="189"/>
        <v>0.28295798552059959</v>
      </c>
    </row>
    <row r="3974" spans="1:8" x14ac:dyDescent="0.55000000000000004">
      <c r="A3974" s="2" t="str">
        <f>raw_data!P3970</f>
        <v>Dan Carpenter</v>
      </c>
      <c r="B3974">
        <f>raw_data!B3970</f>
        <v>732141</v>
      </c>
      <c r="C3974">
        <f>raw_data!D3970</f>
        <v>21</v>
      </c>
      <c r="D3974" s="6">
        <f t="shared" si="187"/>
        <v>4.41</v>
      </c>
      <c r="E3974" s="6">
        <f t="shared" si="188"/>
        <v>9.2609999999999992</v>
      </c>
      <c r="F3974">
        <f>raw_data!E3970</f>
        <v>1</v>
      </c>
      <c r="G3974" s="9">
        <f>_xll.LogisticRegPredict($K$6:$N$6,C3974:E3974)</f>
        <v>0.9930740038941116</v>
      </c>
      <c r="H3974" s="10">
        <f t="shared" si="189"/>
        <v>2.0777988317665197E-2</v>
      </c>
    </row>
    <row r="3975" spans="1:8" x14ac:dyDescent="0.55000000000000004">
      <c r="A3975" s="2" t="str">
        <f>raw_data!P3971</f>
        <v>Cody Parkey</v>
      </c>
      <c r="B3975">
        <f>raw_data!B3971</f>
        <v>732155</v>
      </c>
      <c r="C3975">
        <f>raw_data!D3971</f>
        <v>35</v>
      </c>
      <c r="D3975" s="6">
        <f t="shared" ref="D3975:D4038" si="190">C3975^2/100</f>
        <v>12.25</v>
      </c>
      <c r="E3975" s="6">
        <f t="shared" ref="E3975:E4038" si="191">C3975^3/1000</f>
        <v>42.875</v>
      </c>
      <c r="F3975">
        <f>raw_data!E3971</f>
        <v>1</v>
      </c>
      <c r="G3975" s="9">
        <f>_xll.LogisticRegPredict($K$6:$N$6,C3975:E3975)</f>
        <v>0.91449904045845565</v>
      </c>
      <c r="H3975" s="10">
        <f t="shared" ref="H3975:H4038" si="192">(F3975-G3975)*$H$2</f>
        <v>0.25650287862463306</v>
      </c>
    </row>
    <row r="3976" spans="1:8" x14ac:dyDescent="0.55000000000000004">
      <c r="A3976" s="2" t="str">
        <f>raw_data!P3972</f>
        <v>Cody Parkey</v>
      </c>
      <c r="B3976">
        <f>raw_data!B3972</f>
        <v>732236</v>
      </c>
      <c r="C3976">
        <f>raw_data!D3972</f>
        <v>40</v>
      </c>
      <c r="D3976" s="6">
        <f t="shared" si="190"/>
        <v>16</v>
      </c>
      <c r="E3976" s="6">
        <f t="shared" si="191"/>
        <v>64</v>
      </c>
      <c r="F3976">
        <f>raw_data!E3972</f>
        <v>1</v>
      </c>
      <c r="G3976" s="9">
        <f>_xll.LogisticRegPredict($K$6:$N$6,C3976:E3976)</f>
        <v>0.86759768383346503</v>
      </c>
      <c r="H3976" s="10">
        <f t="shared" si="192"/>
        <v>0.39720694849960492</v>
      </c>
    </row>
    <row r="3977" spans="1:8" x14ac:dyDescent="0.55000000000000004">
      <c r="A3977" s="2" t="str">
        <f>raw_data!P3973</f>
        <v>Dan Carpenter</v>
      </c>
      <c r="B3977">
        <f>raw_data!B3973</f>
        <v>732258</v>
      </c>
      <c r="C3977">
        <f>raw_data!D3973</f>
        <v>34</v>
      </c>
      <c r="D3977" s="6">
        <f t="shared" si="190"/>
        <v>11.56</v>
      </c>
      <c r="E3977" s="6">
        <f t="shared" si="191"/>
        <v>39.304000000000002</v>
      </c>
      <c r="F3977">
        <f>raw_data!E3973</f>
        <v>1</v>
      </c>
      <c r="G3977" s="9">
        <f>_xll.LogisticRegPredict($K$6:$N$6,C3977:E3977)</f>
        <v>0.92303625207275741</v>
      </c>
      <c r="H3977" s="10">
        <f t="shared" si="192"/>
        <v>0.23089124378172776</v>
      </c>
    </row>
    <row r="3978" spans="1:8" x14ac:dyDescent="0.55000000000000004">
      <c r="A3978" s="2" t="str">
        <f>raw_data!P3974</f>
        <v>Matt Prater</v>
      </c>
      <c r="B3978">
        <f>raw_data!B3974</f>
        <v>732316</v>
      </c>
      <c r="C3978">
        <f>raw_data!D3974</f>
        <v>48</v>
      </c>
      <c r="D3978" s="6">
        <f t="shared" si="190"/>
        <v>23.04</v>
      </c>
      <c r="E3978" s="6">
        <f t="shared" si="191"/>
        <v>110.592</v>
      </c>
      <c r="F3978">
        <f>raw_data!E3974</f>
        <v>1</v>
      </c>
      <c r="G3978" s="9">
        <f>_xll.LogisticRegPredict($K$6:$N$6,C3978:E3978)</f>
        <v>0.76393554820371656</v>
      </c>
      <c r="H3978" s="10">
        <f t="shared" si="192"/>
        <v>0.70819335538885031</v>
      </c>
    </row>
    <row r="3979" spans="1:8" x14ac:dyDescent="0.55000000000000004">
      <c r="A3979" s="2" t="str">
        <f>raw_data!P3975</f>
        <v>Robbie Gould</v>
      </c>
      <c r="B3979">
        <f>raw_data!B3975</f>
        <v>732335</v>
      </c>
      <c r="C3979">
        <f>raw_data!D3975</f>
        <v>47</v>
      </c>
      <c r="D3979" s="6">
        <f t="shared" si="190"/>
        <v>22.09</v>
      </c>
      <c r="E3979" s="6">
        <f t="shared" si="191"/>
        <v>103.82299999999999</v>
      </c>
      <c r="F3979">
        <f>raw_data!E3975</f>
        <v>1</v>
      </c>
      <c r="G3979" s="9">
        <f>_xll.LogisticRegPredict($K$6:$N$6,C3979:E3979)</f>
        <v>0.78061493371299373</v>
      </c>
      <c r="H3979" s="10">
        <f t="shared" si="192"/>
        <v>0.65815519886101881</v>
      </c>
    </row>
    <row r="3980" spans="1:8" x14ac:dyDescent="0.55000000000000004">
      <c r="A3980" s="2" t="str">
        <f>raw_data!P3976</f>
        <v>Matt Prater</v>
      </c>
      <c r="B3980">
        <f>raw_data!B3976</f>
        <v>732369</v>
      </c>
      <c r="C3980">
        <f>raw_data!D3976</f>
        <v>33</v>
      </c>
      <c r="D3980" s="6">
        <f t="shared" si="190"/>
        <v>10.89</v>
      </c>
      <c r="E3980" s="6">
        <f t="shared" si="191"/>
        <v>35.936999999999998</v>
      </c>
      <c r="F3980">
        <f>raw_data!E3976</f>
        <v>1</v>
      </c>
      <c r="G3980" s="9">
        <f>_xll.LogisticRegPredict($K$6:$N$6,C3980:E3980)</f>
        <v>0.93126663945047139</v>
      </c>
      <c r="H3980" s="10">
        <f t="shared" si="192"/>
        <v>0.20620008164858583</v>
      </c>
    </row>
    <row r="3981" spans="1:8" x14ac:dyDescent="0.55000000000000004">
      <c r="A3981" s="2" t="str">
        <f>raw_data!P3977</f>
        <v>Connor Barth</v>
      </c>
      <c r="B3981">
        <f>raw_data!B3977</f>
        <v>732480</v>
      </c>
      <c r="C3981">
        <f>raw_data!D3977</f>
        <v>26</v>
      </c>
      <c r="D3981" s="6">
        <f t="shared" si="190"/>
        <v>6.76</v>
      </c>
      <c r="E3981" s="6">
        <f t="shared" si="191"/>
        <v>17.576000000000001</v>
      </c>
      <c r="F3981">
        <f>raw_data!E3977</f>
        <v>1</v>
      </c>
      <c r="G3981" s="9">
        <f>_xll.LogisticRegPredict($K$6:$N$6,C3981:E3981)</f>
        <v>0.97683598121777537</v>
      </c>
      <c r="H3981" s="10">
        <f t="shared" si="192"/>
        <v>6.9492056346673881E-2</v>
      </c>
    </row>
    <row r="3982" spans="1:8" x14ac:dyDescent="0.55000000000000004">
      <c r="A3982" s="2" t="str">
        <f>raw_data!P3978</f>
        <v>Mason Crosby</v>
      </c>
      <c r="B3982">
        <f>raw_data!B3978</f>
        <v>732500</v>
      </c>
      <c r="C3982">
        <f>raw_data!D3978</f>
        <v>34</v>
      </c>
      <c r="D3982" s="6">
        <f t="shared" si="190"/>
        <v>11.56</v>
      </c>
      <c r="E3982" s="6">
        <f t="shared" si="191"/>
        <v>39.304000000000002</v>
      </c>
      <c r="F3982">
        <f>raw_data!E3978</f>
        <v>1</v>
      </c>
      <c r="G3982" s="9">
        <f>_xll.LogisticRegPredict($K$6:$N$6,C3982:E3982)</f>
        <v>0.92303625207275741</v>
      </c>
      <c r="H3982" s="10">
        <f t="shared" si="192"/>
        <v>0.23089124378172776</v>
      </c>
    </row>
    <row r="3983" spans="1:8" x14ac:dyDescent="0.55000000000000004">
      <c r="A3983" s="2" t="str">
        <f>raw_data!P3979</f>
        <v>Mason Crosby</v>
      </c>
      <c r="B3983">
        <f>raw_data!B3979</f>
        <v>732514</v>
      </c>
      <c r="C3983">
        <f>raw_data!D3979</f>
        <v>18</v>
      </c>
      <c r="D3983" s="6">
        <f t="shared" si="190"/>
        <v>3.24</v>
      </c>
      <c r="E3983" s="6">
        <f t="shared" si="191"/>
        <v>5.8319999999999999</v>
      </c>
      <c r="F3983">
        <f>raw_data!E3979</f>
        <v>1</v>
      </c>
      <c r="G3983" s="9">
        <f>_xll.LogisticRegPredict($K$6:$N$6,C3983:E3983)</f>
        <v>0.99731185233361408</v>
      </c>
      <c r="H3983" s="10">
        <f t="shared" si="192"/>
        <v>8.0644429991577615E-3</v>
      </c>
    </row>
    <row r="3984" spans="1:8" x14ac:dyDescent="0.55000000000000004">
      <c r="A3984" s="2" t="str">
        <f>raw_data!P3980</f>
        <v>Connor Barth</v>
      </c>
      <c r="B3984">
        <f>raw_data!B3980</f>
        <v>732585</v>
      </c>
      <c r="C3984">
        <f>raw_data!D3980</f>
        <v>22</v>
      </c>
      <c r="D3984" s="6">
        <f t="shared" si="190"/>
        <v>4.84</v>
      </c>
      <c r="E3984" s="6">
        <f t="shared" si="191"/>
        <v>10.648</v>
      </c>
      <c r="F3984">
        <f>raw_data!E3980</f>
        <v>1</v>
      </c>
      <c r="G3984" s="9">
        <f>_xll.LogisticRegPredict($K$6:$N$6,C3984:E3984)</f>
        <v>0.99086960695748283</v>
      </c>
      <c r="H3984" s="10">
        <f t="shared" si="192"/>
        <v>2.7391179127551513E-2</v>
      </c>
    </row>
    <row r="3985" spans="1:8" x14ac:dyDescent="0.55000000000000004">
      <c r="A3985" s="2" t="str">
        <f>raw_data!P3981</f>
        <v>Mason Crosby</v>
      </c>
      <c r="B3985">
        <f>raw_data!B3981</f>
        <v>732591</v>
      </c>
      <c r="C3985">
        <f>raw_data!D3981</f>
        <v>32</v>
      </c>
      <c r="D3985" s="6">
        <f t="shared" si="190"/>
        <v>10.24</v>
      </c>
      <c r="E3985" s="6">
        <f t="shared" si="191"/>
        <v>32.768000000000001</v>
      </c>
      <c r="F3985">
        <f>raw_data!E3981</f>
        <v>1</v>
      </c>
      <c r="G3985" s="9">
        <f>_xll.LogisticRegPredict($K$6:$N$6,C3985:E3985)</f>
        <v>0.93915405983915345</v>
      </c>
      <c r="H3985" s="10">
        <f t="shared" si="192"/>
        <v>0.18253782048253964</v>
      </c>
    </row>
    <row r="3986" spans="1:8" x14ac:dyDescent="0.55000000000000004">
      <c r="A3986" s="2" t="str">
        <f>raw_data!P3982</f>
        <v>Adam Vinatieri</v>
      </c>
      <c r="B3986">
        <f>raw_data!B3982</f>
        <v>732603</v>
      </c>
      <c r="C3986">
        <f>raw_data!D3982</f>
        <v>48</v>
      </c>
      <c r="D3986" s="6">
        <f t="shared" si="190"/>
        <v>23.04</v>
      </c>
      <c r="E3986" s="6">
        <f t="shared" si="191"/>
        <v>110.592</v>
      </c>
      <c r="F3986">
        <f>raw_data!E3982</f>
        <v>1</v>
      </c>
      <c r="G3986" s="9">
        <f>_xll.LogisticRegPredict($K$6:$N$6,C3986:E3986)</f>
        <v>0.76393554820371656</v>
      </c>
      <c r="H3986" s="10">
        <f t="shared" si="192"/>
        <v>0.70819335538885031</v>
      </c>
    </row>
    <row r="3987" spans="1:8" x14ac:dyDescent="0.55000000000000004">
      <c r="A3987" s="2" t="str">
        <f>raw_data!P3983</f>
        <v>Adam Vinatieri</v>
      </c>
      <c r="B3987">
        <f>raw_data!B3983</f>
        <v>732672</v>
      </c>
      <c r="C3987">
        <f>raw_data!D3983</f>
        <v>50</v>
      </c>
      <c r="D3987" s="6">
        <f t="shared" si="190"/>
        <v>25</v>
      </c>
      <c r="E3987" s="6">
        <f t="shared" si="191"/>
        <v>125</v>
      </c>
      <c r="F3987">
        <f>raw_data!E3983</f>
        <v>1</v>
      </c>
      <c r="G3987" s="9">
        <f>_xll.LogisticRegPredict($K$6:$N$6,C3987:E3987)</f>
        <v>0.72518914983452587</v>
      </c>
      <c r="H3987" s="10">
        <f t="shared" si="192"/>
        <v>0.82443255049642239</v>
      </c>
    </row>
    <row r="3988" spans="1:8" x14ac:dyDescent="0.55000000000000004">
      <c r="A3988" s="2" t="str">
        <f>raw_data!P3984</f>
        <v>Kai Forbath</v>
      </c>
      <c r="B3988">
        <f>raw_data!B3984</f>
        <v>732701</v>
      </c>
      <c r="C3988">
        <f>raw_data!D3984</f>
        <v>32</v>
      </c>
      <c r="D3988" s="6">
        <f t="shared" si="190"/>
        <v>10.24</v>
      </c>
      <c r="E3988" s="6">
        <f t="shared" si="191"/>
        <v>32.768000000000001</v>
      </c>
      <c r="F3988">
        <f>raw_data!E3984</f>
        <v>1</v>
      </c>
      <c r="G3988" s="9">
        <f>_xll.LogisticRegPredict($K$6:$N$6,C3988:E3988)</f>
        <v>0.93915405983915345</v>
      </c>
      <c r="H3988" s="10">
        <f t="shared" si="192"/>
        <v>0.18253782048253964</v>
      </c>
    </row>
    <row r="3989" spans="1:8" x14ac:dyDescent="0.55000000000000004">
      <c r="A3989" s="2" t="str">
        <f>raw_data!P3985</f>
        <v>Kai Forbath</v>
      </c>
      <c r="B3989">
        <f>raw_data!B3985</f>
        <v>732720</v>
      </c>
      <c r="C3989">
        <f>raw_data!D3985</f>
        <v>51</v>
      </c>
      <c r="D3989" s="6">
        <f t="shared" si="190"/>
        <v>26.01</v>
      </c>
      <c r="E3989" s="6">
        <f t="shared" si="191"/>
        <v>132.65100000000001</v>
      </c>
      <c r="F3989">
        <f>raw_data!E3985</f>
        <v>1</v>
      </c>
      <c r="G3989" s="9">
        <f>_xll.LogisticRegPredict($K$6:$N$6,C3989:E3989)</f>
        <v>0.70255321843410967</v>
      </c>
      <c r="H3989" s="10">
        <f t="shared" si="192"/>
        <v>0.89234034469767098</v>
      </c>
    </row>
    <row r="3990" spans="1:8" x14ac:dyDescent="0.55000000000000004">
      <c r="A3990" s="2" t="str">
        <f>raw_data!P3986</f>
        <v>Jason Myers</v>
      </c>
      <c r="B3990">
        <f>raw_data!B3986</f>
        <v>732786</v>
      </c>
      <c r="C3990">
        <f>raw_data!D3986</f>
        <v>26</v>
      </c>
      <c r="D3990" s="6">
        <f t="shared" si="190"/>
        <v>6.76</v>
      </c>
      <c r="E3990" s="6">
        <f t="shared" si="191"/>
        <v>17.576000000000001</v>
      </c>
      <c r="F3990">
        <f>raw_data!E3986</f>
        <v>1</v>
      </c>
      <c r="G3990" s="9">
        <f>_xll.LogisticRegPredict($K$6:$N$6,C3990:E3990)</f>
        <v>0.97683598121777537</v>
      </c>
      <c r="H3990" s="10">
        <f t="shared" si="192"/>
        <v>6.9492056346673881E-2</v>
      </c>
    </row>
    <row r="3991" spans="1:8" x14ac:dyDescent="0.55000000000000004">
      <c r="A3991" s="2" t="str">
        <f>raw_data!P3987</f>
        <v>Jason Myers</v>
      </c>
      <c r="B3991">
        <f>raw_data!B3987</f>
        <v>732794</v>
      </c>
      <c r="C3991">
        <f>raw_data!D3987</f>
        <v>50</v>
      </c>
      <c r="D3991" s="6">
        <f t="shared" si="190"/>
        <v>25</v>
      </c>
      <c r="E3991" s="6">
        <f t="shared" si="191"/>
        <v>125</v>
      </c>
      <c r="F3991">
        <f>raw_data!E3987</f>
        <v>1</v>
      </c>
      <c r="G3991" s="9">
        <f>_xll.LogisticRegPredict($K$6:$N$6,C3991:E3991)</f>
        <v>0.72518914983452587</v>
      </c>
      <c r="H3991" s="10">
        <f t="shared" si="192"/>
        <v>0.82443255049642239</v>
      </c>
    </row>
    <row r="3992" spans="1:8" x14ac:dyDescent="0.55000000000000004">
      <c r="A3992" s="2" t="str">
        <f>raw_data!P3988</f>
        <v>Nick Novak</v>
      </c>
      <c r="B3992">
        <f>raw_data!B3988</f>
        <v>732828</v>
      </c>
      <c r="C3992">
        <f>raw_data!D3988</f>
        <v>39</v>
      </c>
      <c r="D3992" s="6">
        <f t="shared" si="190"/>
        <v>15.21</v>
      </c>
      <c r="E3992" s="6">
        <f t="shared" si="191"/>
        <v>59.319000000000003</v>
      </c>
      <c r="F3992">
        <f>raw_data!E3988</f>
        <v>1</v>
      </c>
      <c r="G3992" s="9">
        <f>_xll.LogisticRegPredict($K$6:$N$6,C3992:E3992)</f>
        <v>0.87758217935367611</v>
      </c>
      <c r="H3992" s="10">
        <f t="shared" si="192"/>
        <v>0.36725346193897168</v>
      </c>
    </row>
    <row r="3993" spans="1:8" x14ac:dyDescent="0.55000000000000004">
      <c r="A3993" s="2" t="str">
        <f>raw_data!P3989</f>
        <v>Nick Novak</v>
      </c>
      <c r="B3993">
        <f>raw_data!B3989</f>
        <v>732850</v>
      </c>
      <c r="C3993">
        <f>raw_data!D3989</f>
        <v>45</v>
      </c>
      <c r="D3993" s="6">
        <f t="shared" si="190"/>
        <v>20.25</v>
      </c>
      <c r="E3993" s="6">
        <f t="shared" si="191"/>
        <v>91.125</v>
      </c>
      <c r="F3993">
        <f>raw_data!E3989</f>
        <v>1</v>
      </c>
      <c r="G3993" s="9">
        <f>_xll.LogisticRegPredict($K$6:$N$6,C3993:E3993)</f>
        <v>0.80984417765171401</v>
      </c>
      <c r="H3993" s="10">
        <f t="shared" si="192"/>
        <v>0.57046746704485796</v>
      </c>
    </row>
    <row r="3994" spans="1:8" x14ac:dyDescent="0.55000000000000004">
      <c r="A3994" s="2" t="str">
        <f>raw_data!P3990</f>
        <v>Nick Novak</v>
      </c>
      <c r="B3994">
        <f>raw_data!B3990</f>
        <v>732871</v>
      </c>
      <c r="C3994">
        <f>raw_data!D3990</f>
        <v>43</v>
      </c>
      <c r="D3994" s="6">
        <f t="shared" si="190"/>
        <v>18.489999999999998</v>
      </c>
      <c r="E3994" s="6">
        <f t="shared" si="191"/>
        <v>79.507000000000005</v>
      </c>
      <c r="F3994">
        <f>raw_data!E3990</f>
        <v>1</v>
      </c>
      <c r="G3994" s="9">
        <f>_xll.LogisticRegPredict($K$6:$N$6,C3994:E3994)</f>
        <v>0.83494682270577036</v>
      </c>
      <c r="H3994" s="10">
        <f t="shared" si="192"/>
        <v>0.49515953188268891</v>
      </c>
    </row>
    <row r="3995" spans="1:8" x14ac:dyDescent="0.55000000000000004">
      <c r="A3995" s="2" t="str">
        <f>raw_data!P3991</f>
        <v>Nick Novak</v>
      </c>
      <c r="B3995">
        <f>raw_data!B3991</f>
        <v>732891</v>
      </c>
      <c r="C3995">
        <f>raw_data!D3991</f>
        <v>27</v>
      </c>
      <c r="D3995" s="6">
        <f t="shared" si="190"/>
        <v>7.29</v>
      </c>
      <c r="E3995" s="6">
        <f t="shared" si="191"/>
        <v>19.683</v>
      </c>
      <c r="F3995">
        <f>raw_data!E3991</f>
        <v>1</v>
      </c>
      <c r="G3995" s="9">
        <f>_xll.LogisticRegPredict($K$6:$N$6,C3995:E3995)</f>
        <v>0.97189679828854314</v>
      </c>
      <c r="H3995" s="10">
        <f t="shared" si="192"/>
        <v>8.430960513437058E-2</v>
      </c>
    </row>
    <row r="3996" spans="1:8" x14ac:dyDescent="0.55000000000000004">
      <c r="A3996" s="2" t="str">
        <f>raw_data!P3992</f>
        <v>Caleb Sturgis</v>
      </c>
      <c r="B3996">
        <f>raw_data!B3992</f>
        <v>732951</v>
      </c>
      <c r="C3996">
        <f>raw_data!D3992</f>
        <v>45</v>
      </c>
      <c r="D3996" s="6">
        <f t="shared" si="190"/>
        <v>20.25</v>
      </c>
      <c r="E3996" s="6">
        <f t="shared" si="191"/>
        <v>91.125</v>
      </c>
      <c r="F3996">
        <f>raw_data!E3992</f>
        <v>1</v>
      </c>
      <c r="G3996" s="9">
        <f>_xll.LogisticRegPredict($K$6:$N$6,C3996:E3996)</f>
        <v>0.80984417765171401</v>
      </c>
      <c r="H3996" s="10">
        <f t="shared" si="192"/>
        <v>0.57046746704485796</v>
      </c>
    </row>
    <row r="3997" spans="1:8" x14ac:dyDescent="0.55000000000000004">
      <c r="A3997" s="2" t="str">
        <f>raw_data!P3993</f>
        <v>Justin Tucker</v>
      </c>
      <c r="B3997">
        <f>raw_data!B3993</f>
        <v>732959</v>
      </c>
      <c r="C3997">
        <f>raw_data!D3993</f>
        <v>53</v>
      </c>
      <c r="D3997" s="6">
        <f t="shared" si="190"/>
        <v>28.09</v>
      </c>
      <c r="E3997" s="6">
        <f t="shared" si="191"/>
        <v>148.87700000000001</v>
      </c>
      <c r="F3997">
        <f>raw_data!E3993</f>
        <v>1</v>
      </c>
      <c r="G3997" s="9">
        <f>_xll.LogisticRegPredict($K$6:$N$6,C3997:E3997)</f>
        <v>0.64925966264497559</v>
      </c>
      <c r="H3997" s="10">
        <f t="shared" si="192"/>
        <v>1.0522210120650732</v>
      </c>
    </row>
    <row r="3998" spans="1:8" x14ac:dyDescent="0.55000000000000004">
      <c r="A3998" s="2" t="str">
        <f>raw_data!P3994</f>
        <v>Justin Tucker</v>
      </c>
      <c r="B3998">
        <f>raw_data!B3994</f>
        <v>732981</v>
      </c>
      <c r="C3998">
        <f>raw_data!D3994</f>
        <v>47</v>
      </c>
      <c r="D3998" s="6">
        <f t="shared" si="190"/>
        <v>22.09</v>
      </c>
      <c r="E3998" s="6">
        <f t="shared" si="191"/>
        <v>103.82299999999999</v>
      </c>
      <c r="F3998">
        <f>raw_data!E3994</f>
        <v>1</v>
      </c>
      <c r="G3998" s="9">
        <f>_xll.LogisticRegPredict($K$6:$N$6,C3998:E3998)</f>
        <v>0.78061493371299373</v>
      </c>
      <c r="H3998" s="10">
        <f t="shared" si="192"/>
        <v>0.65815519886101881</v>
      </c>
    </row>
    <row r="3999" spans="1:8" x14ac:dyDescent="0.55000000000000004">
      <c r="A3999" s="2" t="str">
        <f>raw_data!P3995</f>
        <v>Caleb Sturgis</v>
      </c>
      <c r="B3999">
        <f>raw_data!B3995</f>
        <v>733000</v>
      </c>
      <c r="C3999">
        <f>raw_data!D3995</f>
        <v>34</v>
      </c>
      <c r="D3999" s="6">
        <f t="shared" si="190"/>
        <v>11.56</v>
      </c>
      <c r="E3999" s="6">
        <f t="shared" si="191"/>
        <v>39.304000000000002</v>
      </c>
      <c r="F3999">
        <f>raw_data!E3995</f>
        <v>1</v>
      </c>
      <c r="G3999" s="9">
        <f>_xll.LogisticRegPredict($K$6:$N$6,C3999:E3999)</f>
        <v>0.92303625207275741</v>
      </c>
      <c r="H3999" s="10">
        <f t="shared" si="192"/>
        <v>0.23089124378172776</v>
      </c>
    </row>
    <row r="4000" spans="1:8" x14ac:dyDescent="0.55000000000000004">
      <c r="A4000" s="2" t="str">
        <f>raw_data!P3996</f>
        <v>Caleb Sturgis</v>
      </c>
      <c r="B4000">
        <f>raw_data!B3996</f>
        <v>733045</v>
      </c>
      <c r="C4000">
        <f>raw_data!D3996</f>
        <v>27</v>
      </c>
      <c r="D4000" s="6">
        <f t="shared" si="190"/>
        <v>7.29</v>
      </c>
      <c r="E4000" s="6">
        <f t="shared" si="191"/>
        <v>19.683</v>
      </c>
      <c r="F4000">
        <f>raw_data!E3996</f>
        <v>1</v>
      </c>
      <c r="G4000" s="9">
        <f>_xll.LogisticRegPredict($K$6:$N$6,C4000:E4000)</f>
        <v>0.97189679828854314</v>
      </c>
      <c r="H4000" s="10">
        <f t="shared" si="192"/>
        <v>8.430960513437058E-2</v>
      </c>
    </row>
    <row r="4001" spans="1:8" x14ac:dyDescent="0.55000000000000004">
      <c r="A4001" s="2" t="str">
        <f>raw_data!P3997</f>
        <v>Caleb Sturgis</v>
      </c>
      <c r="B4001">
        <f>raw_data!B3997</f>
        <v>733078</v>
      </c>
      <c r="C4001">
        <f>raw_data!D3997</f>
        <v>29</v>
      </c>
      <c r="D4001" s="6">
        <f t="shared" si="190"/>
        <v>8.41</v>
      </c>
      <c r="E4001" s="6">
        <f t="shared" si="191"/>
        <v>24.388999999999999</v>
      </c>
      <c r="F4001">
        <f>raw_data!E3997</f>
        <v>1</v>
      </c>
      <c r="G4001" s="9">
        <f>_xll.LogisticRegPredict($K$6:$N$6,C4001:E4001)</f>
        <v>0.96031284629437264</v>
      </c>
      <c r="H4001" s="10">
        <f t="shared" si="192"/>
        <v>0.11906146111688209</v>
      </c>
    </row>
    <row r="4002" spans="1:8" x14ac:dyDescent="0.55000000000000004">
      <c r="A4002" s="2" t="str">
        <f>raw_data!P3998</f>
        <v>Dan Bailey</v>
      </c>
      <c r="B4002">
        <f>raw_data!B3998</f>
        <v>733108</v>
      </c>
      <c r="C4002">
        <f>raw_data!D3998</f>
        <v>56</v>
      </c>
      <c r="D4002" s="6">
        <f t="shared" si="190"/>
        <v>31.36</v>
      </c>
      <c r="E4002" s="6">
        <f t="shared" si="191"/>
        <v>175.61600000000001</v>
      </c>
      <c r="F4002">
        <f>raw_data!E3998</f>
        <v>0</v>
      </c>
      <c r="G4002" s="9">
        <f>_xll.LogisticRegPredict($K$6:$N$6,C4002:E4002)</f>
        <v>0.54549540948809794</v>
      </c>
      <c r="H4002" s="10">
        <f t="shared" si="192"/>
        <v>-1.6364862284642938</v>
      </c>
    </row>
    <row r="4003" spans="1:8" x14ac:dyDescent="0.55000000000000004">
      <c r="A4003" s="2" t="str">
        <f>raw_data!P3999</f>
        <v>Dan Bailey</v>
      </c>
      <c r="B4003">
        <f>raw_data!B3999</f>
        <v>733131</v>
      </c>
      <c r="C4003">
        <f>raw_data!D3999</f>
        <v>27</v>
      </c>
      <c r="D4003" s="6">
        <f t="shared" si="190"/>
        <v>7.29</v>
      </c>
      <c r="E4003" s="6">
        <f t="shared" si="191"/>
        <v>19.683</v>
      </c>
      <c r="F4003">
        <f>raw_data!E3999</f>
        <v>1</v>
      </c>
      <c r="G4003" s="9">
        <f>_xll.LogisticRegPredict($K$6:$N$6,C4003:E4003)</f>
        <v>0.97189679828854314</v>
      </c>
      <c r="H4003" s="10">
        <f t="shared" si="192"/>
        <v>8.430960513437058E-2</v>
      </c>
    </row>
    <row r="4004" spans="1:8" x14ac:dyDescent="0.55000000000000004">
      <c r="A4004" s="2" t="str">
        <f>raw_data!P4000</f>
        <v>Dan Bailey</v>
      </c>
      <c r="B4004">
        <f>raw_data!B4000</f>
        <v>733179</v>
      </c>
      <c r="C4004">
        <f>raw_data!D4000</f>
        <v>52</v>
      </c>
      <c r="D4004" s="6">
        <f t="shared" si="190"/>
        <v>27.04</v>
      </c>
      <c r="E4004" s="6">
        <f t="shared" si="191"/>
        <v>140.608</v>
      </c>
      <c r="F4004">
        <f>raw_data!E4000</f>
        <v>0</v>
      </c>
      <c r="G4004" s="9">
        <f>_xll.LogisticRegPredict($K$6:$N$6,C4004:E4004)</f>
        <v>0.67734194225472255</v>
      </c>
      <c r="H4004" s="10">
        <f t="shared" si="192"/>
        <v>-2.0320258267641678</v>
      </c>
    </row>
    <row r="4005" spans="1:8" x14ac:dyDescent="0.55000000000000004">
      <c r="A4005" s="2" t="str">
        <f>raw_data!P4001</f>
        <v>Dan Bailey</v>
      </c>
      <c r="B4005">
        <f>raw_data!B4001</f>
        <v>733220</v>
      </c>
      <c r="C4005">
        <f>raw_data!D4001</f>
        <v>40</v>
      </c>
      <c r="D4005" s="6">
        <f t="shared" si="190"/>
        <v>16</v>
      </c>
      <c r="E4005" s="6">
        <f t="shared" si="191"/>
        <v>64</v>
      </c>
      <c r="F4005">
        <f>raw_data!E4001</f>
        <v>1</v>
      </c>
      <c r="G4005" s="9">
        <f>_xll.LogisticRegPredict($K$6:$N$6,C4005:E4005)</f>
        <v>0.86759768383346503</v>
      </c>
      <c r="H4005" s="10">
        <f t="shared" si="192"/>
        <v>0.39720694849960492</v>
      </c>
    </row>
    <row r="4006" spans="1:8" x14ac:dyDescent="0.55000000000000004">
      <c r="A4006" s="2" t="str">
        <f>raw_data!P4002</f>
        <v>Dan Bailey</v>
      </c>
      <c r="B4006">
        <f>raw_data!B4002</f>
        <v>733229</v>
      </c>
      <c r="C4006">
        <f>raw_data!D4002</f>
        <v>38</v>
      </c>
      <c r="D4006" s="6">
        <f t="shared" si="190"/>
        <v>14.44</v>
      </c>
      <c r="E4006" s="6">
        <f t="shared" si="191"/>
        <v>54.872</v>
      </c>
      <c r="F4006">
        <f>raw_data!E4002</f>
        <v>1</v>
      </c>
      <c r="G4006" s="9">
        <f>_xll.LogisticRegPredict($K$6:$N$6,C4006:E4006)</f>
        <v>0.88723424358983494</v>
      </c>
      <c r="H4006" s="10">
        <f t="shared" si="192"/>
        <v>0.33829726923049519</v>
      </c>
    </row>
    <row r="4007" spans="1:8" x14ac:dyDescent="0.55000000000000004">
      <c r="A4007" s="2" t="str">
        <f>raw_data!P4003</f>
        <v>Dan Bailey</v>
      </c>
      <c r="B4007">
        <f>raw_data!B4003</f>
        <v>733248</v>
      </c>
      <c r="C4007">
        <f>raw_data!D4003</f>
        <v>33</v>
      </c>
      <c r="D4007" s="6">
        <f t="shared" si="190"/>
        <v>10.89</v>
      </c>
      <c r="E4007" s="6">
        <f t="shared" si="191"/>
        <v>35.936999999999998</v>
      </c>
      <c r="F4007">
        <f>raw_data!E4003</f>
        <v>1</v>
      </c>
      <c r="G4007" s="9">
        <f>_xll.LogisticRegPredict($K$6:$N$6,C4007:E4007)</f>
        <v>0.93126663945047139</v>
      </c>
      <c r="H4007" s="10">
        <f t="shared" si="192"/>
        <v>0.20620008164858583</v>
      </c>
    </row>
    <row r="4008" spans="1:8" x14ac:dyDescent="0.55000000000000004">
      <c r="A4008" s="2" t="str">
        <f>raw_data!P4004</f>
        <v>Cairo Santos</v>
      </c>
      <c r="B4008">
        <f>raw_data!B4004</f>
        <v>733333</v>
      </c>
      <c r="C4008">
        <f>raw_data!D4004</f>
        <v>34</v>
      </c>
      <c r="D4008" s="6">
        <f t="shared" si="190"/>
        <v>11.56</v>
      </c>
      <c r="E4008" s="6">
        <f t="shared" si="191"/>
        <v>39.304000000000002</v>
      </c>
      <c r="F4008">
        <f>raw_data!E4004</f>
        <v>1</v>
      </c>
      <c r="G4008" s="9">
        <f>_xll.LogisticRegPredict($K$6:$N$6,C4008:E4008)</f>
        <v>0.92303625207275741</v>
      </c>
      <c r="H4008" s="10">
        <f t="shared" si="192"/>
        <v>0.23089124378172776</v>
      </c>
    </row>
    <row r="4009" spans="1:8" x14ac:dyDescent="0.55000000000000004">
      <c r="A4009" s="2" t="str">
        <f>raw_data!P4005</f>
        <v>Ryan Succop</v>
      </c>
      <c r="B4009">
        <f>raw_data!B4005</f>
        <v>733382</v>
      </c>
      <c r="C4009">
        <f>raw_data!D4005</f>
        <v>39</v>
      </c>
      <c r="D4009" s="6">
        <f t="shared" si="190"/>
        <v>15.21</v>
      </c>
      <c r="E4009" s="6">
        <f t="shared" si="191"/>
        <v>59.319000000000003</v>
      </c>
      <c r="F4009">
        <f>raw_data!E4005</f>
        <v>1</v>
      </c>
      <c r="G4009" s="9">
        <f>_xll.LogisticRegPredict($K$6:$N$6,C4009:E4009)</f>
        <v>0.87758217935367611</v>
      </c>
      <c r="H4009" s="10">
        <f t="shared" si="192"/>
        <v>0.36725346193897168</v>
      </c>
    </row>
    <row r="4010" spans="1:8" x14ac:dyDescent="0.55000000000000004">
      <c r="A4010" s="2" t="str">
        <f>raw_data!P4006</f>
        <v>Ryan Succop</v>
      </c>
      <c r="B4010">
        <f>raw_data!B4006</f>
        <v>733416</v>
      </c>
      <c r="C4010">
        <f>raw_data!D4006</f>
        <v>53</v>
      </c>
      <c r="D4010" s="6">
        <f t="shared" si="190"/>
        <v>28.09</v>
      </c>
      <c r="E4010" s="6">
        <f t="shared" si="191"/>
        <v>148.87700000000001</v>
      </c>
      <c r="F4010">
        <f>raw_data!E4006</f>
        <v>1</v>
      </c>
      <c r="G4010" s="9">
        <f>_xll.LogisticRegPredict($K$6:$N$6,C4010:E4010)</f>
        <v>0.64925966264497559</v>
      </c>
      <c r="H4010" s="10">
        <f t="shared" si="192"/>
        <v>1.0522210120650732</v>
      </c>
    </row>
    <row r="4011" spans="1:8" x14ac:dyDescent="0.55000000000000004">
      <c r="A4011" s="2" t="str">
        <f>raw_data!P4007</f>
        <v>Chandler Catanzaro</v>
      </c>
      <c r="B4011">
        <f>raw_data!B4007</f>
        <v>733464</v>
      </c>
      <c r="C4011">
        <f>raw_data!D4007</f>
        <v>55</v>
      </c>
      <c r="D4011" s="6">
        <f t="shared" si="190"/>
        <v>30.25</v>
      </c>
      <c r="E4011" s="6">
        <f t="shared" si="191"/>
        <v>166.375</v>
      </c>
      <c r="F4011">
        <f>raw_data!E4007</f>
        <v>0</v>
      </c>
      <c r="G4011" s="9">
        <f>_xll.LogisticRegPredict($K$6:$N$6,C4011:E4011)</f>
        <v>0.58348419351609215</v>
      </c>
      <c r="H4011" s="10">
        <f t="shared" si="192"/>
        <v>-1.7504525805482765</v>
      </c>
    </row>
    <row r="4012" spans="1:8" x14ac:dyDescent="0.55000000000000004">
      <c r="A4012" s="2" t="str">
        <f>raw_data!P4008</f>
        <v>Matt Bryant</v>
      </c>
      <c r="B4012">
        <f>raw_data!B4008</f>
        <v>733704</v>
      </c>
      <c r="C4012">
        <f>raw_data!D4008</f>
        <v>50</v>
      </c>
      <c r="D4012" s="6">
        <f t="shared" si="190"/>
        <v>25</v>
      </c>
      <c r="E4012" s="6">
        <f t="shared" si="191"/>
        <v>125</v>
      </c>
      <c r="F4012">
        <f>raw_data!E4008</f>
        <v>1</v>
      </c>
      <c r="G4012" s="9">
        <f>_xll.LogisticRegPredict($K$6:$N$6,C4012:E4012)</f>
        <v>0.72518914983452587</v>
      </c>
      <c r="H4012" s="10">
        <f t="shared" si="192"/>
        <v>0.82443255049642239</v>
      </c>
    </row>
    <row r="4013" spans="1:8" x14ac:dyDescent="0.55000000000000004">
      <c r="A4013" s="2" t="str">
        <f>raw_data!P4009</f>
        <v>Matt Bryant</v>
      </c>
      <c r="B4013">
        <f>raw_data!B4009</f>
        <v>733750</v>
      </c>
      <c r="C4013">
        <f>raw_data!D4009</f>
        <v>41</v>
      </c>
      <c r="D4013" s="6">
        <f t="shared" si="190"/>
        <v>16.809999999999999</v>
      </c>
      <c r="E4013" s="6">
        <f t="shared" si="191"/>
        <v>68.921000000000006</v>
      </c>
      <c r="F4013">
        <f>raw_data!E4009</f>
        <v>1</v>
      </c>
      <c r="G4013" s="9">
        <f>_xll.LogisticRegPredict($K$6:$N$6,C4013:E4013)</f>
        <v>0.85722109162392568</v>
      </c>
      <c r="H4013" s="10">
        <f t="shared" si="192"/>
        <v>0.42833672512822296</v>
      </c>
    </row>
    <row r="4014" spans="1:8" x14ac:dyDescent="0.55000000000000004">
      <c r="A4014" s="2" t="str">
        <f>raw_data!P4010</f>
        <v>Stephen Gostkowski</v>
      </c>
      <c r="B4014">
        <f>raw_data!B4010</f>
        <v>733762</v>
      </c>
      <c r="C4014">
        <f>raw_data!D4010</f>
        <v>45</v>
      </c>
      <c r="D4014" s="6">
        <f t="shared" si="190"/>
        <v>20.25</v>
      </c>
      <c r="E4014" s="6">
        <f t="shared" si="191"/>
        <v>91.125</v>
      </c>
      <c r="F4014">
        <f>raw_data!E4010</f>
        <v>1</v>
      </c>
      <c r="G4014" s="9">
        <f>_xll.LogisticRegPredict($K$6:$N$6,C4014:E4014)</f>
        <v>0.80984417765171401</v>
      </c>
      <c r="H4014" s="10">
        <f t="shared" si="192"/>
        <v>0.57046746704485796</v>
      </c>
    </row>
    <row r="4015" spans="1:8" x14ac:dyDescent="0.55000000000000004">
      <c r="A4015" s="2" t="str">
        <f>raw_data!P4011</f>
        <v>Brandon McManus</v>
      </c>
      <c r="B4015">
        <f>raw_data!B4011</f>
        <v>733780</v>
      </c>
      <c r="C4015">
        <f>raw_data!D4011</f>
        <v>33</v>
      </c>
      <c r="D4015" s="6">
        <f t="shared" si="190"/>
        <v>10.89</v>
      </c>
      <c r="E4015" s="6">
        <f t="shared" si="191"/>
        <v>35.936999999999998</v>
      </c>
      <c r="F4015">
        <f>raw_data!E4011</f>
        <v>1</v>
      </c>
      <c r="G4015" s="9">
        <f>_xll.LogisticRegPredict($K$6:$N$6,C4015:E4015)</f>
        <v>0.93126663945047139</v>
      </c>
      <c r="H4015" s="10">
        <f t="shared" si="192"/>
        <v>0.20620008164858583</v>
      </c>
    </row>
    <row r="4016" spans="1:8" x14ac:dyDescent="0.55000000000000004">
      <c r="A4016" s="2" t="str">
        <f>raw_data!P4012</f>
        <v>Stephen Gostkowski</v>
      </c>
      <c r="B4016">
        <f>raw_data!B4012</f>
        <v>733860</v>
      </c>
      <c r="C4016">
        <f>raw_data!D4012</f>
        <v>40</v>
      </c>
      <c r="D4016" s="6">
        <f t="shared" si="190"/>
        <v>16</v>
      </c>
      <c r="E4016" s="6">
        <f t="shared" si="191"/>
        <v>64</v>
      </c>
      <c r="F4016">
        <f>raw_data!E4012</f>
        <v>1</v>
      </c>
      <c r="G4016" s="9">
        <f>_xll.LogisticRegPredict($K$6:$N$6,C4016:E4016)</f>
        <v>0.86759768383346503</v>
      </c>
      <c r="H4016" s="10">
        <f t="shared" si="192"/>
        <v>0.39720694849960492</v>
      </c>
    </row>
    <row r="4017" spans="1:8" x14ac:dyDescent="0.55000000000000004">
      <c r="A4017" s="2" t="str">
        <f>raw_data!P4013</f>
        <v>Stephen Gostkowski</v>
      </c>
      <c r="B4017">
        <f>raw_data!B4013</f>
        <v>733893</v>
      </c>
      <c r="C4017">
        <f>raw_data!D4013</f>
        <v>21</v>
      </c>
      <c r="D4017" s="6">
        <f t="shared" si="190"/>
        <v>4.41</v>
      </c>
      <c r="E4017" s="6">
        <f t="shared" si="191"/>
        <v>9.2609999999999992</v>
      </c>
      <c r="F4017">
        <f>raw_data!E4013</f>
        <v>1</v>
      </c>
      <c r="G4017" s="9">
        <f>_xll.LogisticRegPredict($K$6:$N$6,C4017:E4017)</f>
        <v>0.9930740038941116</v>
      </c>
      <c r="H4017" s="10">
        <f t="shared" si="192"/>
        <v>2.0777988317665197E-2</v>
      </c>
    </row>
    <row r="4018" spans="1:8" x14ac:dyDescent="0.55000000000000004">
      <c r="A4018" s="2" t="str">
        <f>raw_data!P4014</f>
        <v>Sebastian Janikowski</v>
      </c>
      <c r="B4018">
        <f>raw_data!B4014</f>
        <v>733940</v>
      </c>
      <c r="C4018">
        <f>raw_data!D4014</f>
        <v>45</v>
      </c>
      <c r="D4018" s="6">
        <f t="shared" si="190"/>
        <v>20.25</v>
      </c>
      <c r="E4018" s="6">
        <f t="shared" si="191"/>
        <v>91.125</v>
      </c>
      <c r="F4018">
        <f>raw_data!E4014</f>
        <v>1</v>
      </c>
      <c r="G4018" s="9">
        <f>_xll.LogisticRegPredict($K$6:$N$6,C4018:E4018)</f>
        <v>0.80984417765171401</v>
      </c>
      <c r="H4018" s="10">
        <f t="shared" si="192"/>
        <v>0.57046746704485796</v>
      </c>
    </row>
    <row r="4019" spans="1:8" x14ac:dyDescent="0.55000000000000004">
      <c r="A4019" s="2" t="str">
        <f>raw_data!P4015</f>
        <v>Josh Lambo</v>
      </c>
      <c r="B4019">
        <f>raw_data!B4015</f>
        <v>733984</v>
      </c>
      <c r="C4019">
        <f>raw_data!D4015</f>
        <v>35</v>
      </c>
      <c r="D4019" s="6">
        <f t="shared" si="190"/>
        <v>12.25</v>
      </c>
      <c r="E4019" s="6">
        <f t="shared" si="191"/>
        <v>42.875</v>
      </c>
      <c r="F4019">
        <f>raw_data!E4015</f>
        <v>1</v>
      </c>
      <c r="G4019" s="9">
        <f>_xll.LogisticRegPredict($K$6:$N$6,C4019:E4019)</f>
        <v>0.91449904045845565</v>
      </c>
      <c r="H4019" s="10">
        <f t="shared" si="192"/>
        <v>0.25650287862463306</v>
      </c>
    </row>
    <row r="4020" spans="1:8" x14ac:dyDescent="0.55000000000000004">
      <c r="A4020" s="2" t="str">
        <f>raw_data!P4016</f>
        <v>Sebastian Janikowski</v>
      </c>
      <c r="B4020">
        <f>raw_data!B4016</f>
        <v>734005</v>
      </c>
      <c r="C4020">
        <f>raw_data!D4016</f>
        <v>33</v>
      </c>
      <c r="D4020" s="6">
        <f t="shared" si="190"/>
        <v>10.89</v>
      </c>
      <c r="E4020" s="6">
        <f t="shared" si="191"/>
        <v>35.936999999999998</v>
      </c>
      <c r="F4020">
        <f>raw_data!E4016</f>
        <v>1</v>
      </c>
      <c r="G4020" s="9">
        <f>_xll.LogisticRegPredict($K$6:$N$6,C4020:E4020)</f>
        <v>0.93126663945047139</v>
      </c>
      <c r="H4020" s="10">
        <f t="shared" si="192"/>
        <v>0.20620008164858583</v>
      </c>
    </row>
    <row r="4021" spans="1:8" x14ac:dyDescent="0.55000000000000004">
      <c r="A4021" s="2" t="str">
        <f>raw_data!P4017</f>
        <v>Sebastian Janikowski</v>
      </c>
      <c r="B4021">
        <f>raw_data!B4017</f>
        <v>734042</v>
      </c>
      <c r="C4021">
        <f>raw_data!D4017</f>
        <v>21</v>
      </c>
      <c r="D4021" s="6">
        <f t="shared" si="190"/>
        <v>4.41</v>
      </c>
      <c r="E4021" s="6">
        <f t="shared" si="191"/>
        <v>9.2609999999999992</v>
      </c>
      <c r="F4021">
        <f>raw_data!E4017</f>
        <v>1</v>
      </c>
      <c r="G4021" s="9">
        <f>_xll.LogisticRegPredict($K$6:$N$6,C4021:E4021)</f>
        <v>0.9930740038941116</v>
      </c>
      <c r="H4021" s="10">
        <f t="shared" si="192"/>
        <v>2.0777988317665197E-2</v>
      </c>
    </row>
    <row r="4022" spans="1:8" x14ac:dyDescent="0.55000000000000004">
      <c r="A4022" s="2" t="str">
        <f>raw_data!P4018</f>
        <v>Sebastian Janikowski</v>
      </c>
      <c r="B4022">
        <f>raw_data!B4018</f>
        <v>734056</v>
      </c>
      <c r="C4022">
        <f>raw_data!D4018</f>
        <v>44</v>
      </c>
      <c r="D4022" s="6">
        <f t="shared" si="190"/>
        <v>19.36</v>
      </c>
      <c r="E4022" s="6">
        <f t="shared" si="191"/>
        <v>85.183999999999997</v>
      </c>
      <c r="F4022">
        <f>raw_data!E4018</f>
        <v>1</v>
      </c>
      <c r="G4022" s="9">
        <f>_xll.LogisticRegPredict($K$6:$N$6,C4022:E4022)</f>
        <v>0.82282083961744801</v>
      </c>
      <c r="H4022" s="10">
        <f t="shared" si="192"/>
        <v>0.53153748114765598</v>
      </c>
    </row>
    <row r="4023" spans="1:8" x14ac:dyDescent="0.55000000000000004">
      <c r="A4023" s="2" t="str">
        <f>raw_data!P4019</f>
        <v>Randy Bullock</v>
      </c>
      <c r="B4023">
        <f>raw_data!B4019</f>
        <v>734080</v>
      </c>
      <c r="C4023">
        <f>raw_data!D4019</f>
        <v>23</v>
      </c>
      <c r="D4023" s="6">
        <f t="shared" si="190"/>
        <v>5.29</v>
      </c>
      <c r="E4023" s="6">
        <f t="shared" si="191"/>
        <v>12.167</v>
      </c>
      <c r="F4023">
        <f>raw_data!E4019</f>
        <v>1</v>
      </c>
      <c r="G4023" s="9">
        <f>_xll.LogisticRegPredict($K$6:$N$6,C4023:E4023)</f>
        <v>0.98818119233177382</v>
      </c>
      <c r="H4023" s="10">
        <f t="shared" si="192"/>
        <v>3.545642300467855E-2</v>
      </c>
    </row>
    <row r="4024" spans="1:8" x14ac:dyDescent="0.55000000000000004">
      <c r="A4024" s="2" t="str">
        <f>raw_data!P4020</f>
        <v>Chris Boswell</v>
      </c>
      <c r="B4024">
        <f>raw_data!B4020</f>
        <v>734088</v>
      </c>
      <c r="C4024">
        <f>raw_data!D4020</f>
        <v>45</v>
      </c>
      <c r="D4024" s="6">
        <f t="shared" si="190"/>
        <v>20.25</v>
      </c>
      <c r="E4024" s="6">
        <f t="shared" si="191"/>
        <v>91.125</v>
      </c>
      <c r="F4024">
        <f>raw_data!E4020</f>
        <v>1</v>
      </c>
      <c r="G4024" s="9">
        <f>_xll.LogisticRegPredict($K$6:$N$6,C4024:E4024)</f>
        <v>0.80984417765171401</v>
      </c>
      <c r="H4024" s="10">
        <f t="shared" si="192"/>
        <v>0.57046746704485796</v>
      </c>
    </row>
    <row r="4025" spans="1:8" x14ac:dyDescent="0.55000000000000004">
      <c r="A4025" s="2" t="str">
        <f>raw_data!P4021</f>
        <v>Chris Boswell</v>
      </c>
      <c r="B4025">
        <f>raw_data!B4021</f>
        <v>734126</v>
      </c>
      <c r="C4025">
        <f>raw_data!D4021</f>
        <v>49</v>
      </c>
      <c r="D4025" s="6">
        <f t="shared" si="190"/>
        <v>24.01</v>
      </c>
      <c r="E4025" s="6">
        <f t="shared" si="191"/>
        <v>117.649</v>
      </c>
      <c r="F4025">
        <f>raw_data!E4021</f>
        <v>1</v>
      </c>
      <c r="G4025" s="9">
        <f>_xll.LogisticRegPredict($K$6:$N$6,C4025:E4025)</f>
        <v>0.74555207708184601</v>
      </c>
      <c r="H4025" s="10">
        <f t="shared" si="192"/>
        <v>0.76334376875446197</v>
      </c>
    </row>
    <row r="4026" spans="1:8" x14ac:dyDescent="0.55000000000000004">
      <c r="A4026" s="2" t="str">
        <f>raw_data!P4022</f>
        <v>Randy Bullock</v>
      </c>
      <c r="B4026">
        <f>raw_data!B4022</f>
        <v>734134</v>
      </c>
      <c r="C4026">
        <f>raw_data!D4022</f>
        <v>22</v>
      </c>
      <c r="D4026" s="6">
        <f t="shared" si="190"/>
        <v>4.84</v>
      </c>
      <c r="E4026" s="6">
        <f t="shared" si="191"/>
        <v>10.648</v>
      </c>
      <c r="F4026">
        <f>raw_data!E4022</f>
        <v>1</v>
      </c>
      <c r="G4026" s="9">
        <f>_xll.LogisticRegPredict($K$6:$N$6,C4026:E4026)</f>
        <v>0.99086960695748283</v>
      </c>
      <c r="H4026" s="10">
        <f t="shared" si="192"/>
        <v>2.7391179127551513E-2</v>
      </c>
    </row>
    <row r="4027" spans="1:8" x14ac:dyDescent="0.55000000000000004">
      <c r="A4027" s="2" t="str">
        <f>raw_data!P4023</f>
        <v>Chris Boswell</v>
      </c>
      <c r="B4027">
        <f>raw_data!B4023</f>
        <v>734147</v>
      </c>
      <c r="C4027">
        <f>raw_data!D4023</f>
        <v>49</v>
      </c>
      <c r="D4027" s="6">
        <f t="shared" si="190"/>
        <v>24.01</v>
      </c>
      <c r="E4027" s="6">
        <f t="shared" si="191"/>
        <v>117.649</v>
      </c>
      <c r="F4027">
        <f>raw_data!E4023</f>
        <v>1</v>
      </c>
      <c r="G4027" s="9">
        <f>_xll.LogisticRegPredict($K$6:$N$6,C4027:E4027)</f>
        <v>0.74555207708184601</v>
      </c>
      <c r="H4027" s="10">
        <f t="shared" si="192"/>
        <v>0.76334376875446197</v>
      </c>
    </row>
    <row r="4028" spans="1:8" x14ac:dyDescent="0.55000000000000004">
      <c r="A4028" s="2" t="str">
        <f>raw_data!P4024</f>
        <v>Chris Boswell</v>
      </c>
      <c r="B4028">
        <f>raw_data!B4024</f>
        <v>734159</v>
      </c>
      <c r="C4028">
        <f>raw_data!D4024</f>
        <v>40</v>
      </c>
      <c r="D4028" s="6">
        <f t="shared" si="190"/>
        <v>16</v>
      </c>
      <c r="E4028" s="6">
        <f t="shared" si="191"/>
        <v>64</v>
      </c>
      <c r="F4028">
        <f>raw_data!E4024</f>
        <v>1</v>
      </c>
      <c r="G4028" s="9">
        <f>_xll.LogisticRegPredict($K$6:$N$6,C4028:E4028)</f>
        <v>0.86759768383346503</v>
      </c>
      <c r="H4028" s="10">
        <f t="shared" si="192"/>
        <v>0.39720694849960492</v>
      </c>
    </row>
    <row r="4029" spans="1:8" x14ac:dyDescent="0.55000000000000004">
      <c r="A4029" s="2" t="str">
        <f>raw_data!P4025</f>
        <v>Chris Boswell</v>
      </c>
      <c r="B4029">
        <f>raw_data!B4025</f>
        <v>734178</v>
      </c>
      <c r="C4029">
        <f>raw_data!D4025</f>
        <v>49</v>
      </c>
      <c r="D4029" s="6">
        <f t="shared" si="190"/>
        <v>24.01</v>
      </c>
      <c r="E4029" s="6">
        <f t="shared" si="191"/>
        <v>117.649</v>
      </c>
      <c r="F4029">
        <f>raw_data!E4025</f>
        <v>1</v>
      </c>
      <c r="G4029" s="9">
        <f>_xll.LogisticRegPredict($K$6:$N$6,C4029:E4029)</f>
        <v>0.74555207708184601</v>
      </c>
      <c r="H4029" s="10">
        <f t="shared" si="192"/>
        <v>0.76334376875446197</v>
      </c>
    </row>
    <row r="4030" spans="1:8" x14ac:dyDescent="0.55000000000000004">
      <c r="A4030" s="2" t="str">
        <f>raw_data!P4026</f>
        <v>Chris Boswell</v>
      </c>
      <c r="B4030">
        <f>raw_data!B4026</f>
        <v>734190</v>
      </c>
      <c r="C4030">
        <f>raw_data!D4026</f>
        <v>30</v>
      </c>
      <c r="D4030" s="6">
        <f t="shared" si="190"/>
        <v>9</v>
      </c>
      <c r="E4030" s="6">
        <f t="shared" si="191"/>
        <v>27</v>
      </c>
      <c r="F4030">
        <f>raw_data!E4026</f>
        <v>1</v>
      </c>
      <c r="G4030" s="9">
        <f>_xll.LogisticRegPredict($K$6:$N$6,C4030:E4030)</f>
        <v>0.95372352017838591</v>
      </c>
      <c r="H4030" s="10">
        <f t="shared" si="192"/>
        <v>0.13882943946484227</v>
      </c>
    </row>
    <row r="4031" spans="1:8" x14ac:dyDescent="0.55000000000000004">
      <c r="A4031" s="2" t="str">
        <f>raw_data!P4027</f>
        <v>Graham Gano</v>
      </c>
      <c r="B4031">
        <f>raw_data!B4027</f>
        <v>734233</v>
      </c>
      <c r="C4031">
        <f>raw_data!D4027</f>
        <v>35</v>
      </c>
      <c r="D4031" s="6">
        <f t="shared" si="190"/>
        <v>12.25</v>
      </c>
      <c r="E4031" s="6">
        <f t="shared" si="191"/>
        <v>42.875</v>
      </c>
      <c r="F4031">
        <f>raw_data!E4027</f>
        <v>1</v>
      </c>
      <c r="G4031" s="9">
        <f>_xll.LogisticRegPredict($K$6:$N$6,C4031:E4031)</f>
        <v>0.91449904045845565</v>
      </c>
      <c r="H4031" s="10">
        <f t="shared" si="192"/>
        <v>0.25650287862463306</v>
      </c>
    </row>
    <row r="4032" spans="1:8" x14ac:dyDescent="0.55000000000000004">
      <c r="A4032" s="2" t="str">
        <f>raw_data!P4028</f>
        <v>Dustin Hopkins</v>
      </c>
      <c r="B4032">
        <f>raw_data!B4028</f>
        <v>734250</v>
      </c>
      <c r="C4032">
        <f>raw_data!D4028</f>
        <v>43</v>
      </c>
      <c r="D4032" s="6">
        <f t="shared" si="190"/>
        <v>18.489999999999998</v>
      </c>
      <c r="E4032" s="6">
        <f t="shared" si="191"/>
        <v>79.507000000000005</v>
      </c>
      <c r="F4032">
        <f>raw_data!E4028</f>
        <v>1</v>
      </c>
      <c r="G4032" s="9">
        <f>_xll.LogisticRegPredict($K$6:$N$6,C4032:E4032)</f>
        <v>0.83494682270577036</v>
      </c>
      <c r="H4032" s="10">
        <f t="shared" si="192"/>
        <v>0.49515953188268891</v>
      </c>
    </row>
    <row r="4033" spans="1:8" x14ac:dyDescent="0.55000000000000004">
      <c r="A4033" s="2" t="str">
        <f>raw_data!P4029</f>
        <v>Graham Gano</v>
      </c>
      <c r="B4033">
        <f>raw_data!B4029</f>
        <v>734270</v>
      </c>
      <c r="C4033">
        <f>raw_data!D4029</f>
        <v>23</v>
      </c>
      <c r="D4033" s="6">
        <f t="shared" si="190"/>
        <v>5.29</v>
      </c>
      <c r="E4033" s="6">
        <f t="shared" si="191"/>
        <v>12.167</v>
      </c>
      <c r="F4033">
        <f>raw_data!E4029</f>
        <v>1</v>
      </c>
      <c r="G4033" s="9">
        <f>_xll.LogisticRegPredict($K$6:$N$6,C4033:E4033)</f>
        <v>0.98818119233177382</v>
      </c>
      <c r="H4033" s="10">
        <f t="shared" si="192"/>
        <v>3.545642300467855E-2</v>
      </c>
    </row>
    <row r="4034" spans="1:8" x14ac:dyDescent="0.55000000000000004">
      <c r="A4034" s="2" t="str">
        <f>raw_data!P4030</f>
        <v>Graham Gano</v>
      </c>
      <c r="B4034">
        <f>raw_data!B4030</f>
        <v>734337</v>
      </c>
      <c r="C4034">
        <f>raw_data!D4030</f>
        <v>23</v>
      </c>
      <c r="D4034" s="6">
        <f t="shared" si="190"/>
        <v>5.29</v>
      </c>
      <c r="E4034" s="6">
        <f t="shared" si="191"/>
        <v>12.167</v>
      </c>
      <c r="F4034">
        <f>raw_data!E4030</f>
        <v>1</v>
      </c>
      <c r="G4034" s="9">
        <f>_xll.LogisticRegPredict($K$6:$N$6,C4034:E4034)</f>
        <v>0.98818119233177382</v>
      </c>
      <c r="H4034" s="10">
        <f t="shared" si="192"/>
        <v>3.545642300467855E-2</v>
      </c>
    </row>
    <row r="4035" spans="1:8" x14ac:dyDescent="0.55000000000000004">
      <c r="A4035" s="2" t="str">
        <f>raw_data!P4031</f>
        <v>Dustin Hopkins</v>
      </c>
      <c r="B4035">
        <f>raw_data!B4031</f>
        <v>734351</v>
      </c>
      <c r="C4035">
        <f>raw_data!D4031</f>
        <v>26</v>
      </c>
      <c r="D4035" s="6">
        <f t="shared" si="190"/>
        <v>6.76</v>
      </c>
      <c r="E4035" s="6">
        <f t="shared" si="191"/>
        <v>17.576000000000001</v>
      </c>
      <c r="F4035">
        <f>raw_data!E4031</f>
        <v>1</v>
      </c>
      <c r="G4035" s="9">
        <f>_xll.LogisticRegPredict($K$6:$N$6,C4035:E4035)</f>
        <v>0.97683598121777537</v>
      </c>
      <c r="H4035" s="10">
        <f t="shared" si="192"/>
        <v>6.9492056346673881E-2</v>
      </c>
    </row>
    <row r="4036" spans="1:8" x14ac:dyDescent="0.55000000000000004">
      <c r="A4036" s="2" t="str">
        <f>raw_data!P4032</f>
        <v>Graham Gano</v>
      </c>
      <c r="B4036">
        <f>raw_data!B4032</f>
        <v>734374</v>
      </c>
      <c r="C4036">
        <f>raw_data!D4032</f>
        <v>38</v>
      </c>
      <c r="D4036" s="6">
        <f t="shared" si="190"/>
        <v>14.44</v>
      </c>
      <c r="E4036" s="6">
        <f t="shared" si="191"/>
        <v>54.872</v>
      </c>
      <c r="F4036">
        <f>raw_data!E4032</f>
        <v>0</v>
      </c>
      <c r="G4036" s="9">
        <f>_xll.LogisticRegPredict($K$6:$N$6,C4036:E4036)</f>
        <v>0.88723424358983494</v>
      </c>
      <c r="H4036" s="10">
        <f t="shared" si="192"/>
        <v>-2.6617027307695049</v>
      </c>
    </row>
    <row r="4037" spans="1:8" x14ac:dyDescent="0.55000000000000004">
      <c r="A4037" s="2" t="str">
        <f>raw_data!P4033</f>
        <v>Dustin Hopkins</v>
      </c>
      <c r="B4037">
        <f>raw_data!B4033</f>
        <v>734384</v>
      </c>
      <c r="C4037">
        <f>raw_data!D4033</f>
        <v>34</v>
      </c>
      <c r="D4037" s="6">
        <f t="shared" si="190"/>
        <v>11.56</v>
      </c>
      <c r="E4037" s="6">
        <f t="shared" si="191"/>
        <v>39.304000000000002</v>
      </c>
      <c r="F4037">
        <f>raw_data!E4033</f>
        <v>1</v>
      </c>
      <c r="G4037" s="9">
        <f>_xll.LogisticRegPredict($K$6:$N$6,C4037:E4037)</f>
        <v>0.92303625207275741</v>
      </c>
      <c r="H4037" s="10">
        <f t="shared" si="192"/>
        <v>0.23089124378172776</v>
      </c>
    </row>
    <row r="4038" spans="1:8" x14ac:dyDescent="0.55000000000000004">
      <c r="A4038" s="2" t="str">
        <f>raw_data!P4034</f>
        <v>Graham Gano</v>
      </c>
      <c r="B4038">
        <f>raw_data!B4034</f>
        <v>734392</v>
      </c>
      <c r="C4038">
        <f>raw_data!D4034</f>
        <v>41</v>
      </c>
      <c r="D4038" s="6">
        <f t="shared" si="190"/>
        <v>16.809999999999999</v>
      </c>
      <c r="E4038" s="6">
        <f t="shared" si="191"/>
        <v>68.921000000000006</v>
      </c>
      <c r="F4038">
        <f>raw_data!E4034</f>
        <v>1</v>
      </c>
      <c r="G4038" s="9">
        <f>_xll.LogisticRegPredict($K$6:$N$6,C4038:E4038)</f>
        <v>0.85722109162392568</v>
      </c>
      <c r="H4038" s="10">
        <f t="shared" si="192"/>
        <v>0.42833672512822296</v>
      </c>
    </row>
    <row r="4039" spans="1:8" x14ac:dyDescent="0.55000000000000004">
      <c r="A4039" s="2" t="str">
        <f>raw_data!P4035</f>
        <v>Robbie Gould</v>
      </c>
      <c r="B4039">
        <f>raw_data!B4035</f>
        <v>734437</v>
      </c>
      <c r="C4039">
        <f>raw_data!D4035</f>
        <v>35</v>
      </c>
      <c r="D4039" s="6">
        <f t="shared" ref="D4039:D4102" si="193">C4039^2/100</f>
        <v>12.25</v>
      </c>
      <c r="E4039" s="6">
        <f t="shared" ref="E4039:E4102" si="194">C4039^3/1000</f>
        <v>42.875</v>
      </c>
      <c r="F4039">
        <f>raw_data!E4035</f>
        <v>1</v>
      </c>
      <c r="G4039" s="9">
        <f>_xll.LogisticRegPredict($K$6:$N$6,C4039:E4039)</f>
        <v>0.91449904045845565</v>
      </c>
      <c r="H4039" s="10">
        <f t="shared" ref="H4039:H4102" si="195">(F4039-G4039)*$H$2</f>
        <v>0.25650287862463306</v>
      </c>
    </row>
    <row r="4040" spans="1:8" x14ac:dyDescent="0.55000000000000004">
      <c r="A4040" s="2" t="str">
        <f>raw_data!P4036</f>
        <v>Robbie Gould</v>
      </c>
      <c r="B4040">
        <f>raw_data!B4036</f>
        <v>734458</v>
      </c>
      <c r="C4040">
        <f>raw_data!D4036</f>
        <v>35</v>
      </c>
      <c r="D4040" s="6">
        <f t="shared" si="193"/>
        <v>12.25</v>
      </c>
      <c r="E4040" s="6">
        <f t="shared" si="194"/>
        <v>42.875</v>
      </c>
      <c r="F4040">
        <f>raw_data!E4036</f>
        <v>1</v>
      </c>
      <c r="G4040" s="9">
        <f>_xll.LogisticRegPredict($K$6:$N$6,C4040:E4040)</f>
        <v>0.91449904045845565</v>
      </c>
      <c r="H4040" s="10">
        <f t="shared" si="195"/>
        <v>0.25650287862463306</v>
      </c>
    </row>
    <row r="4041" spans="1:8" x14ac:dyDescent="0.55000000000000004">
      <c r="A4041" s="2" t="str">
        <f>raw_data!P4037</f>
        <v>Robbie Gould</v>
      </c>
      <c r="B4041">
        <f>raw_data!B4037</f>
        <v>734501</v>
      </c>
      <c r="C4041">
        <f>raw_data!D4037</f>
        <v>29</v>
      </c>
      <c r="D4041" s="6">
        <f t="shared" si="193"/>
        <v>8.41</v>
      </c>
      <c r="E4041" s="6">
        <f t="shared" si="194"/>
        <v>24.388999999999999</v>
      </c>
      <c r="F4041">
        <f>raw_data!E4037</f>
        <v>1</v>
      </c>
      <c r="G4041" s="9">
        <f>_xll.LogisticRegPredict($K$6:$N$6,C4041:E4041)</f>
        <v>0.96031284629437264</v>
      </c>
      <c r="H4041" s="10">
        <f t="shared" si="195"/>
        <v>0.11906146111688209</v>
      </c>
    </row>
    <row r="4042" spans="1:8" x14ac:dyDescent="0.55000000000000004">
      <c r="A4042" s="2" t="str">
        <f>raw_data!P4038</f>
        <v>Caleb Sturgis</v>
      </c>
      <c r="B4042">
        <f>raw_data!B4038</f>
        <v>734533</v>
      </c>
      <c r="C4042">
        <f>raw_data!D4038</f>
        <v>41</v>
      </c>
      <c r="D4042" s="6">
        <f t="shared" si="193"/>
        <v>16.809999999999999</v>
      </c>
      <c r="E4042" s="6">
        <f t="shared" si="194"/>
        <v>68.921000000000006</v>
      </c>
      <c r="F4042">
        <f>raw_data!E4038</f>
        <v>1</v>
      </c>
      <c r="G4042" s="9">
        <f>_xll.LogisticRegPredict($K$6:$N$6,C4042:E4042)</f>
        <v>0.85722109162392568</v>
      </c>
      <c r="H4042" s="10">
        <f t="shared" si="195"/>
        <v>0.42833672512822296</v>
      </c>
    </row>
    <row r="4043" spans="1:8" x14ac:dyDescent="0.55000000000000004">
      <c r="A4043" s="2" t="str">
        <f>raw_data!P4039</f>
        <v>Robbie Gould</v>
      </c>
      <c r="B4043">
        <f>raw_data!B4039</f>
        <v>734545</v>
      </c>
      <c r="C4043">
        <f>raw_data!D4039</f>
        <v>41</v>
      </c>
      <c r="D4043" s="6">
        <f t="shared" si="193"/>
        <v>16.809999999999999</v>
      </c>
      <c r="E4043" s="6">
        <f t="shared" si="194"/>
        <v>68.921000000000006</v>
      </c>
      <c r="F4043">
        <f>raw_data!E4039</f>
        <v>1</v>
      </c>
      <c r="G4043" s="9">
        <f>_xll.LogisticRegPredict($K$6:$N$6,C4043:E4043)</f>
        <v>0.85722109162392568</v>
      </c>
      <c r="H4043" s="10">
        <f t="shared" si="195"/>
        <v>0.42833672512822296</v>
      </c>
    </row>
    <row r="4044" spans="1:8" x14ac:dyDescent="0.55000000000000004">
      <c r="A4044" s="2" t="str">
        <f>raw_data!P4040</f>
        <v>Matt Bryant</v>
      </c>
      <c r="B4044">
        <f>raw_data!B4040</f>
        <v>734595</v>
      </c>
      <c r="C4044">
        <f>raw_data!D4040</f>
        <v>51</v>
      </c>
      <c r="D4044" s="6">
        <f t="shared" si="193"/>
        <v>26.01</v>
      </c>
      <c r="E4044" s="6">
        <f t="shared" si="194"/>
        <v>132.65100000000001</v>
      </c>
      <c r="F4044">
        <f>raw_data!E4040</f>
        <v>1</v>
      </c>
      <c r="G4044" s="9">
        <f>_xll.LogisticRegPredict($K$6:$N$6,C4044:E4044)</f>
        <v>0.70255321843410967</v>
      </c>
      <c r="H4044" s="10">
        <f t="shared" si="195"/>
        <v>0.89234034469767098</v>
      </c>
    </row>
    <row r="4045" spans="1:8" x14ac:dyDescent="0.55000000000000004">
      <c r="A4045" s="2" t="str">
        <f>raw_data!P4041</f>
        <v>Matt Bryant</v>
      </c>
      <c r="B4045">
        <f>raw_data!B4041</f>
        <v>734608</v>
      </c>
      <c r="C4045">
        <f>raw_data!D4041</f>
        <v>48</v>
      </c>
      <c r="D4045" s="6">
        <f t="shared" si="193"/>
        <v>23.04</v>
      </c>
      <c r="E4045" s="6">
        <f t="shared" si="194"/>
        <v>110.592</v>
      </c>
      <c r="F4045">
        <f>raw_data!E4041</f>
        <v>1</v>
      </c>
      <c r="G4045" s="9">
        <f>_xll.LogisticRegPredict($K$6:$N$6,C4045:E4045)</f>
        <v>0.76393554820371656</v>
      </c>
      <c r="H4045" s="10">
        <f t="shared" si="195"/>
        <v>0.70819335538885031</v>
      </c>
    </row>
    <row r="4046" spans="1:8" x14ac:dyDescent="0.55000000000000004">
      <c r="A4046" s="2" t="str">
        <f>raw_data!P4042</f>
        <v>Graham Gano</v>
      </c>
      <c r="B4046">
        <f>raw_data!B4042</f>
        <v>734626</v>
      </c>
      <c r="C4046">
        <f>raw_data!D4042</f>
        <v>31</v>
      </c>
      <c r="D4046" s="6">
        <f t="shared" si="193"/>
        <v>9.61</v>
      </c>
      <c r="E4046" s="6">
        <f t="shared" si="194"/>
        <v>29.791</v>
      </c>
      <c r="F4046">
        <f>raw_data!E4042</f>
        <v>1</v>
      </c>
      <c r="G4046" s="9">
        <f>_xll.LogisticRegPredict($K$6:$N$6,C4046:E4046)</f>
        <v>0.94665523862595491</v>
      </c>
      <c r="H4046" s="10">
        <f t="shared" si="195"/>
        <v>0.16003428412213527</v>
      </c>
    </row>
    <row r="4047" spans="1:8" x14ac:dyDescent="0.55000000000000004">
      <c r="A4047" s="2" t="str">
        <f>raw_data!P4043</f>
        <v>Matt Bryant</v>
      </c>
      <c r="B4047">
        <f>raw_data!B4043</f>
        <v>734659</v>
      </c>
      <c r="C4047">
        <f>raw_data!D4043</f>
        <v>30</v>
      </c>
      <c r="D4047" s="6">
        <f t="shared" si="193"/>
        <v>9</v>
      </c>
      <c r="E4047" s="6">
        <f t="shared" si="194"/>
        <v>27</v>
      </c>
      <c r="F4047">
        <f>raw_data!E4043</f>
        <v>0</v>
      </c>
      <c r="G4047" s="9">
        <f>_xll.LogisticRegPredict($K$6:$N$6,C4047:E4047)</f>
        <v>0.95372352017838591</v>
      </c>
      <c r="H4047" s="10">
        <f t="shared" si="195"/>
        <v>-2.8611705605351578</v>
      </c>
    </row>
    <row r="4048" spans="1:8" x14ac:dyDescent="0.55000000000000004">
      <c r="A4048" s="2" t="str">
        <f>raw_data!P4044</f>
        <v>Graham Gano</v>
      </c>
      <c r="B4048">
        <f>raw_data!B4044</f>
        <v>734675</v>
      </c>
      <c r="C4048">
        <f>raw_data!D4044</f>
        <v>40</v>
      </c>
      <c r="D4048" s="6">
        <f t="shared" si="193"/>
        <v>16</v>
      </c>
      <c r="E4048" s="6">
        <f t="shared" si="194"/>
        <v>64</v>
      </c>
      <c r="F4048">
        <f>raw_data!E4044</f>
        <v>1</v>
      </c>
      <c r="G4048" s="9">
        <f>_xll.LogisticRegPredict($K$6:$N$6,C4048:E4048)</f>
        <v>0.86759768383346503</v>
      </c>
      <c r="H4048" s="10">
        <f t="shared" si="195"/>
        <v>0.39720694849960492</v>
      </c>
    </row>
    <row r="4049" spans="1:8" x14ac:dyDescent="0.55000000000000004">
      <c r="A4049" s="2" t="str">
        <f>raw_data!P4045</f>
        <v>Matt Bryant</v>
      </c>
      <c r="B4049">
        <f>raw_data!B4045</f>
        <v>734687</v>
      </c>
      <c r="C4049">
        <f>raw_data!D4045</f>
        <v>29</v>
      </c>
      <c r="D4049" s="6">
        <f t="shared" si="193"/>
        <v>8.41</v>
      </c>
      <c r="E4049" s="6">
        <f t="shared" si="194"/>
        <v>24.388999999999999</v>
      </c>
      <c r="F4049">
        <f>raw_data!E4045</f>
        <v>1</v>
      </c>
      <c r="G4049" s="9">
        <f>_xll.LogisticRegPredict($K$6:$N$6,C4049:E4049)</f>
        <v>0.96031284629437264</v>
      </c>
      <c r="H4049" s="10">
        <f t="shared" si="195"/>
        <v>0.11906146111688209</v>
      </c>
    </row>
    <row r="4050" spans="1:8" x14ac:dyDescent="0.55000000000000004">
      <c r="A4050" s="2" t="str">
        <f>raw_data!P4046</f>
        <v>Graham Gano</v>
      </c>
      <c r="B4050">
        <f>raw_data!B4046</f>
        <v>734717</v>
      </c>
      <c r="C4050">
        <f>raw_data!D4046</f>
        <v>31</v>
      </c>
      <c r="D4050" s="6">
        <f t="shared" si="193"/>
        <v>9.61</v>
      </c>
      <c r="E4050" s="6">
        <f t="shared" si="194"/>
        <v>29.791</v>
      </c>
      <c r="F4050">
        <f>raw_data!E4046</f>
        <v>1</v>
      </c>
      <c r="G4050" s="9">
        <f>_xll.LogisticRegPredict($K$6:$N$6,C4050:E4050)</f>
        <v>0.94665523862595491</v>
      </c>
      <c r="H4050" s="10">
        <f t="shared" si="195"/>
        <v>0.16003428412213527</v>
      </c>
    </row>
    <row r="4051" spans="1:8" x14ac:dyDescent="0.55000000000000004">
      <c r="A4051" s="2" t="str">
        <f>raw_data!P4047</f>
        <v>Matt Bryant</v>
      </c>
      <c r="B4051">
        <f>raw_data!B4047</f>
        <v>734738</v>
      </c>
      <c r="C4051">
        <f>raw_data!D4047</f>
        <v>50</v>
      </c>
      <c r="D4051" s="6">
        <f t="shared" si="193"/>
        <v>25</v>
      </c>
      <c r="E4051" s="6">
        <f t="shared" si="194"/>
        <v>125</v>
      </c>
      <c r="F4051">
        <f>raw_data!E4047</f>
        <v>1</v>
      </c>
      <c r="G4051" s="9">
        <f>_xll.LogisticRegPredict($K$6:$N$6,C4051:E4051)</f>
        <v>0.72518914983452587</v>
      </c>
      <c r="H4051" s="10">
        <f t="shared" si="195"/>
        <v>0.82443255049642239</v>
      </c>
    </row>
    <row r="4052" spans="1:8" x14ac:dyDescent="0.55000000000000004">
      <c r="A4052" s="2" t="str">
        <f>raw_data!P4048</f>
        <v>Dan Carpenter</v>
      </c>
      <c r="B4052">
        <f>raw_data!B4048</f>
        <v>734779</v>
      </c>
      <c r="C4052">
        <f>raw_data!D4048</f>
        <v>46</v>
      </c>
      <c r="D4052" s="6">
        <f t="shared" si="193"/>
        <v>21.16</v>
      </c>
      <c r="E4052" s="6">
        <f t="shared" si="194"/>
        <v>97.335999999999999</v>
      </c>
      <c r="F4052">
        <f>raw_data!E4048</f>
        <v>0</v>
      </c>
      <c r="G4052" s="9">
        <f>_xll.LogisticRegPredict($K$6:$N$6,C4052:E4052)</f>
        <v>0.79584231412454631</v>
      </c>
      <c r="H4052" s="10">
        <f t="shared" si="195"/>
        <v>-2.3875269423736389</v>
      </c>
    </row>
    <row r="4053" spans="1:8" x14ac:dyDescent="0.55000000000000004">
      <c r="A4053" s="2" t="str">
        <f>raw_data!P4049</f>
        <v>Dan Carpenter</v>
      </c>
      <c r="B4053">
        <f>raw_data!B4049</f>
        <v>734884</v>
      </c>
      <c r="C4053">
        <f>raw_data!D4049</f>
        <v>28</v>
      </c>
      <c r="D4053" s="6">
        <f t="shared" si="193"/>
        <v>7.84</v>
      </c>
      <c r="E4053" s="6">
        <f t="shared" si="194"/>
        <v>21.952000000000002</v>
      </c>
      <c r="F4053">
        <f>raw_data!E4049</f>
        <v>1</v>
      </c>
      <c r="G4053" s="9">
        <f>_xll.LogisticRegPredict($K$6:$N$6,C4053:E4053)</f>
        <v>0.96638171164652631</v>
      </c>
      <c r="H4053" s="10">
        <f t="shared" si="195"/>
        <v>0.10085486506042107</v>
      </c>
    </row>
    <row r="4054" spans="1:8" x14ac:dyDescent="0.55000000000000004">
      <c r="A4054" s="2" t="str">
        <f>raw_data!P4050</f>
        <v>Dan Carpenter</v>
      </c>
      <c r="B4054">
        <f>raw_data!B4050</f>
        <v>734920</v>
      </c>
      <c r="C4054">
        <f>raw_data!D4050</f>
        <v>45</v>
      </c>
      <c r="D4054" s="6">
        <f t="shared" si="193"/>
        <v>20.25</v>
      </c>
      <c r="E4054" s="6">
        <f t="shared" si="194"/>
        <v>91.125</v>
      </c>
      <c r="F4054">
        <f>raw_data!E4050</f>
        <v>0</v>
      </c>
      <c r="G4054" s="9">
        <f>_xll.LogisticRegPredict($K$6:$N$6,C4054:E4054)</f>
        <v>0.80984417765171401</v>
      </c>
      <c r="H4054" s="10">
        <f t="shared" si="195"/>
        <v>-2.4295325329551423</v>
      </c>
    </row>
    <row r="4055" spans="1:8" x14ac:dyDescent="0.55000000000000004">
      <c r="A4055" s="2" t="str">
        <f>raw_data!P4051</f>
        <v>Kai Forbath</v>
      </c>
      <c r="B4055">
        <f>raw_data!B4051</f>
        <v>734969</v>
      </c>
      <c r="C4055">
        <f>raw_data!D4051</f>
        <v>22</v>
      </c>
      <c r="D4055" s="6">
        <f t="shared" si="193"/>
        <v>4.84</v>
      </c>
      <c r="E4055" s="6">
        <f t="shared" si="194"/>
        <v>10.648</v>
      </c>
      <c r="F4055">
        <f>raw_data!E4051</f>
        <v>1</v>
      </c>
      <c r="G4055" s="9">
        <f>_xll.LogisticRegPredict($K$6:$N$6,C4055:E4055)</f>
        <v>0.99086960695748283</v>
      </c>
      <c r="H4055" s="10">
        <f t="shared" si="195"/>
        <v>2.7391179127551513E-2</v>
      </c>
    </row>
    <row r="4056" spans="1:8" x14ac:dyDescent="0.55000000000000004">
      <c r="A4056" s="2" t="str">
        <f>raw_data!P4052</f>
        <v>Kai Forbath</v>
      </c>
      <c r="B4056">
        <f>raw_data!B4052</f>
        <v>734989</v>
      </c>
      <c r="C4056">
        <f>raw_data!D4052</f>
        <v>26</v>
      </c>
      <c r="D4056" s="6">
        <f t="shared" si="193"/>
        <v>6.76</v>
      </c>
      <c r="E4056" s="6">
        <f t="shared" si="194"/>
        <v>17.576000000000001</v>
      </c>
      <c r="F4056">
        <f>raw_data!E4052</f>
        <v>1</v>
      </c>
      <c r="G4056" s="9">
        <f>_xll.LogisticRegPredict($K$6:$N$6,C4056:E4056)</f>
        <v>0.97683598121777537</v>
      </c>
      <c r="H4056" s="10">
        <f t="shared" si="195"/>
        <v>6.9492056346673881E-2</v>
      </c>
    </row>
    <row r="4057" spans="1:8" x14ac:dyDescent="0.55000000000000004">
      <c r="A4057" s="2" t="str">
        <f>raw_data!P4053</f>
        <v>Mason Crosby</v>
      </c>
      <c r="B4057">
        <f>raw_data!B4053</f>
        <v>735064</v>
      </c>
      <c r="C4057">
        <f>raw_data!D4053</f>
        <v>48</v>
      </c>
      <c r="D4057" s="6">
        <f t="shared" si="193"/>
        <v>23.04</v>
      </c>
      <c r="E4057" s="6">
        <f t="shared" si="194"/>
        <v>110.592</v>
      </c>
      <c r="F4057">
        <f>raw_data!E4053</f>
        <v>1</v>
      </c>
      <c r="G4057" s="9">
        <f>_xll.LogisticRegPredict($K$6:$N$6,C4057:E4057)</f>
        <v>0.76393554820371656</v>
      </c>
      <c r="H4057" s="10">
        <f t="shared" si="195"/>
        <v>0.70819335538885031</v>
      </c>
    </row>
    <row r="4058" spans="1:8" x14ac:dyDescent="0.55000000000000004">
      <c r="A4058" s="2" t="str">
        <f>raw_data!P4054</f>
        <v>Stephen Gostkowski</v>
      </c>
      <c r="B4058">
        <f>raw_data!B4054</f>
        <v>735131</v>
      </c>
      <c r="C4058">
        <f>raw_data!D4054</f>
        <v>29</v>
      </c>
      <c r="D4058" s="6">
        <f t="shared" si="193"/>
        <v>8.41</v>
      </c>
      <c r="E4058" s="6">
        <f t="shared" si="194"/>
        <v>24.388999999999999</v>
      </c>
      <c r="F4058">
        <f>raw_data!E4054</f>
        <v>1</v>
      </c>
      <c r="G4058" s="9">
        <f>_xll.LogisticRegPredict($K$6:$N$6,C4058:E4058)</f>
        <v>0.96031284629437264</v>
      </c>
      <c r="H4058" s="10">
        <f t="shared" si="195"/>
        <v>0.11906146111688209</v>
      </c>
    </row>
    <row r="4059" spans="1:8" x14ac:dyDescent="0.55000000000000004">
      <c r="A4059" s="2" t="str">
        <f>raw_data!P4055</f>
        <v>Stephen Gostkowski</v>
      </c>
      <c r="B4059">
        <f>raw_data!B4055</f>
        <v>735164</v>
      </c>
      <c r="C4059">
        <f>raw_data!D4055</f>
        <v>22</v>
      </c>
      <c r="D4059" s="6">
        <f t="shared" si="193"/>
        <v>4.84</v>
      </c>
      <c r="E4059" s="6">
        <f t="shared" si="194"/>
        <v>10.648</v>
      </c>
      <c r="F4059">
        <f>raw_data!E4055</f>
        <v>1</v>
      </c>
      <c r="G4059" s="9">
        <f>_xll.LogisticRegPredict($K$6:$N$6,C4059:E4059)</f>
        <v>0.99086960695748283</v>
      </c>
      <c r="H4059" s="10">
        <f t="shared" si="195"/>
        <v>2.7391179127551513E-2</v>
      </c>
    </row>
    <row r="4060" spans="1:8" x14ac:dyDescent="0.55000000000000004">
      <c r="A4060" s="2" t="str">
        <f>raw_data!P4056</f>
        <v>Nick Folk</v>
      </c>
      <c r="B4060">
        <f>raw_data!B4056</f>
        <v>735175</v>
      </c>
      <c r="C4060">
        <f>raw_data!D4056</f>
        <v>34</v>
      </c>
      <c r="D4060" s="6">
        <f t="shared" si="193"/>
        <v>11.56</v>
      </c>
      <c r="E4060" s="6">
        <f t="shared" si="194"/>
        <v>39.304000000000002</v>
      </c>
      <c r="F4060">
        <f>raw_data!E4056</f>
        <v>0</v>
      </c>
      <c r="G4060" s="9">
        <f>_xll.LogisticRegPredict($K$6:$N$6,C4060:E4060)</f>
        <v>0.92303625207275741</v>
      </c>
      <c r="H4060" s="10">
        <f t="shared" si="195"/>
        <v>-2.7691087562182721</v>
      </c>
    </row>
    <row r="4061" spans="1:8" x14ac:dyDescent="0.55000000000000004">
      <c r="A4061" s="2" t="str">
        <f>raw_data!P4057</f>
        <v>Nick Folk</v>
      </c>
      <c r="B4061">
        <f>raw_data!B4057</f>
        <v>735262</v>
      </c>
      <c r="C4061">
        <f>raw_data!D4057</f>
        <v>29</v>
      </c>
      <c r="D4061" s="6">
        <f t="shared" si="193"/>
        <v>8.41</v>
      </c>
      <c r="E4061" s="6">
        <f t="shared" si="194"/>
        <v>24.388999999999999</v>
      </c>
      <c r="F4061">
        <f>raw_data!E4057</f>
        <v>1</v>
      </c>
      <c r="G4061" s="9">
        <f>_xll.LogisticRegPredict($K$6:$N$6,C4061:E4061)</f>
        <v>0.96031284629437264</v>
      </c>
      <c r="H4061" s="10">
        <f t="shared" si="195"/>
        <v>0.11906146111688209</v>
      </c>
    </row>
    <row r="4062" spans="1:8" x14ac:dyDescent="0.55000000000000004">
      <c r="A4062" s="2" t="str">
        <f>raw_data!P4058</f>
        <v>Josh Lambo</v>
      </c>
      <c r="B4062">
        <f>raw_data!B4058</f>
        <v>735310</v>
      </c>
      <c r="C4062">
        <f>raw_data!D4058</f>
        <v>43</v>
      </c>
      <c r="D4062" s="6">
        <f t="shared" si="193"/>
        <v>18.489999999999998</v>
      </c>
      <c r="E4062" s="6">
        <f t="shared" si="194"/>
        <v>79.507000000000005</v>
      </c>
      <c r="F4062">
        <f>raw_data!E4058</f>
        <v>1</v>
      </c>
      <c r="G4062" s="9">
        <f>_xll.LogisticRegPredict($K$6:$N$6,C4062:E4062)</f>
        <v>0.83494682270577036</v>
      </c>
      <c r="H4062" s="10">
        <f t="shared" si="195"/>
        <v>0.49515953188268891</v>
      </c>
    </row>
    <row r="4063" spans="1:8" x14ac:dyDescent="0.55000000000000004">
      <c r="A4063" s="2" t="str">
        <f>raw_data!P4059</f>
        <v>Cody Parkey</v>
      </c>
      <c r="B4063">
        <f>raw_data!B4059</f>
        <v>735340</v>
      </c>
      <c r="C4063">
        <f>raw_data!D4059</f>
        <v>49</v>
      </c>
      <c r="D4063" s="6">
        <f t="shared" si="193"/>
        <v>24.01</v>
      </c>
      <c r="E4063" s="6">
        <f t="shared" si="194"/>
        <v>117.649</v>
      </c>
      <c r="F4063">
        <f>raw_data!E4059</f>
        <v>1</v>
      </c>
      <c r="G4063" s="9">
        <f>_xll.LogisticRegPredict($K$6:$N$6,C4063:E4063)</f>
        <v>0.74555207708184601</v>
      </c>
      <c r="H4063" s="10">
        <f t="shared" si="195"/>
        <v>0.76334376875446197</v>
      </c>
    </row>
    <row r="4064" spans="1:8" x14ac:dyDescent="0.55000000000000004">
      <c r="A4064" s="2" t="str">
        <f>raw_data!P4060</f>
        <v>Cody Parkey</v>
      </c>
      <c r="B4064">
        <f>raw_data!B4060</f>
        <v>735370</v>
      </c>
      <c r="C4064">
        <f>raw_data!D4060</f>
        <v>27</v>
      </c>
      <c r="D4064" s="6">
        <f t="shared" si="193"/>
        <v>7.29</v>
      </c>
      <c r="E4064" s="6">
        <f t="shared" si="194"/>
        <v>19.683</v>
      </c>
      <c r="F4064">
        <f>raw_data!E4060</f>
        <v>1</v>
      </c>
      <c r="G4064" s="9">
        <f>_xll.LogisticRegPredict($K$6:$N$6,C4064:E4064)</f>
        <v>0.97189679828854314</v>
      </c>
      <c r="H4064" s="10">
        <f t="shared" si="195"/>
        <v>8.430960513437058E-2</v>
      </c>
    </row>
    <row r="4065" spans="1:8" x14ac:dyDescent="0.55000000000000004">
      <c r="A4065" s="2" t="str">
        <f>raw_data!P4061</f>
        <v>Josh Lambo</v>
      </c>
      <c r="B4065">
        <f>raw_data!B4061</f>
        <v>735431</v>
      </c>
      <c r="C4065">
        <f>raw_data!D4061</f>
        <v>32</v>
      </c>
      <c r="D4065" s="6">
        <f t="shared" si="193"/>
        <v>10.24</v>
      </c>
      <c r="E4065" s="6">
        <f t="shared" si="194"/>
        <v>32.768000000000001</v>
      </c>
      <c r="F4065">
        <f>raw_data!E4061</f>
        <v>0</v>
      </c>
      <c r="G4065" s="9">
        <f>_xll.LogisticRegPredict($K$6:$N$6,C4065:E4065)</f>
        <v>0.93915405983915345</v>
      </c>
      <c r="H4065" s="10">
        <f t="shared" si="195"/>
        <v>-2.8174621795174604</v>
      </c>
    </row>
    <row r="4066" spans="1:8" x14ac:dyDescent="0.55000000000000004">
      <c r="A4066" s="2" t="str">
        <f>raw_data!P4062</f>
        <v>Josh Lambo</v>
      </c>
      <c r="B4066">
        <f>raw_data!B4062</f>
        <v>735448</v>
      </c>
      <c r="C4066">
        <f>raw_data!D4062</f>
        <v>45</v>
      </c>
      <c r="D4066" s="6">
        <f t="shared" si="193"/>
        <v>20.25</v>
      </c>
      <c r="E4066" s="6">
        <f t="shared" si="194"/>
        <v>91.125</v>
      </c>
      <c r="F4066">
        <f>raw_data!E4062</f>
        <v>0</v>
      </c>
      <c r="G4066" s="9">
        <f>_xll.LogisticRegPredict($K$6:$N$6,C4066:E4066)</f>
        <v>0.80984417765171401</v>
      </c>
      <c r="H4066" s="10">
        <f t="shared" si="195"/>
        <v>-2.4295325329551423</v>
      </c>
    </row>
    <row r="4067" spans="1:8" x14ac:dyDescent="0.55000000000000004">
      <c r="A4067" s="2" t="str">
        <f>raw_data!P4063</f>
        <v>Jason Myers</v>
      </c>
      <c r="B4067">
        <f>raw_data!B4063</f>
        <v>735637</v>
      </c>
      <c r="C4067">
        <f>raw_data!D4063</f>
        <v>29</v>
      </c>
      <c r="D4067" s="6">
        <f t="shared" si="193"/>
        <v>8.41</v>
      </c>
      <c r="E4067" s="6">
        <f t="shared" si="194"/>
        <v>24.388999999999999</v>
      </c>
      <c r="F4067">
        <f>raw_data!E4063</f>
        <v>1</v>
      </c>
      <c r="G4067" s="9">
        <f>_xll.LogisticRegPredict($K$6:$N$6,C4067:E4067)</f>
        <v>0.96031284629437264</v>
      </c>
      <c r="H4067" s="10">
        <f t="shared" si="195"/>
        <v>0.11906146111688209</v>
      </c>
    </row>
    <row r="4068" spans="1:8" x14ac:dyDescent="0.55000000000000004">
      <c r="A4068" s="2" t="str">
        <f>raw_data!P4064</f>
        <v>Jason Myers</v>
      </c>
      <c r="B4068">
        <f>raw_data!B4064</f>
        <v>735689</v>
      </c>
      <c r="C4068">
        <f>raw_data!D4064</f>
        <v>48</v>
      </c>
      <c r="D4068" s="6">
        <f t="shared" si="193"/>
        <v>23.04</v>
      </c>
      <c r="E4068" s="6">
        <f t="shared" si="194"/>
        <v>110.592</v>
      </c>
      <c r="F4068">
        <f>raw_data!E4064</f>
        <v>1</v>
      </c>
      <c r="G4068" s="9">
        <f>_xll.LogisticRegPredict($K$6:$N$6,C4068:E4068)</f>
        <v>0.76393554820371656</v>
      </c>
      <c r="H4068" s="10">
        <f t="shared" si="195"/>
        <v>0.70819335538885031</v>
      </c>
    </row>
    <row r="4069" spans="1:8" x14ac:dyDescent="0.55000000000000004">
      <c r="A4069" s="2" t="str">
        <f>raw_data!P4065</f>
        <v>Ryan Succop</v>
      </c>
      <c r="B4069">
        <f>raw_data!B4065</f>
        <v>735701</v>
      </c>
      <c r="C4069">
        <f>raw_data!D4065</f>
        <v>42</v>
      </c>
      <c r="D4069" s="6">
        <f t="shared" si="193"/>
        <v>17.64</v>
      </c>
      <c r="E4069" s="6">
        <f t="shared" si="194"/>
        <v>74.087999999999994</v>
      </c>
      <c r="F4069">
        <f>raw_data!E4065</f>
        <v>1</v>
      </c>
      <c r="G4069" s="9">
        <f>_xll.LogisticRegPredict($K$6:$N$6,C4069:E4069)</f>
        <v>0.84637169883876284</v>
      </c>
      <c r="H4069" s="10">
        <f t="shared" si="195"/>
        <v>0.46088490348371147</v>
      </c>
    </row>
    <row r="4070" spans="1:8" x14ac:dyDescent="0.55000000000000004">
      <c r="A4070" s="2" t="str">
        <f>raw_data!P4066</f>
        <v>Jason Myers</v>
      </c>
      <c r="B4070">
        <f>raw_data!B4066</f>
        <v>735713</v>
      </c>
      <c r="C4070">
        <f>raw_data!D4066</f>
        <v>56</v>
      </c>
      <c r="D4070" s="6">
        <f t="shared" si="193"/>
        <v>31.36</v>
      </c>
      <c r="E4070" s="6">
        <f t="shared" si="194"/>
        <v>175.61600000000001</v>
      </c>
      <c r="F4070">
        <f>raw_data!E4066</f>
        <v>1</v>
      </c>
      <c r="G4070" s="9">
        <f>_xll.LogisticRegPredict($K$6:$N$6,C4070:E4070)</f>
        <v>0.54549540948809794</v>
      </c>
      <c r="H4070" s="10">
        <f t="shared" si="195"/>
        <v>1.3635137715357062</v>
      </c>
    </row>
    <row r="4071" spans="1:8" x14ac:dyDescent="0.55000000000000004">
      <c r="A4071" s="2" t="str">
        <f>raw_data!P4067</f>
        <v>Jason Myers</v>
      </c>
      <c r="B4071">
        <f>raw_data!B4067</f>
        <v>735727</v>
      </c>
      <c r="C4071">
        <f>raw_data!D4067</f>
        <v>50</v>
      </c>
      <c r="D4071" s="6">
        <f t="shared" si="193"/>
        <v>25</v>
      </c>
      <c r="E4071" s="6">
        <f t="shared" si="194"/>
        <v>125</v>
      </c>
      <c r="F4071">
        <f>raw_data!E4067</f>
        <v>1</v>
      </c>
      <c r="G4071" s="9">
        <f>_xll.LogisticRegPredict($K$6:$N$6,C4071:E4071)</f>
        <v>0.72518914983452587</v>
      </c>
      <c r="H4071" s="10">
        <f t="shared" si="195"/>
        <v>0.82443255049642239</v>
      </c>
    </row>
    <row r="4072" spans="1:8" x14ac:dyDescent="0.55000000000000004">
      <c r="A4072" s="2" t="str">
        <f>raw_data!P4068</f>
        <v>Connor Barth</v>
      </c>
      <c r="B4072">
        <f>raw_data!B4068</f>
        <v>735820</v>
      </c>
      <c r="C4072">
        <f>raw_data!D4068</f>
        <v>22</v>
      </c>
      <c r="D4072" s="6">
        <f t="shared" si="193"/>
        <v>4.84</v>
      </c>
      <c r="E4072" s="6">
        <f t="shared" si="194"/>
        <v>10.648</v>
      </c>
      <c r="F4072">
        <f>raw_data!E4068</f>
        <v>0</v>
      </c>
      <c r="G4072" s="9">
        <f>_xll.LogisticRegPredict($K$6:$N$6,C4072:E4072)</f>
        <v>0.99086960695748283</v>
      </c>
      <c r="H4072" s="10">
        <f t="shared" si="195"/>
        <v>-2.9726088208724484</v>
      </c>
    </row>
    <row r="4073" spans="1:8" x14ac:dyDescent="0.55000000000000004">
      <c r="A4073" s="2" t="str">
        <f>raw_data!P4069</f>
        <v>Dustin Hopkins</v>
      </c>
      <c r="B4073">
        <f>raw_data!B4069</f>
        <v>735839</v>
      </c>
      <c r="C4073">
        <f>raw_data!D4069</f>
        <v>29</v>
      </c>
      <c r="D4073" s="6">
        <f t="shared" si="193"/>
        <v>8.41</v>
      </c>
      <c r="E4073" s="6">
        <f t="shared" si="194"/>
        <v>24.388999999999999</v>
      </c>
      <c r="F4073">
        <f>raw_data!E4069</f>
        <v>1</v>
      </c>
      <c r="G4073" s="9">
        <f>_xll.LogisticRegPredict($K$6:$N$6,C4073:E4073)</f>
        <v>0.96031284629437264</v>
      </c>
      <c r="H4073" s="10">
        <f t="shared" si="195"/>
        <v>0.11906146111688209</v>
      </c>
    </row>
    <row r="4074" spans="1:8" x14ac:dyDescent="0.55000000000000004">
      <c r="A4074" s="2" t="str">
        <f>raw_data!P4070</f>
        <v>Dustin Hopkins</v>
      </c>
      <c r="B4074">
        <f>raw_data!B4070</f>
        <v>735913</v>
      </c>
      <c r="C4074">
        <f>raw_data!D4070</f>
        <v>20</v>
      </c>
      <c r="D4074" s="6">
        <f t="shared" si="193"/>
        <v>4</v>
      </c>
      <c r="E4074" s="6">
        <f t="shared" si="194"/>
        <v>8</v>
      </c>
      <c r="F4074">
        <f>raw_data!E4070</f>
        <v>1</v>
      </c>
      <c r="G4074" s="9">
        <f>_xll.LogisticRegPredict($K$6:$N$6,C4074:E4074)</f>
        <v>0.99484528801342198</v>
      </c>
      <c r="H4074" s="10">
        <f t="shared" si="195"/>
        <v>1.546413595973406E-2</v>
      </c>
    </row>
    <row r="4075" spans="1:8" x14ac:dyDescent="0.55000000000000004">
      <c r="A4075" s="2" t="str">
        <f>raw_data!P4071</f>
        <v>Adam Vinatieri</v>
      </c>
      <c r="B4075">
        <f>raw_data!B4071</f>
        <v>736105</v>
      </c>
      <c r="C4075">
        <f>raw_data!D4071</f>
        <v>42</v>
      </c>
      <c r="D4075" s="6">
        <f t="shared" si="193"/>
        <v>17.64</v>
      </c>
      <c r="E4075" s="6">
        <f t="shared" si="194"/>
        <v>74.087999999999994</v>
      </c>
      <c r="F4075">
        <f>raw_data!E4071</f>
        <v>1</v>
      </c>
      <c r="G4075" s="9">
        <f>_xll.LogisticRegPredict($K$6:$N$6,C4075:E4075)</f>
        <v>0.84637169883876284</v>
      </c>
      <c r="H4075" s="10">
        <f t="shared" si="195"/>
        <v>0.46088490348371147</v>
      </c>
    </row>
    <row r="4076" spans="1:8" x14ac:dyDescent="0.55000000000000004">
      <c r="A4076" s="2" t="str">
        <f>raw_data!P4072</f>
        <v>Steven Hauschka</v>
      </c>
      <c r="B4076">
        <f>raw_data!B4072</f>
        <v>736149</v>
      </c>
      <c r="C4076">
        <f>raw_data!D4072</f>
        <v>45</v>
      </c>
      <c r="D4076" s="6">
        <f t="shared" si="193"/>
        <v>20.25</v>
      </c>
      <c r="E4076" s="6">
        <f t="shared" si="194"/>
        <v>91.125</v>
      </c>
      <c r="F4076">
        <f>raw_data!E4072</f>
        <v>0</v>
      </c>
      <c r="G4076" s="9">
        <f>_xll.LogisticRegPredict($K$6:$N$6,C4076:E4076)</f>
        <v>0.80984417765171401</v>
      </c>
      <c r="H4076" s="10">
        <f t="shared" si="195"/>
        <v>-2.4295325329551423</v>
      </c>
    </row>
    <row r="4077" spans="1:8" x14ac:dyDescent="0.55000000000000004">
      <c r="A4077" s="2" t="str">
        <f>raw_data!P4073</f>
        <v>Steven Hauschka</v>
      </c>
      <c r="B4077">
        <f>raw_data!B4073</f>
        <v>736190</v>
      </c>
      <c r="C4077">
        <f>raw_data!D4073</f>
        <v>27</v>
      </c>
      <c r="D4077" s="6">
        <f t="shared" si="193"/>
        <v>7.29</v>
      </c>
      <c r="E4077" s="6">
        <f t="shared" si="194"/>
        <v>19.683</v>
      </c>
      <c r="F4077">
        <f>raw_data!E4073</f>
        <v>1</v>
      </c>
      <c r="G4077" s="9">
        <f>_xll.LogisticRegPredict($K$6:$N$6,C4077:E4077)</f>
        <v>0.97189679828854314</v>
      </c>
      <c r="H4077" s="10">
        <f t="shared" si="195"/>
        <v>8.430960513437058E-2</v>
      </c>
    </row>
    <row r="4078" spans="1:8" x14ac:dyDescent="0.55000000000000004">
      <c r="A4078" s="2" t="str">
        <f>raw_data!P4074</f>
        <v>Chandler Catanzaro</v>
      </c>
      <c r="B4078">
        <f>raw_data!B4074</f>
        <v>736216</v>
      </c>
      <c r="C4078">
        <f>raw_data!D4074</f>
        <v>53</v>
      </c>
      <c r="D4078" s="6">
        <f t="shared" si="193"/>
        <v>28.09</v>
      </c>
      <c r="E4078" s="6">
        <f t="shared" si="194"/>
        <v>148.87700000000001</v>
      </c>
      <c r="F4078">
        <f>raw_data!E4074</f>
        <v>0</v>
      </c>
      <c r="G4078" s="9">
        <f>_xll.LogisticRegPredict($K$6:$N$6,C4078:E4078)</f>
        <v>0.64925966264497559</v>
      </c>
      <c r="H4078" s="10">
        <f t="shared" si="195"/>
        <v>-1.9477789879349268</v>
      </c>
    </row>
    <row r="4079" spans="1:8" x14ac:dyDescent="0.55000000000000004">
      <c r="A4079" s="2" t="str">
        <f>raw_data!P4075</f>
        <v>Chandler Catanzaro</v>
      </c>
      <c r="B4079">
        <f>raw_data!B4075</f>
        <v>736261</v>
      </c>
      <c r="C4079">
        <f>raw_data!D4075</f>
        <v>42</v>
      </c>
      <c r="D4079" s="6">
        <f t="shared" si="193"/>
        <v>17.64</v>
      </c>
      <c r="E4079" s="6">
        <f t="shared" si="194"/>
        <v>74.087999999999994</v>
      </c>
      <c r="F4079">
        <f>raw_data!E4075</f>
        <v>1</v>
      </c>
      <c r="G4079" s="9">
        <f>_xll.LogisticRegPredict($K$6:$N$6,C4079:E4079)</f>
        <v>0.84637169883876284</v>
      </c>
      <c r="H4079" s="10">
        <f t="shared" si="195"/>
        <v>0.46088490348371147</v>
      </c>
    </row>
    <row r="4080" spans="1:8" x14ac:dyDescent="0.55000000000000004">
      <c r="A4080" s="2" t="str">
        <f>raw_data!P4076</f>
        <v>Chandler Catanzaro</v>
      </c>
      <c r="B4080">
        <f>raw_data!B4076</f>
        <v>736290</v>
      </c>
      <c r="C4080">
        <f>raw_data!D4076</f>
        <v>43</v>
      </c>
      <c r="D4080" s="6">
        <f t="shared" si="193"/>
        <v>18.489999999999998</v>
      </c>
      <c r="E4080" s="6">
        <f t="shared" si="194"/>
        <v>79.507000000000005</v>
      </c>
      <c r="F4080">
        <f>raw_data!E4076</f>
        <v>1</v>
      </c>
      <c r="G4080" s="9">
        <f>_xll.LogisticRegPredict($K$6:$N$6,C4080:E4080)</f>
        <v>0.83494682270577036</v>
      </c>
      <c r="H4080" s="10">
        <f t="shared" si="195"/>
        <v>0.49515953188268891</v>
      </c>
    </row>
    <row r="4081" spans="1:8" x14ac:dyDescent="0.55000000000000004">
      <c r="A4081" s="2" t="str">
        <f>raw_data!P4077</f>
        <v>Randy Bullock</v>
      </c>
      <c r="B4081">
        <f>raw_data!B4077</f>
        <v>736533</v>
      </c>
      <c r="C4081">
        <f>raw_data!D4077</f>
        <v>43</v>
      </c>
      <c r="D4081" s="6">
        <f t="shared" si="193"/>
        <v>18.489999999999998</v>
      </c>
      <c r="E4081" s="6">
        <f t="shared" si="194"/>
        <v>79.507000000000005</v>
      </c>
      <c r="F4081">
        <f>raw_data!E4077</f>
        <v>1</v>
      </c>
      <c r="G4081" s="9">
        <f>_xll.LogisticRegPredict($K$6:$N$6,C4081:E4081)</f>
        <v>0.83494682270577036</v>
      </c>
      <c r="H4081" s="10">
        <f t="shared" si="195"/>
        <v>0.49515953188268891</v>
      </c>
    </row>
    <row r="4082" spans="1:8" x14ac:dyDescent="0.55000000000000004">
      <c r="A4082" s="2" t="str">
        <f>raw_data!P4078</f>
        <v>Nick Novak</v>
      </c>
      <c r="B4082">
        <f>raw_data!B4078</f>
        <v>736549</v>
      </c>
      <c r="C4082">
        <f>raw_data!D4078</f>
        <v>25</v>
      </c>
      <c r="D4082" s="6">
        <f t="shared" si="193"/>
        <v>6.25</v>
      </c>
      <c r="E4082" s="6">
        <f t="shared" si="194"/>
        <v>15.625</v>
      </c>
      <c r="F4082">
        <f>raw_data!E4078</f>
        <v>1</v>
      </c>
      <c r="G4082" s="9">
        <f>_xll.LogisticRegPredict($K$6:$N$6,C4082:E4082)</f>
        <v>0.98119043215634383</v>
      </c>
      <c r="H4082" s="10">
        <f t="shared" si="195"/>
        <v>5.6428703530968516E-2</v>
      </c>
    </row>
    <row r="4083" spans="1:8" x14ac:dyDescent="0.55000000000000004">
      <c r="A4083" s="2" t="str">
        <f>raw_data!P4079</f>
        <v>Nick Novak</v>
      </c>
      <c r="B4083">
        <f>raw_data!B4079</f>
        <v>736573</v>
      </c>
      <c r="C4083">
        <f>raw_data!D4079</f>
        <v>22</v>
      </c>
      <c r="D4083" s="6">
        <f t="shared" si="193"/>
        <v>4.84</v>
      </c>
      <c r="E4083" s="6">
        <f t="shared" si="194"/>
        <v>10.648</v>
      </c>
      <c r="F4083">
        <f>raw_data!E4079</f>
        <v>1</v>
      </c>
      <c r="G4083" s="9">
        <f>_xll.LogisticRegPredict($K$6:$N$6,C4083:E4083)</f>
        <v>0.99086960695748283</v>
      </c>
      <c r="H4083" s="10">
        <f t="shared" si="195"/>
        <v>2.7391179127551513E-2</v>
      </c>
    </row>
    <row r="4084" spans="1:8" x14ac:dyDescent="0.55000000000000004">
      <c r="A4084" s="2" t="str">
        <f>raw_data!P4080</f>
        <v>Randy Bullock</v>
      </c>
      <c r="B4084">
        <f>raw_data!B4080</f>
        <v>736615</v>
      </c>
      <c r="C4084">
        <f>raw_data!D4080</f>
        <v>43</v>
      </c>
      <c r="D4084" s="6">
        <f t="shared" si="193"/>
        <v>18.489999999999998</v>
      </c>
      <c r="E4084" s="6">
        <f t="shared" si="194"/>
        <v>79.507000000000005</v>
      </c>
      <c r="F4084">
        <f>raw_data!E4080</f>
        <v>0</v>
      </c>
      <c r="G4084" s="9">
        <f>_xll.LogisticRegPredict($K$6:$N$6,C4084:E4084)</f>
        <v>0.83494682270577036</v>
      </c>
      <c r="H4084" s="10">
        <f t="shared" si="195"/>
        <v>-2.5048404681173109</v>
      </c>
    </row>
    <row r="4085" spans="1:8" x14ac:dyDescent="0.55000000000000004">
      <c r="A4085" s="2" t="str">
        <f>raw_data!P4081</f>
        <v>Justin Tucker</v>
      </c>
      <c r="B4085">
        <f>raw_data!B4081</f>
        <v>736638</v>
      </c>
      <c r="C4085">
        <f>raw_data!D4081</f>
        <v>41</v>
      </c>
      <c r="D4085" s="6">
        <f t="shared" si="193"/>
        <v>16.809999999999999</v>
      </c>
      <c r="E4085" s="6">
        <f t="shared" si="194"/>
        <v>68.921000000000006</v>
      </c>
      <c r="F4085">
        <f>raw_data!E4081</f>
        <v>1</v>
      </c>
      <c r="G4085" s="9">
        <f>_xll.LogisticRegPredict($K$6:$N$6,C4085:E4085)</f>
        <v>0.85722109162392568</v>
      </c>
      <c r="H4085" s="10">
        <f t="shared" si="195"/>
        <v>0.42833672512822296</v>
      </c>
    </row>
    <row r="4086" spans="1:8" x14ac:dyDescent="0.55000000000000004">
      <c r="A4086" s="2" t="str">
        <f>raw_data!P4082</f>
        <v>Justin Tucker</v>
      </c>
      <c r="B4086">
        <f>raw_data!B4082</f>
        <v>736690</v>
      </c>
      <c r="C4086">
        <f>raw_data!D4082</f>
        <v>38</v>
      </c>
      <c r="D4086" s="6">
        <f t="shared" si="193"/>
        <v>14.44</v>
      </c>
      <c r="E4086" s="6">
        <f t="shared" si="194"/>
        <v>54.872</v>
      </c>
      <c r="F4086">
        <f>raw_data!E4082</f>
        <v>1</v>
      </c>
      <c r="G4086" s="9">
        <f>_xll.LogisticRegPredict($K$6:$N$6,C4086:E4086)</f>
        <v>0.88723424358983494</v>
      </c>
      <c r="H4086" s="10">
        <f t="shared" si="195"/>
        <v>0.33829726923049519</v>
      </c>
    </row>
    <row r="4087" spans="1:8" x14ac:dyDescent="0.55000000000000004">
      <c r="A4087" s="2" t="str">
        <f>raw_data!P4083</f>
        <v>Chris Boswell</v>
      </c>
      <c r="B4087">
        <f>raw_data!B4083</f>
        <v>736707</v>
      </c>
      <c r="C4087">
        <f>raw_data!D4083</f>
        <v>36</v>
      </c>
      <c r="D4087" s="6">
        <f t="shared" si="193"/>
        <v>12.96</v>
      </c>
      <c r="E4087" s="6">
        <f t="shared" si="194"/>
        <v>46.655999999999999</v>
      </c>
      <c r="F4087">
        <f>raw_data!E4083</f>
        <v>1</v>
      </c>
      <c r="G4087" s="9">
        <f>_xll.LogisticRegPredict($K$6:$N$6,C4087:E4087)</f>
        <v>0.90568067149313347</v>
      </c>
      <c r="H4087" s="10">
        <f t="shared" si="195"/>
        <v>0.28295798552059959</v>
      </c>
    </row>
    <row r="4088" spans="1:8" x14ac:dyDescent="0.55000000000000004">
      <c r="A4088" s="2" t="str">
        <f>raw_data!P4084</f>
        <v>Justin Tucker</v>
      </c>
      <c r="B4088">
        <f>raw_data!B4084</f>
        <v>736721</v>
      </c>
      <c r="C4088">
        <f>raw_data!D4084</f>
        <v>46</v>
      </c>
      <c r="D4088" s="6">
        <f t="shared" si="193"/>
        <v>21.16</v>
      </c>
      <c r="E4088" s="6">
        <f t="shared" si="194"/>
        <v>97.335999999999999</v>
      </c>
      <c r="F4088">
        <f>raw_data!E4084</f>
        <v>1</v>
      </c>
      <c r="G4088" s="9">
        <f>_xll.LogisticRegPredict($K$6:$N$6,C4088:E4088)</f>
        <v>0.79584231412454631</v>
      </c>
      <c r="H4088" s="10">
        <f t="shared" si="195"/>
        <v>0.61247305762636106</v>
      </c>
    </row>
    <row r="4089" spans="1:8" x14ac:dyDescent="0.55000000000000004">
      <c r="A4089" s="2" t="str">
        <f>raw_data!P4085</f>
        <v>Justin Tucker</v>
      </c>
      <c r="B4089">
        <f>raw_data!B4085</f>
        <v>736728</v>
      </c>
      <c r="C4089">
        <f>raw_data!D4085</f>
        <v>23</v>
      </c>
      <c r="D4089" s="6">
        <f t="shared" si="193"/>
        <v>5.29</v>
      </c>
      <c r="E4089" s="6">
        <f t="shared" si="194"/>
        <v>12.167</v>
      </c>
      <c r="F4089">
        <f>raw_data!E4085</f>
        <v>1</v>
      </c>
      <c r="G4089" s="9">
        <f>_xll.LogisticRegPredict($K$6:$N$6,C4089:E4089)</f>
        <v>0.98818119233177382</v>
      </c>
      <c r="H4089" s="10">
        <f t="shared" si="195"/>
        <v>3.545642300467855E-2</v>
      </c>
    </row>
    <row r="4090" spans="1:8" x14ac:dyDescent="0.55000000000000004">
      <c r="A4090" s="2" t="str">
        <f>raw_data!P4086</f>
        <v>Cairo Santos</v>
      </c>
      <c r="B4090">
        <f>raw_data!B4086</f>
        <v>736843</v>
      </c>
      <c r="C4090">
        <f>raw_data!D4086</f>
        <v>39</v>
      </c>
      <c r="D4090" s="6">
        <f t="shared" si="193"/>
        <v>15.21</v>
      </c>
      <c r="E4090" s="6">
        <f t="shared" si="194"/>
        <v>59.319000000000003</v>
      </c>
      <c r="F4090">
        <f>raw_data!E4086</f>
        <v>0</v>
      </c>
      <c r="G4090" s="9">
        <f>_xll.LogisticRegPredict($K$6:$N$6,C4090:E4090)</f>
        <v>0.87758217935367611</v>
      </c>
      <c r="H4090" s="10">
        <f t="shared" si="195"/>
        <v>-2.6327465380610282</v>
      </c>
    </row>
    <row r="4091" spans="1:8" x14ac:dyDescent="0.55000000000000004">
      <c r="A4091" s="2" t="str">
        <f>raw_data!P4087</f>
        <v>Brandon McManus</v>
      </c>
      <c r="B4091">
        <f>raw_data!B4087</f>
        <v>736849</v>
      </c>
      <c r="C4091">
        <f>raw_data!D4087</f>
        <v>52</v>
      </c>
      <c r="D4091" s="6">
        <f t="shared" si="193"/>
        <v>27.04</v>
      </c>
      <c r="E4091" s="6">
        <f t="shared" si="194"/>
        <v>140.608</v>
      </c>
      <c r="F4091">
        <f>raw_data!E4087</f>
        <v>1</v>
      </c>
      <c r="G4091" s="9">
        <f>_xll.LogisticRegPredict($K$6:$N$6,C4091:E4091)</f>
        <v>0.67734194225472255</v>
      </c>
      <c r="H4091" s="10">
        <f t="shared" si="195"/>
        <v>0.96797417323583235</v>
      </c>
    </row>
    <row r="4092" spans="1:8" x14ac:dyDescent="0.55000000000000004">
      <c r="A4092" s="2" t="str">
        <f>raw_data!P4088</f>
        <v>Cairo Santos</v>
      </c>
      <c r="B4092">
        <f>raw_data!B4088</f>
        <v>736920</v>
      </c>
      <c r="C4092">
        <f>raw_data!D4088</f>
        <v>27</v>
      </c>
      <c r="D4092" s="6">
        <f t="shared" si="193"/>
        <v>7.29</v>
      </c>
      <c r="E4092" s="6">
        <f t="shared" si="194"/>
        <v>19.683</v>
      </c>
      <c r="F4092">
        <f>raw_data!E4088</f>
        <v>1</v>
      </c>
      <c r="G4092" s="9">
        <f>_xll.LogisticRegPredict($K$6:$N$6,C4092:E4092)</f>
        <v>0.97189679828854314</v>
      </c>
      <c r="H4092" s="10">
        <f t="shared" si="195"/>
        <v>8.430960513437058E-2</v>
      </c>
    </row>
    <row r="4093" spans="1:8" x14ac:dyDescent="0.55000000000000004">
      <c r="A4093" s="2" t="str">
        <f>raw_data!P4089</f>
        <v>Cairo Santos</v>
      </c>
      <c r="B4093">
        <f>raw_data!B4089</f>
        <v>736927</v>
      </c>
      <c r="C4093">
        <f>raw_data!D4089</f>
        <v>39</v>
      </c>
      <c r="D4093" s="6">
        <f t="shared" si="193"/>
        <v>15.21</v>
      </c>
      <c r="E4093" s="6">
        <f t="shared" si="194"/>
        <v>59.319000000000003</v>
      </c>
      <c r="F4093">
        <f>raw_data!E4089</f>
        <v>1</v>
      </c>
      <c r="G4093" s="9">
        <f>_xll.LogisticRegPredict($K$6:$N$6,C4093:E4093)</f>
        <v>0.87758217935367611</v>
      </c>
      <c r="H4093" s="10">
        <f t="shared" si="195"/>
        <v>0.36725346193897168</v>
      </c>
    </row>
    <row r="4094" spans="1:8" x14ac:dyDescent="0.55000000000000004">
      <c r="A4094" s="2" t="str">
        <f>raw_data!P4090</f>
        <v>Matt Prater</v>
      </c>
      <c r="B4094">
        <f>raw_data!B4090</f>
        <v>737079</v>
      </c>
      <c r="C4094">
        <f>raw_data!D4090</f>
        <v>47</v>
      </c>
      <c r="D4094" s="6">
        <f t="shared" si="193"/>
        <v>22.09</v>
      </c>
      <c r="E4094" s="6">
        <f t="shared" si="194"/>
        <v>103.82299999999999</v>
      </c>
      <c r="F4094">
        <f>raw_data!E4090</f>
        <v>0</v>
      </c>
      <c r="G4094" s="9">
        <f>_xll.LogisticRegPredict($K$6:$N$6,C4094:E4094)</f>
        <v>0.78061493371299373</v>
      </c>
      <c r="H4094" s="10">
        <f t="shared" si="195"/>
        <v>-2.341844801138981</v>
      </c>
    </row>
    <row r="4095" spans="1:8" x14ac:dyDescent="0.55000000000000004">
      <c r="A4095" s="2" t="str">
        <f>raw_data!P4091</f>
        <v>Justin Tucker</v>
      </c>
      <c r="B4095">
        <f>raw_data!B4091</f>
        <v>737146</v>
      </c>
      <c r="C4095">
        <f>raw_data!D4091</f>
        <v>30</v>
      </c>
      <c r="D4095" s="6">
        <f t="shared" si="193"/>
        <v>9</v>
      </c>
      <c r="E4095" s="6">
        <f t="shared" si="194"/>
        <v>27</v>
      </c>
      <c r="F4095">
        <f>raw_data!E4091</f>
        <v>1</v>
      </c>
      <c r="G4095" s="9">
        <f>_xll.LogisticRegPredict($K$6:$N$6,C4095:E4095)</f>
        <v>0.95372352017838591</v>
      </c>
      <c r="H4095" s="10">
        <f t="shared" si="195"/>
        <v>0.13882943946484227</v>
      </c>
    </row>
    <row r="4096" spans="1:8" x14ac:dyDescent="0.55000000000000004">
      <c r="A4096" s="2" t="str">
        <f>raw_data!P4092</f>
        <v>Randy Bullock</v>
      </c>
      <c r="B4096">
        <f>raw_data!B4092</f>
        <v>737180</v>
      </c>
      <c r="C4096">
        <f>raw_data!D4092</f>
        <v>23</v>
      </c>
      <c r="D4096" s="6">
        <f t="shared" si="193"/>
        <v>5.29</v>
      </c>
      <c r="E4096" s="6">
        <f t="shared" si="194"/>
        <v>12.167</v>
      </c>
      <c r="F4096">
        <f>raw_data!E4092</f>
        <v>1</v>
      </c>
      <c r="G4096" s="9">
        <f>_xll.LogisticRegPredict($K$6:$N$6,C4096:E4096)</f>
        <v>0.98818119233177382</v>
      </c>
      <c r="H4096" s="10">
        <f t="shared" si="195"/>
        <v>3.545642300467855E-2</v>
      </c>
    </row>
    <row r="4097" spans="1:8" x14ac:dyDescent="0.55000000000000004">
      <c r="A4097" s="2" t="str">
        <f>raw_data!P4093</f>
        <v>Randy Bullock</v>
      </c>
      <c r="B4097">
        <f>raw_data!B4093</f>
        <v>737199</v>
      </c>
      <c r="C4097">
        <f>raw_data!D4093</f>
        <v>24</v>
      </c>
      <c r="D4097" s="6">
        <f t="shared" si="193"/>
        <v>5.76</v>
      </c>
      <c r="E4097" s="6">
        <f t="shared" si="194"/>
        <v>13.824</v>
      </c>
      <c r="F4097">
        <f>raw_data!E4093</f>
        <v>1</v>
      </c>
      <c r="G4097" s="9">
        <f>_xll.LogisticRegPredict($K$6:$N$6,C4097:E4097)</f>
        <v>0.9849656288415376</v>
      </c>
      <c r="H4097" s="10">
        <f t="shared" si="195"/>
        <v>4.5103113475387202E-2</v>
      </c>
    </row>
    <row r="4098" spans="1:8" x14ac:dyDescent="0.55000000000000004">
      <c r="A4098" s="2" t="str">
        <f>raw_data!P4094</f>
        <v>Dan Carpenter</v>
      </c>
      <c r="B4098">
        <f>raw_data!B4094</f>
        <v>737350</v>
      </c>
      <c r="C4098">
        <f>raw_data!D4094</f>
        <v>34</v>
      </c>
      <c r="D4098" s="6">
        <f t="shared" si="193"/>
        <v>11.56</v>
      </c>
      <c r="E4098" s="6">
        <f t="shared" si="194"/>
        <v>39.304000000000002</v>
      </c>
      <c r="F4098">
        <f>raw_data!E4094</f>
        <v>1</v>
      </c>
      <c r="G4098" s="9">
        <f>_xll.LogisticRegPredict($K$6:$N$6,C4098:E4098)</f>
        <v>0.92303625207275741</v>
      </c>
      <c r="H4098" s="10">
        <f t="shared" si="195"/>
        <v>0.23089124378172776</v>
      </c>
    </row>
    <row r="4099" spans="1:8" x14ac:dyDescent="0.55000000000000004">
      <c r="A4099" s="2" t="str">
        <f>raw_data!P4095</f>
        <v>Nick Folk</v>
      </c>
      <c r="B4099">
        <f>raw_data!B4095</f>
        <v>737361</v>
      </c>
      <c r="C4099">
        <f>raw_data!D4095</f>
        <v>30</v>
      </c>
      <c r="D4099" s="6">
        <f t="shared" si="193"/>
        <v>9</v>
      </c>
      <c r="E4099" s="6">
        <f t="shared" si="194"/>
        <v>27</v>
      </c>
      <c r="F4099">
        <f>raw_data!E4095</f>
        <v>1</v>
      </c>
      <c r="G4099" s="9">
        <f>_xll.LogisticRegPredict($K$6:$N$6,C4099:E4099)</f>
        <v>0.95372352017838591</v>
      </c>
      <c r="H4099" s="10">
        <f t="shared" si="195"/>
        <v>0.13882943946484227</v>
      </c>
    </row>
    <row r="4100" spans="1:8" x14ac:dyDescent="0.55000000000000004">
      <c r="A4100" s="2" t="str">
        <f>raw_data!P4096</f>
        <v>Nick Folk</v>
      </c>
      <c r="B4100">
        <f>raw_data!B4096</f>
        <v>737400</v>
      </c>
      <c r="C4100">
        <f>raw_data!D4096</f>
        <v>36</v>
      </c>
      <c r="D4100" s="6">
        <f t="shared" si="193"/>
        <v>12.96</v>
      </c>
      <c r="E4100" s="6">
        <f t="shared" si="194"/>
        <v>46.655999999999999</v>
      </c>
      <c r="F4100">
        <f>raw_data!E4096</f>
        <v>1</v>
      </c>
      <c r="G4100" s="9">
        <f>_xll.LogisticRegPredict($K$6:$N$6,C4100:E4100)</f>
        <v>0.90568067149313347</v>
      </c>
      <c r="H4100" s="10">
        <f t="shared" si="195"/>
        <v>0.28295798552059959</v>
      </c>
    </row>
    <row r="4101" spans="1:8" x14ac:dyDescent="0.55000000000000004">
      <c r="A4101" s="2" t="str">
        <f>raw_data!P4097</f>
        <v>Nick Folk</v>
      </c>
      <c r="B4101">
        <f>raw_data!B4097</f>
        <v>737428</v>
      </c>
      <c r="C4101">
        <f>raw_data!D4097</f>
        <v>25</v>
      </c>
      <c r="D4101" s="6">
        <f t="shared" si="193"/>
        <v>6.25</v>
      </c>
      <c r="E4101" s="6">
        <f t="shared" si="194"/>
        <v>15.625</v>
      </c>
      <c r="F4101">
        <f>raw_data!E4097</f>
        <v>1</v>
      </c>
      <c r="G4101" s="9">
        <f>_xll.LogisticRegPredict($K$6:$N$6,C4101:E4101)</f>
        <v>0.98119043215634383</v>
      </c>
      <c r="H4101" s="10">
        <f t="shared" si="195"/>
        <v>5.6428703530968516E-2</v>
      </c>
    </row>
    <row r="4102" spans="1:8" x14ac:dyDescent="0.55000000000000004">
      <c r="A4102" s="2" t="str">
        <f>raw_data!P4098</f>
        <v>Graham Gano</v>
      </c>
      <c r="B4102">
        <f>raw_data!B4098</f>
        <v>737479</v>
      </c>
      <c r="C4102">
        <f>raw_data!D4098</f>
        <v>45</v>
      </c>
      <c r="D4102" s="6">
        <f t="shared" si="193"/>
        <v>20.25</v>
      </c>
      <c r="E4102" s="6">
        <f t="shared" si="194"/>
        <v>91.125</v>
      </c>
      <c r="F4102">
        <f>raw_data!E4098</f>
        <v>0</v>
      </c>
      <c r="G4102" s="9">
        <f>_xll.LogisticRegPredict($K$6:$N$6,C4102:E4102)</f>
        <v>0.80984417765171401</v>
      </c>
      <c r="H4102" s="10">
        <f t="shared" si="195"/>
        <v>-2.4295325329551423</v>
      </c>
    </row>
    <row r="4103" spans="1:8" x14ac:dyDescent="0.55000000000000004">
      <c r="A4103" s="2" t="str">
        <f>raw_data!P4099</f>
        <v>Graham Gano</v>
      </c>
      <c r="B4103">
        <f>raw_data!B4099</f>
        <v>737520</v>
      </c>
      <c r="C4103">
        <f>raw_data!D4099</f>
        <v>58</v>
      </c>
      <c r="D4103" s="6">
        <f t="shared" ref="D4103:D4166" si="196">C4103^2/100</f>
        <v>33.64</v>
      </c>
      <c r="E4103" s="6">
        <f t="shared" ref="E4103:E4166" si="197">C4103^3/1000</f>
        <v>195.11199999999999</v>
      </c>
      <c r="F4103">
        <f>raw_data!E4099</f>
        <v>0</v>
      </c>
      <c r="G4103" s="9">
        <f>_xll.LogisticRegPredict($K$6:$N$6,C4103:E4103)</f>
        <v>0.45970753871691156</v>
      </c>
      <c r="H4103" s="10">
        <f t="shared" ref="H4103:H4166" si="198">(F4103-G4103)*$H$2</f>
        <v>-1.3791226161507346</v>
      </c>
    </row>
    <row r="4104" spans="1:8" x14ac:dyDescent="0.55000000000000004">
      <c r="A4104" s="2" t="str">
        <f>raw_data!P4100</f>
        <v>Graham Gano</v>
      </c>
      <c r="B4104">
        <f>raw_data!B4100</f>
        <v>737544</v>
      </c>
      <c r="C4104">
        <f>raw_data!D4100</f>
        <v>54</v>
      </c>
      <c r="D4104" s="6">
        <f t="shared" si="196"/>
        <v>29.16</v>
      </c>
      <c r="E4104" s="6">
        <f t="shared" si="197"/>
        <v>157.464</v>
      </c>
      <c r="F4104">
        <f>raw_data!E4100</f>
        <v>1</v>
      </c>
      <c r="G4104" s="9">
        <f>_xll.LogisticRegPredict($K$6:$N$6,C4104:E4104)</f>
        <v>0.61804097697438753</v>
      </c>
      <c r="H4104" s="10">
        <f t="shared" si="198"/>
        <v>1.1458770690768374</v>
      </c>
    </row>
    <row r="4105" spans="1:8" x14ac:dyDescent="0.55000000000000004">
      <c r="A4105" s="2" t="str">
        <f>raw_data!P4101</f>
        <v>Graham Gano</v>
      </c>
      <c r="B4105">
        <f>raw_data!B4101</f>
        <v>737579</v>
      </c>
      <c r="C4105">
        <f>raw_data!D4101</f>
        <v>36</v>
      </c>
      <c r="D4105" s="6">
        <f t="shared" si="196"/>
        <v>12.96</v>
      </c>
      <c r="E4105" s="6">
        <f t="shared" si="197"/>
        <v>46.655999999999999</v>
      </c>
      <c r="F4105">
        <f>raw_data!E4101</f>
        <v>0</v>
      </c>
      <c r="G4105" s="9">
        <f>_xll.LogisticRegPredict($K$6:$N$6,C4105:E4105)</f>
        <v>0.90568067149313347</v>
      </c>
      <c r="H4105" s="10">
        <f t="shared" si="198"/>
        <v>-2.7170420144794005</v>
      </c>
    </row>
    <row r="4106" spans="1:8" x14ac:dyDescent="0.55000000000000004">
      <c r="A4106" s="2" t="str">
        <f>raw_data!P4102</f>
        <v>Kai Forbath</v>
      </c>
      <c r="B4106">
        <f>raw_data!B4102</f>
        <v>737635</v>
      </c>
      <c r="C4106">
        <f>raw_data!D4102</f>
        <v>21</v>
      </c>
      <c r="D4106" s="6">
        <f t="shared" si="196"/>
        <v>4.41</v>
      </c>
      <c r="E4106" s="6">
        <f t="shared" si="197"/>
        <v>9.2609999999999992</v>
      </c>
      <c r="F4106">
        <f>raw_data!E4102</f>
        <v>1</v>
      </c>
      <c r="G4106" s="9">
        <f>_xll.LogisticRegPredict($K$6:$N$6,C4106:E4106)</f>
        <v>0.9930740038941116</v>
      </c>
      <c r="H4106" s="10">
        <f t="shared" si="198"/>
        <v>2.0777988317665197E-2</v>
      </c>
    </row>
    <row r="4107" spans="1:8" x14ac:dyDescent="0.55000000000000004">
      <c r="A4107" s="2" t="str">
        <f>raw_data!P4103</f>
        <v>Connor Barth</v>
      </c>
      <c r="B4107">
        <f>raw_data!B4103</f>
        <v>737687</v>
      </c>
      <c r="C4107">
        <f>raw_data!D4103</f>
        <v>29</v>
      </c>
      <c r="D4107" s="6">
        <f t="shared" si="196"/>
        <v>8.41</v>
      </c>
      <c r="E4107" s="6">
        <f t="shared" si="197"/>
        <v>24.388999999999999</v>
      </c>
      <c r="F4107">
        <f>raw_data!E4103</f>
        <v>1</v>
      </c>
      <c r="G4107" s="9">
        <f>_xll.LogisticRegPredict($K$6:$N$6,C4107:E4107)</f>
        <v>0.96031284629437264</v>
      </c>
      <c r="H4107" s="10">
        <f t="shared" si="198"/>
        <v>0.11906146111688209</v>
      </c>
    </row>
    <row r="4108" spans="1:8" x14ac:dyDescent="0.55000000000000004">
      <c r="A4108" s="2" t="str">
        <f>raw_data!P4104</f>
        <v>Cody Parkey</v>
      </c>
      <c r="B4108">
        <f>raw_data!B4104</f>
        <v>737878</v>
      </c>
      <c r="C4108">
        <f>raw_data!D4104</f>
        <v>49</v>
      </c>
      <c r="D4108" s="6">
        <f t="shared" si="196"/>
        <v>24.01</v>
      </c>
      <c r="E4108" s="6">
        <f t="shared" si="197"/>
        <v>117.649</v>
      </c>
      <c r="F4108">
        <f>raw_data!E4104</f>
        <v>0</v>
      </c>
      <c r="G4108" s="9">
        <f>_xll.LogisticRegPredict($K$6:$N$6,C4108:E4108)</f>
        <v>0.74555207708184601</v>
      </c>
      <c r="H4108" s="10">
        <f t="shared" si="198"/>
        <v>-2.2366562312455383</v>
      </c>
    </row>
    <row r="4109" spans="1:8" x14ac:dyDescent="0.55000000000000004">
      <c r="A4109" s="2" t="str">
        <f>raw_data!P4105</f>
        <v>Cody Parkey</v>
      </c>
      <c r="B4109">
        <f>raw_data!B4105</f>
        <v>737925</v>
      </c>
      <c r="C4109">
        <f>raw_data!D4105</f>
        <v>34</v>
      </c>
      <c r="D4109" s="6">
        <f t="shared" si="196"/>
        <v>11.56</v>
      </c>
      <c r="E4109" s="6">
        <f t="shared" si="197"/>
        <v>39.304000000000002</v>
      </c>
      <c r="F4109">
        <f>raw_data!E4105</f>
        <v>1</v>
      </c>
      <c r="G4109" s="9">
        <f>_xll.LogisticRegPredict($K$6:$N$6,C4109:E4109)</f>
        <v>0.92303625207275741</v>
      </c>
      <c r="H4109" s="10">
        <f t="shared" si="198"/>
        <v>0.23089124378172776</v>
      </c>
    </row>
    <row r="4110" spans="1:8" x14ac:dyDescent="0.55000000000000004">
      <c r="A4110" s="2" t="str">
        <f>raw_data!P4106</f>
        <v>Caleb Sturgis</v>
      </c>
      <c r="B4110">
        <f>raw_data!B4106</f>
        <v>737958</v>
      </c>
      <c r="C4110">
        <f>raw_data!D4106</f>
        <v>22</v>
      </c>
      <c r="D4110" s="6">
        <f t="shared" si="196"/>
        <v>4.84</v>
      </c>
      <c r="E4110" s="6">
        <f t="shared" si="197"/>
        <v>10.648</v>
      </c>
      <c r="F4110">
        <f>raw_data!E4106</f>
        <v>1</v>
      </c>
      <c r="G4110" s="9">
        <f>_xll.LogisticRegPredict($K$6:$N$6,C4110:E4110)</f>
        <v>0.99086960695748283</v>
      </c>
      <c r="H4110" s="10">
        <f t="shared" si="198"/>
        <v>2.7391179127551513E-2</v>
      </c>
    </row>
    <row r="4111" spans="1:8" x14ac:dyDescent="0.55000000000000004">
      <c r="A4111" s="2" t="str">
        <f>raw_data!P4107</f>
        <v>Dan Bailey</v>
      </c>
      <c r="B4111">
        <f>raw_data!B4107</f>
        <v>737969</v>
      </c>
      <c r="C4111">
        <f>raw_data!D4107</f>
        <v>49</v>
      </c>
      <c r="D4111" s="6">
        <f t="shared" si="196"/>
        <v>24.01</v>
      </c>
      <c r="E4111" s="6">
        <f t="shared" si="197"/>
        <v>117.649</v>
      </c>
      <c r="F4111">
        <f>raw_data!E4107</f>
        <v>1</v>
      </c>
      <c r="G4111" s="9">
        <f>_xll.LogisticRegPredict($K$6:$N$6,C4111:E4111)</f>
        <v>0.74555207708184601</v>
      </c>
      <c r="H4111" s="10">
        <f t="shared" si="198"/>
        <v>0.76334376875446197</v>
      </c>
    </row>
    <row r="4112" spans="1:8" x14ac:dyDescent="0.55000000000000004">
      <c r="A4112" s="2" t="str">
        <f>raw_data!P4108</f>
        <v>Dan Bailey</v>
      </c>
      <c r="B4112">
        <f>raw_data!B4108</f>
        <v>738034</v>
      </c>
      <c r="C4112">
        <f>raw_data!D4108</f>
        <v>23</v>
      </c>
      <c r="D4112" s="6">
        <f t="shared" si="196"/>
        <v>5.29</v>
      </c>
      <c r="E4112" s="6">
        <f t="shared" si="197"/>
        <v>12.167</v>
      </c>
      <c r="F4112">
        <f>raw_data!E4108</f>
        <v>1</v>
      </c>
      <c r="G4112" s="9">
        <f>_xll.LogisticRegPredict($K$6:$N$6,C4112:E4112)</f>
        <v>0.98818119233177382</v>
      </c>
      <c r="H4112" s="10">
        <f t="shared" si="198"/>
        <v>3.545642300467855E-2</v>
      </c>
    </row>
    <row r="4113" spans="1:8" x14ac:dyDescent="0.55000000000000004">
      <c r="A4113" s="2" t="str">
        <f>raw_data!P4109</f>
        <v>Caleb Sturgis</v>
      </c>
      <c r="B4113">
        <f>raw_data!B4109</f>
        <v>738065</v>
      </c>
      <c r="C4113">
        <f>raw_data!D4109</f>
        <v>49</v>
      </c>
      <c r="D4113" s="6">
        <f t="shared" si="196"/>
        <v>24.01</v>
      </c>
      <c r="E4113" s="6">
        <f t="shared" si="197"/>
        <v>117.649</v>
      </c>
      <c r="F4113">
        <f>raw_data!E4109</f>
        <v>0</v>
      </c>
      <c r="G4113" s="9">
        <f>_xll.LogisticRegPredict($K$6:$N$6,C4113:E4113)</f>
        <v>0.74555207708184601</v>
      </c>
      <c r="H4113" s="10">
        <f t="shared" si="198"/>
        <v>-2.2366562312455383</v>
      </c>
    </row>
    <row r="4114" spans="1:8" x14ac:dyDescent="0.55000000000000004">
      <c r="A4114" s="2" t="str">
        <f>raw_data!P4110</f>
        <v>Caleb Sturgis</v>
      </c>
      <c r="B4114">
        <f>raw_data!B4110</f>
        <v>738084</v>
      </c>
      <c r="C4114">
        <f>raw_data!D4110</f>
        <v>33</v>
      </c>
      <c r="D4114" s="6">
        <f t="shared" si="196"/>
        <v>10.89</v>
      </c>
      <c r="E4114" s="6">
        <f t="shared" si="197"/>
        <v>35.936999999999998</v>
      </c>
      <c r="F4114">
        <f>raw_data!E4110</f>
        <v>1</v>
      </c>
      <c r="G4114" s="9">
        <f>_xll.LogisticRegPredict($K$6:$N$6,C4114:E4114)</f>
        <v>0.93126663945047139</v>
      </c>
      <c r="H4114" s="10">
        <f t="shared" si="198"/>
        <v>0.20620008164858583</v>
      </c>
    </row>
    <row r="4115" spans="1:8" x14ac:dyDescent="0.55000000000000004">
      <c r="A4115" s="2" t="str">
        <f>raw_data!P4111</f>
        <v>Matt Prater</v>
      </c>
      <c r="B4115">
        <f>raw_data!B4111</f>
        <v>738137</v>
      </c>
      <c r="C4115">
        <f>raw_data!D4111</f>
        <v>39</v>
      </c>
      <c r="D4115" s="6">
        <f t="shared" si="196"/>
        <v>15.21</v>
      </c>
      <c r="E4115" s="6">
        <f t="shared" si="197"/>
        <v>59.319000000000003</v>
      </c>
      <c r="F4115">
        <f>raw_data!E4111</f>
        <v>0</v>
      </c>
      <c r="G4115" s="9">
        <f>_xll.LogisticRegPredict($K$6:$N$6,C4115:E4115)</f>
        <v>0.87758217935367611</v>
      </c>
      <c r="H4115" s="10">
        <f t="shared" si="198"/>
        <v>-2.6327465380610282</v>
      </c>
    </row>
    <row r="4116" spans="1:8" x14ac:dyDescent="0.55000000000000004">
      <c r="A4116" s="2" t="str">
        <f>raw_data!P4112</f>
        <v>Mason Crosby</v>
      </c>
      <c r="B4116">
        <f>raw_data!B4112</f>
        <v>738188</v>
      </c>
      <c r="C4116">
        <f>raw_data!D4112</f>
        <v>53</v>
      </c>
      <c r="D4116" s="6">
        <f t="shared" si="196"/>
        <v>28.09</v>
      </c>
      <c r="E4116" s="6">
        <f t="shared" si="197"/>
        <v>148.87700000000001</v>
      </c>
      <c r="F4116">
        <f>raw_data!E4112</f>
        <v>1</v>
      </c>
      <c r="G4116" s="9">
        <f>_xll.LogisticRegPredict($K$6:$N$6,C4116:E4116)</f>
        <v>0.64925966264497559</v>
      </c>
      <c r="H4116" s="10">
        <f t="shared" si="198"/>
        <v>1.0522210120650732</v>
      </c>
    </row>
    <row r="4117" spans="1:8" x14ac:dyDescent="0.55000000000000004">
      <c r="A4117" s="2" t="str">
        <f>raw_data!P4113</f>
        <v>Matt Prater</v>
      </c>
      <c r="B4117">
        <f>raw_data!B4113</f>
        <v>738243</v>
      </c>
      <c r="C4117">
        <f>raw_data!D4113</f>
        <v>54</v>
      </c>
      <c r="D4117" s="6">
        <f t="shared" si="196"/>
        <v>29.16</v>
      </c>
      <c r="E4117" s="6">
        <f t="shared" si="197"/>
        <v>157.464</v>
      </c>
      <c r="F4117">
        <f>raw_data!E4113</f>
        <v>1</v>
      </c>
      <c r="G4117" s="9">
        <f>_xll.LogisticRegPredict($K$6:$N$6,C4117:E4117)</f>
        <v>0.61804097697438753</v>
      </c>
      <c r="H4117" s="10">
        <f t="shared" si="198"/>
        <v>1.1458770690768374</v>
      </c>
    </row>
    <row r="4118" spans="1:8" x14ac:dyDescent="0.55000000000000004">
      <c r="A4118" s="2" t="str">
        <f>raw_data!P4114</f>
        <v>Nick Novak</v>
      </c>
      <c r="B4118">
        <f>raw_data!B4114</f>
        <v>738335</v>
      </c>
      <c r="C4118">
        <f>raw_data!D4114</f>
        <v>45</v>
      </c>
      <c r="D4118" s="6">
        <f t="shared" si="196"/>
        <v>20.25</v>
      </c>
      <c r="E4118" s="6">
        <f t="shared" si="197"/>
        <v>91.125</v>
      </c>
      <c r="F4118">
        <f>raw_data!E4114</f>
        <v>0</v>
      </c>
      <c r="G4118" s="9">
        <f>_xll.LogisticRegPredict($K$6:$N$6,C4118:E4118)</f>
        <v>0.80984417765171401</v>
      </c>
      <c r="H4118" s="10">
        <f t="shared" si="198"/>
        <v>-2.4295325329551423</v>
      </c>
    </row>
    <row r="4119" spans="1:8" x14ac:dyDescent="0.55000000000000004">
      <c r="A4119" s="2" t="str">
        <f>raw_data!P4115</f>
        <v>Nick Novak</v>
      </c>
      <c r="B4119">
        <f>raw_data!B4115</f>
        <v>738394</v>
      </c>
      <c r="C4119">
        <f>raw_data!D4115</f>
        <v>26</v>
      </c>
      <c r="D4119" s="6">
        <f t="shared" si="196"/>
        <v>6.76</v>
      </c>
      <c r="E4119" s="6">
        <f t="shared" si="197"/>
        <v>17.576000000000001</v>
      </c>
      <c r="F4119">
        <f>raw_data!E4115</f>
        <v>1</v>
      </c>
      <c r="G4119" s="9">
        <f>_xll.LogisticRegPredict($K$6:$N$6,C4119:E4119)</f>
        <v>0.97683598121777537</v>
      </c>
      <c r="H4119" s="10">
        <f t="shared" si="198"/>
        <v>6.9492056346673881E-2</v>
      </c>
    </row>
    <row r="4120" spans="1:8" x14ac:dyDescent="0.55000000000000004">
      <c r="A4120" s="2" t="str">
        <f>raw_data!P4116</f>
        <v>Ryan Succop</v>
      </c>
      <c r="B4120">
        <f>raw_data!B4116</f>
        <v>738410</v>
      </c>
      <c r="C4120">
        <f>raw_data!D4116</f>
        <v>35</v>
      </c>
      <c r="D4120" s="6">
        <f t="shared" si="196"/>
        <v>12.25</v>
      </c>
      <c r="E4120" s="6">
        <f t="shared" si="197"/>
        <v>42.875</v>
      </c>
      <c r="F4120">
        <f>raw_data!E4116</f>
        <v>1</v>
      </c>
      <c r="G4120" s="9">
        <f>_xll.LogisticRegPredict($K$6:$N$6,C4120:E4120)</f>
        <v>0.91449904045845565</v>
      </c>
      <c r="H4120" s="10">
        <f t="shared" si="198"/>
        <v>0.25650287862463306</v>
      </c>
    </row>
    <row r="4121" spans="1:8" x14ac:dyDescent="0.55000000000000004">
      <c r="A4121" s="2" t="str">
        <f>raw_data!P4117</f>
        <v>Jason Myers</v>
      </c>
      <c r="B4121">
        <f>raw_data!B4117</f>
        <v>738454</v>
      </c>
      <c r="C4121">
        <f>raw_data!D4117</f>
        <v>47</v>
      </c>
      <c r="D4121" s="6">
        <f t="shared" si="196"/>
        <v>22.09</v>
      </c>
      <c r="E4121" s="6">
        <f t="shared" si="197"/>
        <v>103.82299999999999</v>
      </c>
      <c r="F4121">
        <f>raw_data!E4117</f>
        <v>1</v>
      </c>
      <c r="G4121" s="9">
        <f>_xll.LogisticRegPredict($K$6:$N$6,C4121:E4121)</f>
        <v>0.78061493371299373</v>
      </c>
      <c r="H4121" s="10">
        <f t="shared" si="198"/>
        <v>0.65815519886101881</v>
      </c>
    </row>
    <row r="4122" spans="1:8" x14ac:dyDescent="0.55000000000000004">
      <c r="A4122" s="2" t="str">
        <f>raw_data!P4118</f>
        <v>Adam Vinatieri</v>
      </c>
      <c r="B4122">
        <f>raw_data!B4118</f>
        <v>738504</v>
      </c>
      <c r="C4122">
        <f>raw_data!D4118</f>
        <v>48</v>
      </c>
      <c r="D4122" s="6">
        <f t="shared" si="196"/>
        <v>23.04</v>
      </c>
      <c r="E4122" s="6">
        <f t="shared" si="197"/>
        <v>110.592</v>
      </c>
      <c r="F4122">
        <f>raw_data!E4118</f>
        <v>0</v>
      </c>
      <c r="G4122" s="9">
        <f>_xll.LogisticRegPredict($K$6:$N$6,C4122:E4122)</f>
        <v>0.76393554820371656</v>
      </c>
      <c r="H4122" s="10">
        <f t="shared" si="198"/>
        <v>-2.2918066446111496</v>
      </c>
    </row>
    <row r="4123" spans="1:8" x14ac:dyDescent="0.55000000000000004">
      <c r="A4123" s="2" t="str">
        <f>raw_data!P4119</f>
        <v>Adam Vinatieri</v>
      </c>
      <c r="B4123">
        <f>raw_data!B4119</f>
        <v>738516</v>
      </c>
      <c r="C4123">
        <f>raw_data!D4119</f>
        <v>45</v>
      </c>
      <c r="D4123" s="6">
        <f t="shared" si="196"/>
        <v>20.25</v>
      </c>
      <c r="E4123" s="6">
        <f t="shared" si="197"/>
        <v>91.125</v>
      </c>
      <c r="F4123">
        <f>raw_data!E4119</f>
        <v>1</v>
      </c>
      <c r="G4123" s="9">
        <f>_xll.LogisticRegPredict($K$6:$N$6,C4123:E4123)</f>
        <v>0.80984417765171401</v>
      </c>
      <c r="H4123" s="10">
        <f t="shared" si="198"/>
        <v>0.57046746704485796</v>
      </c>
    </row>
    <row r="4124" spans="1:8" x14ac:dyDescent="0.55000000000000004">
      <c r="A4124" s="2" t="str">
        <f>raw_data!P4120</f>
        <v>Jason Myers</v>
      </c>
      <c r="B4124">
        <f>raw_data!B4120</f>
        <v>738528</v>
      </c>
      <c r="C4124">
        <f>raw_data!D4120</f>
        <v>30</v>
      </c>
      <c r="D4124" s="6">
        <f t="shared" si="196"/>
        <v>9</v>
      </c>
      <c r="E4124" s="6">
        <f t="shared" si="197"/>
        <v>27</v>
      </c>
      <c r="F4124">
        <f>raw_data!E4120</f>
        <v>0</v>
      </c>
      <c r="G4124" s="9">
        <f>_xll.LogisticRegPredict($K$6:$N$6,C4124:E4124)</f>
        <v>0.95372352017838591</v>
      </c>
      <c r="H4124" s="10">
        <f t="shared" si="198"/>
        <v>-2.8611705605351578</v>
      </c>
    </row>
    <row r="4125" spans="1:8" x14ac:dyDescent="0.55000000000000004">
      <c r="A4125" s="2" t="str">
        <f>raw_data!P4121</f>
        <v>Jason Myers</v>
      </c>
      <c r="B4125">
        <f>raw_data!B4121</f>
        <v>738596</v>
      </c>
      <c r="C4125">
        <f>raw_data!D4121</f>
        <v>54</v>
      </c>
      <c r="D4125" s="6">
        <f t="shared" si="196"/>
        <v>29.16</v>
      </c>
      <c r="E4125" s="6">
        <f t="shared" si="197"/>
        <v>157.464</v>
      </c>
      <c r="F4125">
        <f>raw_data!E4121</f>
        <v>0</v>
      </c>
      <c r="G4125" s="9">
        <f>_xll.LogisticRegPredict($K$6:$N$6,C4125:E4125)</f>
        <v>0.61804097697438753</v>
      </c>
      <c r="H4125" s="10">
        <f t="shared" si="198"/>
        <v>-1.8541229309231626</v>
      </c>
    </row>
    <row r="4126" spans="1:8" x14ac:dyDescent="0.55000000000000004">
      <c r="A4126" s="2" t="str">
        <f>raw_data!P4122</f>
        <v>Jason Myers</v>
      </c>
      <c r="B4126">
        <f>raw_data!B4122</f>
        <v>738604</v>
      </c>
      <c r="C4126">
        <f>raw_data!D4122</f>
        <v>41</v>
      </c>
      <c r="D4126" s="6">
        <f t="shared" si="196"/>
        <v>16.809999999999999</v>
      </c>
      <c r="E4126" s="6">
        <f t="shared" si="197"/>
        <v>68.921000000000006</v>
      </c>
      <c r="F4126">
        <f>raw_data!E4122</f>
        <v>1</v>
      </c>
      <c r="G4126" s="9">
        <f>_xll.LogisticRegPredict($K$6:$N$6,C4126:E4126)</f>
        <v>0.85722109162392568</v>
      </c>
      <c r="H4126" s="10">
        <f t="shared" si="198"/>
        <v>0.42833672512822296</v>
      </c>
    </row>
    <row r="4127" spans="1:8" x14ac:dyDescent="0.55000000000000004">
      <c r="A4127" s="2" t="str">
        <f>raw_data!P4123</f>
        <v>Stephen Gostkowski</v>
      </c>
      <c r="B4127">
        <f>raw_data!B4123</f>
        <v>738656</v>
      </c>
      <c r="C4127">
        <f>raw_data!D4123</f>
        <v>40</v>
      </c>
      <c r="D4127" s="6">
        <f t="shared" si="196"/>
        <v>16</v>
      </c>
      <c r="E4127" s="6">
        <f t="shared" si="197"/>
        <v>64</v>
      </c>
      <c r="F4127">
        <f>raw_data!E4123</f>
        <v>1</v>
      </c>
      <c r="G4127" s="9">
        <f>_xll.LogisticRegPredict($K$6:$N$6,C4127:E4127)</f>
        <v>0.86759768383346503</v>
      </c>
      <c r="H4127" s="10">
        <f t="shared" si="198"/>
        <v>0.39720694849960492</v>
      </c>
    </row>
    <row r="4128" spans="1:8" x14ac:dyDescent="0.55000000000000004">
      <c r="A4128" s="2" t="str">
        <f>raw_data!P4124</f>
        <v>Stephen Gostkowski</v>
      </c>
      <c r="B4128">
        <f>raw_data!B4124</f>
        <v>738682</v>
      </c>
      <c r="C4128">
        <f>raw_data!D4124</f>
        <v>26</v>
      </c>
      <c r="D4128" s="6">
        <f t="shared" si="196"/>
        <v>6.76</v>
      </c>
      <c r="E4128" s="6">
        <f t="shared" si="197"/>
        <v>17.576000000000001</v>
      </c>
      <c r="F4128">
        <f>raw_data!E4124</f>
        <v>1</v>
      </c>
      <c r="G4128" s="9">
        <f>_xll.LogisticRegPredict($K$6:$N$6,C4128:E4128)</f>
        <v>0.97683598121777537</v>
      </c>
      <c r="H4128" s="10">
        <f t="shared" si="198"/>
        <v>6.9492056346673881E-2</v>
      </c>
    </row>
    <row r="4129" spans="1:8" x14ac:dyDescent="0.55000000000000004">
      <c r="A4129" s="2" t="str">
        <f>raw_data!P4125</f>
        <v>Stephen Gostkowski</v>
      </c>
      <c r="B4129">
        <f>raw_data!B4125</f>
        <v>738700</v>
      </c>
      <c r="C4129">
        <f>raw_data!D4125</f>
        <v>52</v>
      </c>
      <c r="D4129" s="6">
        <f t="shared" si="196"/>
        <v>27.04</v>
      </c>
      <c r="E4129" s="6">
        <f t="shared" si="197"/>
        <v>140.608</v>
      </c>
      <c r="F4129">
        <f>raw_data!E4125</f>
        <v>0</v>
      </c>
      <c r="G4129" s="9">
        <f>_xll.LogisticRegPredict($K$6:$N$6,C4129:E4129)</f>
        <v>0.67734194225472255</v>
      </c>
      <c r="H4129" s="10">
        <f t="shared" si="198"/>
        <v>-2.0320258267641678</v>
      </c>
    </row>
    <row r="4130" spans="1:8" x14ac:dyDescent="0.55000000000000004">
      <c r="A4130" s="2" t="str">
        <f>raw_data!P4126</f>
        <v>Matt Bryant</v>
      </c>
      <c r="B4130">
        <f>raw_data!B4126</f>
        <v>738885</v>
      </c>
      <c r="C4130">
        <f>raw_data!D4126</f>
        <v>22</v>
      </c>
      <c r="D4130" s="6">
        <f t="shared" si="196"/>
        <v>4.84</v>
      </c>
      <c r="E4130" s="6">
        <f t="shared" si="197"/>
        <v>10.648</v>
      </c>
      <c r="F4130">
        <f>raw_data!E4126</f>
        <v>1</v>
      </c>
      <c r="G4130" s="9">
        <f>_xll.LogisticRegPredict($K$6:$N$6,C4130:E4130)</f>
        <v>0.99086960695748283</v>
      </c>
      <c r="H4130" s="10">
        <f t="shared" si="198"/>
        <v>2.7391179127551513E-2</v>
      </c>
    </row>
    <row r="4131" spans="1:8" x14ac:dyDescent="0.55000000000000004">
      <c r="A4131" s="2" t="str">
        <f>raw_data!P4127</f>
        <v>Robbie Gould</v>
      </c>
      <c r="B4131">
        <f>raw_data!B4127</f>
        <v>738978</v>
      </c>
      <c r="C4131">
        <f>raw_data!D4127</f>
        <v>22</v>
      </c>
      <c r="D4131" s="6">
        <f t="shared" si="196"/>
        <v>4.84</v>
      </c>
      <c r="E4131" s="6">
        <f t="shared" si="197"/>
        <v>10.648</v>
      </c>
      <c r="F4131">
        <f>raw_data!E4127</f>
        <v>1</v>
      </c>
      <c r="G4131" s="9">
        <f>_xll.LogisticRegPredict($K$6:$N$6,C4131:E4131)</f>
        <v>0.99086960695748283</v>
      </c>
      <c r="H4131" s="10">
        <f t="shared" si="198"/>
        <v>2.7391179127551513E-2</v>
      </c>
    </row>
    <row r="4132" spans="1:8" x14ac:dyDescent="0.55000000000000004">
      <c r="A4132" s="2" t="str">
        <f>raw_data!P4128</f>
        <v>Dustin Hopkins</v>
      </c>
      <c r="B4132">
        <f>raw_data!B4128</f>
        <v>739028</v>
      </c>
      <c r="C4132">
        <f>raw_data!D4128</f>
        <v>57</v>
      </c>
      <c r="D4132" s="6">
        <f t="shared" si="196"/>
        <v>32.49</v>
      </c>
      <c r="E4132" s="6">
        <f t="shared" si="197"/>
        <v>185.19300000000001</v>
      </c>
      <c r="F4132">
        <f>raw_data!E4128</f>
        <v>0</v>
      </c>
      <c r="G4132" s="9">
        <f>_xll.LogisticRegPredict($K$6:$N$6,C4132:E4132)</f>
        <v>0.50414164258213612</v>
      </c>
      <c r="H4132" s="10">
        <f t="shared" si="198"/>
        <v>-1.5124249277464084</v>
      </c>
    </row>
    <row r="4133" spans="1:8" x14ac:dyDescent="0.55000000000000004">
      <c r="A4133" s="2" t="str">
        <f>raw_data!P4129</f>
        <v>Dustin Hopkins</v>
      </c>
      <c r="B4133">
        <f>raw_data!B4129</f>
        <v>739061</v>
      </c>
      <c r="C4133">
        <f>raw_data!D4129</f>
        <v>32</v>
      </c>
      <c r="D4133" s="6">
        <f t="shared" si="196"/>
        <v>10.24</v>
      </c>
      <c r="E4133" s="6">
        <f t="shared" si="197"/>
        <v>32.768000000000001</v>
      </c>
      <c r="F4133">
        <f>raw_data!E4129</f>
        <v>1</v>
      </c>
      <c r="G4133" s="9">
        <f>_xll.LogisticRegPredict($K$6:$N$6,C4133:E4133)</f>
        <v>0.93915405983915345</v>
      </c>
      <c r="H4133" s="10">
        <f t="shared" si="198"/>
        <v>0.18253782048253964</v>
      </c>
    </row>
    <row r="4134" spans="1:8" x14ac:dyDescent="0.55000000000000004">
      <c r="A4134" s="2" t="str">
        <f>raw_data!P4130</f>
        <v>Robbie Gould</v>
      </c>
      <c r="B4134">
        <f>raw_data!B4130</f>
        <v>739096</v>
      </c>
      <c r="C4134">
        <f>raw_data!D4130</f>
        <v>40</v>
      </c>
      <c r="D4134" s="6">
        <f t="shared" si="196"/>
        <v>16</v>
      </c>
      <c r="E4134" s="6">
        <f t="shared" si="197"/>
        <v>64</v>
      </c>
      <c r="F4134">
        <f>raw_data!E4130</f>
        <v>1</v>
      </c>
      <c r="G4134" s="9">
        <f>_xll.LogisticRegPredict($K$6:$N$6,C4134:E4134)</f>
        <v>0.86759768383346503</v>
      </c>
      <c r="H4134" s="10">
        <f t="shared" si="198"/>
        <v>0.39720694849960492</v>
      </c>
    </row>
    <row r="4135" spans="1:8" x14ac:dyDescent="0.55000000000000004">
      <c r="A4135" s="2" t="str">
        <f>raw_data!P4131</f>
        <v>Chandler Catanzaro</v>
      </c>
      <c r="B4135">
        <f>raw_data!B4131</f>
        <v>739118</v>
      </c>
      <c r="C4135">
        <f>raw_data!D4131</f>
        <v>32</v>
      </c>
      <c r="D4135" s="6">
        <f t="shared" si="196"/>
        <v>10.24</v>
      </c>
      <c r="E4135" s="6">
        <f t="shared" si="197"/>
        <v>32.768000000000001</v>
      </c>
      <c r="F4135">
        <f>raw_data!E4131</f>
        <v>1</v>
      </c>
      <c r="G4135" s="9">
        <f>_xll.LogisticRegPredict($K$6:$N$6,C4135:E4135)</f>
        <v>0.93915405983915345</v>
      </c>
      <c r="H4135" s="10">
        <f t="shared" si="198"/>
        <v>0.18253782048253964</v>
      </c>
    </row>
    <row r="4136" spans="1:8" x14ac:dyDescent="0.55000000000000004">
      <c r="A4136" s="2" t="str">
        <f>raw_data!P4132</f>
        <v>Chandler Catanzaro</v>
      </c>
      <c r="B4136">
        <f>raw_data!B4132</f>
        <v>739156</v>
      </c>
      <c r="C4136">
        <f>raw_data!D4132</f>
        <v>34</v>
      </c>
      <c r="D4136" s="6">
        <f t="shared" si="196"/>
        <v>11.56</v>
      </c>
      <c r="E4136" s="6">
        <f t="shared" si="197"/>
        <v>39.304000000000002</v>
      </c>
      <c r="F4136">
        <f>raw_data!E4132</f>
        <v>1</v>
      </c>
      <c r="G4136" s="9">
        <f>_xll.LogisticRegPredict($K$6:$N$6,C4136:E4136)</f>
        <v>0.92303625207275741</v>
      </c>
      <c r="H4136" s="10">
        <f t="shared" si="198"/>
        <v>0.23089124378172776</v>
      </c>
    </row>
    <row r="4137" spans="1:8" x14ac:dyDescent="0.55000000000000004">
      <c r="A4137" s="2" t="str">
        <f>raw_data!P4133</f>
        <v>Greg Zuerlein</v>
      </c>
      <c r="B4137">
        <f>raw_data!B4133</f>
        <v>739181</v>
      </c>
      <c r="C4137">
        <f>raw_data!D4133</f>
        <v>37</v>
      </c>
      <c r="D4137" s="6">
        <f t="shared" si="196"/>
        <v>13.69</v>
      </c>
      <c r="E4137" s="6">
        <f t="shared" si="197"/>
        <v>50.652999999999999</v>
      </c>
      <c r="F4137">
        <f>raw_data!E4133</f>
        <v>1</v>
      </c>
      <c r="G4137" s="9">
        <f>_xll.LogisticRegPredict($K$6:$N$6,C4137:E4137)</f>
        <v>0.89659349743661332</v>
      </c>
      <c r="H4137" s="10">
        <f t="shared" si="198"/>
        <v>0.31021950769016005</v>
      </c>
    </row>
    <row r="4138" spans="1:8" x14ac:dyDescent="0.55000000000000004">
      <c r="A4138" s="2" t="str">
        <f>raw_data!P4134</f>
        <v>Greg Zuerlein</v>
      </c>
      <c r="B4138">
        <f>raw_data!B4134</f>
        <v>739191</v>
      </c>
      <c r="C4138">
        <f>raw_data!D4134</f>
        <v>36</v>
      </c>
      <c r="D4138" s="6">
        <f t="shared" si="196"/>
        <v>12.96</v>
      </c>
      <c r="E4138" s="6">
        <f t="shared" si="197"/>
        <v>46.655999999999999</v>
      </c>
      <c r="F4138">
        <f>raw_data!E4134</f>
        <v>1</v>
      </c>
      <c r="G4138" s="9">
        <f>_xll.LogisticRegPredict($K$6:$N$6,C4138:E4138)</f>
        <v>0.90568067149313347</v>
      </c>
      <c r="H4138" s="10">
        <f t="shared" si="198"/>
        <v>0.28295798552059959</v>
      </c>
    </row>
    <row r="4139" spans="1:8" x14ac:dyDescent="0.55000000000000004">
      <c r="A4139" s="2" t="str">
        <f>raw_data!P4135</f>
        <v>Chandler Catanzaro</v>
      </c>
      <c r="B4139">
        <f>raw_data!B4135</f>
        <v>739199</v>
      </c>
      <c r="C4139">
        <f>raw_data!D4135</f>
        <v>47</v>
      </c>
      <c r="D4139" s="6">
        <f t="shared" si="196"/>
        <v>22.09</v>
      </c>
      <c r="E4139" s="6">
        <f t="shared" si="197"/>
        <v>103.82299999999999</v>
      </c>
      <c r="F4139">
        <f>raw_data!E4135</f>
        <v>1</v>
      </c>
      <c r="G4139" s="9">
        <f>_xll.LogisticRegPredict($K$6:$N$6,C4139:E4139)</f>
        <v>0.78061493371299373</v>
      </c>
      <c r="H4139" s="10">
        <f t="shared" si="198"/>
        <v>0.65815519886101881</v>
      </c>
    </row>
    <row r="4140" spans="1:8" x14ac:dyDescent="0.55000000000000004">
      <c r="A4140" s="2" t="str">
        <f>raw_data!P4136</f>
        <v>Josh Lambo</v>
      </c>
      <c r="B4140">
        <f>raw_data!B4136</f>
        <v>739286</v>
      </c>
      <c r="C4140">
        <f>raw_data!D4136</f>
        <v>35</v>
      </c>
      <c r="D4140" s="6">
        <f t="shared" si="196"/>
        <v>12.25</v>
      </c>
      <c r="E4140" s="6">
        <f t="shared" si="197"/>
        <v>42.875</v>
      </c>
      <c r="F4140">
        <f>raw_data!E4136</f>
        <v>1</v>
      </c>
      <c r="G4140" s="9">
        <f>_xll.LogisticRegPredict($K$6:$N$6,C4140:E4140)</f>
        <v>0.91449904045845565</v>
      </c>
      <c r="H4140" s="10">
        <f t="shared" si="198"/>
        <v>0.25650287862463306</v>
      </c>
    </row>
    <row r="4141" spans="1:8" x14ac:dyDescent="0.55000000000000004">
      <c r="A4141" s="2" t="str">
        <f>raw_data!P4137</f>
        <v>Cairo Santos</v>
      </c>
      <c r="B4141">
        <f>raw_data!B4137</f>
        <v>739297</v>
      </c>
      <c r="C4141">
        <f>raw_data!D4137</f>
        <v>35</v>
      </c>
      <c r="D4141" s="6">
        <f t="shared" si="196"/>
        <v>12.25</v>
      </c>
      <c r="E4141" s="6">
        <f t="shared" si="197"/>
        <v>42.875</v>
      </c>
      <c r="F4141">
        <f>raw_data!E4137</f>
        <v>1</v>
      </c>
      <c r="G4141" s="9">
        <f>_xll.LogisticRegPredict($K$6:$N$6,C4141:E4141)</f>
        <v>0.91449904045845565</v>
      </c>
      <c r="H4141" s="10">
        <f t="shared" si="198"/>
        <v>0.25650287862463306</v>
      </c>
    </row>
    <row r="4142" spans="1:8" x14ac:dyDescent="0.55000000000000004">
      <c r="A4142" s="2" t="str">
        <f>raw_data!P4138</f>
        <v>Cairo Santos</v>
      </c>
      <c r="B4142">
        <f>raw_data!B4138</f>
        <v>739354</v>
      </c>
      <c r="C4142">
        <f>raw_data!D4138</f>
        <v>25</v>
      </c>
      <c r="D4142" s="6">
        <f t="shared" si="196"/>
        <v>6.25</v>
      </c>
      <c r="E4142" s="6">
        <f t="shared" si="197"/>
        <v>15.625</v>
      </c>
      <c r="F4142">
        <f>raw_data!E4138</f>
        <v>1</v>
      </c>
      <c r="G4142" s="9">
        <f>_xll.LogisticRegPredict($K$6:$N$6,C4142:E4142)</f>
        <v>0.98119043215634383</v>
      </c>
      <c r="H4142" s="10">
        <f t="shared" si="198"/>
        <v>5.6428703530968516E-2</v>
      </c>
    </row>
    <row r="4143" spans="1:8" x14ac:dyDescent="0.55000000000000004">
      <c r="A4143" s="2" t="str">
        <f>raw_data!P4139</f>
        <v>Josh Lambo</v>
      </c>
      <c r="B4143">
        <f>raw_data!B4139</f>
        <v>739404</v>
      </c>
      <c r="C4143">
        <f>raw_data!D4139</f>
        <v>29</v>
      </c>
      <c r="D4143" s="6">
        <f t="shared" si="196"/>
        <v>8.41</v>
      </c>
      <c r="E4143" s="6">
        <f t="shared" si="197"/>
        <v>24.388999999999999</v>
      </c>
      <c r="F4143">
        <f>raw_data!E4139</f>
        <v>1</v>
      </c>
      <c r="G4143" s="9">
        <f>_xll.LogisticRegPredict($K$6:$N$6,C4143:E4143)</f>
        <v>0.96031284629437264</v>
      </c>
      <c r="H4143" s="10">
        <f t="shared" si="198"/>
        <v>0.11906146111688209</v>
      </c>
    </row>
    <row r="4144" spans="1:8" x14ac:dyDescent="0.55000000000000004">
      <c r="A4144" s="2" t="str">
        <f>raw_data!P4140</f>
        <v>Cairo Santos</v>
      </c>
      <c r="B4144">
        <f>raw_data!B4140</f>
        <v>739415</v>
      </c>
      <c r="C4144">
        <f>raw_data!D4140</f>
        <v>37</v>
      </c>
      <c r="D4144" s="6">
        <f t="shared" si="196"/>
        <v>13.69</v>
      </c>
      <c r="E4144" s="6">
        <f t="shared" si="197"/>
        <v>50.652999999999999</v>
      </c>
      <c r="F4144">
        <f>raw_data!E4140</f>
        <v>1</v>
      </c>
      <c r="G4144" s="9">
        <f>_xll.LogisticRegPredict($K$6:$N$6,C4144:E4144)</f>
        <v>0.89659349743661332</v>
      </c>
      <c r="H4144" s="10">
        <f t="shared" si="198"/>
        <v>0.31021950769016005</v>
      </c>
    </row>
    <row r="4145" spans="1:8" x14ac:dyDescent="0.55000000000000004">
      <c r="A4145" s="2" t="str">
        <f>raw_data!P4141</f>
        <v>Brandon McManus</v>
      </c>
      <c r="B4145">
        <f>raw_data!B4141</f>
        <v>739477</v>
      </c>
      <c r="C4145">
        <f>raw_data!D4141</f>
        <v>22</v>
      </c>
      <c r="D4145" s="6">
        <f t="shared" si="196"/>
        <v>4.84</v>
      </c>
      <c r="E4145" s="6">
        <f t="shared" si="197"/>
        <v>10.648</v>
      </c>
      <c r="F4145">
        <f>raw_data!E4141</f>
        <v>1</v>
      </c>
      <c r="G4145" s="9">
        <f>_xll.LogisticRegPredict($K$6:$N$6,C4145:E4145)</f>
        <v>0.99086960695748283</v>
      </c>
      <c r="H4145" s="10">
        <f t="shared" si="198"/>
        <v>2.7391179127551513E-2</v>
      </c>
    </row>
    <row r="4146" spans="1:8" x14ac:dyDescent="0.55000000000000004">
      <c r="A4146" s="2" t="str">
        <f>raw_data!P4142</f>
        <v>Brandon McManus</v>
      </c>
      <c r="B4146">
        <f>raw_data!B4142</f>
        <v>739560</v>
      </c>
      <c r="C4146">
        <f>raw_data!D4142</f>
        <v>48</v>
      </c>
      <c r="D4146" s="6">
        <f t="shared" si="196"/>
        <v>23.04</v>
      </c>
      <c r="E4146" s="6">
        <f t="shared" si="197"/>
        <v>110.592</v>
      </c>
      <c r="F4146">
        <f>raw_data!E4142</f>
        <v>0</v>
      </c>
      <c r="G4146" s="9">
        <f>_xll.LogisticRegPredict($K$6:$N$6,C4146:E4146)</f>
        <v>0.76393554820371656</v>
      </c>
      <c r="H4146" s="10">
        <f t="shared" si="198"/>
        <v>-2.2918066446111496</v>
      </c>
    </row>
    <row r="4147" spans="1:8" x14ac:dyDescent="0.55000000000000004">
      <c r="A4147" s="2" t="str">
        <f>raw_data!P4143</f>
        <v>Steven Hauschka</v>
      </c>
      <c r="B4147">
        <f>raw_data!B4143</f>
        <v>739599</v>
      </c>
      <c r="C4147">
        <f>raw_data!D4143</f>
        <v>31</v>
      </c>
      <c r="D4147" s="6">
        <f t="shared" si="196"/>
        <v>9.61</v>
      </c>
      <c r="E4147" s="6">
        <f t="shared" si="197"/>
        <v>29.791</v>
      </c>
      <c r="F4147">
        <f>raw_data!E4143</f>
        <v>1</v>
      </c>
      <c r="G4147" s="9">
        <f>_xll.LogisticRegPredict($K$6:$N$6,C4147:E4147)</f>
        <v>0.94665523862595491</v>
      </c>
      <c r="H4147" s="10">
        <f t="shared" si="198"/>
        <v>0.16003428412213527</v>
      </c>
    </row>
    <row r="4148" spans="1:8" x14ac:dyDescent="0.55000000000000004">
      <c r="A4148" s="2" t="str">
        <f>raw_data!P4144</f>
        <v>Steven Hauschka</v>
      </c>
      <c r="B4148">
        <f>raw_data!B4144</f>
        <v>739640</v>
      </c>
      <c r="C4148">
        <f>raw_data!D4144</f>
        <v>32</v>
      </c>
      <c r="D4148" s="6">
        <f t="shared" si="196"/>
        <v>10.24</v>
      </c>
      <c r="E4148" s="6">
        <f t="shared" si="197"/>
        <v>32.768000000000001</v>
      </c>
      <c r="F4148">
        <f>raw_data!E4144</f>
        <v>1</v>
      </c>
      <c r="G4148" s="9">
        <f>_xll.LogisticRegPredict($K$6:$N$6,C4148:E4148)</f>
        <v>0.93915405983915345</v>
      </c>
      <c r="H4148" s="10">
        <f t="shared" si="198"/>
        <v>0.18253782048253964</v>
      </c>
    </row>
    <row r="4149" spans="1:8" x14ac:dyDescent="0.55000000000000004">
      <c r="A4149" s="2" t="str">
        <f>raw_data!P4145</f>
        <v>Steven Hauschka</v>
      </c>
      <c r="B4149">
        <f>raw_data!B4145</f>
        <v>739694</v>
      </c>
      <c r="C4149">
        <f>raw_data!D4145</f>
        <v>33</v>
      </c>
      <c r="D4149" s="6">
        <f t="shared" si="196"/>
        <v>10.89</v>
      </c>
      <c r="E4149" s="6">
        <f t="shared" si="197"/>
        <v>35.936999999999998</v>
      </c>
      <c r="F4149">
        <f>raw_data!E4145</f>
        <v>1</v>
      </c>
      <c r="G4149" s="9">
        <f>_xll.LogisticRegPredict($K$6:$N$6,C4149:E4149)</f>
        <v>0.93126663945047139</v>
      </c>
      <c r="H4149" s="10">
        <f t="shared" si="198"/>
        <v>0.20620008164858583</v>
      </c>
    </row>
    <row r="4150" spans="1:8" x14ac:dyDescent="0.55000000000000004">
      <c r="A4150" s="2" t="str">
        <f>raw_data!P4146</f>
        <v>Steven Hauschka</v>
      </c>
      <c r="B4150">
        <f>raw_data!B4146</f>
        <v>739718</v>
      </c>
      <c r="C4150">
        <f>raw_data!D4146</f>
        <v>28</v>
      </c>
      <c r="D4150" s="6">
        <f t="shared" si="196"/>
        <v>7.84</v>
      </c>
      <c r="E4150" s="6">
        <f t="shared" si="197"/>
        <v>21.952000000000002</v>
      </c>
      <c r="F4150">
        <f>raw_data!E4146</f>
        <v>1</v>
      </c>
      <c r="G4150" s="9">
        <f>_xll.LogisticRegPredict($K$6:$N$6,C4150:E4150)</f>
        <v>0.96638171164652631</v>
      </c>
      <c r="H4150" s="10">
        <f t="shared" si="198"/>
        <v>0.10085486506042107</v>
      </c>
    </row>
    <row r="4151" spans="1:8" x14ac:dyDescent="0.55000000000000004">
      <c r="A4151" s="2" t="str">
        <f>raw_data!P4147</f>
        <v>Nick Novak</v>
      </c>
      <c r="B4151">
        <f>raw_data!B4147</f>
        <v>739769</v>
      </c>
      <c r="C4151">
        <f>raw_data!D4147</f>
        <v>50</v>
      </c>
      <c r="D4151" s="6">
        <f t="shared" si="196"/>
        <v>25</v>
      </c>
      <c r="E4151" s="6">
        <f t="shared" si="197"/>
        <v>125</v>
      </c>
      <c r="F4151">
        <f>raw_data!E4147</f>
        <v>1</v>
      </c>
      <c r="G4151" s="9">
        <f>_xll.LogisticRegPredict($K$6:$N$6,C4151:E4151)</f>
        <v>0.72518914983452587</v>
      </c>
      <c r="H4151" s="10">
        <f t="shared" si="198"/>
        <v>0.82443255049642239</v>
      </c>
    </row>
    <row r="4152" spans="1:8" x14ac:dyDescent="0.55000000000000004">
      <c r="A4152" s="2" t="str">
        <f>raw_data!P4148</f>
        <v>Nick Novak</v>
      </c>
      <c r="B4152">
        <f>raw_data!B4148</f>
        <v>739811</v>
      </c>
      <c r="C4152">
        <f>raw_data!D4148</f>
        <v>38</v>
      </c>
      <c r="D4152" s="6">
        <f t="shared" si="196"/>
        <v>14.44</v>
      </c>
      <c r="E4152" s="6">
        <f t="shared" si="197"/>
        <v>54.872</v>
      </c>
      <c r="F4152">
        <f>raw_data!E4148</f>
        <v>1</v>
      </c>
      <c r="G4152" s="9">
        <f>_xll.LogisticRegPredict($K$6:$N$6,C4152:E4152)</f>
        <v>0.88723424358983494</v>
      </c>
      <c r="H4152" s="10">
        <f t="shared" si="198"/>
        <v>0.33829726923049519</v>
      </c>
    </row>
    <row r="4153" spans="1:8" x14ac:dyDescent="0.55000000000000004">
      <c r="A4153" s="2" t="str">
        <f>raw_data!P4149</f>
        <v>Steven Hauschka</v>
      </c>
      <c r="B4153">
        <f>raw_data!B4149</f>
        <v>740002</v>
      </c>
      <c r="C4153">
        <f>raw_data!D4149</f>
        <v>43</v>
      </c>
      <c r="D4153" s="6">
        <f t="shared" si="196"/>
        <v>18.489999999999998</v>
      </c>
      <c r="E4153" s="6">
        <f t="shared" si="197"/>
        <v>79.507000000000005</v>
      </c>
      <c r="F4153">
        <f>raw_data!E4149</f>
        <v>1</v>
      </c>
      <c r="G4153" s="9">
        <f>_xll.LogisticRegPredict($K$6:$N$6,C4153:E4153)</f>
        <v>0.83494682270577036</v>
      </c>
      <c r="H4153" s="10">
        <f t="shared" si="198"/>
        <v>0.49515953188268891</v>
      </c>
    </row>
    <row r="4154" spans="1:8" x14ac:dyDescent="0.55000000000000004">
      <c r="A4154" s="2" t="str">
        <f>raw_data!P4150</f>
        <v>Matt Prater</v>
      </c>
      <c r="B4154">
        <f>raw_data!B4150</f>
        <v>740011</v>
      </c>
      <c r="C4154">
        <f>raw_data!D4150</f>
        <v>51</v>
      </c>
      <c r="D4154" s="6">
        <f t="shared" si="196"/>
        <v>26.01</v>
      </c>
      <c r="E4154" s="6">
        <f t="shared" si="197"/>
        <v>132.65100000000001</v>
      </c>
      <c r="F4154">
        <f>raw_data!E4150</f>
        <v>1</v>
      </c>
      <c r="G4154" s="9">
        <f>_xll.LogisticRegPredict($K$6:$N$6,C4154:E4154)</f>
        <v>0.70255321843410967</v>
      </c>
      <c r="H4154" s="10">
        <f t="shared" si="198"/>
        <v>0.89234034469767098</v>
      </c>
    </row>
    <row r="4155" spans="1:8" x14ac:dyDescent="0.55000000000000004">
      <c r="A4155" s="2" t="str">
        <f>raw_data!P4151</f>
        <v>Matt Prater</v>
      </c>
      <c r="B4155">
        <f>raw_data!B4151</f>
        <v>740036</v>
      </c>
      <c r="C4155">
        <f>raw_data!D4151</f>
        <v>53</v>
      </c>
      <c r="D4155" s="6">
        <f t="shared" si="196"/>
        <v>28.09</v>
      </c>
      <c r="E4155" s="6">
        <f t="shared" si="197"/>
        <v>148.87700000000001</v>
      </c>
      <c r="F4155">
        <f>raw_data!E4151</f>
        <v>1</v>
      </c>
      <c r="G4155" s="9">
        <f>_xll.LogisticRegPredict($K$6:$N$6,C4155:E4155)</f>
        <v>0.64925966264497559</v>
      </c>
      <c r="H4155" s="10">
        <f t="shared" si="198"/>
        <v>1.0522210120650732</v>
      </c>
    </row>
    <row r="4156" spans="1:8" x14ac:dyDescent="0.55000000000000004">
      <c r="A4156" s="2" t="str">
        <f>raw_data!P4152</f>
        <v>Steven Hauschka</v>
      </c>
      <c r="B4156">
        <f>raw_data!B4152</f>
        <v>740047</v>
      </c>
      <c r="C4156">
        <f>raw_data!D4152</f>
        <v>27</v>
      </c>
      <c r="D4156" s="6">
        <f t="shared" si="196"/>
        <v>7.29</v>
      </c>
      <c r="E4156" s="6">
        <f t="shared" si="197"/>
        <v>19.683</v>
      </c>
      <c r="F4156">
        <f>raw_data!E4152</f>
        <v>1</v>
      </c>
      <c r="G4156" s="9">
        <f>_xll.LogisticRegPredict($K$6:$N$6,C4156:E4156)</f>
        <v>0.97189679828854314</v>
      </c>
      <c r="H4156" s="10">
        <f t="shared" si="198"/>
        <v>8.430960513437058E-2</v>
      </c>
    </row>
    <row r="4157" spans="1:8" x14ac:dyDescent="0.55000000000000004">
      <c r="A4157" s="2" t="str">
        <f>raw_data!P4153</f>
        <v>Chris Boswell</v>
      </c>
      <c r="B4157">
        <f>raw_data!B4153</f>
        <v>740181</v>
      </c>
      <c r="C4157">
        <f>raw_data!D4153</f>
        <v>34</v>
      </c>
      <c r="D4157" s="6">
        <f t="shared" si="196"/>
        <v>11.56</v>
      </c>
      <c r="E4157" s="6">
        <f t="shared" si="197"/>
        <v>39.304000000000002</v>
      </c>
      <c r="F4157">
        <f>raw_data!E4153</f>
        <v>1</v>
      </c>
      <c r="G4157" s="9">
        <f>_xll.LogisticRegPredict($K$6:$N$6,C4157:E4157)</f>
        <v>0.92303625207275741</v>
      </c>
      <c r="H4157" s="10">
        <f t="shared" si="198"/>
        <v>0.23089124378172776</v>
      </c>
    </row>
    <row r="4158" spans="1:8" x14ac:dyDescent="0.55000000000000004">
      <c r="A4158" s="2" t="str">
        <f>raw_data!P4154</f>
        <v>Robbie Gould</v>
      </c>
      <c r="B4158">
        <f>raw_data!B4154</f>
        <v>740259</v>
      </c>
      <c r="C4158">
        <f>raw_data!D4154</f>
        <v>26</v>
      </c>
      <c r="D4158" s="6">
        <f t="shared" si="196"/>
        <v>6.76</v>
      </c>
      <c r="E4158" s="6">
        <f t="shared" si="197"/>
        <v>17.576000000000001</v>
      </c>
      <c r="F4158">
        <f>raw_data!E4154</f>
        <v>1</v>
      </c>
      <c r="G4158" s="9">
        <f>_xll.LogisticRegPredict($K$6:$N$6,C4158:E4158)</f>
        <v>0.97683598121777537</v>
      </c>
      <c r="H4158" s="10">
        <f t="shared" si="198"/>
        <v>6.9492056346673881E-2</v>
      </c>
    </row>
    <row r="4159" spans="1:8" x14ac:dyDescent="0.55000000000000004">
      <c r="A4159" s="2" t="str">
        <f>raw_data!P4155</f>
        <v>Robbie Gould</v>
      </c>
      <c r="B4159">
        <f>raw_data!B4155</f>
        <v>740295</v>
      </c>
      <c r="C4159">
        <f>raw_data!D4155</f>
        <v>40</v>
      </c>
      <c r="D4159" s="6">
        <f t="shared" si="196"/>
        <v>16</v>
      </c>
      <c r="E4159" s="6">
        <f t="shared" si="197"/>
        <v>64</v>
      </c>
      <c r="F4159">
        <f>raw_data!E4155</f>
        <v>1</v>
      </c>
      <c r="G4159" s="9">
        <f>_xll.LogisticRegPredict($K$6:$N$6,C4159:E4159)</f>
        <v>0.86759768383346503</v>
      </c>
      <c r="H4159" s="10">
        <f t="shared" si="198"/>
        <v>0.39720694849960492</v>
      </c>
    </row>
    <row r="4160" spans="1:8" x14ac:dyDescent="0.55000000000000004">
      <c r="A4160" s="2" t="str">
        <f>raw_data!P4156</f>
        <v>Mason Crosby</v>
      </c>
      <c r="B4160">
        <f>raw_data!B4156</f>
        <v>740362</v>
      </c>
      <c r="C4160">
        <f>raw_data!D4156</f>
        <v>32</v>
      </c>
      <c r="D4160" s="6">
        <f t="shared" si="196"/>
        <v>10.24</v>
      </c>
      <c r="E4160" s="6">
        <f t="shared" si="197"/>
        <v>32.768000000000001</v>
      </c>
      <c r="F4160">
        <f>raw_data!E4156</f>
        <v>1</v>
      </c>
      <c r="G4160" s="9">
        <f>_xll.LogisticRegPredict($K$6:$N$6,C4160:E4160)</f>
        <v>0.93915405983915345</v>
      </c>
      <c r="H4160" s="10">
        <f t="shared" si="198"/>
        <v>0.18253782048253964</v>
      </c>
    </row>
    <row r="4161" spans="1:8" x14ac:dyDescent="0.55000000000000004">
      <c r="A4161" s="2" t="str">
        <f>raw_data!P4157</f>
        <v>Steven Hauschka</v>
      </c>
      <c r="B4161">
        <f>raw_data!B4157</f>
        <v>740445</v>
      </c>
      <c r="C4161">
        <f>raw_data!D4157</f>
        <v>33</v>
      </c>
      <c r="D4161" s="6">
        <f t="shared" si="196"/>
        <v>10.89</v>
      </c>
      <c r="E4161" s="6">
        <f t="shared" si="197"/>
        <v>35.936999999999998</v>
      </c>
      <c r="F4161">
        <f>raw_data!E4157</f>
        <v>1</v>
      </c>
      <c r="G4161" s="9">
        <f>_xll.LogisticRegPredict($K$6:$N$6,C4161:E4161)</f>
        <v>0.93126663945047139</v>
      </c>
      <c r="H4161" s="10">
        <f t="shared" si="198"/>
        <v>0.20620008164858583</v>
      </c>
    </row>
    <row r="4162" spans="1:8" x14ac:dyDescent="0.55000000000000004">
      <c r="A4162" s="2" t="str">
        <f>raw_data!P4158</f>
        <v>Matt Bryant</v>
      </c>
      <c r="B4162">
        <f>raw_data!B4158</f>
        <v>740458</v>
      </c>
      <c r="C4162">
        <f>raw_data!D4158</f>
        <v>35</v>
      </c>
      <c r="D4162" s="6">
        <f t="shared" si="196"/>
        <v>12.25</v>
      </c>
      <c r="E4162" s="6">
        <f t="shared" si="197"/>
        <v>42.875</v>
      </c>
      <c r="F4162">
        <f>raw_data!E4158</f>
        <v>1</v>
      </c>
      <c r="G4162" s="9">
        <f>_xll.LogisticRegPredict($K$6:$N$6,C4162:E4162)</f>
        <v>0.91449904045845565</v>
      </c>
      <c r="H4162" s="10">
        <f t="shared" si="198"/>
        <v>0.25650287862463306</v>
      </c>
    </row>
    <row r="4163" spans="1:8" x14ac:dyDescent="0.55000000000000004">
      <c r="A4163" s="2" t="str">
        <f>raw_data!P4159</f>
        <v>Steven Hauschka</v>
      </c>
      <c r="B4163">
        <f>raw_data!B4159</f>
        <v>740507</v>
      </c>
      <c r="C4163">
        <f>raw_data!D4159</f>
        <v>26</v>
      </c>
      <c r="D4163" s="6">
        <f t="shared" si="196"/>
        <v>6.76</v>
      </c>
      <c r="E4163" s="6">
        <f t="shared" si="197"/>
        <v>17.576000000000001</v>
      </c>
      <c r="F4163">
        <f>raw_data!E4159</f>
        <v>1</v>
      </c>
      <c r="G4163" s="9">
        <f>_xll.LogisticRegPredict($K$6:$N$6,C4163:E4163)</f>
        <v>0.97683598121777537</v>
      </c>
      <c r="H4163" s="10">
        <f t="shared" si="198"/>
        <v>6.9492056346673881E-2</v>
      </c>
    </row>
    <row r="4164" spans="1:8" x14ac:dyDescent="0.55000000000000004">
      <c r="A4164" s="2" t="str">
        <f>raw_data!P4160</f>
        <v>Matt Bryant</v>
      </c>
      <c r="B4164">
        <f>raw_data!B4160</f>
        <v>740515</v>
      </c>
      <c r="C4164">
        <f>raw_data!D4160</f>
        <v>31</v>
      </c>
      <c r="D4164" s="6">
        <f t="shared" si="196"/>
        <v>9.61</v>
      </c>
      <c r="E4164" s="6">
        <f t="shared" si="197"/>
        <v>29.791</v>
      </c>
      <c r="F4164">
        <f>raw_data!E4160</f>
        <v>1</v>
      </c>
      <c r="G4164" s="9">
        <f>_xll.LogisticRegPredict($K$6:$N$6,C4164:E4164)</f>
        <v>0.94665523862595491</v>
      </c>
      <c r="H4164" s="10">
        <f t="shared" si="198"/>
        <v>0.16003428412213527</v>
      </c>
    </row>
    <row r="4165" spans="1:8" x14ac:dyDescent="0.55000000000000004">
      <c r="A4165" s="2" t="str">
        <f>raw_data!P4161</f>
        <v>Nick Novak</v>
      </c>
      <c r="B4165">
        <f>raw_data!B4161</f>
        <v>740595</v>
      </c>
      <c r="C4165">
        <f>raw_data!D4161</f>
        <v>33</v>
      </c>
      <c r="D4165" s="6">
        <f t="shared" si="196"/>
        <v>10.89</v>
      </c>
      <c r="E4165" s="6">
        <f t="shared" si="197"/>
        <v>35.936999999999998</v>
      </c>
      <c r="F4165">
        <f>raw_data!E4161</f>
        <v>1</v>
      </c>
      <c r="G4165" s="9">
        <f>_xll.LogisticRegPredict($K$6:$N$6,C4165:E4165)</f>
        <v>0.93126663945047139</v>
      </c>
      <c r="H4165" s="10">
        <f t="shared" si="198"/>
        <v>0.20620008164858583</v>
      </c>
    </row>
    <row r="4166" spans="1:8" x14ac:dyDescent="0.55000000000000004">
      <c r="A4166" s="2" t="str">
        <f>raw_data!P4162</f>
        <v>Nick Novak</v>
      </c>
      <c r="B4166">
        <f>raw_data!B4162</f>
        <v>740610</v>
      </c>
      <c r="C4166">
        <f>raw_data!D4162</f>
        <v>27</v>
      </c>
      <c r="D4166" s="6">
        <f t="shared" si="196"/>
        <v>7.29</v>
      </c>
      <c r="E4166" s="6">
        <f t="shared" si="197"/>
        <v>19.683</v>
      </c>
      <c r="F4166">
        <f>raw_data!E4162</f>
        <v>1</v>
      </c>
      <c r="G4166" s="9">
        <f>_xll.LogisticRegPredict($K$6:$N$6,C4166:E4166)</f>
        <v>0.97189679828854314</v>
      </c>
      <c r="H4166" s="10">
        <f t="shared" si="198"/>
        <v>8.430960513437058E-2</v>
      </c>
    </row>
    <row r="4167" spans="1:8" x14ac:dyDescent="0.55000000000000004">
      <c r="A4167" s="2" t="str">
        <f>raw_data!P4163</f>
        <v>Stephen Gostkowski</v>
      </c>
      <c r="B4167">
        <f>raw_data!B4163</f>
        <v>740644</v>
      </c>
      <c r="C4167">
        <f>raw_data!D4163</f>
        <v>19</v>
      </c>
      <c r="D4167" s="6">
        <f t="shared" ref="D4167:D4189" si="199">C4167^2/100</f>
        <v>3.61</v>
      </c>
      <c r="E4167" s="6">
        <f t="shared" ref="E4167:E4189" si="200">C4167^3/1000</f>
        <v>6.859</v>
      </c>
      <c r="F4167">
        <f>raw_data!E4163</f>
        <v>1</v>
      </c>
      <c r="G4167" s="9">
        <f>_xll.LogisticRegPredict($K$6:$N$6,C4167:E4167)</f>
        <v>0.99623894272315527</v>
      </c>
      <c r="H4167" s="10">
        <f t="shared" ref="H4167:H4189" si="201">(F4167-G4167)*$H$2</f>
        <v>1.1283171830534178E-2</v>
      </c>
    </row>
    <row r="4168" spans="1:8" x14ac:dyDescent="0.55000000000000004">
      <c r="A4168" s="2" t="str">
        <f>raw_data!P4164</f>
        <v>Nick Novak</v>
      </c>
      <c r="B4168">
        <f>raw_data!B4164</f>
        <v>740696</v>
      </c>
      <c r="C4168">
        <f>raw_data!D4164</f>
        <v>46</v>
      </c>
      <c r="D4168" s="6">
        <f t="shared" si="199"/>
        <v>21.16</v>
      </c>
      <c r="E4168" s="6">
        <f t="shared" si="200"/>
        <v>97.335999999999999</v>
      </c>
      <c r="F4168">
        <f>raw_data!E4164</f>
        <v>1</v>
      </c>
      <c r="G4168" s="9">
        <f>_xll.LogisticRegPredict($K$6:$N$6,C4168:E4168)</f>
        <v>0.79584231412454631</v>
      </c>
      <c r="H4168" s="10">
        <f t="shared" si="201"/>
        <v>0.61247305762636106</v>
      </c>
    </row>
    <row r="4169" spans="1:8" x14ac:dyDescent="0.55000000000000004">
      <c r="A4169" s="2" t="str">
        <f>raw_data!P4165</f>
        <v>Stephen Gostkowski</v>
      </c>
      <c r="B4169">
        <f>raw_data!B4165</f>
        <v>740722</v>
      </c>
      <c r="C4169">
        <f>raw_data!D4165</f>
        <v>43</v>
      </c>
      <c r="D4169" s="6">
        <f t="shared" si="199"/>
        <v>18.489999999999998</v>
      </c>
      <c r="E4169" s="6">
        <f t="shared" si="200"/>
        <v>79.507000000000005</v>
      </c>
      <c r="F4169">
        <f>raw_data!E4165</f>
        <v>1</v>
      </c>
      <c r="G4169" s="9">
        <f>_xll.LogisticRegPredict($K$6:$N$6,C4169:E4169)</f>
        <v>0.83494682270577036</v>
      </c>
      <c r="H4169" s="10">
        <f t="shared" si="201"/>
        <v>0.49515953188268891</v>
      </c>
    </row>
    <row r="4170" spans="1:8" x14ac:dyDescent="0.55000000000000004">
      <c r="A4170" s="2" t="str">
        <f>raw_data!P4166</f>
        <v>Chris Boswell</v>
      </c>
      <c r="B4170">
        <f>raw_data!B4166</f>
        <v>740748</v>
      </c>
      <c r="C4170">
        <f>raw_data!D4166</f>
        <v>22</v>
      </c>
      <c r="D4170" s="6">
        <f t="shared" si="199"/>
        <v>4.84</v>
      </c>
      <c r="E4170" s="6">
        <f t="shared" si="200"/>
        <v>10.648</v>
      </c>
      <c r="F4170">
        <f>raw_data!E4166</f>
        <v>1</v>
      </c>
      <c r="G4170" s="9">
        <f>_xll.LogisticRegPredict($K$6:$N$6,C4170:E4170)</f>
        <v>0.99086960695748283</v>
      </c>
      <c r="H4170" s="10">
        <f t="shared" si="201"/>
        <v>2.7391179127551513E-2</v>
      </c>
    </row>
    <row r="4171" spans="1:8" x14ac:dyDescent="0.55000000000000004">
      <c r="A4171" s="2" t="str">
        <f>raw_data!P4167</f>
        <v>Chris Boswell</v>
      </c>
      <c r="B4171">
        <f>raw_data!B4167</f>
        <v>740764</v>
      </c>
      <c r="C4171">
        <f>raw_data!D4167</f>
        <v>38</v>
      </c>
      <c r="D4171" s="6">
        <f t="shared" si="199"/>
        <v>14.44</v>
      </c>
      <c r="E4171" s="6">
        <f t="shared" si="200"/>
        <v>54.872</v>
      </c>
      <c r="F4171">
        <f>raw_data!E4167</f>
        <v>1</v>
      </c>
      <c r="G4171" s="9">
        <f>_xll.LogisticRegPredict($K$6:$N$6,C4171:E4171)</f>
        <v>0.88723424358983494</v>
      </c>
      <c r="H4171" s="10">
        <f t="shared" si="201"/>
        <v>0.33829726923049519</v>
      </c>
    </row>
    <row r="4172" spans="1:8" x14ac:dyDescent="0.55000000000000004">
      <c r="A4172" s="2" t="str">
        <f>raw_data!P4168</f>
        <v>Chris Boswell</v>
      </c>
      <c r="B4172">
        <f>raw_data!B4168</f>
        <v>740786</v>
      </c>
      <c r="C4172">
        <f>raw_data!D4168</f>
        <v>36</v>
      </c>
      <c r="D4172" s="6">
        <f t="shared" si="199"/>
        <v>12.96</v>
      </c>
      <c r="E4172" s="6">
        <f t="shared" si="200"/>
        <v>46.655999999999999</v>
      </c>
      <c r="F4172">
        <f>raw_data!E4168</f>
        <v>1</v>
      </c>
      <c r="G4172" s="9">
        <f>_xll.LogisticRegPredict($K$6:$N$6,C4172:E4172)</f>
        <v>0.90568067149313347</v>
      </c>
      <c r="H4172" s="10">
        <f t="shared" si="201"/>
        <v>0.28295798552059959</v>
      </c>
    </row>
    <row r="4173" spans="1:8" x14ac:dyDescent="0.55000000000000004">
      <c r="A4173" s="2" t="str">
        <f>raw_data!P4169</f>
        <v>Chris Boswell</v>
      </c>
      <c r="B4173">
        <f>raw_data!B4169</f>
        <v>740808</v>
      </c>
      <c r="C4173">
        <f>raw_data!D4169</f>
        <v>45</v>
      </c>
      <c r="D4173" s="6">
        <f t="shared" si="199"/>
        <v>20.25</v>
      </c>
      <c r="E4173" s="6">
        <f t="shared" si="200"/>
        <v>91.125</v>
      </c>
      <c r="F4173">
        <f>raw_data!E4169</f>
        <v>1</v>
      </c>
      <c r="G4173" s="9">
        <f>_xll.LogisticRegPredict($K$6:$N$6,C4173:E4173)</f>
        <v>0.80984417765171401</v>
      </c>
      <c r="H4173" s="10">
        <f t="shared" si="201"/>
        <v>0.57046746704485796</v>
      </c>
    </row>
    <row r="4174" spans="1:8" x14ac:dyDescent="0.55000000000000004">
      <c r="A4174" s="2" t="str">
        <f>raw_data!P4170</f>
        <v>Chris Boswell</v>
      </c>
      <c r="B4174">
        <f>raw_data!B4170</f>
        <v>740827</v>
      </c>
      <c r="C4174">
        <f>raw_data!D4170</f>
        <v>43</v>
      </c>
      <c r="D4174" s="6">
        <f t="shared" si="199"/>
        <v>18.489999999999998</v>
      </c>
      <c r="E4174" s="6">
        <f t="shared" si="200"/>
        <v>79.507000000000005</v>
      </c>
      <c r="F4174">
        <f>raw_data!E4170</f>
        <v>1</v>
      </c>
      <c r="G4174" s="9">
        <f>_xll.LogisticRegPredict($K$6:$N$6,C4174:E4174)</f>
        <v>0.83494682270577036</v>
      </c>
      <c r="H4174" s="10">
        <f t="shared" si="201"/>
        <v>0.49515953188268891</v>
      </c>
    </row>
    <row r="4175" spans="1:8" x14ac:dyDescent="0.55000000000000004">
      <c r="A4175" s="2" t="str">
        <f>raw_data!P4171</f>
        <v>Cairo Santos</v>
      </c>
      <c r="B4175">
        <f>raw_data!B4171</f>
        <v>740849</v>
      </c>
      <c r="C4175">
        <f>raw_data!D4171</f>
        <v>48</v>
      </c>
      <c r="D4175" s="6">
        <f t="shared" si="199"/>
        <v>23.04</v>
      </c>
      <c r="E4175" s="6">
        <f t="shared" si="200"/>
        <v>110.592</v>
      </c>
      <c r="F4175">
        <f>raw_data!E4171</f>
        <v>1</v>
      </c>
      <c r="G4175" s="9">
        <f>_xll.LogisticRegPredict($K$6:$N$6,C4175:E4175)</f>
        <v>0.76393554820371656</v>
      </c>
      <c r="H4175" s="10">
        <f t="shared" si="201"/>
        <v>0.70819335538885031</v>
      </c>
    </row>
    <row r="4176" spans="1:8" x14ac:dyDescent="0.55000000000000004">
      <c r="A4176" s="2" t="str">
        <f>raw_data!P4172</f>
        <v>Chris Boswell</v>
      </c>
      <c r="B4176">
        <f>raw_data!B4172</f>
        <v>740860</v>
      </c>
      <c r="C4176">
        <f>raw_data!D4172</f>
        <v>43</v>
      </c>
      <c r="D4176" s="6">
        <f t="shared" si="199"/>
        <v>18.489999999999998</v>
      </c>
      <c r="E4176" s="6">
        <f t="shared" si="200"/>
        <v>79.507000000000005</v>
      </c>
      <c r="F4176">
        <f>raw_data!E4172</f>
        <v>1</v>
      </c>
      <c r="G4176" s="9">
        <f>_xll.LogisticRegPredict($K$6:$N$6,C4176:E4176)</f>
        <v>0.83494682270577036</v>
      </c>
      <c r="H4176" s="10">
        <f t="shared" si="201"/>
        <v>0.49515953188268891</v>
      </c>
    </row>
    <row r="4177" spans="1:8" x14ac:dyDescent="0.55000000000000004">
      <c r="A4177" s="2" t="str">
        <f>raw_data!P4173</f>
        <v>Dan Bailey</v>
      </c>
      <c r="B4177">
        <f>raw_data!B4173</f>
        <v>740894</v>
      </c>
      <c r="C4177">
        <f>raw_data!D4173</f>
        <v>50</v>
      </c>
      <c r="D4177" s="6">
        <f t="shared" si="199"/>
        <v>25</v>
      </c>
      <c r="E4177" s="6">
        <f t="shared" si="200"/>
        <v>125</v>
      </c>
      <c r="F4177">
        <f>raw_data!E4173</f>
        <v>1</v>
      </c>
      <c r="G4177" s="9">
        <f>_xll.LogisticRegPredict($K$6:$N$6,C4177:E4177)</f>
        <v>0.72518914983452587</v>
      </c>
      <c r="H4177" s="10">
        <f t="shared" si="201"/>
        <v>0.82443255049642239</v>
      </c>
    </row>
    <row r="4178" spans="1:8" x14ac:dyDescent="0.55000000000000004">
      <c r="A4178" s="2" t="str">
        <f>raw_data!P4174</f>
        <v>Dan Bailey</v>
      </c>
      <c r="B4178">
        <f>raw_data!B4174</f>
        <v>740965</v>
      </c>
      <c r="C4178">
        <f>raw_data!D4174</f>
        <v>33</v>
      </c>
      <c r="D4178" s="6">
        <f t="shared" si="199"/>
        <v>10.89</v>
      </c>
      <c r="E4178" s="6">
        <f t="shared" si="200"/>
        <v>35.936999999999998</v>
      </c>
      <c r="F4178">
        <f>raw_data!E4174</f>
        <v>1</v>
      </c>
      <c r="G4178" s="9">
        <f>_xll.LogisticRegPredict($K$6:$N$6,C4178:E4178)</f>
        <v>0.93126663945047139</v>
      </c>
      <c r="H4178" s="10">
        <f t="shared" si="201"/>
        <v>0.20620008164858583</v>
      </c>
    </row>
    <row r="4179" spans="1:8" x14ac:dyDescent="0.55000000000000004">
      <c r="A4179" s="2" t="str">
        <f>raw_data!P4175</f>
        <v>Mason Crosby</v>
      </c>
      <c r="B4179">
        <f>raw_data!B4175</f>
        <v>741036</v>
      </c>
      <c r="C4179">
        <f>raw_data!D4175</f>
        <v>56</v>
      </c>
      <c r="D4179" s="6">
        <f t="shared" si="199"/>
        <v>31.36</v>
      </c>
      <c r="E4179" s="6">
        <f t="shared" si="200"/>
        <v>175.61600000000001</v>
      </c>
      <c r="F4179">
        <f>raw_data!E4175</f>
        <v>1</v>
      </c>
      <c r="G4179" s="9">
        <f>_xll.LogisticRegPredict($K$6:$N$6,C4179:E4179)</f>
        <v>0.54549540948809794</v>
      </c>
      <c r="H4179" s="10">
        <f t="shared" si="201"/>
        <v>1.3635137715357062</v>
      </c>
    </row>
    <row r="4180" spans="1:8" x14ac:dyDescent="0.55000000000000004">
      <c r="A4180" s="2" t="str">
        <f>raw_data!P4176</f>
        <v>Dan Bailey</v>
      </c>
      <c r="B4180">
        <f>raw_data!B4176</f>
        <v>741043</v>
      </c>
      <c r="C4180">
        <f>raw_data!D4176</f>
        <v>52</v>
      </c>
      <c r="D4180" s="6">
        <f t="shared" si="199"/>
        <v>27.04</v>
      </c>
      <c r="E4180" s="6">
        <f t="shared" si="200"/>
        <v>140.608</v>
      </c>
      <c r="F4180">
        <f>raw_data!E4176</f>
        <v>1</v>
      </c>
      <c r="G4180" s="9">
        <f>_xll.LogisticRegPredict($K$6:$N$6,C4180:E4180)</f>
        <v>0.67734194225472255</v>
      </c>
      <c r="H4180" s="10">
        <f t="shared" si="201"/>
        <v>0.96797417323583235</v>
      </c>
    </row>
    <row r="4181" spans="1:8" x14ac:dyDescent="0.55000000000000004">
      <c r="A4181" s="2" t="str">
        <f>raw_data!P4177</f>
        <v>Mason Crosby</v>
      </c>
      <c r="B4181">
        <f>raw_data!B4177</f>
        <v>741050</v>
      </c>
      <c r="C4181">
        <f>raw_data!D4177</f>
        <v>51</v>
      </c>
      <c r="D4181" s="6">
        <f t="shared" si="199"/>
        <v>26.01</v>
      </c>
      <c r="E4181" s="6">
        <f t="shared" si="200"/>
        <v>132.65100000000001</v>
      </c>
      <c r="F4181">
        <f>raw_data!E4177</f>
        <v>1</v>
      </c>
      <c r="G4181" s="9">
        <f>_xll.LogisticRegPredict($K$6:$N$6,C4181:E4181)</f>
        <v>0.70255321843410967</v>
      </c>
      <c r="H4181" s="10">
        <f t="shared" si="201"/>
        <v>0.89234034469767098</v>
      </c>
    </row>
    <row r="4182" spans="1:8" x14ac:dyDescent="0.55000000000000004">
      <c r="A4182" s="2" t="str">
        <f>raw_data!P4178</f>
        <v>Mason Crosby</v>
      </c>
      <c r="B4182">
        <f>raw_data!B4178</f>
        <v>741073</v>
      </c>
      <c r="C4182">
        <f>raw_data!D4178</f>
        <v>41</v>
      </c>
      <c r="D4182" s="6">
        <f t="shared" si="199"/>
        <v>16.809999999999999</v>
      </c>
      <c r="E4182" s="6">
        <f t="shared" si="200"/>
        <v>68.921000000000006</v>
      </c>
      <c r="F4182">
        <f>raw_data!E4178</f>
        <v>0</v>
      </c>
      <c r="G4182" s="9">
        <f>_xll.LogisticRegPredict($K$6:$N$6,C4182:E4182)</f>
        <v>0.85722109162392568</v>
      </c>
      <c r="H4182" s="10">
        <f t="shared" si="201"/>
        <v>-2.5716632748717769</v>
      </c>
    </row>
    <row r="4183" spans="1:8" x14ac:dyDescent="0.55000000000000004">
      <c r="A4183" s="2" t="str">
        <f>raw_data!P4179</f>
        <v>Matt Bryant</v>
      </c>
      <c r="B4183">
        <f>raw_data!B4179</f>
        <v>741087</v>
      </c>
      <c r="C4183">
        <f>raw_data!D4179</f>
        <v>28</v>
      </c>
      <c r="D4183" s="6">
        <f t="shared" si="199"/>
        <v>7.84</v>
      </c>
      <c r="E4183" s="6">
        <f t="shared" si="200"/>
        <v>21.952000000000002</v>
      </c>
      <c r="F4183">
        <f>raw_data!E4179</f>
        <v>1</v>
      </c>
      <c r="G4183" s="9">
        <f>_xll.LogisticRegPredict($K$6:$N$6,C4183:E4183)</f>
        <v>0.96638171164652631</v>
      </c>
      <c r="H4183" s="10">
        <f t="shared" si="201"/>
        <v>0.10085486506042107</v>
      </c>
    </row>
    <row r="4184" spans="1:8" x14ac:dyDescent="0.55000000000000004">
      <c r="A4184" s="2" t="str">
        <f>raw_data!P4180</f>
        <v>Stephen Gostkowski</v>
      </c>
      <c r="B4184">
        <f>raw_data!B4180</f>
        <v>741224</v>
      </c>
      <c r="C4184">
        <f>raw_data!D4180</f>
        <v>31</v>
      </c>
      <c r="D4184" s="6">
        <f t="shared" si="199"/>
        <v>9.61</v>
      </c>
      <c r="E4184" s="6">
        <f t="shared" si="200"/>
        <v>29.791</v>
      </c>
      <c r="F4184">
        <f>raw_data!E4180</f>
        <v>1</v>
      </c>
      <c r="G4184" s="9">
        <f>_xll.LogisticRegPredict($K$6:$N$6,C4184:E4184)</f>
        <v>0.94665523862595491</v>
      </c>
      <c r="H4184" s="10">
        <f t="shared" si="201"/>
        <v>0.16003428412213527</v>
      </c>
    </row>
    <row r="4185" spans="1:8" x14ac:dyDescent="0.55000000000000004">
      <c r="A4185" s="2" t="str">
        <f>raw_data!P4181</f>
        <v>Chris Boswell</v>
      </c>
      <c r="B4185">
        <f>raw_data!B4181</f>
        <v>741294</v>
      </c>
      <c r="C4185">
        <f>raw_data!D4181</f>
        <v>23</v>
      </c>
      <c r="D4185" s="6">
        <f t="shared" si="199"/>
        <v>5.29</v>
      </c>
      <c r="E4185" s="6">
        <f t="shared" si="200"/>
        <v>12.167</v>
      </c>
      <c r="F4185">
        <f>raw_data!E4181</f>
        <v>1</v>
      </c>
      <c r="G4185" s="9">
        <f>_xll.LogisticRegPredict($K$6:$N$6,C4185:E4185)</f>
        <v>0.98818119233177382</v>
      </c>
      <c r="H4185" s="10">
        <f t="shared" si="201"/>
        <v>3.545642300467855E-2</v>
      </c>
    </row>
    <row r="4186" spans="1:8" x14ac:dyDescent="0.55000000000000004">
      <c r="A4186" s="2" t="str">
        <f>raw_data!P4182</f>
        <v>Stephen Gostkowski</v>
      </c>
      <c r="B4186">
        <f>raw_data!B4182</f>
        <v>741315</v>
      </c>
      <c r="C4186">
        <f>raw_data!D4182</f>
        <v>47</v>
      </c>
      <c r="D4186" s="6">
        <f t="shared" si="199"/>
        <v>22.09</v>
      </c>
      <c r="E4186" s="6">
        <f t="shared" si="200"/>
        <v>103.82299999999999</v>
      </c>
      <c r="F4186">
        <f>raw_data!E4182</f>
        <v>1</v>
      </c>
      <c r="G4186" s="9">
        <f>_xll.LogisticRegPredict($K$6:$N$6,C4186:E4186)</f>
        <v>0.78061493371299373</v>
      </c>
      <c r="H4186" s="10">
        <f t="shared" si="201"/>
        <v>0.65815519886101881</v>
      </c>
    </row>
    <row r="4187" spans="1:8" x14ac:dyDescent="0.55000000000000004">
      <c r="A4187" s="2" t="str">
        <f>raw_data!P4183</f>
        <v>Stephen Gostkowski</v>
      </c>
      <c r="B4187">
        <f>raw_data!B4183</f>
        <v>741369</v>
      </c>
      <c r="C4187">
        <f>raw_data!D4183</f>
        <v>26</v>
      </c>
      <c r="D4187" s="6">
        <f t="shared" si="199"/>
        <v>6.76</v>
      </c>
      <c r="E4187" s="6">
        <f t="shared" si="200"/>
        <v>17.576000000000001</v>
      </c>
      <c r="F4187">
        <f>raw_data!E4183</f>
        <v>1</v>
      </c>
      <c r="G4187" s="9">
        <f>_xll.LogisticRegPredict($K$6:$N$6,C4187:E4187)</f>
        <v>0.97683598121777537</v>
      </c>
      <c r="H4187" s="10">
        <f t="shared" si="201"/>
        <v>6.9492056346673881E-2</v>
      </c>
    </row>
    <row r="4188" spans="1:8" x14ac:dyDescent="0.55000000000000004">
      <c r="A4188" s="2" t="str">
        <f>raw_data!P4184</f>
        <v>Stephen Gostkowski</v>
      </c>
      <c r="B4188">
        <f>raw_data!B4184</f>
        <v>741465</v>
      </c>
      <c r="C4188">
        <f>raw_data!D4184</f>
        <v>41</v>
      </c>
      <c r="D4188" s="6">
        <f t="shared" si="199"/>
        <v>16.809999999999999</v>
      </c>
      <c r="E4188" s="6">
        <f t="shared" si="200"/>
        <v>68.921000000000006</v>
      </c>
      <c r="F4188">
        <f>raw_data!E4184</f>
        <v>1</v>
      </c>
      <c r="G4188" s="9">
        <f>_xll.LogisticRegPredict($K$6:$N$6,C4188:E4188)</f>
        <v>0.85722109162392568</v>
      </c>
      <c r="H4188" s="10">
        <f t="shared" si="201"/>
        <v>0.42833672512822296</v>
      </c>
    </row>
    <row r="4189" spans="1:8" x14ac:dyDescent="0.55000000000000004">
      <c r="A4189" s="2" t="str">
        <f>raw_data!P4185</f>
        <v>Stephen Gostkowski</v>
      </c>
      <c r="B4189">
        <f>raw_data!B4185</f>
        <v>741519</v>
      </c>
      <c r="C4189">
        <f>raw_data!D4185</f>
        <v>33</v>
      </c>
      <c r="D4189" s="6">
        <f t="shared" si="199"/>
        <v>10.89</v>
      </c>
      <c r="E4189" s="6">
        <f t="shared" si="200"/>
        <v>35.936999999999998</v>
      </c>
      <c r="F4189">
        <f>raw_data!E4185</f>
        <v>1</v>
      </c>
      <c r="G4189" s="9">
        <f>_xll.LogisticRegPredict($K$6:$N$6,C4189:E4189)</f>
        <v>0.93126663945047139</v>
      </c>
      <c r="H4189" s="10">
        <f t="shared" si="201"/>
        <v>0.20620008164858583</v>
      </c>
    </row>
    <row r="4190" spans="1:8" x14ac:dyDescent="0.55000000000000004">
      <c r="D4190" s="6"/>
      <c r="E4190" s="6"/>
      <c r="G4190" s="9"/>
      <c r="H4190" s="10"/>
    </row>
    <row r="4191" spans="1:8" x14ac:dyDescent="0.55000000000000004">
      <c r="D4191" s="6"/>
      <c r="E4191" s="6"/>
      <c r="G4191" s="9"/>
      <c r="H4191" s="10"/>
    </row>
    <row r="4192" spans="1:8" x14ac:dyDescent="0.55000000000000004">
      <c r="D4192" s="6"/>
      <c r="E4192" s="6"/>
      <c r="G4192" s="9"/>
      <c r="H4192" s="10"/>
    </row>
    <row r="4193" spans="4:8" x14ac:dyDescent="0.55000000000000004">
      <c r="D4193" s="6"/>
      <c r="E4193" s="6"/>
      <c r="G4193" s="9"/>
      <c r="H4193" s="10"/>
    </row>
    <row r="4194" spans="4:8" x14ac:dyDescent="0.55000000000000004">
      <c r="D4194" s="6"/>
      <c r="E4194" s="6"/>
      <c r="G4194" s="9"/>
      <c r="H4194" s="10"/>
    </row>
    <row r="4195" spans="4:8" x14ac:dyDescent="0.55000000000000004">
      <c r="D4195" s="6"/>
      <c r="E4195" s="6"/>
      <c r="G4195" s="9"/>
      <c r="H4195" s="10"/>
    </row>
    <row r="4196" spans="4:8" x14ac:dyDescent="0.55000000000000004">
      <c r="D4196" s="6"/>
      <c r="E4196" s="6"/>
      <c r="G4196" s="9"/>
      <c r="H4196" s="10"/>
    </row>
    <row r="4197" spans="4:8" x14ac:dyDescent="0.55000000000000004">
      <c r="D4197" s="6"/>
      <c r="E4197" s="6"/>
      <c r="G4197" s="9"/>
      <c r="H4197" s="10"/>
    </row>
    <row r="4198" spans="4:8" x14ac:dyDescent="0.55000000000000004">
      <c r="D4198" s="6"/>
      <c r="E4198" s="6"/>
      <c r="G4198" s="9"/>
      <c r="H4198" s="10"/>
    </row>
    <row r="4199" spans="4:8" x14ac:dyDescent="0.55000000000000004">
      <c r="D4199" s="6"/>
      <c r="E4199" s="6"/>
      <c r="G4199" s="9"/>
      <c r="H4199" s="10"/>
    </row>
    <row r="4200" spans="4:8" x14ac:dyDescent="0.55000000000000004">
      <c r="D4200" s="6"/>
      <c r="E4200" s="6"/>
      <c r="G4200" s="9"/>
      <c r="H4200" s="10"/>
    </row>
    <row r="4201" spans="4:8" x14ac:dyDescent="0.55000000000000004">
      <c r="D4201" s="6"/>
      <c r="E4201" s="6"/>
      <c r="G4201" s="9"/>
      <c r="H4201" s="10"/>
    </row>
    <row r="4202" spans="4:8" x14ac:dyDescent="0.55000000000000004">
      <c r="D4202" s="6"/>
      <c r="E4202" s="6"/>
      <c r="G4202" s="9"/>
      <c r="H4202" s="10"/>
    </row>
    <row r="4203" spans="4:8" x14ac:dyDescent="0.55000000000000004">
      <c r="D4203" s="6"/>
      <c r="E4203" s="6"/>
      <c r="G4203" s="9"/>
      <c r="H4203" s="10"/>
    </row>
    <row r="4204" spans="4:8" x14ac:dyDescent="0.55000000000000004">
      <c r="D4204" s="6"/>
      <c r="E4204" s="6"/>
      <c r="G4204" s="9"/>
      <c r="H4204" s="10"/>
    </row>
    <row r="4205" spans="4:8" x14ac:dyDescent="0.55000000000000004">
      <c r="D4205" s="6"/>
      <c r="E4205" s="6"/>
      <c r="G4205" s="9"/>
      <c r="H4205" s="10"/>
    </row>
    <row r="4206" spans="4:8" x14ac:dyDescent="0.55000000000000004">
      <c r="D4206" s="6"/>
      <c r="E4206" s="6"/>
      <c r="G4206" s="9"/>
      <c r="H4206" s="10"/>
    </row>
    <row r="4207" spans="4:8" x14ac:dyDescent="0.55000000000000004">
      <c r="D4207" s="6"/>
      <c r="E4207" s="6"/>
      <c r="G4207" s="9"/>
      <c r="H4207" s="10"/>
    </row>
    <row r="4208" spans="4:8" x14ac:dyDescent="0.55000000000000004">
      <c r="D4208" s="6"/>
      <c r="E4208" s="6"/>
      <c r="G4208" s="9"/>
      <c r="H4208" s="10"/>
    </row>
    <row r="4209" spans="4:8" x14ac:dyDescent="0.55000000000000004">
      <c r="D4209" s="6"/>
      <c r="E4209" s="6"/>
      <c r="G4209" s="9"/>
      <c r="H4209" s="10"/>
    </row>
    <row r="4210" spans="4:8" x14ac:dyDescent="0.55000000000000004">
      <c r="D4210" s="6"/>
      <c r="E4210" s="6"/>
      <c r="G4210" s="9"/>
      <c r="H4210" s="10"/>
    </row>
    <row r="4211" spans="4:8" x14ac:dyDescent="0.55000000000000004">
      <c r="D4211" s="6"/>
      <c r="E4211" s="6"/>
      <c r="G4211" s="9"/>
      <c r="H4211" s="10"/>
    </row>
    <row r="4212" spans="4:8" x14ac:dyDescent="0.55000000000000004">
      <c r="D4212" s="6"/>
      <c r="E4212" s="6"/>
      <c r="G4212" s="9"/>
      <c r="H4212" s="10"/>
    </row>
    <row r="4213" spans="4:8" x14ac:dyDescent="0.55000000000000004">
      <c r="D4213" s="6"/>
      <c r="E4213" s="6"/>
      <c r="G4213" s="9"/>
      <c r="H4213" s="10"/>
    </row>
    <row r="4214" spans="4:8" x14ac:dyDescent="0.55000000000000004">
      <c r="D4214" s="6"/>
      <c r="E4214" s="6"/>
      <c r="G4214" s="9"/>
      <c r="H4214" s="10"/>
    </row>
    <row r="4215" spans="4:8" x14ac:dyDescent="0.55000000000000004">
      <c r="D4215" s="6"/>
      <c r="E4215" s="6"/>
      <c r="G4215" s="9"/>
      <c r="H4215" s="10"/>
    </row>
    <row r="4216" spans="4:8" x14ac:dyDescent="0.55000000000000004">
      <c r="D4216" s="6"/>
      <c r="E4216" s="6"/>
      <c r="G4216" s="9"/>
      <c r="H4216" s="10"/>
    </row>
    <row r="4217" spans="4:8" x14ac:dyDescent="0.55000000000000004">
      <c r="D4217" s="6"/>
      <c r="E4217" s="6"/>
      <c r="G4217" s="9"/>
      <c r="H4217" s="10"/>
    </row>
    <row r="4218" spans="4:8" x14ac:dyDescent="0.55000000000000004">
      <c r="D4218" s="6"/>
      <c r="E4218" s="6"/>
      <c r="G4218" s="9"/>
      <c r="H4218" s="10"/>
    </row>
    <row r="4219" spans="4:8" x14ac:dyDescent="0.55000000000000004">
      <c r="D4219" s="6"/>
      <c r="E4219" s="6"/>
      <c r="G4219" s="9"/>
      <c r="H4219" s="10"/>
    </row>
    <row r="4220" spans="4:8" x14ac:dyDescent="0.55000000000000004">
      <c r="D4220" s="6"/>
      <c r="E4220" s="6"/>
      <c r="G4220" s="9"/>
      <c r="H4220" s="10"/>
    </row>
    <row r="4221" spans="4:8" x14ac:dyDescent="0.55000000000000004">
      <c r="D4221" s="6"/>
      <c r="E4221" s="6"/>
      <c r="G4221" s="9"/>
      <c r="H4221" s="10"/>
    </row>
    <row r="4222" spans="4:8" x14ac:dyDescent="0.55000000000000004">
      <c r="D4222" s="6"/>
      <c r="E4222" s="6"/>
      <c r="G4222" s="9"/>
      <c r="H4222" s="10"/>
    </row>
    <row r="4223" spans="4:8" x14ac:dyDescent="0.55000000000000004">
      <c r="D4223" s="6"/>
      <c r="E4223" s="6"/>
      <c r="G4223" s="9"/>
      <c r="H4223" s="10"/>
    </row>
    <row r="4224" spans="4:8" x14ac:dyDescent="0.55000000000000004">
      <c r="D4224" s="6"/>
      <c r="E4224" s="6"/>
      <c r="G4224" s="9"/>
      <c r="H4224" s="10"/>
    </row>
    <row r="4225" spans="4:8" x14ac:dyDescent="0.55000000000000004">
      <c r="D4225" s="6"/>
      <c r="E4225" s="6"/>
      <c r="G4225" s="9"/>
      <c r="H4225" s="10"/>
    </row>
    <row r="4226" spans="4:8" x14ac:dyDescent="0.55000000000000004">
      <c r="D4226" s="6"/>
      <c r="E4226" s="6"/>
      <c r="G4226" s="9"/>
      <c r="H4226" s="10"/>
    </row>
    <row r="4227" spans="4:8" x14ac:dyDescent="0.55000000000000004">
      <c r="D4227" s="6"/>
      <c r="E4227" s="6"/>
      <c r="G4227" s="9"/>
      <c r="H4227" s="10"/>
    </row>
    <row r="4228" spans="4:8" x14ac:dyDescent="0.55000000000000004">
      <c r="D4228" s="6"/>
      <c r="E4228" s="6"/>
      <c r="G4228" s="9"/>
      <c r="H4228" s="10"/>
    </row>
    <row r="4229" spans="4:8" x14ac:dyDescent="0.55000000000000004">
      <c r="D4229" s="6"/>
      <c r="E4229" s="6"/>
      <c r="G4229" s="9"/>
      <c r="H4229" s="10"/>
    </row>
    <row r="4230" spans="4:8" x14ac:dyDescent="0.55000000000000004">
      <c r="D4230" s="6"/>
      <c r="E4230" s="6"/>
      <c r="G4230" s="9"/>
      <c r="H4230" s="10"/>
    </row>
    <row r="4231" spans="4:8" x14ac:dyDescent="0.55000000000000004">
      <c r="D4231" s="6"/>
      <c r="E4231" s="6"/>
      <c r="G4231" s="9"/>
      <c r="H4231" s="10"/>
    </row>
    <row r="4232" spans="4:8" x14ac:dyDescent="0.55000000000000004">
      <c r="D4232" s="6"/>
      <c r="E4232" s="6"/>
      <c r="G4232" s="9"/>
      <c r="H4232" s="10"/>
    </row>
    <row r="4233" spans="4:8" x14ac:dyDescent="0.55000000000000004">
      <c r="D4233" s="6"/>
      <c r="E4233" s="6"/>
      <c r="G4233" s="9"/>
      <c r="H4233" s="10"/>
    </row>
    <row r="4234" spans="4:8" x14ac:dyDescent="0.55000000000000004">
      <c r="D4234" s="6"/>
      <c r="E4234" s="6"/>
      <c r="G4234" s="9"/>
      <c r="H4234" s="10"/>
    </row>
    <row r="4235" spans="4:8" x14ac:dyDescent="0.55000000000000004">
      <c r="D4235" s="6"/>
      <c r="E4235" s="6"/>
      <c r="G4235" s="9"/>
      <c r="H4235" s="10"/>
    </row>
    <row r="4236" spans="4:8" x14ac:dyDescent="0.55000000000000004">
      <c r="D4236" s="6"/>
      <c r="E4236" s="6"/>
      <c r="G4236" s="9"/>
      <c r="H4236" s="10"/>
    </row>
    <row r="4237" spans="4:8" x14ac:dyDescent="0.55000000000000004">
      <c r="D4237" s="6"/>
      <c r="E4237" s="6"/>
      <c r="G4237" s="9"/>
      <c r="H4237" s="10"/>
    </row>
    <row r="4238" spans="4:8" x14ac:dyDescent="0.55000000000000004">
      <c r="D4238" s="6"/>
      <c r="E4238" s="6"/>
      <c r="G4238" s="9"/>
      <c r="H4238" s="10"/>
    </row>
    <row r="4239" spans="4:8" x14ac:dyDescent="0.55000000000000004">
      <c r="D4239" s="6"/>
      <c r="E4239" s="6"/>
      <c r="G4239" s="9"/>
      <c r="H4239" s="10"/>
    </row>
    <row r="4240" spans="4:8" x14ac:dyDescent="0.55000000000000004">
      <c r="D4240" s="6"/>
      <c r="E4240" s="6"/>
      <c r="G4240" s="9"/>
      <c r="H4240" s="10"/>
    </row>
    <row r="4241" spans="4:8" x14ac:dyDescent="0.55000000000000004">
      <c r="D4241" s="6"/>
      <c r="E4241" s="6"/>
      <c r="G4241" s="9"/>
      <c r="H4241" s="10"/>
    </row>
    <row r="4242" spans="4:8" x14ac:dyDescent="0.55000000000000004">
      <c r="D4242" s="6"/>
      <c r="E4242" s="6"/>
      <c r="G4242" s="9"/>
      <c r="H4242" s="10"/>
    </row>
    <row r="4243" spans="4:8" x14ac:dyDescent="0.55000000000000004">
      <c r="D4243" s="6"/>
      <c r="E4243" s="6"/>
      <c r="G4243" s="9"/>
      <c r="H4243" s="10"/>
    </row>
    <row r="4244" spans="4:8" x14ac:dyDescent="0.55000000000000004">
      <c r="D4244" s="6"/>
      <c r="E4244" s="6"/>
      <c r="G4244" s="9"/>
      <c r="H4244" s="10"/>
    </row>
    <row r="4245" spans="4:8" x14ac:dyDescent="0.55000000000000004">
      <c r="D4245" s="6"/>
      <c r="E4245" s="6"/>
      <c r="G4245" s="9"/>
      <c r="H4245" s="10"/>
    </row>
    <row r="4246" spans="4:8" x14ac:dyDescent="0.55000000000000004">
      <c r="D4246" s="6"/>
      <c r="E4246" s="6"/>
      <c r="G4246" s="9"/>
      <c r="H4246" s="10"/>
    </row>
    <row r="4247" spans="4:8" x14ac:dyDescent="0.55000000000000004">
      <c r="D4247" s="6"/>
      <c r="E4247" s="6"/>
      <c r="G4247" s="9"/>
      <c r="H4247" s="10"/>
    </row>
    <row r="4248" spans="4:8" x14ac:dyDescent="0.55000000000000004">
      <c r="D4248" s="6"/>
      <c r="E4248" s="6"/>
      <c r="G4248" s="9"/>
      <c r="H4248" s="10"/>
    </row>
    <row r="4249" spans="4:8" x14ac:dyDescent="0.55000000000000004">
      <c r="D4249" s="6"/>
      <c r="E4249" s="6"/>
      <c r="G4249" s="9"/>
      <c r="H4249" s="10"/>
    </row>
    <row r="4250" spans="4:8" x14ac:dyDescent="0.55000000000000004">
      <c r="D4250" s="6"/>
      <c r="E4250" s="6"/>
      <c r="G4250" s="9"/>
      <c r="H4250" s="10"/>
    </row>
    <row r="4251" spans="4:8" x14ac:dyDescent="0.55000000000000004">
      <c r="D4251" s="6"/>
      <c r="E4251" s="6"/>
      <c r="G4251" s="9"/>
      <c r="H4251" s="10"/>
    </row>
    <row r="4252" spans="4:8" x14ac:dyDescent="0.55000000000000004">
      <c r="D4252" s="6"/>
      <c r="E4252" s="6"/>
      <c r="G4252" s="9"/>
      <c r="H4252" s="10"/>
    </row>
    <row r="4253" spans="4:8" x14ac:dyDescent="0.55000000000000004">
      <c r="D4253" s="6"/>
      <c r="E4253" s="6"/>
      <c r="G4253" s="9"/>
      <c r="H4253" s="10"/>
    </row>
    <row r="4254" spans="4:8" x14ac:dyDescent="0.55000000000000004">
      <c r="D4254" s="6"/>
      <c r="E4254" s="6"/>
      <c r="G4254" s="9"/>
      <c r="H4254" s="10"/>
    </row>
    <row r="4255" spans="4:8" x14ac:dyDescent="0.55000000000000004">
      <c r="D4255" s="6"/>
      <c r="E4255" s="6"/>
      <c r="G4255" s="9"/>
      <c r="H4255" s="10"/>
    </row>
    <row r="4256" spans="4:8" x14ac:dyDescent="0.55000000000000004">
      <c r="D4256" s="6"/>
      <c r="E4256" s="6"/>
      <c r="G4256" s="9"/>
      <c r="H4256" s="10"/>
    </row>
    <row r="4257" spans="4:8" x14ac:dyDescent="0.55000000000000004">
      <c r="D4257" s="6"/>
      <c r="E4257" s="6"/>
      <c r="G4257" s="9"/>
      <c r="H4257" s="10"/>
    </row>
    <row r="4258" spans="4:8" x14ac:dyDescent="0.55000000000000004">
      <c r="D4258" s="6"/>
      <c r="E4258" s="6"/>
      <c r="G4258" s="9"/>
      <c r="H4258" s="10"/>
    </row>
    <row r="4259" spans="4:8" x14ac:dyDescent="0.55000000000000004">
      <c r="D4259" s="6"/>
      <c r="E4259" s="6"/>
      <c r="G4259" s="9"/>
      <c r="H4259" s="10"/>
    </row>
    <row r="4260" spans="4:8" x14ac:dyDescent="0.55000000000000004">
      <c r="D4260" s="6"/>
      <c r="E4260" s="6"/>
      <c r="G4260" s="9"/>
      <c r="H4260" s="10"/>
    </row>
    <row r="4261" spans="4:8" x14ac:dyDescent="0.55000000000000004">
      <c r="D4261" s="6"/>
      <c r="E4261" s="6"/>
      <c r="G4261" s="9"/>
      <c r="H4261" s="10"/>
    </row>
    <row r="4262" spans="4:8" x14ac:dyDescent="0.55000000000000004">
      <c r="D4262" s="6"/>
      <c r="E4262" s="6"/>
      <c r="G4262" s="9"/>
      <c r="H4262" s="10"/>
    </row>
    <row r="4263" spans="4:8" x14ac:dyDescent="0.55000000000000004">
      <c r="D4263" s="6"/>
      <c r="E4263" s="6"/>
      <c r="G4263" s="9"/>
      <c r="H4263" s="10"/>
    </row>
    <row r="4264" spans="4:8" x14ac:dyDescent="0.55000000000000004">
      <c r="D4264" s="6"/>
      <c r="E4264" s="6"/>
      <c r="G4264" s="9"/>
      <c r="H4264" s="10"/>
    </row>
    <row r="4265" spans="4:8" x14ac:dyDescent="0.55000000000000004">
      <c r="D4265" s="6"/>
      <c r="E4265" s="6"/>
      <c r="G4265" s="9"/>
      <c r="H4265" s="10"/>
    </row>
    <row r="4266" spans="4:8" x14ac:dyDescent="0.55000000000000004">
      <c r="D4266" s="6"/>
      <c r="E4266" s="6"/>
      <c r="G4266" s="9"/>
      <c r="H4266" s="10"/>
    </row>
    <row r="4267" spans="4:8" x14ac:dyDescent="0.55000000000000004">
      <c r="D4267" s="6"/>
      <c r="E4267" s="6"/>
      <c r="G4267" s="9"/>
      <c r="H4267" s="10"/>
    </row>
    <row r="4268" spans="4:8" x14ac:dyDescent="0.55000000000000004">
      <c r="D4268" s="6"/>
      <c r="E4268" s="6"/>
      <c r="G4268" s="9"/>
      <c r="H4268" s="10"/>
    </row>
    <row r="4269" spans="4:8" x14ac:dyDescent="0.55000000000000004">
      <c r="D4269" s="6"/>
      <c r="E4269" s="6"/>
      <c r="G4269" s="9"/>
      <c r="H4269" s="10"/>
    </row>
    <row r="4270" spans="4:8" x14ac:dyDescent="0.55000000000000004">
      <c r="D4270" s="6"/>
      <c r="E4270" s="6"/>
      <c r="G4270" s="9"/>
      <c r="H4270" s="10"/>
    </row>
    <row r="4271" spans="4:8" x14ac:dyDescent="0.55000000000000004">
      <c r="D4271" s="6"/>
      <c r="E4271" s="6"/>
      <c r="G4271" s="9"/>
      <c r="H4271" s="10"/>
    </row>
    <row r="4272" spans="4:8" x14ac:dyDescent="0.55000000000000004">
      <c r="D4272" s="6"/>
      <c r="E4272" s="6"/>
      <c r="G4272" s="9"/>
      <c r="H4272" s="10"/>
    </row>
    <row r="4273" spans="4:8" x14ac:dyDescent="0.55000000000000004">
      <c r="D4273" s="6"/>
      <c r="E4273" s="6"/>
      <c r="G4273" s="9"/>
      <c r="H4273" s="10"/>
    </row>
    <row r="4274" spans="4:8" x14ac:dyDescent="0.55000000000000004">
      <c r="D4274" s="6"/>
      <c r="E4274" s="6"/>
      <c r="G4274" s="9"/>
      <c r="H4274" s="10"/>
    </row>
    <row r="4275" spans="4:8" x14ac:dyDescent="0.55000000000000004">
      <c r="D4275" s="6"/>
      <c r="E4275" s="6"/>
      <c r="G4275" s="9"/>
      <c r="H4275" s="10"/>
    </row>
    <row r="4276" spans="4:8" x14ac:dyDescent="0.55000000000000004">
      <c r="D4276" s="6"/>
      <c r="E4276" s="6"/>
      <c r="G4276" s="9"/>
      <c r="H4276" s="10"/>
    </row>
    <row r="4277" spans="4:8" x14ac:dyDescent="0.55000000000000004">
      <c r="D4277" s="6"/>
      <c r="E4277" s="6"/>
      <c r="G4277" s="9"/>
      <c r="H4277" s="10"/>
    </row>
    <row r="4278" spans="4:8" x14ac:dyDescent="0.55000000000000004">
      <c r="D4278" s="6"/>
      <c r="E4278" s="6"/>
      <c r="G4278" s="9"/>
      <c r="H4278" s="10"/>
    </row>
    <row r="4279" spans="4:8" x14ac:dyDescent="0.55000000000000004">
      <c r="D4279" s="6"/>
      <c r="E4279" s="6"/>
      <c r="G4279" s="9"/>
      <c r="H4279" s="10"/>
    </row>
    <row r="4280" spans="4:8" x14ac:dyDescent="0.55000000000000004">
      <c r="D4280" s="6"/>
      <c r="E4280" s="6"/>
      <c r="G4280" s="9"/>
      <c r="H4280" s="10"/>
    </row>
    <row r="4281" spans="4:8" x14ac:dyDescent="0.55000000000000004">
      <c r="D4281" s="6"/>
      <c r="E4281" s="6"/>
      <c r="G4281" s="9"/>
      <c r="H4281" s="10"/>
    </row>
    <row r="4282" spans="4:8" x14ac:dyDescent="0.55000000000000004">
      <c r="D4282" s="6"/>
      <c r="E4282" s="6"/>
      <c r="G4282" s="9"/>
      <c r="H4282" s="10"/>
    </row>
    <row r="4283" spans="4:8" x14ac:dyDescent="0.55000000000000004">
      <c r="D4283" s="6"/>
      <c r="E4283" s="6"/>
      <c r="G4283" s="9"/>
      <c r="H4283" s="10"/>
    </row>
    <row r="4284" spans="4:8" x14ac:dyDescent="0.55000000000000004">
      <c r="D4284" s="6"/>
      <c r="E4284" s="6"/>
      <c r="G4284" s="9"/>
      <c r="H4284" s="10"/>
    </row>
    <row r="4285" spans="4:8" x14ac:dyDescent="0.55000000000000004">
      <c r="D4285" s="6"/>
      <c r="E4285" s="6"/>
      <c r="G4285" s="9"/>
      <c r="H4285" s="10"/>
    </row>
    <row r="4286" spans="4:8" x14ac:dyDescent="0.55000000000000004">
      <c r="D4286" s="6"/>
      <c r="E4286" s="6"/>
      <c r="G4286" s="9"/>
      <c r="H4286" s="10"/>
    </row>
    <row r="4287" spans="4:8" x14ac:dyDescent="0.55000000000000004">
      <c r="D4287" s="6"/>
      <c r="E4287" s="6"/>
      <c r="G4287" s="9"/>
      <c r="H4287" s="10"/>
    </row>
    <row r="4288" spans="4:8" x14ac:dyDescent="0.55000000000000004">
      <c r="D4288" s="6"/>
      <c r="E4288" s="6"/>
      <c r="G4288" s="9"/>
      <c r="H4288" s="10"/>
    </row>
    <row r="4289" spans="4:8" x14ac:dyDescent="0.55000000000000004">
      <c r="D4289" s="6"/>
      <c r="E4289" s="6"/>
      <c r="G4289" s="9"/>
      <c r="H4289" s="10"/>
    </row>
    <row r="4290" spans="4:8" x14ac:dyDescent="0.55000000000000004">
      <c r="D4290" s="6"/>
      <c r="E4290" s="6"/>
      <c r="G4290" s="9"/>
      <c r="H4290" s="10"/>
    </row>
    <row r="4291" spans="4:8" x14ac:dyDescent="0.55000000000000004">
      <c r="D4291" s="6"/>
      <c r="E4291" s="6"/>
      <c r="G4291" s="9"/>
      <c r="H4291" s="10"/>
    </row>
    <row r="4292" spans="4:8" x14ac:dyDescent="0.55000000000000004">
      <c r="D4292" s="6"/>
      <c r="E4292" s="6"/>
      <c r="G4292" s="9"/>
      <c r="H4292" s="10"/>
    </row>
    <row r="4293" spans="4:8" x14ac:dyDescent="0.55000000000000004">
      <c r="D4293" s="6"/>
      <c r="E4293" s="6"/>
      <c r="G4293" s="9"/>
      <c r="H4293" s="10"/>
    </row>
    <row r="4294" spans="4:8" x14ac:dyDescent="0.55000000000000004">
      <c r="D4294" s="6"/>
      <c r="E4294" s="6"/>
      <c r="G4294" s="9"/>
      <c r="H4294" s="10"/>
    </row>
    <row r="4295" spans="4:8" x14ac:dyDescent="0.55000000000000004">
      <c r="D4295" s="6"/>
      <c r="E4295" s="6"/>
      <c r="G4295" s="9"/>
      <c r="H4295" s="10"/>
    </row>
    <row r="4296" spans="4:8" x14ac:dyDescent="0.55000000000000004">
      <c r="D4296" s="6"/>
      <c r="E4296" s="6"/>
      <c r="G4296" s="9"/>
      <c r="H4296" s="10"/>
    </row>
    <row r="4297" spans="4:8" x14ac:dyDescent="0.55000000000000004">
      <c r="D4297" s="6"/>
      <c r="E4297" s="6"/>
      <c r="G4297" s="9"/>
      <c r="H4297" s="10"/>
    </row>
    <row r="4298" spans="4:8" x14ac:dyDescent="0.55000000000000004">
      <c r="D4298" s="6"/>
      <c r="E4298" s="6"/>
      <c r="G4298" s="9"/>
      <c r="H4298" s="10"/>
    </row>
    <row r="4299" spans="4:8" x14ac:dyDescent="0.55000000000000004">
      <c r="D4299" s="6"/>
      <c r="E4299" s="6"/>
      <c r="G4299" s="9"/>
      <c r="H4299" s="10"/>
    </row>
    <row r="4300" spans="4:8" x14ac:dyDescent="0.55000000000000004">
      <c r="D4300" s="6"/>
      <c r="E4300" s="6"/>
      <c r="G4300" s="9"/>
      <c r="H4300" s="10"/>
    </row>
    <row r="4301" spans="4:8" x14ac:dyDescent="0.55000000000000004">
      <c r="D4301" s="6"/>
      <c r="E4301" s="6"/>
      <c r="G4301" s="9"/>
      <c r="H4301" s="10"/>
    </row>
    <row r="4302" spans="4:8" x14ac:dyDescent="0.55000000000000004">
      <c r="D4302" s="6"/>
      <c r="E4302" s="6"/>
      <c r="G4302" s="9"/>
      <c r="H4302" s="10"/>
    </row>
    <row r="4303" spans="4:8" x14ac:dyDescent="0.55000000000000004">
      <c r="D4303" s="6"/>
      <c r="E4303" s="6"/>
      <c r="G4303" s="9"/>
      <c r="H4303" s="10"/>
    </row>
    <row r="4304" spans="4:8" x14ac:dyDescent="0.55000000000000004">
      <c r="D4304" s="6"/>
      <c r="E4304" s="6"/>
      <c r="G4304" s="9"/>
      <c r="H4304" s="10"/>
    </row>
    <row r="4305" spans="4:8" x14ac:dyDescent="0.55000000000000004">
      <c r="D4305" s="6"/>
      <c r="E4305" s="6"/>
      <c r="G4305" s="9"/>
      <c r="H4305" s="10"/>
    </row>
    <row r="4306" spans="4:8" x14ac:dyDescent="0.55000000000000004">
      <c r="D4306" s="6"/>
      <c r="E4306" s="6"/>
      <c r="G4306" s="9"/>
      <c r="H4306" s="10"/>
    </row>
    <row r="4307" spans="4:8" x14ac:dyDescent="0.55000000000000004">
      <c r="D4307" s="6"/>
      <c r="E4307" s="6"/>
      <c r="G4307" s="9"/>
      <c r="H4307" s="10"/>
    </row>
    <row r="4308" spans="4:8" x14ac:dyDescent="0.55000000000000004">
      <c r="D4308" s="6"/>
      <c r="E4308" s="6"/>
      <c r="G4308" s="9"/>
      <c r="H4308" s="10"/>
    </row>
    <row r="4309" spans="4:8" x14ac:dyDescent="0.55000000000000004">
      <c r="D4309" s="6"/>
      <c r="E4309" s="6"/>
      <c r="G4309" s="9"/>
      <c r="H4309" s="10"/>
    </row>
    <row r="4310" spans="4:8" x14ac:dyDescent="0.55000000000000004">
      <c r="D4310" s="6"/>
      <c r="E4310" s="6"/>
      <c r="G4310" s="9"/>
      <c r="H4310" s="10"/>
    </row>
    <row r="4311" spans="4:8" x14ac:dyDescent="0.55000000000000004">
      <c r="D4311" s="6"/>
      <c r="E4311" s="6"/>
      <c r="G4311" s="9"/>
      <c r="H4311" s="10"/>
    </row>
    <row r="4312" spans="4:8" x14ac:dyDescent="0.55000000000000004">
      <c r="D4312" s="6"/>
      <c r="E4312" s="6"/>
      <c r="G4312" s="9"/>
      <c r="H4312" s="10"/>
    </row>
    <row r="4313" spans="4:8" x14ac:dyDescent="0.55000000000000004">
      <c r="D4313" s="6"/>
      <c r="E4313" s="6"/>
      <c r="G4313" s="9"/>
      <c r="H4313" s="10"/>
    </row>
    <row r="4314" spans="4:8" x14ac:dyDescent="0.55000000000000004">
      <c r="D4314" s="6"/>
      <c r="E4314" s="6"/>
      <c r="G4314" s="9"/>
      <c r="H4314" s="10"/>
    </row>
    <row r="4315" spans="4:8" x14ac:dyDescent="0.55000000000000004">
      <c r="D4315" s="6"/>
      <c r="E4315" s="6"/>
      <c r="G4315" s="9"/>
      <c r="H4315" s="10"/>
    </row>
    <row r="4316" spans="4:8" x14ac:dyDescent="0.55000000000000004">
      <c r="D4316" s="6"/>
      <c r="E4316" s="6"/>
      <c r="G4316" s="9"/>
      <c r="H4316" s="10"/>
    </row>
    <row r="4317" spans="4:8" x14ac:dyDescent="0.55000000000000004">
      <c r="D4317" s="6"/>
      <c r="E4317" s="6"/>
      <c r="G4317" s="9"/>
      <c r="H4317" s="10"/>
    </row>
    <row r="4318" spans="4:8" x14ac:dyDescent="0.55000000000000004">
      <c r="D4318" s="6"/>
      <c r="E4318" s="6"/>
      <c r="G4318" s="9"/>
      <c r="H4318" s="10"/>
    </row>
    <row r="4319" spans="4:8" x14ac:dyDescent="0.55000000000000004">
      <c r="D4319" s="6"/>
      <c r="E4319" s="6"/>
      <c r="G4319" s="9"/>
      <c r="H4319" s="10"/>
    </row>
    <row r="4320" spans="4:8" x14ac:dyDescent="0.55000000000000004">
      <c r="D4320" s="6"/>
      <c r="E4320" s="6"/>
      <c r="G4320" s="9"/>
      <c r="H4320" s="10"/>
    </row>
    <row r="4321" spans="4:8" x14ac:dyDescent="0.55000000000000004">
      <c r="D4321" s="6"/>
      <c r="E4321" s="6"/>
      <c r="G4321" s="9"/>
      <c r="H4321" s="10"/>
    </row>
    <row r="4322" spans="4:8" x14ac:dyDescent="0.55000000000000004">
      <c r="D4322" s="6"/>
      <c r="E4322" s="6"/>
      <c r="G4322" s="9"/>
      <c r="H4322" s="10"/>
    </row>
    <row r="4323" spans="4:8" x14ac:dyDescent="0.55000000000000004">
      <c r="D4323" s="6"/>
      <c r="E4323" s="6"/>
      <c r="G4323" s="9"/>
      <c r="H4323" s="10"/>
    </row>
    <row r="4324" spans="4:8" x14ac:dyDescent="0.55000000000000004">
      <c r="D4324" s="6"/>
      <c r="E4324" s="6"/>
      <c r="G4324" s="9"/>
      <c r="H4324" s="10"/>
    </row>
    <row r="4325" spans="4:8" x14ac:dyDescent="0.55000000000000004">
      <c r="D4325" s="6"/>
      <c r="E4325" s="6"/>
      <c r="G4325" s="9"/>
      <c r="H4325" s="10"/>
    </row>
    <row r="4326" spans="4:8" x14ac:dyDescent="0.55000000000000004">
      <c r="D4326" s="6"/>
      <c r="E4326" s="6"/>
      <c r="G4326" s="9"/>
      <c r="H4326" s="10"/>
    </row>
    <row r="4327" spans="4:8" x14ac:dyDescent="0.55000000000000004">
      <c r="D4327" s="6"/>
      <c r="E4327" s="6"/>
      <c r="G4327" s="9"/>
      <c r="H4327" s="10"/>
    </row>
    <row r="4328" spans="4:8" x14ac:dyDescent="0.55000000000000004">
      <c r="D4328" s="6"/>
      <c r="E4328" s="6"/>
      <c r="G4328" s="9"/>
      <c r="H4328" s="10"/>
    </row>
    <row r="4329" spans="4:8" x14ac:dyDescent="0.55000000000000004">
      <c r="D4329" s="6"/>
      <c r="E4329" s="6"/>
      <c r="G4329" s="9"/>
      <c r="H4329" s="10"/>
    </row>
    <row r="4330" spans="4:8" x14ac:dyDescent="0.55000000000000004">
      <c r="D4330" s="6"/>
      <c r="E4330" s="6"/>
      <c r="G4330" s="9"/>
      <c r="H4330" s="10"/>
    </row>
    <row r="4331" spans="4:8" x14ac:dyDescent="0.55000000000000004">
      <c r="D4331" s="6"/>
      <c r="E4331" s="6"/>
      <c r="G4331" s="9"/>
      <c r="H4331" s="10"/>
    </row>
    <row r="4332" spans="4:8" x14ac:dyDescent="0.55000000000000004">
      <c r="D4332" s="6"/>
      <c r="E4332" s="6"/>
      <c r="G4332" s="9"/>
      <c r="H4332" s="10"/>
    </row>
    <row r="4333" spans="4:8" x14ac:dyDescent="0.55000000000000004">
      <c r="D4333" s="6"/>
      <c r="E4333" s="6"/>
      <c r="G4333" s="9"/>
      <c r="H4333" s="10"/>
    </row>
    <row r="4334" spans="4:8" x14ac:dyDescent="0.55000000000000004">
      <c r="D4334" s="6"/>
      <c r="E4334" s="6"/>
      <c r="G4334" s="9"/>
      <c r="H4334" s="10"/>
    </row>
    <row r="4335" spans="4:8" x14ac:dyDescent="0.55000000000000004">
      <c r="D4335" s="6"/>
      <c r="E4335" s="6"/>
      <c r="G4335" s="9"/>
      <c r="H4335" s="10"/>
    </row>
    <row r="4336" spans="4:8" x14ac:dyDescent="0.55000000000000004">
      <c r="D4336" s="6"/>
      <c r="E4336" s="6"/>
      <c r="G4336" s="9"/>
      <c r="H4336" s="10"/>
    </row>
    <row r="4337" spans="4:8" x14ac:dyDescent="0.55000000000000004">
      <c r="D4337" s="6"/>
      <c r="E4337" s="6"/>
      <c r="G4337" s="9"/>
      <c r="H4337" s="10"/>
    </row>
    <row r="4338" spans="4:8" x14ac:dyDescent="0.55000000000000004">
      <c r="D4338" s="6"/>
      <c r="E4338" s="6"/>
      <c r="G4338" s="9"/>
      <c r="H4338" s="10"/>
    </row>
    <row r="4339" spans="4:8" x14ac:dyDescent="0.55000000000000004">
      <c r="D4339" s="6"/>
      <c r="E4339" s="6"/>
      <c r="G4339" s="9"/>
      <c r="H4339" s="10"/>
    </row>
    <row r="4340" spans="4:8" x14ac:dyDescent="0.55000000000000004">
      <c r="D4340" s="6"/>
      <c r="E4340" s="6"/>
      <c r="G4340" s="9"/>
      <c r="H4340" s="10"/>
    </row>
    <row r="4341" spans="4:8" x14ac:dyDescent="0.55000000000000004">
      <c r="D4341" s="6"/>
      <c r="E4341" s="6"/>
      <c r="G4341" s="9"/>
      <c r="H4341" s="10"/>
    </row>
    <row r="4342" spans="4:8" x14ac:dyDescent="0.55000000000000004">
      <c r="D4342" s="6"/>
      <c r="E4342" s="6"/>
      <c r="G4342" s="9"/>
      <c r="H4342" s="10"/>
    </row>
    <row r="4343" spans="4:8" x14ac:dyDescent="0.55000000000000004">
      <c r="D4343" s="6"/>
      <c r="E4343" s="6"/>
      <c r="G4343" s="9"/>
      <c r="H4343" s="10"/>
    </row>
    <row r="4344" spans="4:8" x14ac:dyDescent="0.55000000000000004">
      <c r="D4344" s="6"/>
      <c r="E4344" s="6"/>
      <c r="G4344" s="9"/>
      <c r="H4344" s="10"/>
    </row>
    <row r="4345" spans="4:8" x14ac:dyDescent="0.55000000000000004">
      <c r="D4345" s="6"/>
      <c r="E4345" s="6"/>
      <c r="G4345" s="9"/>
      <c r="H4345" s="10"/>
    </row>
    <row r="4346" spans="4:8" x14ac:dyDescent="0.55000000000000004">
      <c r="D4346" s="6"/>
      <c r="E4346" s="6"/>
      <c r="G4346" s="9"/>
      <c r="H4346" s="10"/>
    </row>
    <row r="4347" spans="4:8" x14ac:dyDescent="0.55000000000000004">
      <c r="D4347" s="6"/>
      <c r="E4347" s="6"/>
      <c r="G4347" s="9"/>
      <c r="H4347" s="10"/>
    </row>
    <row r="4348" spans="4:8" x14ac:dyDescent="0.55000000000000004">
      <c r="D4348" s="6"/>
      <c r="E4348" s="6"/>
      <c r="G4348" s="9"/>
      <c r="H4348" s="10"/>
    </row>
    <row r="4349" spans="4:8" x14ac:dyDescent="0.55000000000000004">
      <c r="D4349" s="6"/>
      <c r="E4349" s="6"/>
      <c r="G4349" s="9"/>
      <c r="H4349" s="10"/>
    </row>
    <row r="4350" spans="4:8" x14ac:dyDescent="0.55000000000000004">
      <c r="D4350" s="6"/>
      <c r="E4350" s="6"/>
      <c r="G4350" s="9"/>
      <c r="H4350" s="10"/>
    </row>
    <row r="4351" spans="4:8" x14ac:dyDescent="0.55000000000000004">
      <c r="D4351" s="6"/>
      <c r="E4351" s="6"/>
      <c r="G4351" s="9"/>
      <c r="H4351" s="10"/>
    </row>
    <row r="4352" spans="4:8" x14ac:dyDescent="0.55000000000000004">
      <c r="D4352" s="6"/>
      <c r="E4352" s="6"/>
      <c r="G4352" s="9"/>
      <c r="H4352" s="10"/>
    </row>
    <row r="4353" spans="4:8" x14ac:dyDescent="0.55000000000000004">
      <c r="D4353" s="6"/>
      <c r="E4353" s="6"/>
      <c r="G4353" s="9"/>
      <c r="H4353" s="10"/>
    </row>
    <row r="4354" spans="4:8" x14ac:dyDescent="0.55000000000000004">
      <c r="D4354" s="6"/>
      <c r="E4354" s="6"/>
      <c r="G4354" s="9"/>
      <c r="H4354" s="10"/>
    </row>
    <row r="4355" spans="4:8" x14ac:dyDescent="0.55000000000000004">
      <c r="D4355" s="6"/>
      <c r="E4355" s="6"/>
      <c r="G4355" s="9"/>
      <c r="H4355" s="10"/>
    </row>
    <row r="4356" spans="4:8" x14ac:dyDescent="0.55000000000000004">
      <c r="D4356" s="6"/>
      <c r="E4356" s="6"/>
      <c r="G4356" s="9"/>
      <c r="H4356" s="10"/>
    </row>
    <row r="4357" spans="4:8" x14ac:dyDescent="0.55000000000000004">
      <c r="D4357" s="6"/>
      <c r="E4357" s="6"/>
      <c r="G4357" s="9"/>
      <c r="H4357" s="10"/>
    </row>
    <row r="4358" spans="4:8" x14ac:dyDescent="0.55000000000000004">
      <c r="D4358" s="6"/>
      <c r="E4358" s="6"/>
      <c r="G4358" s="9"/>
      <c r="H4358" s="10"/>
    </row>
    <row r="4359" spans="4:8" x14ac:dyDescent="0.55000000000000004">
      <c r="D4359" s="6"/>
      <c r="E4359" s="6"/>
      <c r="G4359" s="9"/>
      <c r="H4359" s="10"/>
    </row>
    <row r="4360" spans="4:8" x14ac:dyDescent="0.55000000000000004">
      <c r="D4360" s="6"/>
      <c r="E4360" s="6"/>
      <c r="G4360" s="9"/>
      <c r="H4360" s="10"/>
    </row>
    <row r="4361" spans="4:8" x14ac:dyDescent="0.55000000000000004">
      <c r="D4361" s="6"/>
      <c r="E4361" s="6"/>
      <c r="G4361" s="9"/>
      <c r="H4361" s="10"/>
    </row>
    <row r="4362" spans="4:8" x14ac:dyDescent="0.55000000000000004">
      <c r="D4362" s="6"/>
      <c r="E4362" s="6"/>
      <c r="G4362" s="9"/>
      <c r="H4362" s="10"/>
    </row>
    <row r="4363" spans="4:8" x14ac:dyDescent="0.55000000000000004">
      <c r="D4363" s="6"/>
      <c r="E4363" s="6"/>
      <c r="G4363" s="9"/>
      <c r="H4363" s="10"/>
    </row>
    <row r="4364" spans="4:8" x14ac:dyDescent="0.55000000000000004">
      <c r="D4364" s="6"/>
      <c r="E4364" s="6"/>
      <c r="G4364" s="9"/>
      <c r="H4364" s="10"/>
    </row>
    <row r="4365" spans="4:8" x14ac:dyDescent="0.55000000000000004">
      <c r="D4365" s="6"/>
      <c r="E4365" s="6"/>
      <c r="G4365" s="9"/>
      <c r="H4365" s="10"/>
    </row>
    <row r="4366" spans="4:8" x14ac:dyDescent="0.55000000000000004">
      <c r="D4366" s="6"/>
      <c r="E4366" s="6"/>
      <c r="G4366" s="9"/>
      <c r="H4366" s="10"/>
    </row>
    <row r="4367" spans="4:8" x14ac:dyDescent="0.55000000000000004">
      <c r="D4367" s="6"/>
      <c r="E4367" s="6"/>
      <c r="G4367" s="9"/>
      <c r="H4367" s="10"/>
    </row>
    <row r="4368" spans="4:8" x14ac:dyDescent="0.55000000000000004">
      <c r="D4368" s="6"/>
      <c r="E4368" s="6"/>
      <c r="G4368" s="9"/>
      <c r="H4368" s="10"/>
    </row>
    <row r="4369" spans="4:8" x14ac:dyDescent="0.55000000000000004">
      <c r="D4369" s="6"/>
      <c r="E4369" s="6"/>
      <c r="G4369" s="9"/>
      <c r="H4369" s="10"/>
    </row>
    <row r="4370" spans="4:8" x14ac:dyDescent="0.55000000000000004">
      <c r="D4370" s="6"/>
      <c r="E4370" s="6"/>
      <c r="G4370" s="9"/>
      <c r="H4370" s="10"/>
    </row>
    <row r="4371" spans="4:8" x14ac:dyDescent="0.55000000000000004">
      <c r="D4371" s="6"/>
      <c r="E4371" s="6"/>
      <c r="G4371" s="9"/>
      <c r="H4371" s="10"/>
    </row>
    <row r="4372" spans="4:8" x14ac:dyDescent="0.55000000000000004">
      <c r="D4372" s="6"/>
      <c r="E4372" s="6"/>
      <c r="G4372" s="9"/>
      <c r="H4372" s="10"/>
    </row>
    <row r="4373" spans="4:8" x14ac:dyDescent="0.55000000000000004">
      <c r="D4373" s="6"/>
      <c r="E4373" s="6"/>
      <c r="G4373" s="9"/>
      <c r="H4373" s="10"/>
    </row>
    <row r="4374" spans="4:8" x14ac:dyDescent="0.55000000000000004">
      <c r="D4374" s="6"/>
      <c r="E4374" s="6"/>
      <c r="G4374" s="9"/>
      <c r="H4374" s="10"/>
    </row>
    <row r="4375" spans="4:8" x14ac:dyDescent="0.55000000000000004">
      <c r="D4375" s="6"/>
      <c r="E4375" s="6"/>
      <c r="G4375" s="9"/>
      <c r="H4375" s="10"/>
    </row>
    <row r="4376" spans="4:8" x14ac:dyDescent="0.55000000000000004">
      <c r="D4376" s="6"/>
      <c r="E4376" s="6"/>
      <c r="G4376" s="9"/>
      <c r="H4376" s="10"/>
    </row>
    <row r="4377" spans="4:8" x14ac:dyDescent="0.55000000000000004">
      <c r="D4377" s="6"/>
      <c r="E4377" s="6"/>
      <c r="G4377" s="9"/>
      <c r="H4377" s="10"/>
    </row>
    <row r="4378" spans="4:8" x14ac:dyDescent="0.55000000000000004">
      <c r="D4378" s="6"/>
      <c r="E4378" s="6"/>
      <c r="G4378" s="9"/>
      <c r="H4378" s="10"/>
    </row>
    <row r="4379" spans="4:8" x14ac:dyDescent="0.55000000000000004">
      <c r="D4379" s="6"/>
      <c r="E4379" s="6"/>
      <c r="G4379" s="9"/>
      <c r="H4379" s="10"/>
    </row>
    <row r="4380" spans="4:8" x14ac:dyDescent="0.55000000000000004">
      <c r="D4380" s="6"/>
      <c r="E4380" s="6"/>
      <c r="G4380" s="9"/>
      <c r="H4380" s="10"/>
    </row>
    <row r="4381" spans="4:8" x14ac:dyDescent="0.55000000000000004">
      <c r="D4381" s="6"/>
      <c r="E4381" s="6"/>
      <c r="G4381" s="9"/>
      <c r="H4381" s="10"/>
    </row>
    <row r="4382" spans="4:8" x14ac:dyDescent="0.55000000000000004">
      <c r="D4382" s="6"/>
      <c r="E4382" s="6"/>
      <c r="G4382" s="9"/>
      <c r="H4382" s="10"/>
    </row>
    <row r="4383" spans="4:8" x14ac:dyDescent="0.55000000000000004">
      <c r="D4383" s="6"/>
      <c r="E4383" s="6"/>
      <c r="G4383" s="9"/>
      <c r="H4383" s="10"/>
    </row>
    <row r="4384" spans="4:8" x14ac:dyDescent="0.55000000000000004">
      <c r="D4384" s="6"/>
      <c r="E4384" s="6"/>
      <c r="G4384" s="9"/>
      <c r="H4384" s="10"/>
    </row>
    <row r="4385" spans="4:8" x14ac:dyDescent="0.55000000000000004">
      <c r="D4385" s="6"/>
      <c r="E4385" s="6"/>
      <c r="G4385" s="9"/>
      <c r="H4385" s="10"/>
    </row>
    <row r="4386" spans="4:8" x14ac:dyDescent="0.55000000000000004">
      <c r="D4386" s="6"/>
      <c r="E4386" s="6"/>
      <c r="G4386" s="9"/>
      <c r="H4386" s="10"/>
    </row>
    <row r="4387" spans="4:8" x14ac:dyDescent="0.55000000000000004">
      <c r="D4387" s="6"/>
      <c r="E4387" s="6"/>
      <c r="G4387" s="9"/>
      <c r="H4387" s="10"/>
    </row>
    <row r="4388" spans="4:8" x14ac:dyDescent="0.55000000000000004">
      <c r="D4388" s="6"/>
      <c r="E4388" s="6"/>
      <c r="G4388" s="9"/>
      <c r="H4388" s="10"/>
    </row>
    <row r="4389" spans="4:8" x14ac:dyDescent="0.55000000000000004">
      <c r="D4389" s="6"/>
      <c r="E4389" s="6"/>
      <c r="G4389" s="9"/>
      <c r="H4389" s="10"/>
    </row>
    <row r="4390" spans="4:8" x14ac:dyDescent="0.55000000000000004">
      <c r="D4390" s="6"/>
      <c r="E4390" s="6"/>
      <c r="G4390" s="9"/>
      <c r="H4390" s="10"/>
    </row>
    <row r="4391" spans="4:8" x14ac:dyDescent="0.55000000000000004">
      <c r="D4391" s="6"/>
      <c r="E4391" s="6"/>
      <c r="G4391" s="9"/>
      <c r="H4391" s="10"/>
    </row>
    <row r="4392" spans="4:8" x14ac:dyDescent="0.55000000000000004">
      <c r="D4392" s="6"/>
      <c r="E4392" s="6"/>
      <c r="G4392" s="9"/>
      <c r="H4392" s="10"/>
    </row>
    <row r="4393" spans="4:8" x14ac:dyDescent="0.55000000000000004">
      <c r="D4393" s="6"/>
      <c r="E4393" s="6"/>
      <c r="G4393" s="9"/>
      <c r="H4393" s="10"/>
    </row>
    <row r="4394" spans="4:8" x14ac:dyDescent="0.55000000000000004">
      <c r="D4394" s="6"/>
      <c r="E4394" s="6"/>
      <c r="G4394" s="9"/>
      <c r="H4394" s="10"/>
    </row>
    <row r="4395" spans="4:8" x14ac:dyDescent="0.55000000000000004">
      <c r="D4395" s="6"/>
      <c r="E4395" s="6"/>
      <c r="G4395" s="9"/>
      <c r="H4395" s="10"/>
    </row>
    <row r="4396" spans="4:8" x14ac:dyDescent="0.55000000000000004">
      <c r="D4396" s="6"/>
      <c r="E4396" s="6"/>
      <c r="G4396" s="9"/>
      <c r="H4396" s="10"/>
    </row>
    <row r="4397" spans="4:8" x14ac:dyDescent="0.55000000000000004">
      <c r="D4397" s="6"/>
      <c r="E4397" s="6"/>
      <c r="G4397" s="9"/>
      <c r="H4397" s="10"/>
    </row>
    <row r="4398" spans="4:8" x14ac:dyDescent="0.55000000000000004">
      <c r="D4398" s="6"/>
      <c r="E4398" s="6"/>
      <c r="G4398" s="9"/>
      <c r="H4398" s="10"/>
    </row>
    <row r="4399" spans="4:8" x14ac:dyDescent="0.55000000000000004">
      <c r="D4399" s="6"/>
      <c r="E4399" s="6"/>
      <c r="G4399" s="9"/>
      <c r="H4399" s="10"/>
    </row>
    <row r="4400" spans="4:8" x14ac:dyDescent="0.55000000000000004">
      <c r="D4400" s="6"/>
      <c r="E4400" s="6"/>
      <c r="G4400" s="9"/>
      <c r="H4400" s="10"/>
    </row>
    <row r="4401" spans="4:8" x14ac:dyDescent="0.55000000000000004">
      <c r="D4401" s="6"/>
      <c r="E4401" s="6"/>
      <c r="G4401" s="9"/>
      <c r="H4401" s="10"/>
    </row>
    <row r="4402" spans="4:8" x14ac:dyDescent="0.55000000000000004">
      <c r="D4402" s="6"/>
      <c r="E4402" s="6"/>
      <c r="G4402" s="9"/>
      <c r="H4402" s="10"/>
    </row>
    <row r="4403" spans="4:8" x14ac:dyDescent="0.55000000000000004">
      <c r="D4403" s="6"/>
      <c r="E4403" s="6"/>
      <c r="G4403" s="9"/>
      <c r="H4403" s="10"/>
    </row>
    <row r="4404" spans="4:8" x14ac:dyDescent="0.55000000000000004">
      <c r="D4404" s="6"/>
      <c r="E4404" s="6"/>
      <c r="G4404" s="9"/>
      <c r="H4404" s="10"/>
    </row>
    <row r="4405" spans="4:8" x14ac:dyDescent="0.55000000000000004">
      <c r="D4405" s="6"/>
      <c r="E4405" s="6"/>
      <c r="G4405" s="9"/>
      <c r="H4405" s="10"/>
    </row>
    <row r="4406" spans="4:8" x14ac:dyDescent="0.55000000000000004">
      <c r="D4406" s="6"/>
      <c r="E4406" s="6"/>
      <c r="G4406" s="9"/>
      <c r="H4406" s="10"/>
    </row>
    <row r="4407" spans="4:8" x14ac:dyDescent="0.55000000000000004">
      <c r="D4407" s="6"/>
      <c r="E4407" s="6"/>
      <c r="G4407" s="9"/>
      <c r="H4407" s="10"/>
    </row>
    <row r="4408" spans="4:8" x14ac:dyDescent="0.55000000000000004">
      <c r="D4408" s="6"/>
      <c r="E4408" s="6"/>
      <c r="G4408" s="9"/>
      <c r="H4408" s="10"/>
    </row>
    <row r="4409" spans="4:8" x14ac:dyDescent="0.55000000000000004">
      <c r="D4409" s="6"/>
      <c r="E4409" s="6"/>
      <c r="G4409" s="9"/>
      <c r="H4409" s="10"/>
    </row>
    <row r="4410" spans="4:8" x14ac:dyDescent="0.55000000000000004">
      <c r="D4410" s="6"/>
      <c r="E4410" s="6"/>
      <c r="G4410" s="9"/>
      <c r="H4410" s="10"/>
    </row>
    <row r="4411" spans="4:8" x14ac:dyDescent="0.55000000000000004">
      <c r="D4411" s="6"/>
      <c r="E4411" s="6"/>
      <c r="G4411" s="9"/>
      <c r="H4411" s="10"/>
    </row>
    <row r="4412" spans="4:8" x14ac:dyDescent="0.55000000000000004">
      <c r="D4412" s="6"/>
      <c r="E4412" s="6"/>
      <c r="G4412" s="9"/>
      <c r="H4412" s="10"/>
    </row>
    <row r="4413" spans="4:8" x14ac:dyDescent="0.55000000000000004">
      <c r="D4413" s="6"/>
      <c r="E4413" s="6"/>
      <c r="G4413" s="9"/>
      <c r="H4413" s="10"/>
    </row>
    <row r="4414" spans="4:8" x14ac:dyDescent="0.55000000000000004">
      <c r="D4414" s="6"/>
      <c r="E4414" s="6"/>
      <c r="G4414" s="9"/>
      <c r="H4414" s="10"/>
    </row>
    <row r="4415" spans="4:8" x14ac:dyDescent="0.55000000000000004">
      <c r="D4415" s="6"/>
      <c r="E4415" s="6"/>
      <c r="G4415" s="9"/>
      <c r="H4415" s="10"/>
    </row>
    <row r="4416" spans="4:8" x14ac:dyDescent="0.55000000000000004">
      <c r="D4416" s="6"/>
      <c r="E4416" s="6"/>
      <c r="G4416" s="9"/>
      <c r="H4416" s="10"/>
    </row>
    <row r="4417" spans="4:8" x14ac:dyDescent="0.55000000000000004">
      <c r="D4417" s="6"/>
      <c r="E4417" s="6"/>
      <c r="G4417" s="9"/>
      <c r="H4417" s="10"/>
    </row>
    <row r="4418" spans="4:8" x14ac:dyDescent="0.55000000000000004">
      <c r="D4418" s="6"/>
      <c r="E4418" s="6"/>
      <c r="G4418" s="9"/>
      <c r="H4418" s="10"/>
    </row>
    <row r="4419" spans="4:8" x14ac:dyDescent="0.55000000000000004">
      <c r="D4419" s="6"/>
      <c r="E4419" s="6"/>
      <c r="G4419" s="9"/>
      <c r="H4419" s="10"/>
    </row>
    <row r="4420" spans="4:8" x14ac:dyDescent="0.55000000000000004">
      <c r="D4420" s="6"/>
      <c r="E4420" s="6"/>
      <c r="G4420" s="9"/>
      <c r="H4420" s="10"/>
    </row>
    <row r="4421" spans="4:8" x14ac:dyDescent="0.55000000000000004">
      <c r="D4421" s="6"/>
      <c r="E4421" s="6"/>
      <c r="G4421" s="9"/>
      <c r="H4421" s="10"/>
    </row>
    <row r="4422" spans="4:8" x14ac:dyDescent="0.55000000000000004">
      <c r="D4422" s="6"/>
      <c r="E4422" s="6"/>
      <c r="G4422" s="9"/>
      <c r="H4422" s="10"/>
    </row>
    <row r="4423" spans="4:8" x14ac:dyDescent="0.55000000000000004">
      <c r="D4423" s="6"/>
      <c r="E4423" s="6"/>
      <c r="G4423" s="9"/>
      <c r="H4423" s="10"/>
    </row>
    <row r="4424" spans="4:8" x14ac:dyDescent="0.55000000000000004">
      <c r="D4424" s="6"/>
      <c r="E4424" s="6"/>
      <c r="G4424" s="9"/>
      <c r="H4424" s="10"/>
    </row>
    <row r="4425" spans="4:8" x14ac:dyDescent="0.55000000000000004">
      <c r="D4425" s="6"/>
      <c r="E4425" s="6"/>
      <c r="G4425" s="9"/>
      <c r="H4425" s="10"/>
    </row>
    <row r="4426" spans="4:8" x14ac:dyDescent="0.55000000000000004">
      <c r="D4426" s="6"/>
      <c r="E4426" s="6"/>
      <c r="G4426" s="9"/>
      <c r="H4426" s="10"/>
    </row>
    <row r="4427" spans="4:8" x14ac:dyDescent="0.55000000000000004">
      <c r="D4427" s="6"/>
      <c r="E4427" s="6"/>
      <c r="G4427" s="9"/>
      <c r="H4427" s="10"/>
    </row>
    <row r="4428" spans="4:8" x14ac:dyDescent="0.55000000000000004">
      <c r="D4428" s="6"/>
      <c r="E4428" s="6"/>
      <c r="G4428" s="9"/>
      <c r="H4428" s="10"/>
    </row>
    <row r="4429" spans="4:8" x14ac:dyDescent="0.55000000000000004">
      <c r="D4429" s="6"/>
      <c r="E4429" s="6"/>
      <c r="G4429" s="9"/>
      <c r="H4429" s="10"/>
    </row>
    <row r="4430" spans="4:8" x14ac:dyDescent="0.55000000000000004">
      <c r="D4430" s="6"/>
      <c r="E4430" s="6"/>
      <c r="G4430" s="9"/>
      <c r="H4430" s="10"/>
    </row>
    <row r="4431" spans="4:8" x14ac:dyDescent="0.55000000000000004">
      <c r="D4431" s="6"/>
      <c r="E4431" s="6"/>
      <c r="G4431" s="9"/>
      <c r="H4431" s="10"/>
    </row>
    <row r="4432" spans="4:8" x14ac:dyDescent="0.55000000000000004">
      <c r="D4432" s="6"/>
      <c r="E4432" s="6"/>
      <c r="G4432" s="9"/>
      <c r="H4432" s="10"/>
    </row>
    <row r="4433" spans="4:8" x14ac:dyDescent="0.55000000000000004">
      <c r="D4433" s="6"/>
      <c r="E4433" s="6"/>
      <c r="G4433" s="9"/>
      <c r="H4433" s="10"/>
    </row>
    <row r="4434" spans="4:8" x14ac:dyDescent="0.55000000000000004">
      <c r="D4434" s="6"/>
      <c r="E4434" s="6"/>
      <c r="G4434" s="9"/>
      <c r="H4434" s="10"/>
    </row>
    <row r="4435" spans="4:8" x14ac:dyDescent="0.55000000000000004">
      <c r="D4435" s="6"/>
      <c r="E4435" s="6"/>
      <c r="G4435" s="9"/>
      <c r="H4435" s="10"/>
    </row>
    <row r="4436" spans="4:8" x14ac:dyDescent="0.55000000000000004">
      <c r="D4436" s="6"/>
      <c r="E4436" s="6"/>
      <c r="G4436" s="9"/>
      <c r="H4436" s="10"/>
    </row>
    <row r="4437" spans="4:8" x14ac:dyDescent="0.55000000000000004">
      <c r="D4437" s="6"/>
      <c r="E4437" s="6"/>
      <c r="G4437" s="9"/>
      <c r="H4437" s="10"/>
    </row>
    <row r="4438" spans="4:8" x14ac:dyDescent="0.55000000000000004">
      <c r="D4438" s="6"/>
      <c r="E4438" s="6"/>
      <c r="G4438" s="9"/>
      <c r="H4438" s="10"/>
    </row>
    <row r="4439" spans="4:8" x14ac:dyDescent="0.55000000000000004">
      <c r="D4439" s="6"/>
      <c r="E4439" s="6"/>
      <c r="G4439" s="9"/>
      <c r="H4439" s="10"/>
    </row>
    <row r="4440" spans="4:8" x14ac:dyDescent="0.55000000000000004">
      <c r="D4440" s="6"/>
      <c r="E4440" s="6"/>
      <c r="G4440" s="9"/>
      <c r="H4440" s="10"/>
    </row>
    <row r="4441" spans="4:8" x14ac:dyDescent="0.55000000000000004">
      <c r="D4441" s="6"/>
      <c r="E4441" s="6"/>
      <c r="G4441" s="9"/>
      <c r="H4441" s="10"/>
    </row>
    <row r="4442" spans="4:8" x14ac:dyDescent="0.55000000000000004">
      <c r="D4442" s="6"/>
      <c r="E4442" s="6"/>
      <c r="G4442" s="9"/>
      <c r="H4442" s="10"/>
    </row>
    <row r="4443" spans="4:8" x14ac:dyDescent="0.55000000000000004">
      <c r="D4443" s="6"/>
      <c r="E4443" s="6"/>
      <c r="G4443" s="9"/>
      <c r="H4443" s="10"/>
    </row>
    <row r="4444" spans="4:8" x14ac:dyDescent="0.55000000000000004">
      <c r="D4444" s="6"/>
      <c r="E4444" s="6"/>
      <c r="G4444" s="9"/>
      <c r="H4444" s="10"/>
    </row>
    <row r="4445" spans="4:8" x14ac:dyDescent="0.55000000000000004">
      <c r="D4445" s="6"/>
      <c r="E4445" s="6"/>
      <c r="G4445" s="9"/>
      <c r="H4445" s="10"/>
    </row>
    <row r="4446" spans="4:8" x14ac:dyDescent="0.55000000000000004">
      <c r="D4446" s="6"/>
      <c r="E4446" s="6"/>
      <c r="G4446" s="9"/>
      <c r="H4446" s="10"/>
    </row>
    <row r="4447" spans="4:8" x14ac:dyDescent="0.55000000000000004">
      <c r="D4447" s="6"/>
      <c r="E4447" s="6"/>
      <c r="G4447" s="9"/>
      <c r="H4447" s="10"/>
    </row>
    <row r="4448" spans="4:8" x14ac:dyDescent="0.55000000000000004">
      <c r="D4448" s="6"/>
      <c r="E4448" s="6"/>
      <c r="G4448" s="9"/>
      <c r="H4448" s="10"/>
    </row>
    <row r="4449" spans="4:8" x14ac:dyDescent="0.55000000000000004">
      <c r="D4449" s="6"/>
      <c r="E4449" s="6"/>
      <c r="G4449" s="9"/>
      <c r="H4449" s="10"/>
    </row>
    <row r="4450" spans="4:8" x14ac:dyDescent="0.55000000000000004">
      <c r="D4450" s="6"/>
      <c r="E4450" s="6"/>
      <c r="G4450" s="9"/>
      <c r="H4450" s="10"/>
    </row>
    <row r="4451" spans="4:8" x14ac:dyDescent="0.55000000000000004">
      <c r="D4451" s="6"/>
      <c r="E4451" s="6"/>
      <c r="G4451" s="9"/>
      <c r="H4451" s="10"/>
    </row>
    <row r="4452" spans="4:8" x14ac:dyDescent="0.55000000000000004">
      <c r="D4452" s="6"/>
      <c r="E4452" s="6"/>
      <c r="G4452" s="9"/>
      <c r="H4452" s="10"/>
    </row>
    <row r="4453" spans="4:8" x14ac:dyDescent="0.55000000000000004">
      <c r="D4453" s="6"/>
      <c r="E4453" s="6"/>
      <c r="G4453" s="9"/>
      <c r="H4453" s="10"/>
    </row>
    <row r="4454" spans="4:8" x14ac:dyDescent="0.55000000000000004">
      <c r="D4454" s="6"/>
      <c r="E4454" s="6"/>
      <c r="G4454" s="9"/>
      <c r="H4454" s="10"/>
    </row>
    <row r="4455" spans="4:8" x14ac:dyDescent="0.55000000000000004">
      <c r="D4455" s="6"/>
      <c r="E4455" s="6"/>
      <c r="G4455" s="9"/>
      <c r="H4455" s="10"/>
    </row>
    <row r="4456" spans="4:8" x14ac:dyDescent="0.55000000000000004">
      <c r="D4456" s="6"/>
      <c r="E4456" s="6"/>
      <c r="G4456" s="9"/>
      <c r="H4456" s="10"/>
    </row>
    <row r="4457" spans="4:8" x14ac:dyDescent="0.55000000000000004">
      <c r="D4457" s="6"/>
      <c r="E4457" s="6"/>
      <c r="G4457" s="9"/>
      <c r="H4457" s="10"/>
    </row>
    <row r="4458" spans="4:8" x14ac:dyDescent="0.55000000000000004">
      <c r="D4458" s="6"/>
      <c r="E4458" s="6"/>
      <c r="G4458" s="9"/>
      <c r="H4458" s="10"/>
    </row>
    <row r="4459" spans="4:8" x14ac:dyDescent="0.55000000000000004">
      <c r="D4459" s="6"/>
      <c r="E4459" s="6"/>
      <c r="G4459" s="9"/>
      <c r="H4459" s="10"/>
    </row>
    <row r="4460" spans="4:8" x14ac:dyDescent="0.55000000000000004">
      <c r="D4460" s="6"/>
      <c r="E4460" s="6"/>
      <c r="G4460" s="9"/>
      <c r="H4460" s="10"/>
    </row>
    <row r="4461" spans="4:8" x14ac:dyDescent="0.55000000000000004">
      <c r="D4461" s="6"/>
      <c r="E4461" s="6"/>
      <c r="G4461" s="9"/>
      <c r="H4461" s="10"/>
    </row>
    <row r="4462" spans="4:8" x14ac:dyDescent="0.55000000000000004">
      <c r="D4462" s="6"/>
      <c r="E4462" s="6"/>
      <c r="G4462" s="9"/>
      <c r="H4462" s="10"/>
    </row>
    <row r="4463" spans="4:8" x14ac:dyDescent="0.55000000000000004">
      <c r="D4463" s="6"/>
      <c r="E4463" s="6"/>
      <c r="G4463" s="9"/>
      <c r="H4463" s="10"/>
    </row>
    <row r="4464" spans="4:8" x14ac:dyDescent="0.55000000000000004">
      <c r="D4464" s="6"/>
      <c r="E4464" s="6"/>
      <c r="G4464" s="9"/>
      <c r="H4464" s="10"/>
    </row>
    <row r="4465" spans="4:8" x14ac:dyDescent="0.55000000000000004">
      <c r="D4465" s="6"/>
      <c r="E4465" s="6"/>
      <c r="G4465" s="9"/>
      <c r="H4465" s="10"/>
    </row>
    <row r="4466" spans="4:8" x14ac:dyDescent="0.55000000000000004">
      <c r="D4466" s="6"/>
      <c r="E4466" s="6"/>
      <c r="G4466" s="9"/>
      <c r="H4466" s="10"/>
    </row>
    <row r="4467" spans="4:8" x14ac:dyDescent="0.55000000000000004">
      <c r="D4467" s="6"/>
      <c r="E4467" s="6"/>
      <c r="G4467" s="9"/>
      <c r="H4467" s="10"/>
    </row>
    <row r="4468" spans="4:8" x14ac:dyDescent="0.55000000000000004">
      <c r="D4468" s="6"/>
      <c r="E4468" s="6"/>
      <c r="G4468" s="9"/>
      <c r="H4468" s="10"/>
    </row>
    <row r="4469" spans="4:8" x14ac:dyDescent="0.55000000000000004">
      <c r="D4469" s="6"/>
      <c r="E4469" s="6"/>
      <c r="G4469" s="9"/>
      <c r="H4469" s="10"/>
    </row>
    <row r="4470" spans="4:8" x14ac:dyDescent="0.55000000000000004">
      <c r="D4470" s="6"/>
      <c r="E4470" s="6"/>
      <c r="G4470" s="9"/>
      <c r="H4470" s="10"/>
    </row>
    <row r="4471" spans="4:8" x14ac:dyDescent="0.55000000000000004">
      <c r="D4471" s="6"/>
      <c r="E4471" s="6"/>
      <c r="G4471" s="9"/>
      <c r="H4471" s="10"/>
    </row>
    <row r="4472" spans="4:8" x14ac:dyDescent="0.55000000000000004">
      <c r="D4472" s="6"/>
      <c r="E4472" s="6"/>
      <c r="G4472" s="9"/>
      <c r="H4472" s="10"/>
    </row>
    <row r="4473" spans="4:8" x14ac:dyDescent="0.55000000000000004">
      <c r="D4473" s="6"/>
      <c r="E4473" s="6"/>
      <c r="G4473" s="9"/>
      <c r="H4473" s="10"/>
    </row>
    <row r="4474" spans="4:8" x14ac:dyDescent="0.55000000000000004">
      <c r="D4474" s="6"/>
      <c r="E4474" s="6"/>
      <c r="G4474" s="9"/>
      <c r="H4474" s="10"/>
    </row>
    <row r="4475" spans="4:8" x14ac:dyDescent="0.55000000000000004">
      <c r="D4475" s="6"/>
      <c r="E4475" s="6"/>
      <c r="G4475" s="9"/>
      <c r="H4475" s="10"/>
    </row>
    <row r="4476" spans="4:8" x14ac:dyDescent="0.55000000000000004">
      <c r="D4476" s="6"/>
      <c r="E4476" s="6"/>
      <c r="G4476" s="9"/>
      <c r="H4476" s="10"/>
    </row>
    <row r="4477" spans="4:8" x14ac:dyDescent="0.55000000000000004">
      <c r="D4477" s="6"/>
      <c r="E4477" s="6"/>
      <c r="G4477" s="9"/>
      <c r="H4477" s="10"/>
    </row>
    <row r="4478" spans="4:8" x14ac:dyDescent="0.55000000000000004">
      <c r="D4478" s="6"/>
      <c r="E4478" s="6"/>
      <c r="G4478" s="9"/>
      <c r="H4478" s="10"/>
    </row>
    <row r="4479" spans="4:8" x14ac:dyDescent="0.55000000000000004">
      <c r="D4479" s="6"/>
      <c r="E4479" s="6"/>
      <c r="G4479" s="9"/>
      <c r="H4479" s="10"/>
    </row>
    <row r="4480" spans="4:8" x14ac:dyDescent="0.55000000000000004">
      <c r="D4480" s="6"/>
      <c r="E4480" s="6"/>
      <c r="G4480" s="9"/>
      <c r="H4480" s="10"/>
    </row>
    <row r="4481" spans="4:8" x14ac:dyDescent="0.55000000000000004">
      <c r="D4481" s="6"/>
      <c r="E4481" s="6"/>
      <c r="G4481" s="9"/>
      <c r="H4481" s="10"/>
    </row>
    <row r="4482" spans="4:8" x14ac:dyDescent="0.55000000000000004">
      <c r="D4482" s="6"/>
      <c r="E4482" s="6"/>
      <c r="G4482" s="9"/>
      <c r="H4482" s="10"/>
    </row>
    <row r="4483" spans="4:8" x14ac:dyDescent="0.55000000000000004">
      <c r="D4483" s="6"/>
      <c r="E4483" s="6"/>
      <c r="G4483" s="9"/>
      <c r="H4483" s="10"/>
    </row>
    <row r="4484" spans="4:8" x14ac:dyDescent="0.55000000000000004">
      <c r="D4484" s="6"/>
      <c r="E4484" s="6"/>
      <c r="G4484" s="9"/>
      <c r="H4484" s="10"/>
    </row>
    <row r="4485" spans="4:8" x14ac:dyDescent="0.55000000000000004">
      <c r="D4485" s="6"/>
      <c r="E4485" s="6"/>
      <c r="G4485" s="9"/>
      <c r="H4485" s="10"/>
    </row>
    <row r="4486" spans="4:8" x14ac:dyDescent="0.55000000000000004">
      <c r="D4486" s="6"/>
      <c r="E4486" s="6"/>
      <c r="G4486" s="9"/>
      <c r="H4486" s="10"/>
    </row>
    <row r="4487" spans="4:8" x14ac:dyDescent="0.55000000000000004">
      <c r="D4487" s="6"/>
      <c r="E4487" s="6"/>
      <c r="G4487" s="9"/>
      <c r="H4487" s="10"/>
    </row>
    <row r="4488" spans="4:8" x14ac:dyDescent="0.55000000000000004">
      <c r="D4488" s="6"/>
      <c r="E4488" s="6"/>
      <c r="G4488" s="9"/>
      <c r="H4488" s="10"/>
    </row>
    <row r="4489" spans="4:8" x14ac:dyDescent="0.55000000000000004">
      <c r="D4489" s="6"/>
      <c r="E4489" s="6"/>
      <c r="G4489" s="9"/>
      <c r="H4489" s="10"/>
    </row>
    <row r="4490" spans="4:8" x14ac:dyDescent="0.55000000000000004">
      <c r="D4490" s="6"/>
      <c r="E4490" s="6"/>
      <c r="G4490" s="9"/>
      <c r="H4490" s="10"/>
    </row>
    <row r="4491" spans="4:8" x14ac:dyDescent="0.55000000000000004">
      <c r="D4491" s="6"/>
      <c r="E4491" s="6"/>
      <c r="G4491" s="9"/>
      <c r="H4491" s="10"/>
    </row>
    <row r="4492" spans="4:8" x14ac:dyDescent="0.55000000000000004">
      <c r="D4492" s="6"/>
      <c r="E4492" s="6"/>
      <c r="G4492" s="9"/>
      <c r="H4492" s="10"/>
    </row>
    <row r="4493" spans="4:8" x14ac:dyDescent="0.55000000000000004">
      <c r="D4493" s="6"/>
      <c r="E4493" s="6"/>
      <c r="G4493" s="9"/>
      <c r="H4493" s="10"/>
    </row>
    <row r="4494" spans="4:8" x14ac:dyDescent="0.55000000000000004">
      <c r="D4494" s="6"/>
      <c r="E4494" s="6"/>
      <c r="G4494" s="9"/>
      <c r="H4494" s="10"/>
    </row>
    <row r="4495" spans="4:8" x14ac:dyDescent="0.55000000000000004">
      <c r="D4495" s="6"/>
      <c r="E4495" s="6"/>
      <c r="G4495" s="9"/>
      <c r="H4495" s="10"/>
    </row>
    <row r="4496" spans="4:8" x14ac:dyDescent="0.55000000000000004">
      <c r="D4496" s="6"/>
      <c r="E4496" s="6"/>
      <c r="G4496" s="9"/>
      <c r="H4496" s="10"/>
    </row>
    <row r="4497" spans="4:8" x14ac:dyDescent="0.55000000000000004">
      <c r="D4497" s="6"/>
      <c r="E4497" s="6"/>
      <c r="G4497" s="9"/>
      <c r="H4497" s="10"/>
    </row>
    <row r="4498" spans="4:8" x14ac:dyDescent="0.55000000000000004">
      <c r="D4498" s="6"/>
      <c r="E4498" s="6"/>
      <c r="G4498" s="9"/>
      <c r="H4498" s="10"/>
    </row>
    <row r="4499" spans="4:8" x14ac:dyDescent="0.55000000000000004">
      <c r="D4499" s="6"/>
      <c r="E4499" s="6"/>
      <c r="G4499" s="9"/>
      <c r="H4499" s="10"/>
    </row>
    <row r="4500" spans="4:8" x14ac:dyDescent="0.55000000000000004">
      <c r="D4500" s="6"/>
      <c r="E4500" s="6"/>
      <c r="G4500" s="9"/>
      <c r="H4500" s="10"/>
    </row>
    <row r="4501" spans="4:8" x14ac:dyDescent="0.55000000000000004">
      <c r="D4501" s="6"/>
      <c r="E4501" s="6"/>
      <c r="G4501" s="9"/>
      <c r="H4501" s="10"/>
    </row>
    <row r="4502" spans="4:8" x14ac:dyDescent="0.55000000000000004">
      <c r="D4502" s="6"/>
      <c r="E4502" s="6"/>
      <c r="G4502" s="9"/>
      <c r="H4502" s="10"/>
    </row>
    <row r="4503" spans="4:8" x14ac:dyDescent="0.55000000000000004">
      <c r="D4503" s="6"/>
      <c r="E4503" s="6"/>
      <c r="G4503" s="9"/>
      <c r="H4503" s="10"/>
    </row>
    <row r="4504" spans="4:8" x14ac:dyDescent="0.55000000000000004">
      <c r="D4504" s="6"/>
      <c r="E4504" s="6"/>
      <c r="G4504" s="9"/>
      <c r="H4504" s="10"/>
    </row>
    <row r="4505" spans="4:8" x14ac:dyDescent="0.55000000000000004">
      <c r="D4505" s="6"/>
      <c r="E4505" s="6"/>
      <c r="G4505" s="9"/>
      <c r="H4505" s="10"/>
    </row>
    <row r="4506" spans="4:8" x14ac:dyDescent="0.55000000000000004">
      <c r="D4506" s="6"/>
      <c r="E4506" s="6"/>
      <c r="G4506" s="9"/>
      <c r="H4506" s="10"/>
    </row>
    <row r="4507" spans="4:8" x14ac:dyDescent="0.55000000000000004">
      <c r="D4507" s="6"/>
      <c r="E4507" s="6"/>
      <c r="G4507" s="9"/>
      <c r="H4507" s="10"/>
    </row>
    <row r="4508" spans="4:8" x14ac:dyDescent="0.55000000000000004">
      <c r="D4508" s="6"/>
      <c r="E4508" s="6"/>
      <c r="G4508" s="9"/>
      <c r="H4508" s="10"/>
    </row>
    <row r="4509" spans="4:8" x14ac:dyDescent="0.55000000000000004">
      <c r="D4509" s="6"/>
      <c r="E4509" s="6"/>
      <c r="G4509" s="9"/>
      <c r="H4509" s="10"/>
    </row>
    <row r="4510" spans="4:8" x14ac:dyDescent="0.55000000000000004">
      <c r="D4510" s="6"/>
      <c r="E4510" s="6"/>
      <c r="G4510" s="9"/>
      <c r="H4510" s="10"/>
    </row>
    <row r="4511" spans="4:8" x14ac:dyDescent="0.55000000000000004">
      <c r="D4511" s="6"/>
      <c r="E4511" s="6"/>
      <c r="G4511" s="9"/>
      <c r="H4511" s="10"/>
    </row>
    <row r="4512" spans="4:8" x14ac:dyDescent="0.55000000000000004">
      <c r="D4512" s="6"/>
      <c r="E4512" s="6"/>
      <c r="G4512" s="9"/>
      <c r="H4512" s="10"/>
    </row>
    <row r="4513" spans="4:8" x14ac:dyDescent="0.55000000000000004">
      <c r="D4513" s="6"/>
      <c r="E4513" s="6"/>
      <c r="G4513" s="9"/>
      <c r="H4513" s="10"/>
    </row>
    <row r="4514" spans="4:8" x14ac:dyDescent="0.55000000000000004">
      <c r="D4514" s="6"/>
      <c r="E4514" s="6"/>
      <c r="G4514" s="9"/>
      <c r="H4514" s="10"/>
    </row>
    <row r="4515" spans="4:8" x14ac:dyDescent="0.55000000000000004">
      <c r="D4515" s="6"/>
      <c r="E4515" s="6"/>
      <c r="G4515" s="9"/>
      <c r="H4515" s="10"/>
    </row>
    <row r="4516" spans="4:8" x14ac:dyDescent="0.55000000000000004">
      <c r="D4516" s="6"/>
      <c r="E4516" s="6"/>
      <c r="G4516" s="9"/>
      <c r="H4516" s="10"/>
    </row>
    <row r="4517" spans="4:8" x14ac:dyDescent="0.55000000000000004">
      <c r="D4517" s="6"/>
      <c r="E4517" s="6"/>
      <c r="G4517" s="9"/>
      <c r="H4517" s="10"/>
    </row>
    <row r="4518" spans="4:8" x14ac:dyDescent="0.55000000000000004">
      <c r="D4518" s="6"/>
      <c r="E4518" s="6"/>
      <c r="G4518" s="9"/>
      <c r="H4518" s="10"/>
    </row>
    <row r="4519" spans="4:8" x14ac:dyDescent="0.55000000000000004">
      <c r="D4519" s="6"/>
      <c r="E4519" s="6"/>
      <c r="G4519" s="9"/>
      <c r="H4519" s="10"/>
    </row>
    <row r="4520" spans="4:8" x14ac:dyDescent="0.55000000000000004">
      <c r="D4520" s="6"/>
      <c r="E4520" s="6"/>
      <c r="G4520" s="9"/>
      <c r="H4520" s="10"/>
    </row>
    <row r="4521" spans="4:8" x14ac:dyDescent="0.55000000000000004">
      <c r="D4521" s="6"/>
      <c r="E4521" s="6"/>
      <c r="G4521" s="9"/>
      <c r="H4521" s="10"/>
    </row>
    <row r="4522" spans="4:8" x14ac:dyDescent="0.55000000000000004">
      <c r="D4522" s="6"/>
      <c r="E4522" s="6"/>
      <c r="G4522" s="9"/>
      <c r="H4522" s="10"/>
    </row>
    <row r="4523" spans="4:8" x14ac:dyDescent="0.55000000000000004">
      <c r="D4523" s="6"/>
      <c r="E4523" s="6"/>
      <c r="G4523" s="9"/>
      <c r="H4523" s="10"/>
    </row>
    <row r="4524" spans="4:8" x14ac:dyDescent="0.55000000000000004">
      <c r="D4524" s="6"/>
      <c r="E4524" s="6"/>
      <c r="G4524" s="9"/>
      <c r="H4524" s="10"/>
    </row>
    <row r="4525" spans="4:8" x14ac:dyDescent="0.55000000000000004">
      <c r="D4525" s="6"/>
      <c r="E4525" s="6"/>
      <c r="G4525" s="9"/>
      <c r="H4525" s="10"/>
    </row>
    <row r="4526" spans="4:8" x14ac:dyDescent="0.55000000000000004">
      <c r="D4526" s="6"/>
      <c r="E4526" s="6"/>
      <c r="G4526" s="9"/>
      <c r="H4526" s="10"/>
    </row>
    <row r="4527" spans="4:8" x14ac:dyDescent="0.55000000000000004">
      <c r="D4527" s="6"/>
      <c r="E4527" s="6"/>
      <c r="G4527" s="9"/>
      <c r="H4527" s="10"/>
    </row>
    <row r="4528" spans="4:8" x14ac:dyDescent="0.55000000000000004">
      <c r="D4528" s="6"/>
      <c r="E4528" s="6"/>
      <c r="G4528" s="9"/>
      <c r="H4528" s="10"/>
    </row>
    <row r="4529" spans="4:8" x14ac:dyDescent="0.55000000000000004">
      <c r="D4529" s="6"/>
      <c r="E4529" s="6"/>
      <c r="G4529" s="9"/>
      <c r="H4529" s="10"/>
    </row>
    <row r="4530" spans="4:8" x14ac:dyDescent="0.55000000000000004">
      <c r="D4530" s="6"/>
      <c r="E4530" s="6"/>
      <c r="G4530" s="9"/>
      <c r="H4530" s="10"/>
    </row>
    <row r="4531" spans="4:8" x14ac:dyDescent="0.55000000000000004">
      <c r="D4531" s="6"/>
      <c r="E4531" s="6"/>
      <c r="G4531" s="9"/>
      <c r="H4531" s="10"/>
    </row>
    <row r="4532" spans="4:8" x14ac:dyDescent="0.55000000000000004">
      <c r="D4532" s="6"/>
      <c r="E4532" s="6"/>
      <c r="G4532" s="9"/>
      <c r="H4532" s="10"/>
    </row>
    <row r="4533" spans="4:8" x14ac:dyDescent="0.55000000000000004">
      <c r="D4533" s="6"/>
      <c r="E4533" s="6"/>
      <c r="G4533" s="9"/>
      <c r="H4533" s="10"/>
    </row>
    <row r="4534" spans="4:8" x14ac:dyDescent="0.55000000000000004">
      <c r="D4534" s="6"/>
      <c r="E4534" s="6"/>
      <c r="G4534" s="9"/>
      <c r="H4534" s="10"/>
    </row>
    <row r="4535" spans="4:8" x14ac:dyDescent="0.55000000000000004">
      <c r="D4535" s="6"/>
      <c r="E4535" s="6"/>
      <c r="G4535" s="9"/>
      <c r="H4535" s="10"/>
    </row>
    <row r="4536" spans="4:8" x14ac:dyDescent="0.55000000000000004">
      <c r="D4536" s="6"/>
      <c r="E4536" s="6"/>
      <c r="G4536" s="9"/>
      <c r="H4536" s="10"/>
    </row>
    <row r="4537" spans="4:8" x14ac:dyDescent="0.55000000000000004">
      <c r="D4537" s="6"/>
      <c r="E4537" s="6"/>
      <c r="G4537" s="9"/>
      <c r="H4537" s="10"/>
    </row>
    <row r="4538" spans="4:8" x14ac:dyDescent="0.55000000000000004">
      <c r="D4538" s="6"/>
      <c r="E4538" s="6"/>
      <c r="G4538" s="9"/>
      <c r="H4538" s="10"/>
    </row>
    <row r="4539" spans="4:8" x14ac:dyDescent="0.55000000000000004">
      <c r="D4539" s="6"/>
      <c r="E4539" s="6"/>
      <c r="G4539" s="9"/>
      <c r="H4539" s="10"/>
    </row>
    <row r="4540" spans="4:8" x14ac:dyDescent="0.55000000000000004">
      <c r="D4540" s="6"/>
      <c r="E4540" s="6"/>
      <c r="G4540" s="9"/>
      <c r="H4540" s="10"/>
    </row>
    <row r="4541" spans="4:8" x14ac:dyDescent="0.55000000000000004">
      <c r="D4541" s="6"/>
      <c r="E4541" s="6"/>
      <c r="G4541" s="9"/>
      <c r="H4541" s="10"/>
    </row>
    <row r="4542" spans="4:8" x14ac:dyDescent="0.55000000000000004">
      <c r="D4542" s="6"/>
      <c r="E4542" s="6"/>
      <c r="G4542" s="9"/>
      <c r="H4542" s="10"/>
    </row>
    <row r="4543" spans="4:8" x14ac:dyDescent="0.55000000000000004">
      <c r="D4543" s="6"/>
      <c r="E4543" s="6"/>
      <c r="G4543" s="9"/>
      <c r="H4543" s="10"/>
    </row>
    <row r="4544" spans="4:8" x14ac:dyDescent="0.55000000000000004">
      <c r="D4544" s="6"/>
      <c r="E4544" s="6"/>
      <c r="G4544" s="9"/>
      <c r="H4544" s="10"/>
    </row>
    <row r="4545" spans="4:8" x14ac:dyDescent="0.55000000000000004">
      <c r="D4545" s="6"/>
      <c r="E4545" s="6"/>
      <c r="G4545" s="9"/>
      <c r="H4545" s="10"/>
    </row>
    <row r="4546" spans="4:8" x14ac:dyDescent="0.55000000000000004">
      <c r="D4546" s="6"/>
      <c r="E4546" s="6"/>
      <c r="G4546" s="9"/>
      <c r="H4546" s="10"/>
    </row>
    <row r="4547" spans="4:8" x14ac:dyDescent="0.55000000000000004">
      <c r="D4547" s="6"/>
      <c r="E4547" s="6"/>
      <c r="G4547" s="9"/>
      <c r="H4547" s="10"/>
    </row>
    <row r="4548" spans="4:8" x14ac:dyDescent="0.55000000000000004">
      <c r="D4548" s="6"/>
      <c r="E4548" s="6"/>
      <c r="G4548" s="9"/>
      <c r="H4548" s="10"/>
    </row>
    <row r="4549" spans="4:8" x14ac:dyDescent="0.55000000000000004">
      <c r="D4549" s="6"/>
      <c r="E4549" s="6"/>
      <c r="G4549" s="9"/>
      <c r="H4549" s="10"/>
    </row>
    <row r="4550" spans="4:8" x14ac:dyDescent="0.55000000000000004">
      <c r="D4550" s="6"/>
      <c r="E4550" s="6"/>
      <c r="G4550" s="9"/>
      <c r="H4550" s="10"/>
    </row>
    <row r="4551" spans="4:8" x14ac:dyDescent="0.55000000000000004">
      <c r="D4551" s="6"/>
      <c r="E4551" s="6"/>
      <c r="G4551" s="9"/>
      <c r="H4551" s="10"/>
    </row>
    <row r="4552" spans="4:8" x14ac:dyDescent="0.55000000000000004">
      <c r="D4552" s="6"/>
      <c r="E4552" s="6"/>
      <c r="G4552" s="9"/>
      <c r="H4552" s="10"/>
    </row>
    <row r="4553" spans="4:8" x14ac:dyDescent="0.55000000000000004">
      <c r="D4553" s="6"/>
      <c r="E4553" s="6"/>
      <c r="G4553" s="9"/>
      <c r="H4553" s="10"/>
    </row>
    <row r="4554" spans="4:8" x14ac:dyDescent="0.55000000000000004">
      <c r="D4554" s="6"/>
      <c r="E4554" s="6"/>
      <c r="G4554" s="9"/>
      <c r="H4554" s="10"/>
    </row>
    <row r="4555" spans="4:8" x14ac:dyDescent="0.55000000000000004">
      <c r="D4555" s="6"/>
      <c r="E4555" s="6"/>
      <c r="G4555" s="9"/>
      <c r="H4555" s="10"/>
    </row>
    <row r="4556" spans="4:8" x14ac:dyDescent="0.55000000000000004">
      <c r="D4556" s="6"/>
      <c r="E4556" s="6"/>
      <c r="G4556" s="9"/>
      <c r="H4556" s="10"/>
    </row>
    <row r="4557" spans="4:8" x14ac:dyDescent="0.55000000000000004">
      <c r="D4557" s="6"/>
      <c r="E4557" s="6"/>
      <c r="G4557" s="9"/>
      <c r="H4557" s="10"/>
    </row>
    <row r="4558" spans="4:8" x14ac:dyDescent="0.55000000000000004">
      <c r="D4558" s="6"/>
      <c r="E4558" s="6"/>
      <c r="G4558" s="9"/>
      <c r="H4558" s="10"/>
    </row>
    <row r="4559" spans="4:8" x14ac:dyDescent="0.55000000000000004">
      <c r="D4559" s="6"/>
      <c r="E4559" s="6"/>
      <c r="G4559" s="9"/>
      <c r="H4559" s="10"/>
    </row>
    <row r="4560" spans="4:8" x14ac:dyDescent="0.55000000000000004">
      <c r="D4560" s="6"/>
      <c r="E4560" s="6"/>
      <c r="G4560" s="9"/>
      <c r="H4560" s="10"/>
    </row>
    <row r="4561" spans="4:8" x14ac:dyDescent="0.55000000000000004">
      <c r="D4561" s="6"/>
      <c r="E4561" s="6"/>
      <c r="G4561" s="9"/>
      <c r="H4561" s="10"/>
    </row>
    <row r="4562" spans="4:8" x14ac:dyDescent="0.55000000000000004">
      <c r="D4562" s="6"/>
      <c r="E4562" s="6"/>
      <c r="G4562" s="9"/>
      <c r="H4562" s="10"/>
    </row>
    <row r="4563" spans="4:8" x14ac:dyDescent="0.55000000000000004">
      <c r="D4563" s="6"/>
      <c r="E4563" s="6"/>
      <c r="G4563" s="9"/>
      <c r="H4563" s="10"/>
    </row>
    <row r="4564" spans="4:8" x14ac:dyDescent="0.55000000000000004">
      <c r="D4564" s="6"/>
      <c r="E4564" s="6"/>
      <c r="G4564" s="9"/>
      <c r="H4564" s="10"/>
    </row>
    <row r="4565" spans="4:8" x14ac:dyDescent="0.55000000000000004">
      <c r="D4565" s="6"/>
      <c r="E4565" s="6"/>
      <c r="G4565" s="9"/>
      <c r="H4565" s="10"/>
    </row>
    <row r="4566" spans="4:8" x14ac:dyDescent="0.55000000000000004">
      <c r="D4566" s="6"/>
      <c r="E4566" s="6"/>
      <c r="G4566" s="9"/>
      <c r="H4566" s="10"/>
    </row>
    <row r="4567" spans="4:8" x14ac:dyDescent="0.55000000000000004">
      <c r="D4567" s="6"/>
      <c r="E4567" s="6"/>
      <c r="G4567" s="9"/>
      <c r="H4567" s="10"/>
    </row>
    <row r="4568" spans="4:8" x14ac:dyDescent="0.55000000000000004">
      <c r="D4568" s="6"/>
      <c r="E4568" s="6"/>
      <c r="G4568" s="9"/>
      <c r="H4568" s="10"/>
    </row>
    <row r="4569" spans="4:8" x14ac:dyDescent="0.55000000000000004">
      <c r="D4569" s="6"/>
      <c r="E4569" s="6"/>
      <c r="G4569" s="9"/>
      <c r="H4569" s="10"/>
    </row>
    <row r="4570" spans="4:8" x14ac:dyDescent="0.55000000000000004">
      <c r="D4570" s="6"/>
      <c r="E4570" s="6"/>
      <c r="G4570" s="9"/>
      <c r="H4570" s="10"/>
    </row>
    <row r="4571" spans="4:8" x14ac:dyDescent="0.55000000000000004">
      <c r="D4571" s="6"/>
      <c r="E4571" s="6"/>
      <c r="G4571" s="9"/>
      <c r="H4571" s="10"/>
    </row>
    <row r="4572" spans="4:8" x14ac:dyDescent="0.55000000000000004">
      <c r="D4572" s="6"/>
      <c r="E4572" s="6"/>
      <c r="G4572" s="9"/>
      <c r="H4572" s="10"/>
    </row>
    <row r="4573" spans="4:8" x14ac:dyDescent="0.55000000000000004">
      <c r="D4573" s="6"/>
      <c r="E4573" s="6"/>
      <c r="G4573" s="9"/>
      <c r="H4573" s="10"/>
    </row>
    <row r="4574" spans="4:8" x14ac:dyDescent="0.55000000000000004">
      <c r="D4574" s="6"/>
      <c r="E4574" s="6"/>
      <c r="G4574" s="9"/>
      <c r="H4574" s="10"/>
    </row>
    <row r="4575" spans="4:8" x14ac:dyDescent="0.55000000000000004">
      <c r="D4575" s="6"/>
      <c r="E4575" s="6"/>
      <c r="G4575" s="9"/>
      <c r="H4575" s="10"/>
    </row>
    <row r="4576" spans="4:8" x14ac:dyDescent="0.55000000000000004">
      <c r="D4576" s="6"/>
      <c r="E4576" s="6"/>
      <c r="G4576" s="9"/>
      <c r="H4576" s="10"/>
    </row>
    <row r="4577" spans="4:8" x14ac:dyDescent="0.55000000000000004">
      <c r="D4577" s="6"/>
      <c r="E4577" s="6"/>
      <c r="G4577" s="9"/>
      <c r="H4577" s="10"/>
    </row>
    <row r="4578" spans="4:8" x14ac:dyDescent="0.55000000000000004">
      <c r="D4578" s="6"/>
      <c r="E4578" s="6"/>
      <c r="G4578" s="9"/>
      <c r="H4578" s="10"/>
    </row>
    <row r="4579" spans="4:8" x14ac:dyDescent="0.55000000000000004">
      <c r="D4579" s="6"/>
      <c r="E4579" s="6"/>
      <c r="G4579" s="9"/>
      <c r="H4579" s="10"/>
    </row>
    <row r="4580" spans="4:8" x14ac:dyDescent="0.55000000000000004">
      <c r="D4580" s="6"/>
      <c r="E4580" s="6"/>
      <c r="G4580" s="9"/>
      <c r="H4580" s="10"/>
    </row>
    <row r="4581" spans="4:8" x14ac:dyDescent="0.55000000000000004">
      <c r="D4581" s="6"/>
      <c r="E4581" s="6"/>
      <c r="G4581" s="9"/>
      <c r="H4581" s="10"/>
    </row>
    <row r="4582" spans="4:8" x14ac:dyDescent="0.55000000000000004">
      <c r="D4582" s="6"/>
      <c r="E4582" s="6"/>
      <c r="G4582" s="9"/>
      <c r="H4582" s="10"/>
    </row>
    <row r="4583" spans="4:8" x14ac:dyDescent="0.55000000000000004">
      <c r="D4583" s="6"/>
      <c r="E4583" s="6"/>
      <c r="G4583" s="9"/>
      <c r="H4583" s="10"/>
    </row>
    <row r="4584" spans="4:8" x14ac:dyDescent="0.55000000000000004">
      <c r="D4584" s="6"/>
      <c r="E4584" s="6"/>
      <c r="G4584" s="9"/>
      <c r="H4584" s="10"/>
    </row>
    <row r="4585" spans="4:8" x14ac:dyDescent="0.55000000000000004">
      <c r="D4585" s="6"/>
      <c r="E4585" s="6"/>
      <c r="G4585" s="9"/>
      <c r="H4585" s="10"/>
    </row>
    <row r="4586" spans="4:8" x14ac:dyDescent="0.55000000000000004">
      <c r="D4586" s="6"/>
      <c r="E4586" s="6"/>
      <c r="G4586" s="9"/>
      <c r="H4586" s="10"/>
    </row>
    <row r="4587" spans="4:8" x14ac:dyDescent="0.55000000000000004">
      <c r="D4587" s="6"/>
      <c r="E4587" s="6"/>
      <c r="G4587" s="9"/>
      <c r="H4587" s="10"/>
    </row>
    <row r="4588" spans="4:8" x14ac:dyDescent="0.55000000000000004">
      <c r="D4588" s="6"/>
      <c r="E4588" s="6"/>
      <c r="G4588" s="9"/>
      <c r="H4588" s="10"/>
    </row>
    <row r="4589" spans="4:8" x14ac:dyDescent="0.55000000000000004">
      <c r="D4589" s="6"/>
      <c r="E4589" s="6"/>
      <c r="G4589" s="9"/>
      <c r="H4589" s="10"/>
    </row>
    <row r="4590" spans="4:8" x14ac:dyDescent="0.55000000000000004">
      <c r="D4590" s="6"/>
      <c r="E4590" s="6"/>
      <c r="G4590" s="9"/>
      <c r="H4590" s="10"/>
    </row>
    <row r="4591" spans="4:8" x14ac:dyDescent="0.55000000000000004">
      <c r="D4591" s="6"/>
      <c r="E4591" s="6"/>
      <c r="G4591" s="9"/>
      <c r="H4591" s="10"/>
    </row>
    <row r="4592" spans="4:8" x14ac:dyDescent="0.55000000000000004">
      <c r="D4592" s="6"/>
      <c r="E4592" s="6"/>
      <c r="G4592" s="9"/>
      <c r="H4592" s="10"/>
    </row>
    <row r="4593" spans="4:8" x14ac:dyDescent="0.55000000000000004">
      <c r="D4593" s="6"/>
      <c r="E4593" s="6"/>
      <c r="G4593" s="9"/>
      <c r="H4593" s="10"/>
    </row>
    <row r="4594" spans="4:8" x14ac:dyDescent="0.55000000000000004">
      <c r="D4594" s="6"/>
      <c r="E4594" s="6"/>
      <c r="G4594" s="9"/>
      <c r="H4594" s="10"/>
    </row>
    <row r="4595" spans="4:8" x14ac:dyDescent="0.55000000000000004">
      <c r="D4595" s="6"/>
      <c r="E4595" s="6"/>
      <c r="G4595" s="9"/>
      <c r="H4595" s="10"/>
    </row>
    <row r="4596" spans="4:8" x14ac:dyDescent="0.55000000000000004">
      <c r="D4596" s="6"/>
      <c r="E4596" s="6"/>
      <c r="G4596" s="9"/>
      <c r="H4596" s="10"/>
    </row>
    <row r="4597" spans="4:8" x14ac:dyDescent="0.55000000000000004">
      <c r="D4597" s="6"/>
      <c r="E4597" s="6"/>
      <c r="G4597" s="9"/>
      <c r="H4597" s="10"/>
    </row>
    <row r="4598" spans="4:8" x14ac:dyDescent="0.55000000000000004">
      <c r="D4598" s="6"/>
      <c r="E4598" s="6"/>
      <c r="G4598" s="9"/>
      <c r="H4598" s="10"/>
    </row>
    <row r="4599" spans="4:8" x14ac:dyDescent="0.55000000000000004">
      <c r="D4599" s="6"/>
      <c r="E4599" s="6"/>
      <c r="G4599" s="9"/>
      <c r="H4599" s="10"/>
    </row>
    <row r="4600" spans="4:8" x14ac:dyDescent="0.55000000000000004">
      <c r="D4600" s="6"/>
      <c r="E4600" s="6"/>
      <c r="G4600" s="9"/>
      <c r="H4600" s="10"/>
    </row>
    <row r="4601" spans="4:8" x14ac:dyDescent="0.55000000000000004">
      <c r="D4601" s="6"/>
      <c r="E4601" s="6"/>
      <c r="G4601" s="9"/>
      <c r="H4601" s="10"/>
    </row>
    <row r="4602" spans="4:8" x14ac:dyDescent="0.55000000000000004">
      <c r="D4602" s="6"/>
      <c r="E4602" s="6"/>
      <c r="G4602" s="9"/>
      <c r="H4602" s="10"/>
    </row>
    <row r="4603" spans="4:8" x14ac:dyDescent="0.55000000000000004">
      <c r="D4603" s="6"/>
      <c r="E4603" s="6"/>
      <c r="G4603" s="9"/>
      <c r="H4603" s="10"/>
    </row>
    <row r="4604" spans="4:8" x14ac:dyDescent="0.55000000000000004">
      <c r="D4604" s="6"/>
      <c r="E4604" s="6"/>
      <c r="G4604" s="9"/>
      <c r="H4604" s="10"/>
    </row>
    <row r="4605" spans="4:8" x14ac:dyDescent="0.55000000000000004">
      <c r="D4605" s="6"/>
      <c r="E4605" s="6"/>
      <c r="G4605" s="9"/>
      <c r="H4605" s="10"/>
    </row>
    <row r="4606" spans="4:8" x14ac:dyDescent="0.55000000000000004">
      <c r="D4606" s="6"/>
      <c r="E4606" s="6"/>
      <c r="G4606" s="9"/>
      <c r="H4606" s="10"/>
    </row>
    <row r="4607" spans="4:8" x14ac:dyDescent="0.55000000000000004">
      <c r="D4607" s="6"/>
      <c r="E4607" s="6"/>
      <c r="G4607" s="9"/>
      <c r="H4607" s="10"/>
    </row>
    <row r="4608" spans="4:8" x14ac:dyDescent="0.55000000000000004">
      <c r="D4608" s="6"/>
      <c r="E4608" s="6"/>
      <c r="G4608" s="9"/>
      <c r="H4608" s="10"/>
    </row>
    <row r="4609" spans="4:8" x14ac:dyDescent="0.55000000000000004">
      <c r="D4609" s="6"/>
      <c r="E4609" s="6"/>
      <c r="G4609" s="9"/>
      <c r="H4609" s="10"/>
    </row>
    <row r="4610" spans="4:8" x14ac:dyDescent="0.55000000000000004">
      <c r="D4610" s="6"/>
      <c r="E4610" s="6"/>
      <c r="G4610" s="9"/>
      <c r="H4610" s="10"/>
    </row>
    <row r="4611" spans="4:8" x14ac:dyDescent="0.55000000000000004">
      <c r="D4611" s="6"/>
      <c r="E4611" s="6"/>
      <c r="G4611" s="9"/>
      <c r="H4611" s="10"/>
    </row>
    <row r="4612" spans="4:8" x14ac:dyDescent="0.55000000000000004">
      <c r="D4612" s="6"/>
      <c r="E4612" s="6"/>
      <c r="G4612" s="9"/>
      <c r="H4612" s="10"/>
    </row>
    <row r="4613" spans="4:8" x14ac:dyDescent="0.55000000000000004">
      <c r="D4613" s="6"/>
      <c r="E4613" s="6"/>
      <c r="G4613" s="9"/>
      <c r="H4613" s="10"/>
    </row>
    <row r="4614" spans="4:8" x14ac:dyDescent="0.55000000000000004">
      <c r="D4614" s="6"/>
      <c r="E4614" s="6"/>
      <c r="G4614" s="9"/>
      <c r="H4614" s="10"/>
    </row>
    <row r="4615" spans="4:8" x14ac:dyDescent="0.55000000000000004">
      <c r="D4615" s="6"/>
      <c r="E4615" s="6"/>
      <c r="G4615" s="9"/>
      <c r="H4615" s="10"/>
    </row>
    <row r="4616" spans="4:8" x14ac:dyDescent="0.55000000000000004">
      <c r="D4616" s="6"/>
      <c r="E4616" s="6"/>
      <c r="G4616" s="9"/>
      <c r="H4616" s="10"/>
    </row>
    <row r="4617" spans="4:8" x14ac:dyDescent="0.55000000000000004">
      <c r="D4617" s="6"/>
      <c r="E4617" s="6"/>
      <c r="G4617" s="9"/>
      <c r="H4617" s="10"/>
    </row>
    <row r="4618" spans="4:8" x14ac:dyDescent="0.55000000000000004">
      <c r="D4618" s="6"/>
      <c r="E4618" s="6"/>
      <c r="G4618" s="9"/>
      <c r="H4618" s="10"/>
    </row>
    <row r="4619" spans="4:8" x14ac:dyDescent="0.55000000000000004">
      <c r="D4619" s="6"/>
      <c r="E4619" s="6"/>
      <c r="G4619" s="9"/>
      <c r="H4619" s="10"/>
    </row>
    <row r="4620" spans="4:8" x14ac:dyDescent="0.55000000000000004">
      <c r="D4620" s="6"/>
      <c r="E4620" s="6"/>
      <c r="G4620" s="9"/>
      <c r="H4620" s="10"/>
    </row>
    <row r="4621" spans="4:8" x14ac:dyDescent="0.55000000000000004">
      <c r="D4621" s="6"/>
      <c r="E4621" s="6"/>
      <c r="G4621" s="9"/>
      <c r="H4621" s="10"/>
    </row>
    <row r="4622" spans="4:8" x14ac:dyDescent="0.55000000000000004">
      <c r="D4622" s="6"/>
      <c r="E4622" s="6"/>
      <c r="G4622" s="9"/>
      <c r="H4622" s="10"/>
    </row>
    <row r="4623" spans="4:8" x14ac:dyDescent="0.55000000000000004">
      <c r="D4623" s="6"/>
      <c r="E4623" s="6"/>
      <c r="G4623" s="9"/>
      <c r="H4623" s="10"/>
    </row>
    <row r="4624" spans="4:8" x14ac:dyDescent="0.55000000000000004">
      <c r="D4624" s="6"/>
      <c r="E4624" s="6"/>
      <c r="G4624" s="9"/>
      <c r="H4624" s="10"/>
    </row>
    <row r="4625" spans="4:8" x14ac:dyDescent="0.55000000000000004">
      <c r="D4625" s="6"/>
      <c r="E4625" s="6"/>
      <c r="G4625" s="9"/>
      <c r="H4625" s="10"/>
    </row>
    <row r="4626" spans="4:8" x14ac:dyDescent="0.55000000000000004">
      <c r="D4626" s="6"/>
      <c r="E4626" s="6"/>
      <c r="G4626" s="9"/>
      <c r="H4626" s="10"/>
    </row>
    <row r="4627" spans="4:8" x14ac:dyDescent="0.55000000000000004">
      <c r="D4627" s="6"/>
      <c r="E4627" s="6"/>
      <c r="G4627" s="9"/>
      <c r="H4627" s="10"/>
    </row>
    <row r="4628" spans="4:8" x14ac:dyDescent="0.55000000000000004">
      <c r="D4628" s="6"/>
      <c r="E4628" s="6"/>
      <c r="G4628" s="9"/>
      <c r="H4628" s="10"/>
    </row>
    <row r="4629" spans="4:8" x14ac:dyDescent="0.55000000000000004">
      <c r="D4629" s="6"/>
      <c r="E4629" s="6"/>
      <c r="G4629" s="9"/>
      <c r="H4629" s="10"/>
    </row>
    <row r="4630" spans="4:8" x14ac:dyDescent="0.55000000000000004">
      <c r="D4630" s="6"/>
      <c r="E4630" s="6"/>
      <c r="G4630" s="9"/>
      <c r="H4630" s="10"/>
    </row>
    <row r="4631" spans="4:8" x14ac:dyDescent="0.55000000000000004">
      <c r="D4631" s="6"/>
      <c r="E4631" s="6"/>
      <c r="G4631" s="9"/>
      <c r="H4631" s="10"/>
    </row>
    <row r="4632" spans="4:8" x14ac:dyDescent="0.55000000000000004">
      <c r="D4632" s="6"/>
      <c r="E4632" s="6"/>
      <c r="G4632" s="9"/>
      <c r="H4632" s="10"/>
    </row>
    <row r="4633" spans="4:8" x14ac:dyDescent="0.55000000000000004">
      <c r="D4633" s="6"/>
      <c r="E4633" s="6"/>
      <c r="G4633" s="9"/>
      <c r="H4633" s="10"/>
    </row>
    <row r="4634" spans="4:8" x14ac:dyDescent="0.55000000000000004">
      <c r="D4634" s="6"/>
      <c r="E4634" s="6"/>
      <c r="G4634" s="9"/>
      <c r="H4634" s="10"/>
    </row>
    <row r="4635" spans="4:8" x14ac:dyDescent="0.55000000000000004">
      <c r="D4635" s="6"/>
      <c r="E4635" s="6"/>
      <c r="G4635" s="9"/>
      <c r="H4635" s="10"/>
    </row>
    <row r="4636" spans="4:8" x14ac:dyDescent="0.55000000000000004">
      <c r="D4636" s="6"/>
      <c r="E4636" s="6"/>
      <c r="G4636" s="9"/>
      <c r="H4636" s="10"/>
    </row>
    <row r="4637" spans="4:8" x14ac:dyDescent="0.55000000000000004">
      <c r="D4637" s="6"/>
      <c r="E4637" s="6"/>
      <c r="G4637" s="9"/>
      <c r="H4637" s="10"/>
    </row>
    <row r="4638" spans="4:8" x14ac:dyDescent="0.55000000000000004">
      <c r="D4638" s="6"/>
      <c r="E4638" s="6"/>
      <c r="G4638" s="9"/>
      <c r="H4638" s="10"/>
    </row>
    <row r="4639" spans="4:8" x14ac:dyDescent="0.55000000000000004">
      <c r="D4639" s="6"/>
      <c r="E4639" s="6"/>
      <c r="G4639" s="9"/>
      <c r="H4639" s="10"/>
    </row>
    <row r="4640" spans="4:8" x14ac:dyDescent="0.55000000000000004">
      <c r="D4640" s="6"/>
      <c r="E4640" s="6"/>
      <c r="G4640" s="9"/>
      <c r="H4640" s="10"/>
    </row>
    <row r="4641" spans="4:8" x14ac:dyDescent="0.55000000000000004">
      <c r="D4641" s="6"/>
      <c r="E4641" s="6"/>
      <c r="G4641" s="9"/>
      <c r="H4641" s="10"/>
    </row>
    <row r="4642" spans="4:8" x14ac:dyDescent="0.55000000000000004">
      <c r="D4642" s="6"/>
      <c r="E4642" s="6"/>
      <c r="G4642" s="9"/>
      <c r="H4642" s="10"/>
    </row>
    <row r="4643" spans="4:8" x14ac:dyDescent="0.55000000000000004">
      <c r="D4643" s="6"/>
      <c r="E4643" s="6"/>
      <c r="G4643" s="9"/>
      <c r="H4643" s="10"/>
    </row>
    <row r="4644" spans="4:8" x14ac:dyDescent="0.55000000000000004">
      <c r="D4644" s="6"/>
      <c r="E4644" s="6"/>
      <c r="G4644" s="9"/>
      <c r="H4644" s="10"/>
    </row>
    <row r="4645" spans="4:8" x14ac:dyDescent="0.55000000000000004">
      <c r="D4645" s="6"/>
      <c r="E4645" s="6"/>
      <c r="G4645" s="9"/>
      <c r="H4645" s="10"/>
    </row>
    <row r="4646" spans="4:8" x14ac:dyDescent="0.55000000000000004">
      <c r="D4646" s="6"/>
      <c r="E4646" s="6"/>
      <c r="G4646" s="9"/>
      <c r="H4646" s="10"/>
    </row>
    <row r="4647" spans="4:8" x14ac:dyDescent="0.55000000000000004">
      <c r="D4647" s="6"/>
      <c r="E4647" s="6"/>
      <c r="G4647" s="9"/>
      <c r="H4647" s="10"/>
    </row>
    <row r="4648" spans="4:8" x14ac:dyDescent="0.55000000000000004">
      <c r="D4648" s="6"/>
      <c r="E4648" s="6"/>
      <c r="G4648" s="9"/>
      <c r="H4648" s="10"/>
    </row>
    <row r="4649" spans="4:8" x14ac:dyDescent="0.55000000000000004">
      <c r="D4649" s="6"/>
      <c r="E4649" s="6"/>
      <c r="G4649" s="9"/>
      <c r="H4649" s="10"/>
    </row>
    <row r="4650" spans="4:8" x14ac:dyDescent="0.55000000000000004">
      <c r="D4650" s="6"/>
      <c r="E4650" s="6"/>
      <c r="G4650" s="9"/>
      <c r="H4650" s="10"/>
    </row>
    <row r="4651" spans="4:8" x14ac:dyDescent="0.55000000000000004">
      <c r="D4651" s="6"/>
      <c r="E4651" s="6"/>
      <c r="G4651" s="9"/>
      <c r="H4651" s="10"/>
    </row>
    <row r="4652" spans="4:8" x14ac:dyDescent="0.55000000000000004">
      <c r="D4652" s="6"/>
      <c r="E4652" s="6"/>
      <c r="G4652" s="9"/>
      <c r="H4652" s="10"/>
    </row>
    <row r="4653" spans="4:8" x14ac:dyDescent="0.55000000000000004">
      <c r="D4653" s="6"/>
      <c r="E4653" s="6"/>
      <c r="G4653" s="9"/>
      <c r="H4653" s="10"/>
    </row>
    <row r="4654" spans="4:8" x14ac:dyDescent="0.55000000000000004">
      <c r="D4654" s="6"/>
      <c r="E4654" s="6"/>
      <c r="G4654" s="9"/>
      <c r="H4654" s="10"/>
    </row>
    <row r="4655" spans="4:8" x14ac:dyDescent="0.55000000000000004">
      <c r="D4655" s="6"/>
      <c r="E4655" s="6"/>
      <c r="G4655" s="9"/>
      <c r="H4655" s="10"/>
    </row>
    <row r="4656" spans="4:8" x14ac:dyDescent="0.55000000000000004">
      <c r="D4656" s="6"/>
      <c r="E4656" s="6"/>
      <c r="G4656" s="9"/>
      <c r="H4656" s="10"/>
    </row>
    <row r="4657" spans="4:8" x14ac:dyDescent="0.55000000000000004">
      <c r="D4657" s="6"/>
      <c r="E4657" s="6"/>
      <c r="G4657" s="9"/>
      <c r="H4657" s="10"/>
    </row>
    <row r="4658" spans="4:8" x14ac:dyDescent="0.55000000000000004">
      <c r="D4658" s="6"/>
      <c r="E4658" s="6"/>
      <c r="G4658" s="9"/>
      <c r="H4658" s="10"/>
    </row>
    <row r="4659" spans="4:8" x14ac:dyDescent="0.55000000000000004">
      <c r="D4659" s="6"/>
      <c r="E4659" s="6"/>
      <c r="G4659" s="9"/>
      <c r="H4659" s="10"/>
    </row>
    <row r="4660" spans="4:8" x14ac:dyDescent="0.55000000000000004">
      <c r="D4660" s="6"/>
      <c r="E4660" s="6"/>
      <c r="G4660" s="9"/>
      <c r="H4660" s="10"/>
    </row>
    <row r="4661" spans="4:8" x14ac:dyDescent="0.55000000000000004">
      <c r="D4661" s="6"/>
      <c r="E4661" s="6"/>
      <c r="G4661" s="9"/>
      <c r="H4661" s="10"/>
    </row>
    <row r="4662" spans="4:8" x14ac:dyDescent="0.55000000000000004">
      <c r="D4662" s="6"/>
      <c r="E4662" s="6"/>
      <c r="G4662" s="9"/>
      <c r="H4662" s="10"/>
    </row>
    <row r="4663" spans="4:8" x14ac:dyDescent="0.55000000000000004">
      <c r="D4663" s="6"/>
      <c r="E4663" s="6"/>
      <c r="G4663" s="9"/>
      <c r="H4663" s="10"/>
    </row>
    <row r="4664" spans="4:8" x14ac:dyDescent="0.55000000000000004">
      <c r="D4664" s="6"/>
      <c r="E4664" s="6"/>
      <c r="G4664" s="9"/>
      <c r="H4664" s="10"/>
    </row>
    <row r="4665" spans="4:8" x14ac:dyDescent="0.55000000000000004">
      <c r="D4665" s="6"/>
      <c r="E4665" s="6"/>
      <c r="G4665" s="9"/>
      <c r="H4665" s="10"/>
    </row>
    <row r="4666" spans="4:8" x14ac:dyDescent="0.55000000000000004">
      <c r="D4666" s="6"/>
      <c r="E4666" s="6"/>
      <c r="G4666" s="9"/>
      <c r="H4666" s="10"/>
    </row>
    <row r="4667" spans="4:8" x14ac:dyDescent="0.55000000000000004">
      <c r="D4667" s="6"/>
      <c r="E4667" s="6"/>
      <c r="G4667" s="9"/>
      <c r="H4667" s="10"/>
    </row>
    <row r="4668" spans="4:8" x14ac:dyDescent="0.55000000000000004">
      <c r="D4668" s="6"/>
      <c r="E4668" s="6"/>
      <c r="G4668" s="9"/>
      <c r="H4668" s="10"/>
    </row>
    <row r="4669" spans="4:8" x14ac:dyDescent="0.55000000000000004">
      <c r="D4669" s="6"/>
      <c r="E4669" s="6"/>
      <c r="G4669" s="9"/>
      <c r="H4669" s="10"/>
    </row>
    <row r="4670" spans="4:8" x14ac:dyDescent="0.55000000000000004">
      <c r="D4670" s="6"/>
      <c r="E4670" s="6"/>
      <c r="G4670" s="9"/>
      <c r="H4670" s="10"/>
    </row>
    <row r="4671" spans="4:8" x14ac:dyDescent="0.55000000000000004">
      <c r="D4671" s="6"/>
      <c r="E4671" s="6"/>
      <c r="G4671" s="9"/>
      <c r="H4671" s="10"/>
    </row>
    <row r="4672" spans="4:8" x14ac:dyDescent="0.55000000000000004">
      <c r="D4672" s="6"/>
      <c r="E4672" s="6"/>
      <c r="G4672" s="9"/>
      <c r="H4672" s="10"/>
    </row>
    <row r="4673" spans="4:8" x14ac:dyDescent="0.55000000000000004">
      <c r="D4673" s="6"/>
      <c r="E4673" s="6"/>
      <c r="G4673" s="9"/>
      <c r="H4673" s="10"/>
    </row>
    <row r="4674" spans="4:8" x14ac:dyDescent="0.55000000000000004">
      <c r="D4674" s="6"/>
      <c r="E4674" s="6"/>
      <c r="G4674" s="9"/>
      <c r="H4674" s="10"/>
    </row>
    <row r="4675" spans="4:8" x14ac:dyDescent="0.55000000000000004">
      <c r="D4675" s="6"/>
      <c r="E4675" s="6"/>
      <c r="G4675" s="9"/>
      <c r="H4675" s="10"/>
    </row>
    <row r="4676" spans="4:8" x14ac:dyDescent="0.55000000000000004">
      <c r="D4676" s="6"/>
      <c r="E4676" s="6"/>
      <c r="G4676" s="9"/>
      <c r="H4676" s="10"/>
    </row>
    <row r="4677" spans="4:8" x14ac:dyDescent="0.55000000000000004">
      <c r="D4677" s="6"/>
      <c r="E4677" s="6"/>
      <c r="G4677" s="9"/>
      <c r="H4677" s="10"/>
    </row>
    <row r="4678" spans="4:8" x14ac:dyDescent="0.55000000000000004">
      <c r="D4678" s="6"/>
      <c r="E4678" s="6"/>
      <c r="G4678" s="9"/>
      <c r="H4678" s="10"/>
    </row>
    <row r="4679" spans="4:8" x14ac:dyDescent="0.55000000000000004">
      <c r="D4679" s="6"/>
      <c r="E4679" s="6"/>
      <c r="G4679" s="9"/>
      <c r="H4679" s="10"/>
    </row>
    <row r="4680" spans="4:8" x14ac:dyDescent="0.55000000000000004">
      <c r="D4680" s="6"/>
      <c r="E4680" s="6"/>
      <c r="G4680" s="9"/>
      <c r="H4680" s="10"/>
    </row>
    <row r="4681" spans="4:8" x14ac:dyDescent="0.55000000000000004">
      <c r="D4681" s="6"/>
      <c r="E4681" s="6"/>
      <c r="G4681" s="9"/>
      <c r="H4681" s="10"/>
    </row>
    <row r="4682" spans="4:8" x14ac:dyDescent="0.55000000000000004">
      <c r="D4682" s="6"/>
      <c r="E4682" s="6"/>
      <c r="G4682" s="9"/>
      <c r="H4682" s="10"/>
    </row>
    <row r="4683" spans="4:8" x14ac:dyDescent="0.55000000000000004">
      <c r="D4683" s="6"/>
      <c r="E4683" s="6"/>
      <c r="G4683" s="9"/>
      <c r="H4683" s="10"/>
    </row>
    <row r="4684" spans="4:8" x14ac:dyDescent="0.55000000000000004">
      <c r="D4684" s="6"/>
      <c r="E4684" s="6"/>
      <c r="G4684" s="9"/>
      <c r="H4684" s="10"/>
    </row>
    <row r="4685" spans="4:8" x14ac:dyDescent="0.55000000000000004">
      <c r="D4685" s="6"/>
      <c r="E4685" s="6"/>
      <c r="G4685" s="9"/>
      <c r="H4685" s="10"/>
    </row>
    <row r="4686" spans="4:8" x14ac:dyDescent="0.55000000000000004">
      <c r="D4686" s="6"/>
      <c r="E4686" s="6"/>
      <c r="G4686" s="9"/>
      <c r="H4686" s="10"/>
    </row>
    <row r="4687" spans="4:8" x14ac:dyDescent="0.55000000000000004">
      <c r="D4687" s="6"/>
      <c r="E4687" s="6"/>
      <c r="G4687" s="9"/>
      <c r="H4687" s="10"/>
    </row>
    <row r="4688" spans="4:8" x14ac:dyDescent="0.55000000000000004">
      <c r="D4688" s="6"/>
      <c r="E4688" s="6"/>
      <c r="G4688" s="9"/>
      <c r="H4688" s="10"/>
    </row>
    <row r="4689" spans="4:8" x14ac:dyDescent="0.55000000000000004">
      <c r="D4689" s="6"/>
      <c r="E4689" s="6"/>
      <c r="G4689" s="9"/>
      <c r="H4689" s="10"/>
    </row>
    <row r="4690" spans="4:8" x14ac:dyDescent="0.55000000000000004">
      <c r="D4690" s="6"/>
      <c r="E4690" s="6"/>
      <c r="G4690" s="9"/>
      <c r="H4690" s="10"/>
    </row>
    <row r="4691" spans="4:8" x14ac:dyDescent="0.55000000000000004">
      <c r="D4691" s="6"/>
      <c r="E4691" s="6"/>
      <c r="G4691" s="9"/>
      <c r="H4691" s="10"/>
    </row>
    <row r="4692" spans="4:8" x14ac:dyDescent="0.55000000000000004">
      <c r="D4692" s="6"/>
      <c r="E4692" s="6"/>
      <c r="G4692" s="9"/>
      <c r="H4692" s="10"/>
    </row>
    <row r="4693" spans="4:8" x14ac:dyDescent="0.55000000000000004">
      <c r="D4693" s="6"/>
      <c r="E4693" s="6"/>
      <c r="G4693" s="9"/>
      <c r="H4693" s="10"/>
    </row>
    <row r="4694" spans="4:8" x14ac:dyDescent="0.55000000000000004">
      <c r="D4694" s="6"/>
      <c r="E4694" s="6"/>
      <c r="G4694" s="9"/>
      <c r="H4694" s="10"/>
    </row>
    <row r="4695" spans="4:8" x14ac:dyDescent="0.55000000000000004">
      <c r="D4695" s="6"/>
      <c r="E4695" s="6"/>
      <c r="G4695" s="9"/>
      <c r="H4695" s="10"/>
    </row>
    <row r="4696" spans="4:8" x14ac:dyDescent="0.55000000000000004">
      <c r="D4696" s="6"/>
      <c r="E4696" s="6"/>
      <c r="G4696" s="9"/>
      <c r="H4696" s="10"/>
    </row>
    <row r="4697" spans="4:8" x14ac:dyDescent="0.55000000000000004">
      <c r="D4697" s="6"/>
      <c r="E4697" s="6"/>
      <c r="G4697" s="9"/>
      <c r="H4697" s="10"/>
    </row>
    <row r="4698" spans="4:8" x14ac:dyDescent="0.55000000000000004">
      <c r="D4698" s="6"/>
      <c r="E4698" s="6"/>
      <c r="G4698" s="9"/>
      <c r="H4698" s="10"/>
    </row>
    <row r="4699" spans="4:8" x14ac:dyDescent="0.55000000000000004">
      <c r="D4699" s="6"/>
      <c r="E4699" s="6"/>
      <c r="G4699" s="9"/>
      <c r="H4699" s="10"/>
    </row>
    <row r="4700" spans="4:8" x14ac:dyDescent="0.55000000000000004">
      <c r="D4700" s="6"/>
      <c r="E4700" s="6"/>
      <c r="G4700" s="9"/>
      <c r="H4700" s="10"/>
    </row>
    <row r="4701" spans="4:8" x14ac:dyDescent="0.55000000000000004">
      <c r="D4701" s="6"/>
      <c r="E4701" s="6"/>
      <c r="G4701" s="9"/>
      <c r="H4701" s="10"/>
    </row>
    <row r="4702" spans="4:8" x14ac:dyDescent="0.55000000000000004">
      <c r="D4702" s="6"/>
      <c r="E4702" s="6"/>
      <c r="G4702" s="9"/>
      <c r="H4702" s="10"/>
    </row>
    <row r="4703" spans="4:8" x14ac:dyDescent="0.55000000000000004">
      <c r="D4703" s="6"/>
      <c r="E4703" s="6"/>
      <c r="G4703" s="9"/>
      <c r="H4703" s="10"/>
    </row>
    <row r="4704" spans="4:8" x14ac:dyDescent="0.55000000000000004">
      <c r="D4704" s="6"/>
      <c r="E4704" s="6"/>
      <c r="G4704" s="9"/>
      <c r="H4704" s="10"/>
    </row>
    <row r="4705" spans="4:8" x14ac:dyDescent="0.55000000000000004">
      <c r="D4705" s="6"/>
      <c r="E4705" s="6"/>
      <c r="G4705" s="9"/>
      <c r="H4705" s="10"/>
    </row>
    <row r="4706" spans="4:8" x14ac:dyDescent="0.55000000000000004">
      <c r="D4706" s="6"/>
      <c r="E4706" s="6"/>
      <c r="G4706" s="9"/>
      <c r="H4706" s="10"/>
    </row>
    <row r="4707" spans="4:8" x14ac:dyDescent="0.55000000000000004">
      <c r="D4707" s="6"/>
      <c r="E4707" s="6"/>
      <c r="G4707" s="9"/>
      <c r="H4707" s="10"/>
    </row>
    <row r="4708" spans="4:8" x14ac:dyDescent="0.55000000000000004">
      <c r="D4708" s="6"/>
      <c r="E4708" s="6"/>
      <c r="G4708" s="9"/>
      <c r="H4708" s="10"/>
    </row>
    <row r="4709" spans="4:8" x14ac:dyDescent="0.55000000000000004">
      <c r="D4709" s="6"/>
      <c r="E4709" s="6"/>
      <c r="G4709" s="9"/>
      <c r="H4709" s="10"/>
    </row>
    <row r="4710" spans="4:8" x14ac:dyDescent="0.55000000000000004">
      <c r="D4710" s="6"/>
      <c r="E4710" s="6"/>
      <c r="G4710" s="9"/>
      <c r="H4710" s="10"/>
    </row>
    <row r="4711" spans="4:8" x14ac:dyDescent="0.55000000000000004">
      <c r="D4711" s="6"/>
      <c r="E4711" s="6"/>
      <c r="G4711" s="9"/>
      <c r="H4711" s="10"/>
    </row>
    <row r="4712" spans="4:8" x14ac:dyDescent="0.55000000000000004">
      <c r="D4712" s="6"/>
      <c r="E4712" s="6"/>
      <c r="G4712" s="9"/>
      <c r="H4712" s="10"/>
    </row>
    <row r="4713" spans="4:8" x14ac:dyDescent="0.55000000000000004">
      <c r="D4713" s="6"/>
      <c r="E4713" s="6"/>
      <c r="G4713" s="9"/>
      <c r="H4713" s="10"/>
    </row>
    <row r="4714" spans="4:8" x14ac:dyDescent="0.55000000000000004">
      <c r="D4714" s="6"/>
      <c r="E4714" s="6"/>
      <c r="G4714" s="9"/>
      <c r="H4714" s="10"/>
    </row>
    <row r="4715" spans="4:8" x14ac:dyDescent="0.55000000000000004">
      <c r="D4715" s="6"/>
      <c r="E4715" s="6"/>
      <c r="G4715" s="9"/>
      <c r="H4715" s="10"/>
    </row>
    <row r="4716" spans="4:8" x14ac:dyDescent="0.55000000000000004">
      <c r="D4716" s="6"/>
      <c r="E4716" s="6"/>
      <c r="G4716" s="9"/>
      <c r="H4716" s="10"/>
    </row>
    <row r="4717" spans="4:8" x14ac:dyDescent="0.55000000000000004">
      <c r="D4717" s="6"/>
      <c r="E4717" s="6"/>
      <c r="G4717" s="9"/>
      <c r="H4717" s="10"/>
    </row>
    <row r="4718" spans="4:8" x14ac:dyDescent="0.55000000000000004">
      <c r="D4718" s="6"/>
      <c r="E4718" s="6"/>
      <c r="G4718" s="9"/>
      <c r="H4718" s="10"/>
    </row>
    <row r="4719" spans="4:8" x14ac:dyDescent="0.55000000000000004">
      <c r="D4719" s="6"/>
      <c r="E4719" s="6"/>
      <c r="G4719" s="9"/>
      <c r="H4719" s="10"/>
    </row>
    <row r="4720" spans="4:8" x14ac:dyDescent="0.55000000000000004">
      <c r="D4720" s="6"/>
      <c r="E4720" s="6"/>
      <c r="G4720" s="9"/>
      <c r="H4720" s="10"/>
    </row>
    <row r="4721" spans="4:8" x14ac:dyDescent="0.55000000000000004">
      <c r="D4721" s="6"/>
      <c r="E4721" s="6"/>
      <c r="G4721" s="9"/>
      <c r="H4721" s="10"/>
    </row>
    <row r="4722" spans="4:8" x14ac:dyDescent="0.55000000000000004">
      <c r="D4722" s="6"/>
      <c r="E4722" s="6"/>
      <c r="G4722" s="9"/>
      <c r="H4722" s="10"/>
    </row>
    <row r="4723" spans="4:8" x14ac:dyDescent="0.55000000000000004">
      <c r="D4723" s="6"/>
      <c r="E4723" s="6"/>
      <c r="G4723" s="9"/>
      <c r="H4723" s="10"/>
    </row>
    <row r="4724" spans="4:8" x14ac:dyDescent="0.55000000000000004">
      <c r="D4724" s="6"/>
      <c r="E4724" s="6"/>
      <c r="G4724" s="9"/>
      <c r="H4724" s="10"/>
    </row>
    <row r="4725" spans="4:8" x14ac:dyDescent="0.55000000000000004">
      <c r="D4725" s="6"/>
      <c r="E4725" s="6"/>
      <c r="G4725" s="9"/>
      <c r="H4725" s="10"/>
    </row>
    <row r="4726" spans="4:8" x14ac:dyDescent="0.55000000000000004">
      <c r="D4726" s="6"/>
      <c r="E4726" s="6"/>
      <c r="G4726" s="9"/>
      <c r="H4726" s="10"/>
    </row>
    <row r="4727" spans="4:8" x14ac:dyDescent="0.55000000000000004">
      <c r="D4727" s="6"/>
      <c r="E4727" s="6"/>
      <c r="G4727" s="9"/>
      <c r="H4727" s="10"/>
    </row>
    <row r="4728" spans="4:8" x14ac:dyDescent="0.55000000000000004">
      <c r="D4728" s="6"/>
      <c r="E4728" s="6"/>
      <c r="G4728" s="9"/>
      <c r="H4728" s="10"/>
    </row>
    <row r="4729" spans="4:8" x14ac:dyDescent="0.55000000000000004">
      <c r="D4729" s="6"/>
      <c r="E4729" s="6"/>
      <c r="G4729" s="9"/>
      <c r="H4729" s="10"/>
    </row>
    <row r="4730" spans="4:8" x14ac:dyDescent="0.55000000000000004">
      <c r="D4730" s="6"/>
      <c r="E4730" s="6"/>
      <c r="G4730" s="9"/>
      <c r="H4730" s="10"/>
    </row>
    <row r="4731" spans="4:8" x14ac:dyDescent="0.55000000000000004">
      <c r="D4731" s="6"/>
      <c r="E4731" s="6"/>
      <c r="G4731" s="9"/>
      <c r="H4731" s="10"/>
    </row>
    <row r="4732" spans="4:8" x14ac:dyDescent="0.55000000000000004">
      <c r="D4732" s="6"/>
      <c r="E4732" s="6"/>
      <c r="G4732" s="9"/>
      <c r="H4732" s="10"/>
    </row>
    <row r="4733" spans="4:8" x14ac:dyDescent="0.55000000000000004">
      <c r="D4733" s="6"/>
      <c r="E4733" s="6"/>
      <c r="G4733" s="9"/>
      <c r="H4733" s="10"/>
    </row>
    <row r="4734" spans="4:8" x14ac:dyDescent="0.55000000000000004">
      <c r="D4734" s="6"/>
      <c r="E4734" s="6"/>
      <c r="G4734" s="9"/>
      <c r="H4734" s="10"/>
    </row>
    <row r="4735" spans="4:8" x14ac:dyDescent="0.55000000000000004">
      <c r="D4735" s="6"/>
      <c r="E4735" s="6"/>
      <c r="G4735" s="9"/>
      <c r="H4735" s="10"/>
    </row>
    <row r="4736" spans="4:8" x14ac:dyDescent="0.55000000000000004">
      <c r="D4736" s="6"/>
      <c r="E4736" s="6"/>
      <c r="G4736" s="9"/>
      <c r="H4736" s="10"/>
    </row>
    <row r="4737" spans="4:8" x14ac:dyDescent="0.55000000000000004">
      <c r="D4737" s="6"/>
      <c r="E4737" s="6"/>
      <c r="G4737" s="9"/>
      <c r="H4737" s="10"/>
    </row>
    <row r="4738" spans="4:8" x14ac:dyDescent="0.55000000000000004">
      <c r="D4738" s="6"/>
      <c r="E4738" s="6"/>
      <c r="G4738" s="9"/>
      <c r="H4738" s="10"/>
    </row>
    <row r="4739" spans="4:8" x14ac:dyDescent="0.55000000000000004">
      <c r="D4739" s="6"/>
      <c r="E4739" s="6"/>
      <c r="G4739" s="9"/>
      <c r="H4739" s="10"/>
    </row>
    <row r="4740" spans="4:8" x14ac:dyDescent="0.55000000000000004">
      <c r="D4740" s="6"/>
      <c r="E4740" s="6"/>
      <c r="G4740" s="9"/>
      <c r="H4740" s="10"/>
    </row>
    <row r="4741" spans="4:8" x14ac:dyDescent="0.55000000000000004">
      <c r="D4741" s="6"/>
      <c r="E4741" s="6"/>
      <c r="G4741" s="9"/>
      <c r="H4741" s="10"/>
    </row>
    <row r="4742" spans="4:8" x14ac:dyDescent="0.55000000000000004">
      <c r="D4742" s="6"/>
      <c r="E4742" s="6"/>
      <c r="G4742" s="9"/>
      <c r="H4742" s="10"/>
    </row>
    <row r="4743" spans="4:8" x14ac:dyDescent="0.55000000000000004">
      <c r="D4743" s="6"/>
      <c r="E4743" s="6"/>
      <c r="G4743" s="9"/>
      <c r="H4743" s="10"/>
    </row>
    <row r="4744" spans="4:8" x14ac:dyDescent="0.55000000000000004">
      <c r="D4744" s="6"/>
      <c r="E4744" s="6"/>
      <c r="G4744" s="9"/>
      <c r="H4744" s="10"/>
    </row>
    <row r="4745" spans="4:8" x14ac:dyDescent="0.55000000000000004">
      <c r="D4745" s="6"/>
      <c r="E4745" s="6"/>
      <c r="G4745" s="9"/>
      <c r="H4745" s="10"/>
    </row>
    <row r="4746" spans="4:8" x14ac:dyDescent="0.55000000000000004">
      <c r="D4746" s="6"/>
      <c r="E4746" s="6"/>
      <c r="G4746" s="9"/>
      <c r="H4746" s="10"/>
    </row>
    <row r="4747" spans="4:8" x14ac:dyDescent="0.55000000000000004">
      <c r="D4747" s="6"/>
      <c r="E4747" s="6"/>
      <c r="G4747" s="9"/>
      <c r="H4747" s="10"/>
    </row>
    <row r="4748" spans="4:8" x14ac:dyDescent="0.55000000000000004">
      <c r="D4748" s="6"/>
      <c r="E4748" s="6"/>
      <c r="G4748" s="9"/>
      <c r="H4748" s="10"/>
    </row>
    <row r="4749" spans="4:8" x14ac:dyDescent="0.55000000000000004">
      <c r="D4749" s="6"/>
      <c r="E4749" s="6"/>
      <c r="G4749" s="9"/>
      <c r="H4749" s="10"/>
    </row>
    <row r="4750" spans="4:8" x14ac:dyDescent="0.55000000000000004">
      <c r="D4750" s="6"/>
      <c r="E4750" s="6"/>
      <c r="G4750" s="9"/>
      <c r="H4750" s="10"/>
    </row>
    <row r="4751" spans="4:8" x14ac:dyDescent="0.55000000000000004">
      <c r="D4751" s="6"/>
      <c r="E4751" s="6"/>
      <c r="G4751" s="9"/>
      <c r="H4751" s="10"/>
    </row>
    <row r="4752" spans="4:8" x14ac:dyDescent="0.55000000000000004">
      <c r="D4752" s="6"/>
      <c r="E4752" s="6"/>
      <c r="G4752" s="9"/>
      <c r="H4752" s="10"/>
    </row>
    <row r="4753" spans="4:8" x14ac:dyDescent="0.55000000000000004">
      <c r="D4753" s="6"/>
      <c r="E4753" s="6"/>
      <c r="G4753" s="9"/>
      <c r="H4753" s="10"/>
    </row>
    <row r="4754" spans="4:8" x14ac:dyDescent="0.55000000000000004">
      <c r="D4754" s="6"/>
      <c r="E4754" s="6"/>
      <c r="G4754" s="9"/>
      <c r="H4754" s="10"/>
    </row>
    <row r="4755" spans="4:8" x14ac:dyDescent="0.55000000000000004">
      <c r="D4755" s="6"/>
      <c r="E4755" s="6"/>
      <c r="G4755" s="9"/>
      <c r="H4755" s="10"/>
    </row>
    <row r="4756" spans="4:8" x14ac:dyDescent="0.55000000000000004">
      <c r="D4756" s="6"/>
      <c r="E4756" s="6"/>
      <c r="G4756" s="9"/>
      <c r="H4756" s="10"/>
    </row>
    <row r="4757" spans="4:8" x14ac:dyDescent="0.55000000000000004">
      <c r="D4757" s="6"/>
      <c r="E4757" s="6"/>
      <c r="G4757" s="9"/>
      <c r="H4757" s="10"/>
    </row>
    <row r="4758" spans="4:8" x14ac:dyDescent="0.55000000000000004">
      <c r="D4758" s="6"/>
      <c r="E4758" s="6"/>
      <c r="G4758" s="9"/>
      <c r="H4758" s="10"/>
    </row>
    <row r="4759" spans="4:8" x14ac:dyDescent="0.55000000000000004">
      <c r="D4759" s="6"/>
      <c r="E4759" s="6"/>
      <c r="G4759" s="9"/>
      <c r="H4759" s="10"/>
    </row>
    <row r="4760" spans="4:8" x14ac:dyDescent="0.55000000000000004">
      <c r="D4760" s="6"/>
      <c r="E4760" s="6"/>
      <c r="G4760" s="9"/>
      <c r="H4760" s="10"/>
    </row>
    <row r="4761" spans="4:8" x14ac:dyDescent="0.55000000000000004">
      <c r="D4761" s="6"/>
      <c r="E4761" s="6"/>
      <c r="G4761" s="9"/>
      <c r="H4761" s="10"/>
    </row>
    <row r="4762" spans="4:8" x14ac:dyDescent="0.55000000000000004">
      <c r="D4762" s="6"/>
      <c r="E4762" s="6"/>
      <c r="G4762" s="9"/>
      <c r="H4762" s="10"/>
    </row>
    <row r="4763" spans="4:8" x14ac:dyDescent="0.55000000000000004">
      <c r="D4763" s="6"/>
      <c r="E4763" s="6"/>
      <c r="G4763" s="9"/>
      <c r="H4763" s="10"/>
    </row>
    <row r="4764" spans="4:8" x14ac:dyDescent="0.55000000000000004">
      <c r="D4764" s="6"/>
      <c r="E4764" s="6"/>
      <c r="G4764" s="9"/>
      <c r="H4764" s="10"/>
    </row>
    <row r="4765" spans="4:8" x14ac:dyDescent="0.55000000000000004">
      <c r="D4765" s="6"/>
      <c r="E4765" s="6"/>
      <c r="G4765" s="9"/>
      <c r="H4765" s="10"/>
    </row>
    <row r="4766" spans="4:8" x14ac:dyDescent="0.55000000000000004">
      <c r="D4766" s="6"/>
      <c r="E4766" s="6"/>
      <c r="G4766" s="9"/>
      <c r="H4766" s="10"/>
    </row>
    <row r="4767" spans="4:8" x14ac:dyDescent="0.55000000000000004">
      <c r="D4767" s="6"/>
      <c r="E4767" s="6"/>
      <c r="G4767" s="9"/>
      <c r="H4767" s="10"/>
    </row>
    <row r="4768" spans="4:8" x14ac:dyDescent="0.55000000000000004">
      <c r="D4768" s="6"/>
      <c r="E4768" s="6"/>
      <c r="G4768" s="9"/>
      <c r="H4768" s="10"/>
    </row>
    <row r="4769" spans="4:8" x14ac:dyDescent="0.55000000000000004">
      <c r="D4769" s="6"/>
      <c r="E4769" s="6"/>
      <c r="G4769" s="9"/>
      <c r="H4769" s="10"/>
    </row>
    <row r="4770" spans="4:8" x14ac:dyDescent="0.55000000000000004">
      <c r="D4770" s="6"/>
      <c r="E4770" s="6"/>
      <c r="G4770" s="9"/>
      <c r="H4770" s="10"/>
    </row>
    <row r="4771" spans="4:8" x14ac:dyDescent="0.55000000000000004">
      <c r="D4771" s="6"/>
      <c r="E4771" s="6"/>
      <c r="G4771" s="9"/>
      <c r="H4771" s="10"/>
    </row>
    <row r="4772" spans="4:8" x14ac:dyDescent="0.55000000000000004">
      <c r="D4772" s="6"/>
      <c r="E4772" s="6"/>
      <c r="G4772" s="9"/>
      <c r="H4772" s="10"/>
    </row>
    <row r="4773" spans="4:8" x14ac:dyDescent="0.55000000000000004">
      <c r="D4773" s="6"/>
      <c r="E4773" s="6"/>
      <c r="G4773" s="9"/>
      <c r="H4773" s="10"/>
    </row>
    <row r="4774" spans="4:8" x14ac:dyDescent="0.55000000000000004">
      <c r="D4774" s="6"/>
      <c r="E4774" s="6"/>
      <c r="G4774" s="9"/>
      <c r="H4774" s="10"/>
    </row>
    <row r="4775" spans="4:8" x14ac:dyDescent="0.55000000000000004">
      <c r="D4775" s="6"/>
      <c r="E4775" s="6"/>
      <c r="G4775" s="9"/>
      <c r="H4775" s="10"/>
    </row>
    <row r="4776" spans="4:8" x14ac:dyDescent="0.55000000000000004">
      <c r="D4776" s="6"/>
      <c r="E4776" s="6"/>
      <c r="G4776" s="9"/>
      <c r="H4776" s="10"/>
    </row>
    <row r="4777" spans="4:8" x14ac:dyDescent="0.55000000000000004">
      <c r="D4777" s="6"/>
      <c r="E4777" s="6"/>
      <c r="G4777" s="9"/>
      <c r="H4777" s="10"/>
    </row>
    <row r="4778" spans="4:8" x14ac:dyDescent="0.55000000000000004">
      <c r="D4778" s="6"/>
      <c r="E4778" s="6"/>
      <c r="G4778" s="9"/>
      <c r="H4778" s="10"/>
    </row>
    <row r="4779" spans="4:8" x14ac:dyDescent="0.55000000000000004">
      <c r="D4779" s="6"/>
      <c r="E4779" s="6"/>
      <c r="G4779" s="9"/>
      <c r="H4779" s="10"/>
    </row>
    <row r="4780" spans="4:8" x14ac:dyDescent="0.55000000000000004">
      <c r="D4780" s="6"/>
      <c r="E4780" s="6"/>
      <c r="G4780" s="9"/>
      <c r="H4780" s="10"/>
    </row>
    <row r="4781" spans="4:8" x14ac:dyDescent="0.55000000000000004">
      <c r="D4781" s="6"/>
      <c r="E4781" s="6"/>
      <c r="G4781" s="9"/>
      <c r="H4781" s="10"/>
    </row>
    <row r="4782" spans="4:8" x14ac:dyDescent="0.55000000000000004">
      <c r="D4782" s="6"/>
      <c r="E4782" s="6"/>
      <c r="G4782" s="9"/>
      <c r="H4782" s="10"/>
    </row>
    <row r="4783" spans="4:8" x14ac:dyDescent="0.55000000000000004">
      <c r="D4783" s="6"/>
      <c r="E4783" s="6"/>
      <c r="G4783" s="9"/>
      <c r="H4783" s="10"/>
    </row>
    <row r="4784" spans="4:8" x14ac:dyDescent="0.55000000000000004">
      <c r="D4784" s="6"/>
      <c r="E4784" s="6"/>
      <c r="G4784" s="9"/>
      <c r="H4784" s="10"/>
    </row>
    <row r="4785" spans="4:8" x14ac:dyDescent="0.55000000000000004">
      <c r="D4785" s="6"/>
      <c r="E4785" s="6"/>
      <c r="G4785" s="9"/>
      <c r="H4785" s="10"/>
    </row>
    <row r="4786" spans="4:8" x14ac:dyDescent="0.55000000000000004">
      <c r="D4786" s="6"/>
      <c r="E4786" s="6"/>
      <c r="G4786" s="9"/>
      <c r="H4786" s="10"/>
    </row>
    <row r="4787" spans="4:8" x14ac:dyDescent="0.55000000000000004">
      <c r="D4787" s="6"/>
      <c r="E4787" s="6"/>
      <c r="G4787" s="9"/>
      <c r="H4787" s="10"/>
    </row>
    <row r="4788" spans="4:8" x14ac:dyDescent="0.55000000000000004">
      <c r="D4788" s="6"/>
      <c r="E4788" s="6"/>
      <c r="G4788" s="9"/>
      <c r="H4788" s="10"/>
    </row>
    <row r="4789" spans="4:8" x14ac:dyDescent="0.55000000000000004">
      <c r="D4789" s="6"/>
      <c r="E4789" s="6"/>
      <c r="G4789" s="9"/>
      <c r="H4789" s="10"/>
    </row>
    <row r="4790" spans="4:8" x14ac:dyDescent="0.55000000000000004">
      <c r="D4790" s="6"/>
      <c r="E4790" s="6"/>
      <c r="G4790" s="9"/>
      <c r="H4790" s="10"/>
    </row>
    <row r="4791" spans="4:8" x14ac:dyDescent="0.55000000000000004">
      <c r="D4791" s="6"/>
      <c r="E4791" s="6"/>
      <c r="G4791" s="9"/>
      <c r="H4791" s="10"/>
    </row>
    <row r="4792" spans="4:8" x14ac:dyDescent="0.55000000000000004">
      <c r="D4792" s="6"/>
      <c r="E4792" s="6"/>
      <c r="G4792" s="9"/>
      <c r="H4792" s="10"/>
    </row>
    <row r="4793" spans="4:8" x14ac:dyDescent="0.55000000000000004">
      <c r="D4793" s="6"/>
      <c r="E4793" s="6"/>
      <c r="G4793" s="9"/>
      <c r="H4793" s="10"/>
    </row>
    <row r="4794" spans="4:8" x14ac:dyDescent="0.55000000000000004">
      <c r="D4794" s="6"/>
      <c r="E4794" s="6"/>
      <c r="G4794" s="9"/>
      <c r="H4794" s="10"/>
    </row>
    <row r="4795" spans="4:8" x14ac:dyDescent="0.55000000000000004">
      <c r="D4795" s="6"/>
      <c r="E4795" s="6"/>
      <c r="G4795" s="9"/>
      <c r="H4795" s="10"/>
    </row>
    <row r="4796" spans="4:8" x14ac:dyDescent="0.55000000000000004">
      <c r="D4796" s="6"/>
      <c r="E4796" s="6"/>
      <c r="G4796" s="9"/>
      <c r="H4796" s="10"/>
    </row>
    <row r="4797" spans="4:8" x14ac:dyDescent="0.55000000000000004">
      <c r="D4797" s="6"/>
      <c r="E4797" s="6"/>
      <c r="G4797" s="9"/>
      <c r="H4797" s="10"/>
    </row>
    <row r="4798" spans="4:8" x14ac:dyDescent="0.55000000000000004">
      <c r="D4798" s="6"/>
      <c r="E4798" s="6"/>
      <c r="G4798" s="9"/>
      <c r="H4798" s="10"/>
    </row>
    <row r="4799" spans="4:8" x14ac:dyDescent="0.55000000000000004">
      <c r="D4799" s="6"/>
      <c r="E4799" s="6"/>
      <c r="G4799" s="9"/>
      <c r="H4799" s="10"/>
    </row>
    <row r="4800" spans="4:8" x14ac:dyDescent="0.55000000000000004">
      <c r="D4800" s="6"/>
      <c r="E4800" s="6"/>
      <c r="G4800" s="9"/>
      <c r="H4800" s="10"/>
    </row>
    <row r="4801" spans="4:8" x14ac:dyDescent="0.55000000000000004">
      <c r="D4801" s="6"/>
      <c r="E4801" s="6"/>
      <c r="G4801" s="9"/>
      <c r="H4801" s="10"/>
    </row>
    <row r="4802" spans="4:8" x14ac:dyDescent="0.55000000000000004">
      <c r="D4802" s="6"/>
      <c r="E4802" s="6"/>
      <c r="G4802" s="9"/>
      <c r="H4802" s="10"/>
    </row>
    <row r="4803" spans="4:8" x14ac:dyDescent="0.55000000000000004">
      <c r="D4803" s="6"/>
      <c r="E4803" s="6"/>
      <c r="G4803" s="9"/>
      <c r="H4803" s="10"/>
    </row>
    <row r="4804" spans="4:8" x14ac:dyDescent="0.55000000000000004">
      <c r="D4804" s="6"/>
      <c r="E4804" s="6"/>
      <c r="G4804" s="9"/>
      <c r="H4804" s="10"/>
    </row>
    <row r="4805" spans="4:8" x14ac:dyDescent="0.55000000000000004">
      <c r="D4805" s="6"/>
      <c r="E4805" s="6"/>
      <c r="G4805" s="9"/>
      <c r="H4805" s="10"/>
    </row>
    <row r="4806" spans="4:8" x14ac:dyDescent="0.55000000000000004">
      <c r="D4806" s="6"/>
      <c r="E4806" s="6"/>
      <c r="G4806" s="9"/>
      <c r="H4806" s="10"/>
    </row>
    <row r="4807" spans="4:8" x14ac:dyDescent="0.55000000000000004">
      <c r="D4807" s="6"/>
      <c r="E4807" s="6"/>
      <c r="G4807" s="9"/>
      <c r="H4807" s="10"/>
    </row>
    <row r="4808" spans="4:8" x14ac:dyDescent="0.55000000000000004">
      <c r="D4808" s="6"/>
      <c r="E4808" s="6"/>
      <c r="G4808" s="9"/>
      <c r="H4808" s="10"/>
    </row>
    <row r="4809" spans="4:8" x14ac:dyDescent="0.55000000000000004">
      <c r="D4809" s="6"/>
      <c r="E4809" s="6"/>
      <c r="G4809" s="9"/>
      <c r="H4809" s="10"/>
    </row>
    <row r="4810" spans="4:8" x14ac:dyDescent="0.55000000000000004">
      <c r="D4810" s="6"/>
      <c r="E4810" s="6"/>
      <c r="G4810" s="9"/>
      <c r="H4810" s="10"/>
    </row>
    <row r="4811" spans="4:8" x14ac:dyDescent="0.55000000000000004">
      <c r="D4811" s="6"/>
      <c r="E4811" s="6"/>
      <c r="G4811" s="9"/>
      <c r="H4811" s="10"/>
    </row>
    <row r="4812" spans="4:8" x14ac:dyDescent="0.55000000000000004">
      <c r="D4812" s="6"/>
      <c r="E4812" s="6"/>
      <c r="G4812" s="9"/>
      <c r="H4812" s="10"/>
    </row>
    <row r="4813" spans="4:8" x14ac:dyDescent="0.55000000000000004">
      <c r="D4813" s="6"/>
      <c r="E4813" s="6"/>
      <c r="G4813" s="9"/>
      <c r="H4813" s="10"/>
    </row>
    <row r="4814" spans="4:8" x14ac:dyDescent="0.55000000000000004">
      <c r="D4814" s="6"/>
      <c r="E4814" s="6"/>
      <c r="G4814" s="9"/>
      <c r="H4814" s="10"/>
    </row>
    <row r="4815" spans="4:8" x14ac:dyDescent="0.55000000000000004">
      <c r="D4815" s="6"/>
      <c r="E4815" s="6"/>
      <c r="G4815" s="9"/>
      <c r="H4815" s="10"/>
    </row>
    <row r="4816" spans="4:8" x14ac:dyDescent="0.55000000000000004">
      <c r="D4816" s="6"/>
      <c r="E4816" s="6"/>
      <c r="G4816" s="9"/>
      <c r="H4816" s="10"/>
    </row>
    <row r="4817" spans="4:8" x14ac:dyDescent="0.55000000000000004">
      <c r="D4817" s="6"/>
      <c r="E4817" s="6"/>
      <c r="G4817" s="9"/>
      <c r="H4817" s="10"/>
    </row>
    <row r="4818" spans="4:8" x14ac:dyDescent="0.55000000000000004">
      <c r="D4818" s="6"/>
      <c r="E4818" s="6"/>
      <c r="G4818" s="9"/>
      <c r="H4818" s="10"/>
    </row>
    <row r="4819" spans="4:8" x14ac:dyDescent="0.55000000000000004">
      <c r="D4819" s="6"/>
      <c r="E4819" s="6"/>
      <c r="G4819" s="9"/>
      <c r="H4819" s="10"/>
    </row>
    <row r="4820" spans="4:8" x14ac:dyDescent="0.55000000000000004">
      <c r="D4820" s="6"/>
      <c r="E4820" s="6"/>
      <c r="G4820" s="9"/>
      <c r="H4820" s="10"/>
    </row>
    <row r="4821" spans="4:8" x14ac:dyDescent="0.55000000000000004">
      <c r="D4821" s="6"/>
      <c r="E4821" s="6"/>
      <c r="G4821" s="9"/>
      <c r="H4821" s="10"/>
    </row>
    <row r="4822" spans="4:8" x14ac:dyDescent="0.55000000000000004">
      <c r="D4822" s="6"/>
      <c r="E4822" s="6"/>
      <c r="G4822" s="9"/>
      <c r="H4822" s="10"/>
    </row>
    <row r="4823" spans="4:8" x14ac:dyDescent="0.55000000000000004">
      <c r="D4823" s="6"/>
      <c r="E4823" s="6"/>
      <c r="G4823" s="9"/>
      <c r="H4823" s="10"/>
    </row>
    <row r="4824" spans="4:8" x14ac:dyDescent="0.55000000000000004">
      <c r="D4824" s="6"/>
      <c r="E4824" s="6"/>
      <c r="G4824" s="9"/>
      <c r="H4824" s="10"/>
    </row>
    <row r="4825" spans="4:8" x14ac:dyDescent="0.55000000000000004">
      <c r="D4825" s="6"/>
      <c r="E4825" s="6"/>
      <c r="G4825" s="9"/>
      <c r="H4825" s="10"/>
    </row>
    <row r="4826" spans="4:8" x14ac:dyDescent="0.55000000000000004">
      <c r="D4826" s="6"/>
      <c r="E4826" s="6"/>
      <c r="G4826" s="9"/>
      <c r="H4826" s="10"/>
    </row>
    <row r="4827" spans="4:8" x14ac:dyDescent="0.55000000000000004">
      <c r="D4827" s="6"/>
      <c r="E4827" s="6"/>
      <c r="G4827" s="9"/>
      <c r="H4827" s="10"/>
    </row>
    <row r="4828" spans="4:8" x14ac:dyDescent="0.55000000000000004">
      <c r="D4828" s="6"/>
      <c r="E4828" s="6"/>
      <c r="G4828" s="9"/>
      <c r="H4828" s="10"/>
    </row>
    <row r="4829" spans="4:8" x14ac:dyDescent="0.55000000000000004">
      <c r="D4829" s="6"/>
      <c r="E4829" s="6"/>
      <c r="G4829" s="9"/>
      <c r="H4829" s="10"/>
    </row>
    <row r="4830" spans="4:8" x14ac:dyDescent="0.55000000000000004">
      <c r="D4830" s="6"/>
      <c r="E4830" s="6"/>
      <c r="G4830" s="9"/>
      <c r="H4830" s="10"/>
    </row>
    <row r="4831" spans="4:8" x14ac:dyDescent="0.55000000000000004">
      <c r="D4831" s="6"/>
      <c r="E4831" s="6"/>
      <c r="G4831" s="9"/>
      <c r="H4831" s="10"/>
    </row>
    <row r="4832" spans="4:8" x14ac:dyDescent="0.55000000000000004">
      <c r="D4832" s="6"/>
      <c r="E4832" s="6"/>
      <c r="G4832" s="9"/>
      <c r="H4832" s="10"/>
    </row>
    <row r="4833" spans="4:8" x14ac:dyDescent="0.55000000000000004">
      <c r="D4833" s="6"/>
      <c r="E4833" s="6"/>
      <c r="G4833" s="9"/>
      <c r="H4833" s="10"/>
    </row>
    <row r="4834" spans="4:8" x14ac:dyDescent="0.55000000000000004">
      <c r="D4834" s="6"/>
      <c r="E4834" s="6"/>
      <c r="G4834" s="9"/>
      <c r="H4834" s="10"/>
    </row>
    <row r="4835" spans="4:8" x14ac:dyDescent="0.55000000000000004">
      <c r="D4835" s="6"/>
      <c r="E4835" s="6"/>
      <c r="G4835" s="9"/>
      <c r="H4835" s="10"/>
    </row>
    <row r="4836" spans="4:8" x14ac:dyDescent="0.55000000000000004">
      <c r="D4836" s="6"/>
      <c r="E4836" s="6"/>
      <c r="G4836" s="9"/>
      <c r="H4836" s="10"/>
    </row>
    <row r="4837" spans="4:8" x14ac:dyDescent="0.55000000000000004">
      <c r="D4837" s="6"/>
      <c r="E4837" s="6"/>
      <c r="G4837" s="9"/>
      <c r="H4837" s="10"/>
    </row>
    <row r="4838" spans="4:8" x14ac:dyDescent="0.55000000000000004">
      <c r="D4838" s="6"/>
      <c r="E4838" s="6"/>
      <c r="G4838" s="9"/>
      <c r="H4838" s="10"/>
    </row>
    <row r="4839" spans="4:8" x14ac:dyDescent="0.55000000000000004">
      <c r="D4839" s="6"/>
      <c r="E4839" s="6"/>
      <c r="G4839" s="9"/>
      <c r="H4839" s="10"/>
    </row>
    <row r="4840" spans="4:8" x14ac:dyDescent="0.55000000000000004">
      <c r="D4840" s="6"/>
      <c r="E4840" s="6"/>
      <c r="G4840" s="9"/>
      <c r="H4840" s="10"/>
    </row>
    <row r="4841" spans="4:8" x14ac:dyDescent="0.55000000000000004">
      <c r="D4841" s="6"/>
      <c r="E4841" s="6"/>
      <c r="G4841" s="9"/>
      <c r="H4841" s="10"/>
    </row>
    <row r="4842" spans="4:8" x14ac:dyDescent="0.55000000000000004">
      <c r="D4842" s="6"/>
      <c r="E4842" s="6"/>
      <c r="G4842" s="9"/>
      <c r="H4842" s="10"/>
    </row>
    <row r="4843" spans="4:8" x14ac:dyDescent="0.55000000000000004">
      <c r="D4843" s="6"/>
      <c r="E4843" s="6"/>
      <c r="G4843" s="9"/>
      <c r="H4843" s="10"/>
    </row>
    <row r="4844" spans="4:8" x14ac:dyDescent="0.55000000000000004">
      <c r="D4844" s="6"/>
      <c r="E4844" s="6"/>
      <c r="G4844" s="9"/>
      <c r="H4844" s="10"/>
    </row>
    <row r="4845" spans="4:8" x14ac:dyDescent="0.55000000000000004">
      <c r="D4845" s="6"/>
      <c r="E4845" s="6"/>
      <c r="G4845" s="9"/>
      <c r="H4845" s="10"/>
    </row>
    <row r="4846" spans="4:8" x14ac:dyDescent="0.55000000000000004">
      <c r="D4846" s="6"/>
      <c r="E4846" s="6"/>
      <c r="G4846" s="9"/>
      <c r="H4846" s="10"/>
    </row>
    <row r="4847" spans="4:8" x14ac:dyDescent="0.55000000000000004">
      <c r="D4847" s="6"/>
      <c r="E4847" s="6"/>
      <c r="G4847" s="9"/>
      <c r="H4847" s="10"/>
    </row>
    <row r="4848" spans="4:8" x14ac:dyDescent="0.55000000000000004">
      <c r="D4848" s="6"/>
      <c r="E4848" s="6"/>
      <c r="G4848" s="9"/>
      <c r="H4848" s="10"/>
    </row>
    <row r="4849" spans="4:8" x14ac:dyDescent="0.55000000000000004">
      <c r="D4849" s="6"/>
      <c r="E4849" s="6"/>
      <c r="G4849" s="9"/>
      <c r="H4849" s="10"/>
    </row>
    <row r="4850" spans="4:8" x14ac:dyDescent="0.55000000000000004">
      <c r="D4850" s="6"/>
      <c r="E4850" s="6"/>
      <c r="G4850" s="9"/>
      <c r="H4850" s="10"/>
    </row>
    <row r="4851" spans="4:8" x14ac:dyDescent="0.55000000000000004">
      <c r="D4851" s="6"/>
      <c r="E4851" s="6"/>
      <c r="G4851" s="9"/>
      <c r="H4851" s="10"/>
    </row>
    <row r="4852" spans="4:8" x14ac:dyDescent="0.55000000000000004">
      <c r="D4852" s="6"/>
      <c r="E4852" s="6"/>
      <c r="G4852" s="9"/>
      <c r="H4852" s="10"/>
    </row>
    <row r="4853" spans="4:8" x14ac:dyDescent="0.55000000000000004">
      <c r="D4853" s="6"/>
      <c r="E4853" s="6"/>
      <c r="G4853" s="9"/>
      <c r="H4853" s="10"/>
    </row>
    <row r="4854" spans="4:8" x14ac:dyDescent="0.55000000000000004">
      <c r="D4854" s="6"/>
      <c r="E4854" s="6"/>
      <c r="G4854" s="9"/>
      <c r="H4854" s="10"/>
    </row>
    <row r="4855" spans="4:8" x14ac:dyDescent="0.55000000000000004">
      <c r="D4855" s="6"/>
      <c r="E4855" s="6"/>
      <c r="G4855" s="9"/>
      <c r="H4855" s="10"/>
    </row>
    <row r="4856" spans="4:8" x14ac:dyDescent="0.55000000000000004">
      <c r="D4856" s="6"/>
      <c r="E4856" s="6"/>
      <c r="G4856" s="9"/>
      <c r="H4856" s="10"/>
    </row>
    <row r="4857" spans="4:8" x14ac:dyDescent="0.55000000000000004">
      <c r="D4857" s="6"/>
      <c r="E4857" s="6"/>
      <c r="G4857" s="9"/>
      <c r="H4857" s="10"/>
    </row>
    <row r="4858" spans="4:8" x14ac:dyDescent="0.55000000000000004">
      <c r="D4858" s="6"/>
      <c r="E4858" s="6"/>
      <c r="G4858" s="9"/>
      <c r="H4858" s="10"/>
    </row>
    <row r="4859" spans="4:8" x14ac:dyDescent="0.55000000000000004">
      <c r="D4859" s="6"/>
      <c r="E4859" s="6"/>
      <c r="G4859" s="9"/>
      <c r="H4859" s="10"/>
    </row>
    <row r="4860" spans="4:8" x14ac:dyDescent="0.55000000000000004">
      <c r="D4860" s="6"/>
      <c r="E4860" s="6"/>
      <c r="G4860" s="9"/>
      <c r="H4860" s="10"/>
    </row>
    <row r="4861" spans="4:8" x14ac:dyDescent="0.55000000000000004">
      <c r="D4861" s="6"/>
      <c r="E4861" s="6"/>
      <c r="G4861" s="9"/>
      <c r="H4861" s="10"/>
    </row>
    <row r="4862" spans="4:8" x14ac:dyDescent="0.55000000000000004">
      <c r="D4862" s="6"/>
      <c r="E4862" s="6"/>
      <c r="G4862" s="9"/>
      <c r="H4862" s="10"/>
    </row>
    <row r="4863" spans="4:8" x14ac:dyDescent="0.55000000000000004">
      <c r="D4863" s="6"/>
      <c r="E4863" s="6"/>
      <c r="G4863" s="9"/>
      <c r="H4863" s="10"/>
    </row>
    <row r="4864" spans="4:8" x14ac:dyDescent="0.55000000000000004">
      <c r="D4864" s="6"/>
      <c r="E4864" s="6"/>
      <c r="G4864" s="9"/>
      <c r="H4864" s="10"/>
    </row>
    <row r="4865" spans="4:8" x14ac:dyDescent="0.55000000000000004">
      <c r="D4865" s="6"/>
      <c r="E4865" s="6"/>
      <c r="G4865" s="9"/>
      <c r="H4865" s="10"/>
    </row>
    <row r="4866" spans="4:8" x14ac:dyDescent="0.55000000000000004">
      <c r="D4866" s="6"/>
      <c r="E4866" s="6"/>
      <c r="G4866" s="9"/>
      <c r="H4866" s="10"/>
    </row>
    <row r="4867" spans="4:8" x14ac:dyDescent="0.55000000000000004">
      <c r="D4867" s="6"/>
      <c r="E4867" s="6"/>
      <c r="G4867" s="9"/>
      <c r="H4867" s="10"/>
    </row>
    <row r="4868" spans="4:8" x14ac:dyDescent="0.55000000000000004">
      <c r="D4868" s="6"/>
      <c r="E4868" s="6"/>
      <c r="G4868" s="9"/>
      <c r="H4868" s="10"/>
    </row>
    <row r="4869" spans="4:8" x14ac:dyDescent="0.55000000000000004">
      <c r="D4869" s="6"/>
      <c r="E4869" s="6"/>
      <c r="G4869" s="9"/>
      <c r="H4869" s="10"/>
    </row>
    <row r="4870" spans="4:8" x14ac:dyDescent="0.55000000000000004">
      <c r="D4870" s="6"/>
      <c r="E4870" s="6"/>
      <c r="G4870" s="9"/>
      <c r="H4870" s="10"/>
    </row>
    <row r="4871" spans="4:8" x14ac:dyDescent="0.55000000000000004">
      <c r="D4871" s="6"/>
      <c r="E4871" s="6"/>
      <c r="G4871" s="9"/>
      <c r="H4871" s="10"/>
    </row>
    <row r="4872" spans="4:8" x14ac:dyDescent="0.55000000000000004">
      <c r="D4872" s="6"/>
      <c r="E4872" s="6"/>
      <c r="G4872" s="9"/>
      <c r="H4872" s="10"/>
    </row>
    <row r="4873" spans="4:8" x14ac:dyDescent="0.55000000000000004">
      <c r="D4873" s="6"/>
      <c r="E4873" s="6"/>
      <c r="G4873" s="9"/>
      <c r="H4873" s="10"/>
    </row>
    <row r="4874" spans="4:8" x14ac:dyDescent="0.55000000000000004">
      <c r="D4874" s="6"/>
      <c r="E4874" s="6"/>
      <c r="G4874" s="9"/>
      <c r="H4874" s="10"/>
    </row>
    <row r="4875" spans="4:8" x14ac:dyDescent="0.55000000000000004">
      <c r="D4875" s="6"/>
      <c r="E4875" s="6"/>
      <c r="G4875" s="9"/>
      <c r="H4875" s="10"/>
    </row>
    <row r="4876" spans="4:8" x14ac:dyDescent="0.55000000000000004">
      <c r="D4876" s="6"/>
      <c r="E4876" s="6"/>
      <c r="G4876" s="9"/>
      <c r="H4876" s="10"/>
    </row>
    <row r="4877" spans="4:8" x14ac:dyDescent="0.55000000000000004">
      <c r="D4877" s="6"/>
      <c r="E4877" s="6"/>
      <c r="G4877" s="9"/>
      <c r="H4877" s="10"/>
    </row>
    <row r="4878" spans="4:8" x14ac:dyDescent="0.55000000000000004">
      <c r="D4878" s="6"/>
      <c r="E4878" s="6"/>
      <c r="G4878" s="9"/>
      <c r="H4878" s="10"/>
    </row>
    <row r="4879" spans="4:8" x14ac:dyDescent="0.55000000000000004">
      <c r="D4879" s="6"/>
      <c r="E4879" s="6"/>
      <c r="G4879" s="9"/>
      <c r="H4879" s="10"/>
    </row>
    <row r="4880" spans="4:8" x14ac:dyDescent="0.55000000000000004">
      <c r="D4880" s="6"/>
      <c r="E4880" s="6"/>
      <c r="G4880" s="9"/>
      <c r="H4880" s="10"/>
    </row>
    <row r="4881" spans="4:8" x14ac:dyDescent="0.55000000000000004">
      <c r="D4881" s="6"/>
      <c r="E4881" s="6"/>
      <c r="G4881" s="9"/>
      <c r="H4881" s="10"/>
    </row>
    <row r="4882" spans="4:8" x14ac:dyDescent="0.55000000000000004">
      <c r="D4882" s="6"/>
      <c r="E4882" s="6"/>
      <c r="G4882" s="9"/>
      <c r="H4882" s="10"/>
    </row>
    <row r="4883" spans="4:8" x14ac:dyDescent="0.55000000000000004">
      <c r="D4883" s="6"/>
      <c r="E4883" s="6"/>
      <c r="G4883" s="9"/>
      <c r="H4883" s="10"/>
    </row>
    <row r="4884" spans="4:8" x14ac:dyDescent="0.55000000000000004">
      <c r="D4884" s="6"/>
      <c r="E4884" s="6"/>
      <c r="G4884" s="9"/>
      <c r="H4884" s="10"/>
    </row>
    <row r="4885" spans="4:8" x14ac:dyDescent="0.55000000000000004">
      <c r="D4885" s="6"/>
      <c r="E4885" s="6"/>
      <c r="G4885" s="9"/>
      <c r="H4885" s="10"/>
    </row>
    <row r="4886" spans="4:8" x14ac:dyDescent="0.55000000000000004">
      <c r="D4886" s="6"/>
      <c r="E4886" s="6"/>
      <c r="G4886" s="9"/>
      <c r="H4886" s="10"/>
    </row>
    <row r="4887" spans="4:8" x14ac:dyDescent="0.55000000000000004">
      <c r="D4887" s="6"/>
      <c r="E4887" s="6"/>
      <c r="G4887" s="9"/>
      <c r="H4887" s="10"/>
    </row>
    <row r="4888" spans="4:8" x14ac:dyDescent="0.55000000000000004">
      <c r="D4888" s="6"/>
      <c r="E4888" s="6"/>
      <c r="G4888" s="9"/>
      <c r="H4888" s="10"/>
    </row>
    <row r="4889" spans="4:8" x14ac:dyDescent="0.55000000000000004">
      <c r="D4889" s="6"/>
      <c r="E4889" s="6"/>
      <c r="G4889" s="9"/>
      <c r="H4889" s="10"/>
    </row>
    <row r="4890" spans="4:8" x14ac:dyDescent="0.55000000000000004">
      <c r="D4890" s="6"/>
      <c r="E4890" s="6"/>
      <c r="G4890" s="9"/>
      <c r="H4890" s="10"/>
    </row>
    <row r="4891" spans="4:8" x14ac:dyDescent="0.55000000000000004">
      <c r="D4891" s="6"/>
      <c r="E4891" s="6"/>
      <c r="G4891" s="9"/>
      <c r="H4891" s="10"/>
    </row>
    <row r="4892" spans="4:8" x14ac:dyDescent="0.55000000000000004">
      <c r="D4892" s="6"/>
      <c r="E4892" s="6"/>
      <c r="G4892" s="9"/>
      <c r="H4892" s="10"/>
    </row>
    <row r="4893" spans="4:8" x14ac:dyDescent="0.55000000000000004">
      <c r="D4893" s="6"/>
      <c r="E4893" s="6"/>
      <c r="G4893" s="9"/>
      <c r="H4893" s="10"/>
    </row>
    <row r="4894" spans="4:8" x14ac:dyDescent="0.55000000000000004">
      <c r="D4894" s="6"/>
      <c r="E4894" s="6"/>
      <c r="G4894" s="9"/>
      <c r="H4894" s="10"/>
    </row>
    <row r="4895" spans="4:8" x14ac:dyDescent="0.55000000000000004">
      <c r="D4895" s="6"/>
      <c r="E4895" s="6"/>
      <c r="G4895" s="9"/>
      <c r="H4895" s="10"/>
    </row>
    <row r="4896" spans="4:8" x14ac:dyDescent="0.55000000000000004">
      <c r="D4896" s="6"/>
      <c r="E4896" s="6"/>
      <c r="G4896" s="9"/>
      <c r="H4896" s="10"/>
    </row>
    <row r="4897" spans="4:8" x14ac:dyDescent="0.55000000000000004">
      <c r="D4897" s="6"/>
      <c r="E4897" s="6"/>
      <c r="G4897" s="9"/>
      <c r="H4897" s="10"/>
    </row>
    <row r="4898" spans="4:8" x14ac:dyDescent="0.55000000000000004">
      <c r="D4898" s="6"/>
      <c r="E4898" s="6"/>
      <c r="G4898" s="9"/>
      <c r="H4898" s="10"/>
    </row>
    <row r="4899" spans="4:8" x14ac:dyDescent="0.55000000000000004">
      <c r="D4899" s="6"/>
      <c r="E4899" s="6"/>
      <c r="G4899" s="9"/>
      <c r="H4899" s="10"/>
    </row>
    <row r="4900" spans="4:8" x14ac:dyDescent="0.55000000000000004">
      <c r="D4900" s="6"/>
      <c r="E4900" s="6"/>
      <c r="G4900" s="9"/>
      <c r="H4900" s="10"/>
    </row>
    <row r="4901" spans="4:8" x14ac:dyDescent="0.55000000000000004">
      <c r="D4901" s="6"/>
      <c r="E4901" s="6"/>
      <c r="G4901" s="9"/>
      <c r="H4901" s="10"/>
    </row>
    <row r="4902" spans="4:8" x14ac:dyDescent="0.55000000000000004">
      <c r="D4902" s="6"/>
      <c r="E4902" s="6"/>
      <c r="G4902" s="9"/>
      <c r="H4902" s="10"/>
    </row>
    <row r="4903" spans="4:8" x14ac:dyDescent="0.55000000000000004">
      <c r="D4903" s="6"/>
      <c r="E4903" s="6"/>
      <c r="G4903" s="9"/>
      <c r="H4903" s="10"/>
    </row>
    <row r="4904" spans="4:8" x14ac:dyDescent="0.55000000000000004">
      <c r="D4904" s="6"/>
      <c r="E4904" s="6"/>
      <c r="G4904" s="9"/>
      <c r="H4904" s="10"/>
    </row>
    <row r="4905" spans="4:8" x14ac:dyDescent="0.55000000000000004">
      <c r="D4905" s="6"/>
      <c r="E4905" s="6"/>
      <c r="G4905" s="9"/>
      <c r="H4905" s="10"/>
    </row>
    <row r="4906" spans="4:8" x14ac:dyDescent="0.55000000000000004">
      <c r="D4906" s="6"/>
      <c r="E4906" s="6"/>
      <c r="G4906" s="9"/>
      <c r="H4906" s="10"/>
    </row>
    <row r="4907" spans="4:8" x14ac:dyDescent="0.55000000000000004">
      <c r="D4907" s="6"/>
      <c r="E4907" s="6"/>
      <c r="G4907" s="9"/>
      <c r="H4907" s="10"/>
    </row>
    <row r="4908" spans="4:8" x14ac:dyDescent="0.55000000000000004">
      <c r="D4908" s="6"/>
      <c r="E4908" s="6"/>
      <c r="G4908" s="9"/>
      <c r="H4908" s="10"/>
    </row>
    <row r="4909" spans="4:8" x14ac:dyDescent="0.55000000000000004">
      <c r="D4909" s="6"/>
      <c r="E4909" s="6"/>
      <c r="G4909" s="9"/>
      <c r="H4909" s="10"/>
    </row>
    <row r="4910" spans="4:8" x14ac:dyDescent="0.55000000000000004">
      <c r="D4910" s="6"/>
      <c r="E4910" s="6"/>
      <c r="G4910" s="9"/>
      <c r="H4910" s="10"/>
    </row>
    <row r="4911" spans="4:8" x14ac:dyDescent="0.55000000000000004">
      <c r="D4911" s="6"/>
      <c r="E4911" s="6"/>
      <c r="G4911" s="9"/>
      <c r="H4911" s="10"/>
    </row>
    <row r="4912" spans="4:8" x14ac:dyDescent="0.55000000000000004">
      <c r="D4912" s="6"/>
      <c r="E4912" s="6"/>
      <c r="G4912" s="9"/>
      <c r="H4912" s="10"/>
    </row>
    <row r="4913" spans="4:8" x14ac:dyDescent="0.55000000000000004">
      <c r="D4913" s="6"/>
      <c r="E4913" s="6"/>
      <c r="G4913" s="9"/>
      <c r="H4913" s="10"/>
    </row>
    <row r="4914" spans="4:8" x14ac:dyDescent="0.55000000000000004">
      <c r="D4914" s="6"/>
      <c r="E4914" s="6"/>
      <c r="G4914" s="9"/>
      <c r="H4914" s="10"/>
    </row>
    <row r="4915" spans="4:8" x14ac:dyDescent="0.55000000000000004">
      <c r="D4915" s="6"/>
      <c r="E4915" s="6"/>
      <c r="G4915" s="9"/>
      <c r="H4915" s="10"/>
    </row>
    <row r="4916" spans="4:8" x14ac:dyDescent="0.55000000000000004">
      <c r="D4916" s="6"/>
      <c r="E4916" s="6"/>
      <c r="G4916" s="9"/>
      <c r="H4916" s="10"/>
    </row>
    <row r="4917" spans="4:8" x14ac:dyDescent="0.55000000000000004">
      <c r="D4917" s="6"/>
      <c r="E4917" s="6"/>
      <c r="G4917" s="9"/>
      <c r="H4917" s="10"/>
    </row>
    <row r="4918" spans="4:8" x14ac:dyDescent="0.55000000000000004">
      <c r="D4918" s="6"/>
      <c r="E4918" s="6"/>
      <c r="G4918" s="9"/>
      <c r="H4918" s="10"/>
    </row>
    <row r="4919" spans="4:8" x14ac:dyDescent="0.55000000000000004">
      <c r="D4919" s="6"/>
      <c r="E4919" s="6"/>
      <c r="G4919" s="9"/>
      <c r="H4919" s="10"/>
    </row>
    <row r="4920" spans="4:8" x14ac:dyDescent="0.55000000000000004">
      <c r="D4920" s="6"/>
      <c r="E4920" s="6"/>
      <c r="G4920" s="9"/>
      <c r="H4920" s="10"/>
    </row>
    <row r="4921" spans="4:8" x14ac:dyDescent="0.55000000000000004">
      <c r="D4921" s="6"/>
      <c r="E4921" s="6"/>
      <c r="G4921" s="9"/>
      <c r="H4921" s="10"/>
    </row>
    <row r="4922" spans="4:8" x14ac:dyDescent="0.55000000000000004">
      <c r="D4922" s="6"/>
      <c r="E4922" s="6"/>
      <c r="G4922" s="9"/>
      <c r="H4922" s="10"/>
    </row>
    <row r="4923" spans="4:8" x14ac:dyDescent="0.55000000000000004">
      <c r="D4923" s="6"/>
      <c r="E4923" s="6"/>
      <c r="G4923" s="9"/>
      <c r="H4923" s="10"/>
    </row>
    <row r="4924" spans="4:8" x14ac:dyDescent="0.55000000000000004">
      <c r="D4924" s="6"/>
      <c r="E4924" s="6"/>
      <c r="G4924" s="9"/>
      <c r="H4924" s="10"/>
    </row>
    <row r="4925" spans="4:8" x14ac:dyDescent="0.55000000000000004">
      <c r="D4925" s="6"/>
      <c r="E4925" s="6"/>
      <c r="G4925" s="9"/>
      <c r="H4925" s="10"/>
    </row>
    <row r="4926" spans="4:8" x14ac:dyDescent="0.55000000000000004">
      <c r="D4926" s="6"/>
      <c r="E4926" s="6"/>
      <c r="G4926" s="9"/>
      <c r="H4926" s="10"/>
    </row>
    <row r="4927" spans="4:8" x14ac:dyDescent="0.55000000000000004">
      <c r="D4927" s="6"/>
      <c r="E4927" s="6"/>
      <c r="G4927" s="9"/>
      <c r="H4927" s="10"/>
    </row>
    <row r="4928" spans="4:8" x14ac:dyDescent="0.55000000000000004">
      <c r="D4928" s="6"/>
      <c r="E4928" s="6"/>
      <c r="G4928" s="9"/>
      <c r="H4928" s="10"/>
    </row>
    <row r="4929" spans="4:8" x14ac:dyDescent="0.55000000000000004">
      <c r="D4929" s="6"/>
      <c r="E4929" s="6"/>
      <c r="G4929" s="9"/>
      <c r="H4929" s="10"/>
    </row>
    <row r="4930" spans="4:8" x14ac:dyDescent="0.55000000000000004">
      <c r="D4930" s="6"/>
      <c r="E4930" s="6"/>
      <c r="G4930" s="9"/>
      <c r="H4930" s="10"/>
    </row>
    <row r="4931" spans="4:8" x14ac:dyDescent="0.55000000000000004">
      <c r="D4931" s="6"/>
      <c r="E4931" s="6"/>
      <c r="G4931" s="9"/>
      <c r="H4931" s="10"/>
    </row>
    <row r="4932" spans="4:8" x14ac:dyDescent="0.55000000000000004">
      <c r="D4932" s="6"/>
      <c r="E4932" s="6"/>
      <c r="G4932" s="9"/>
      <c r="H4932" s="10"/>
    </row>
    <row r="4933" spans="4:8" x14ac:dyDescent="0.55000000000000004">
      <c r="D4933" s="6"/>
      <c r="E4933" s="6"/>
      <c r="G4933" s="9"/>
      <c r="H4933" s="10"/>
    </row>
    <row r="4934" spans="4:8" x14ac:dyDescent="0.55000000000000004">
      <c r="D4934" s="6"/>
      <c r="E4934" s="6"/>
      <c r="G4934" s="9"/>
      <c r="H4934" s="10"/>
    </row>
    <row r="4935" spans="4:8" x14ac:dyDescent="0.55000000000000004">
      <c r="D4935" s="6"/>
      <c r="E4935" s="6"/>
      <c r="G4935" s="9"/>
      <c r="H4935" s="10"/>
    </row>
    <row r="4936" spans="4:8" x14ac:dyDescent="0.55000000000000004">
      <c r="D4936" s="6"/>
      <c r="E4936" s="6"/>
      <c r="G4936" s="9"/>
      <c r="H4936" s="10"/>
    </row>
    <row r="4937" spans="4:8" x14ac:dyDescent="0.55000000000000004">
      <c r="D4937" s="6"/>
      <c r="E4937" s="6"/>
      <c r="G4937" s="9"/>
      <c r="H4937" s="10"/>
    </row>
    <row r="4938" spans="4:8" x14ac:dyDescent="0.55000000000000004">
      <c r="D4938" s="6"/>
      <c r="E4938" s="6"/>
      <c r="G4938" s="9"/>
      <c r="H4938" s="10"/>
    </row>
    <row r="4939" spans="4:8" x14ac:dyDescent="0.55000000000000004">
      <c r="D4939" s="6"/>
      <c r="E4939" s="6"/>
      <c r="G4939" s="9"/>
      <c r="H4939" s="10"/>
    </row>
    <row r="4940" spans="4:8" x14ac:dyDescent="0.55000000000000004">
      <c r="D4940" s="6"/>
      <c r="E4940" s="6"/>
      <c r="G4940" s="9"/>
      <c r="H4940" s="10"/>
    </row>
    <row r="4941" spans="4:8" x14ac:dyDescent="0.55000000000000004">
      <c r="D4941" s="6"/>
      <c r="E4941" s="6"/>
      <c r="G4941" s="9"/>
      <c r="H4941" s="10"/>
    </row>
    <row r="4942" spans="4:8" x14ac:dyDescent="0.55000000000000004">
      <c r="D4942" s="6"/>
      <c r="E4942" s="6"/>
      <c r="G4942" s="9"/>
      <c r="H4942" s="10"/>
    </row>
    <row r="4943" spans="4:8" x14ac:dyDescent="0.55000000000000004">
      <c r="D4943" s="6"/>
      <c r="E4943" s="6"/>
      <c r="G4943" s="9"/>
      <c r="H4943" s="10"/>
    </row>
    <row r="4944" spans="4:8" x14ac:dyDescent="0.55000000000000004">
      <c r="D4944" s="6"/>
      <c r="E4944" s="6"/>
      <c r="G4944" s="9"/>
      <c r="H4944" s="10"/>
    </row>
    <row r="4945" spans="4:8" x14ac:dyDescent="0.55000000000000004">
      <c r="D4945" s="6"/>
      <c r="E4945" s="6"/>
      <c r="G4945" s="9"/>
      <c r="H4945" s="10"/>
    </row>
    <row r="4946" spans="4:8" x14ac:dyDescent="0.55000000000000004">
      <c r="D4946" s="6"/>
      <c r="E4946" s="6"/>
      <c r="G4946" s="9"/>
      <c r="H4946" s="10"/>
    </row>
    <row r="4947" spans="4:8" x14ac:dyDescent="0.55000000000000004">
      <c r="D4947" s="6"/>
      <c r="E4947" s="6"/>
      <c r="G4947" s="9"/>
      <c r="H4947" s="10"/>
    </row>
    <row r="4948" spans="4:8" x14ac:dyDescent="0.55000000000000004">
      <c r="D4948" s="6"/>
      <c r="E4948" s="6"/>
      <c r="G4948" s="9"/>
      <c r="H4948" s="10"/>
    </row>
    <row r="4949" spans="4:8" x14ac:dyDescent="0.55000000000000004">
      <c r="D4949" s="6"/>
      <c r="E4949" s="6"/>
      <c r="G4949" s="9"/>
      <c r="H4949" s="10"/>
    </row>
    <row r="4950" spans="4:8" x14ac:dyDescent="0.55000000000000004">
      <c r="D4950" s="6"/>
      <c r="E4950" s="6"/>
      <c r="G4950" s="9"/>
      <c r="H4950" s="10"/>
    </row>
    <row r="4951" spans="4:8" x14ac:dyDescent="0.55000000000000004">
      <c r="D4951" s="6"/>
      <c r="E4951" s="6"/>
      <c r="G4951" s="9"/>
      <c r="H4951" s="10"/>
    </row>
    <row r="4952" spans="4:8" x14ac:dyDescent="0.55000000000000004">
      <c r="D4952" s="6"/>
      <c r="E4952" s="6"/>
      <c r="G4952" s="9"/>
      <c r="H4952" s="10"/>
    </row>
    <row r="4953" spans="4:8" x14ac:dyDescent="0.55000000000000004">
      <c r="D4953" s="6"/>
      <c r="E4953" s="6"/>
      <c r="G4953" s="9"/>
      <c r="H4953" s="10"/>
    </row>
    <row r="4954" spans="4:8" x14ac:dyDescent="0.55000000000000004">
      <c r="D4954" s="6"/>
      <c r="E4954" s="6"/>
      <c r="G4954" s="9"/>
      <c r="H4954" s="10"/>
    </row>
    <row r="4955" spans="4:8" x14ac:dyDescent="0.55000000000000004">
      <c r="D4955" s="6"/>
      <c r="E4955" s="6"/>
      <c r="G4955" s="9"/>
      <c r="H4955" s="10"/>
    </row>
    <row r="4956" spans="4:8" x14ac:dyDescent="0.55000000000000004">
      <c r="D4956" s="6"/>
      <c r="E4956" s="6"/>
      <c r="G4956" s="9"/>
      <c r="H4956" s="10"/>
    </row>
    <row r="4957" spans="4:8" x14ac:dyDescent="0.55000000000000004">
      <c r="D4957" s="6"/>
      <c r="E4957" s="6"/>
      <c r="G4957" s="9"/>
      <c r="H4957" s="10"/>
    </row>
    <row r="4958" spans="4:8" x14ac:dyDescent="0.55000000000000004">
      <c r="D4958" s="6"/>
      <c r="E4958" s="6"/>
      <c r="G4958" s="9"/>
      <c r="H4958" s="10"/>
    </row>
    <row r="4959" spans="4:8" x14ac:dyDescent="0.55000000000000004">
      <c r="D4959" s="6"/>
      <c r="E4959" s="6"/>
      <c r="G4959" s="9"/>
      <c r="H4959" s="10"/>
    </row>
    <row r="4960" spans="4:8" x14ac:dyDescent="0.55000000000000004">
      <c r="D4960" s="6"/>
      <c r="E4960" s="6"/>
      <c r="G4960" s="9"/>
      <c r="H4960" s="10"/>
    </row>
    <row r="4961" spans="4:8" x14ac:dyDescent="0.55000000000000004">
      <c r="D4961" s="6"/>
      <c r="E4961" s="6"/>
      <c r="G4961" s="9"/>
      <c r="H4961" s="10"/>
    </row>
    <row r="4962" spans="4:8" x14ac:dyDescent="0.55000000000000004">
      <c r="D4962" s="6"/>
      <c r="E4962" s="6"/>
      <c r="G4962" s="9"/>
      <c r="H4962" s="10"/>
    </row>
    <row r="4963" spans="4:8" x14ac:dyDescent="0.55000000000000004">
      <c r="D4963" s="6"/>
      <c r="E4963" s="6"/>
      <c r="G4963" s="9"/>
      <c r="H4963" s="10"/>
    </row>
    <row r="4964" spans="4:8" x14ac:dyDescent="0.55000000000000004">
      <c r="D4964" s="6"/>
      <c r="E4964" s="6"/>
      <c r="G4964" s="9"/>
      <c r="H4964" s="10"/>
    </row>
    <row r="4965" spans="4:8" x14ac:dyDescent="0.55000000000000004">
      <c r="D4965" s="6"/>
      <c r="E4965" s="6"/>
      <c r="G4965" s="9"/>
      <c r="H4965" s="10"/>
    </row>
    <row r="4966" spans="4:8" x14ac:dyDescent="0.55000000000000004">
      <c r="D4966" s="6"/>
      <c r="E4966" s="6"/>
      <c r="G4966" s="9"/>
      <c r="H4966" s="10"/>
    </row>
    <row r="4967" spans="4:8" x14ac:dyDescent="0.55000000000000004">
      <c r="D4967" s="6"/>
      <c r="E4967" s="6"/>
      <c r="G4967" s="9"/>
      <c r="H4967" s="10"/>
    </row>
    <row r="4968" spans="4:8" x14ac:dyDescent="0.55000000000000004">
      <c r="D4968" s="6"/>
      <c r="E4968" s="6"/>
      <c r="G4968" s="9"/>
      <c r="H4968" s="10"/>
    </row>
    <row r="4969" spans="4:8" x14ac:dyDescent="0.55000000000000004">
      <c r="D4969" s="6"/>
      <c r="E4969" s="6"/>
      <c r="G4969" s="9"/>
      <c r="H4969" s="10"/>
    </row>
    <row r="4970" spans="4:8" x14ac:dyDescent="0.55000000000000004">
      <c r="D4970" s="6"/>
      <c r="E4970" s="6"/>
      <c r="G4970" s="9"/>
      <c r="H4970" s="10"/>
    </row>
    <row r="4971" spans="4:8" x14ac:dyDescent="0.55000000000000004">
      <c r="D4971" s="6"/>
      <c r="E4971" s="6"/>
      <c r="G4971" s="9"/>
      <c r="H4971" s="10"/>
    </row>
    <row r="4972" spans="4:8" x14ac:dyDescent="0.55000000000000004">
      <c r="D4972" s="6"/>
      <c r="E4972" s="6"/>
      <c r="G4972" s="9"/>
      <c r="H4972" s="10"/>
    </row>
    <row r="4973" spans="4:8" x14ac:dyDescent="0.55000000000000004">
      <c r="D4973" s="6"/>
      <c r="E4973" s="6"/>
      <c r="G4973" s="9"/>
      <c r="H4973" s="10"/>
    </row>
    <row r="4974" spans="4:8" x14ac:dyDescent="0.55000000000000004">
      <c r="D4974" s="6"/>
      <c r="E4974" s="6"/>
      <c r="G4974" s="9"/>
      <c r="H4974" s="10"/>
    </row>
    <row r="4975" spans="4:8" x14ac:dyDescent="0.55000000000000004">
      <c r="D4975" s="6"/>
      <c r="E4975" s="6"/>
      <c r="G4975" s="9"/>
      <c r="H4975" s="10"/>
    </row>
    <row r="4976" spans="4:8" x14ac:dyDescent="0.55000000000000004">
      <c r="D4976" s="6"/>
      <c r="E4976" s="6"/>
      <c r="G4976" s="9"/>
      <c r="H4976" s="10"/>
    </row>
    <row r="4977" spans="4:8" x14ac:dyDescent="0.55000000000000004">
      <c r="D4977" s="6"/>
      <c r="E4977" s="6"/>
      <c r="G4977" s="9"/>
      <c r="H4977" s="10"/>
    </row>
    <row r="4978" spans="4:8" x14ac:dyDescent="0.55000000000000004">
      <c r="D4978" s="6"/>
      <c r="E4978" s="6"/>
      <c r="G4978" s="9"/>
      <c r="H4978" s="10"/>
    </row>
    <row r="4979" spans="4:8" x14ac:dyDescent="0.55000000000000004">
      <c r="D4979" s="6"/>
      <c r="E4979" s="6"/>
      <c r="G4979" s="9"/>
      <c r="H4979" s="10"/>
    </row>
    <row r="4980" spans="4:8" x14ac:dyDescent="0.55000000000000004">
      <c r="D4980" s="6"/>
      <c r="E4980" s="6"/>
      <c r="G4980" s="9"/>
      <c r="H4980" s="10"/>
    </row>
    <row r="4981" spans="4:8" x14ac:dyDescent="0.55000000000000004">
      <c r="D4981" s="6"/>
      <c r="E4981" s="6"/>
      <c r="G4981" s="9"/>
      <c r="H4981" s="10"/>
    </row>
    <row r="4982" spans="4:8" x14ac:dyDescent="0.55000000000000004">
      <c r="D4982" s="6"/>
      <c r="E4982" s="6"/>
      <c r="G4982" s="9"/>
      <c r="H4982" s="10"/>
    </row>
    <row r="4983" spans="4:8" x14ac:dyDescent="0.55000000000000004">
      <c r="D4983" s="6"/>
      <c r="E4983" s="6"/>
      <c r="G4983" s="9"/>
      <c r="H4983" s="10"/>
    </row>
    <row r="4984" spans="4:8" x14ac:dyDescent="0.55000000000000004">
      <c r="D4984" s="6"/>
      <c r="E4984" s="6"/>
      <c r="G4984" s="9"/>
      <c r="H4984" s="10"/>
    </row>
    <row r="4985" spans="4:8" x14ac:dyDescent="0.55000000000000004">
      <c r="D4985" s="6"/>
      <c r="E4985" s="6"/>
      <c r="G4985" s="9"/>
      <c r="H4985" s="10"/>
    </row>
    <row r="4986" spans="4:8" x14ac:dyDescent="0.55000000000000004">
      <c r="D4986" s="6"/>
      <c r="E4986" s="6"/>
      <c r="G4986" s="9"/>
      <c r="H4986" s="10"/>
    </row>
    <row r="4987" spans="4:8" x14ac:dyDescent="0.55000000000000004">
      <c r="D4987" s="6"/>
      <c r="E4987" s="6"/>
      <c r="G4987" s="9"/>
      <c r="H4987" s="10"/>
    </row>
    <row r="4988" spans="4:8" x14ac:dyDescent="0.55000000000000004">
      <c r="D4988" s="6"/>
      <c r="E4988" s="6"/>
      <c r="G4988" s="9"/>
      <c r="H4988" s="10"/>
    </row>
    <row r="4989" spans="4:8" x14ac:dyDescent="0.55000000000000004">
      <c r="D4989" s="6"/>
      <c r="E4989" s="6"/>
      <c r="G4989" s="9"/>
      <c r="H4989" s="10"/>
    </row>
    <row r="4990" spans="4:8" x14ac:dyDescent="0.55000000000000004">
      <c r="D4990" s="6"/>
      <c r="E4990" s="6"/>
      <c r="G4990" s="9"/>
      <c r="H4990" s="10"/>
    </row>
    <row r="4991" spans="4:8" x14ac:dyDescent="0.55000000000000004">
      <c r="D4991" s="6"/>
      <c r="E4991" s="6"/>
      <c r="G4991" s="9"/>
      <c r="H4991" s="10"/>
    </row>
    <row r="4992" spans="4:8" x14ac:dyDescent="0.55000000000000004">
      <c r="D4992" s="6"/>
      <c r="E4992" s="6"/>
      <c r="G4992" s="9"/>
      <c r="H4992" s="10"/>
    </row>
    <row r="4993" spans="4:8" x14ac:dyDescent="0.55000000000000004">
      <c r="D4993" s="6"/>
      <c r="E4993" s="6"/>
      <c r="G4993" s="9"/>
      <c r="H4993" s="10"/>
    </row>
    <row r="4994" spans="4:8" x14ac:dyDescent="0.55000000000000004">
      <c r="D4994" s="6"/>
      <c r="E4994" s="6"/>
      <c r="G4994" s="9"/>
      <c r="H4994" s="10"/>
    </row>
    <row r="4995" spans="4:8" x14ac:dyDescent="0.55000000000000004">
      <c r="D4995" s="6"/>
      <c r="E4995" s="6"/>
      <c r="G4995" s="9"/>
      <c r="H4995" s="10"/>
    </row>
    <row r="4996" spans="4:8" x14ac:dyDescent="0.55000000000000004">
      <c r="D4996" s="6"/>
      <c r="E4996" s="6"/>
      <c r="G4996" s="9"/>
      <c r="H4996" s="10"/>
    </row>
    <row r="4997" spans="4:8" x14ac:dyDescent="0.55000000000000004">
      <c r="D4997" s="6"/>
      <c r="E4997" s="6"/>
      <c r="G4997" s="9"/>
      <c r="H4997" s="10"/>
    </row>
    <row r="4998" spans="4:8" x14ac:dyDescent="0.55000000000000004">
      <c r="D4998" s="6"/>
      <c r="E4998" s="6"/>
      <c r="G4998" s="9"/>
      <c r="H4998" s="10"/>
    </row>
    <row r="4999" spans="4:8" x14ac:dyDescent="0.55000000000000004">
      <c r="D4999" s="6"/>
      <c r="E4999" s="6"/>
      <c r="G4999" s="9"/>
      <c r="H4999" s="10"/>
    </row>
    <row r="5000" spans="4:8" x14ac:dyDescent="0.55000000000000004">
      <c r="D5000" s="6"/>
      <c r="E5000" s="6"/>
      <c r="G5000" s="9"/>
      <c r="H5000" s="10"/>
    </row>
    <row r="5001" spans="4:8" x14ac:dyDescent="0.55000000000000004">
      <c r="D5001" s="6"/>
      <c r="E5001" s="6"/>
      <c r="G5001" s="9"/>
      <c r="H5001" s="10"/>
    </row>
    <row r="5002" spans="4:8" x14ac:dyDescent="0.55000000000000004">
      <c r="D5002" s="6"/>
      <c r="E5002" s="6"/>
      <c r="G5002" s="9"/>
      <c r="H5002" s="10"/>
    </row>
    <row r="5003" spans="4:8" x14ac:dyDescent="0.55000000000000004">
      <c r="D5003" s="6"/>
      <c r="E5003" s="6"/>
      <c r="G5003" s="9"/>
      <c r="H5003" s="10"/>
    </row>
    <row r="5004" spans="4:8" x14ac:dyDescent="0.55000000000000004">
      <c r="D5004" s="6"/>
      <c r="E5004" s="6"/>
      <c r="G5004" s="9"/>
      <c r="H5004" s="10"/>
    </row>
    <row r="5005" spans="4:8" x14ac:dyDescent="0.55000000000000004">
      <c r="D5005" s="6"/>
      <c r="E5005" s="6"/>
      <c r="G5005" s="9"/>
      <c r="H5005" s="10"/>
    </row>
    <row r="5006" spans="4:8" x14ac:dyDescent="0.55000000000000004">
      <c r="D5006" s="6"/>
      <c r="E5006" s="6"/>
      <c r="G5006" s="9"/>
      <c r="H5006" s="10"/>
    </row>
    <row r="5007" spans="4:8" x14ac:dyDescent="0.55000000000000004">
      <c r="D5007" s="6"/>
      <c r="E5007" s="6"/>
      <c r="G5007" s="9"/>
      <c r="H5007" s="10"/>
    </row>
    <row r="5008" spans="4:8" x14ac:dyDescent="0.55000000000000004">
      <c r="D5008" s="6"/>
      <c r="E5008" s="6"/>
      <c r="G5008" s="9"/>
      <c r="H5008" s="10"/>
    </row>
    <row r="5009" spans="4:8" x14ac:dyDescent="0.55000000000000004">
      <c r="D5009" s="6"/>
      <c r="E5009" s="6"/>
      <c r="G5009" s="9"/>
      <c r="H5009" s="10"/>
    </row>
    <row r="5010" spans="4:8" x14ac:dyDescent="0.55000000000000004">
      <c r="D5010" s="6"/>
      <c r="E5010" s="6"/>
      <c r="G5010" s="9"/>
      <c r="H5010" s="10"/>
    </row>
    <row r="5011" spans="4:8" x14ac:dyDescent="0.55000000000000004">
      <c r="D5011" s="6"/>
      <c r="E5011" s="6"/>
      <c r="G5011" s="9"/>
      <c r="H5011" s="10"/>
    </row>
    <row r="5012" spans="4:8" x14ac:dyDescent="0.55000000000000004">
      <c r="D5012" s="6"/>
      <c r="E5012" s="6"/>
      <c r="G5012" s="9"/>
      <c r="H5012" s="10"/>
    </row>
    <row r="5013" spans="4:8" x14ac:dyDescent="0.55000000000000004">
      <c r="D5013" s="6"/>
      <c r="E5013" s="6"/>
      <c r="G5013" s="9"/>
      <c r="H5013" s="10"/>
    </row>
    <row r="5014" spans="4:8" x14ac:dyDescent="0.55000000000000004">
      <c r="D5014" s="6"/>
      <c r="E5014" s="6"/>
      <c r="G5014" s="9"/>
      <c r="H5014" s="10"/>
    </row>
    <row r="5015" spans="4:8" x14ac:dyDescent="0.55000000000000004">
      <c r="D5015" s="6"/>
      <c r="E5015" s="6"/>
      <c r="G5015" s="9"/>
      <c r="H5015" s="10"/>
    </row>
    <row r="5016" spans="4:8" x14ac:dyDescent="0.55000000000000004">
      <c r="D5016" s="6"/>
      <c r="E5016" s="6"/>
      <c r="G5016" s="9"/>
      <c r="H5016" s="10"/>
    </row>
    <row r="5017" spans="4:8" x14ac:dyDescent="0.55000000000000004">
      <c r="D5017" s="6"/>
      <c r="E5017" s="6"/>
      <c r="G5017" s="9"/>
      <c r="H5017" s="10"/>
    </row>
    <row r="5018" spans="4:8" x14ac:dyDescent="0.55000000000000004">
      <c r="D5018" s="6"/>
      <c r="E5018" s="6"/>
      <c r="G5018" s="9"/>
      <c r="H5018" s="10"/>
    </row>
    <row r="5019" spans="4:8" x14ac:dyDescent="0.55000000000000004">
      <c r="D5019" s="6"/>
      <c r="E5019" s="6"/>
      <c r="G5019" s="9"/>
      <c r="H5019" s="10"/>
    </row>
    <row r="5020" spans="4:8" x14ac:dyDescent="0.55000000000000004">
      <c r="D5020" s="6"/>
      <c r="E5020" s="6"/>
      <c r="G5020" s="9"/>
      <c r="H5020" s="10"/>
    </row>
    <row r="5021" spans="4:8" x14ac:dyDescent="0.55000000000000004">
      <c r="D5021" s="6"/>
      <c r="E5021" s="6"/>
      <c r="G5021" s="9"/>
      <c r="H5021" s="10"/>
    </row>
    <row r="5022" spans="4:8" x14ac:dyDescent="0.55000000000000004">
      <c r="D5022" s="6"/>
      <c r="E5022" s="6"/>
      <c r="G5022" s="9"/>
      <c r="H5022" s="10"/>
    </row>
    <row r="5023" spans="4:8" x14ac:dyDescent="0.55000000000000004">
      <c r="D5023" s="6"/>
      <c r="E5023" s="6"/>
      <c r="G5023" s="9"/>
      <c r="H5023" s="10"/>
    </row>
    <row r="5024" spans="4:8" x14ac:dyDescent="0.55000000000000004">
      <c r="D5024" s="6"/>
      <c r="E5024" s="6"/>
      <c r="G5024" s="9"/>
      <c r="H5024" s="10"/>
    </row>
    <row r="5025" spans="4:8" x14ac:dyDescent="0.55000000000000004">
      <c r="D5025" s="6"/>
      <c r="E5025" s="6"/>
      <c r="G5025" s="9"/>
      <c r="H5025" s="10"/>
    </row>
    <row r="5026" spans="4:8" x14ac:dyDescent="0.55000000000000004">
      <c r="D5026" s="6"/>
      <c r="E5026" s="6"/>
      <c r="G5026" s="9"/>
      <c r="H5026" s="10"/>
    </row>
    <row r="5027" spans="4:8" x14ac:dyDescent="0.55000000000000004">
      <c r="D5027" s="6"/>
      <c r="E5027" s="6"/>
      <c r="G5027" s="9"/>
      <c r="H5027" s="10"/>
    </row>
    <row r="5028" spans="4:8" x14ac:dyDescent="0.55000000000000004">
      <c r="D5028" s="6"/>
      <c r="E5028" s="6"/>
      <c r="G5028" s="9"/>
      <c r="H5028" s="10"/>
    </row>
    <row r="5029" spans="4:8" x14ac:dyDescent="0.55000000000000004">
      <c r="D5029" s="6"/>
      <c r="E5029" s="6"/>
      <c r="G5029" s="9"/>
      <c r="H5029" s="10"/>
    </row>
    <row r="5030" spans="4:8" x14ac:dyDescent="0.55000000000000004">
      <c r="D5030" s="6"/>
      <c r="E5030" s="6"/>
      <c r="G5030" s="9"/>
      <c r="H5030" s="10"/>
    </row>
    <row r="5031" spans="4:8" x14ac:dyDescent="0.55000000000000004">
      <c r="D5031" s="6"/>
      <c r="E5031" s="6"/>
      <c r="G5031" s="9"/>
      <c r="H5031" s="10"/>
    </row>
    <row r="5032" spans="4:8" x14ac:dyDescent="0.55000000000000004">
      <c r="D5032" s="6"/>
      <c r="E5032" s="6"/>
      <c r="G5032" s="9"/>
      <c r="H5032" s="10"/>
    </row>
    <row r="5033" spans="4:8" x14ac:dyDescent="0.55000000000000004">
      <c r="D5033" s="6"/>
      <c r="E5033" s="6"/>
      <c r="G5033" s="9"/>
      <c r="H5033" s="10"/>
    </row>
    <row r="5034" spans="4:8" x14ac:dyDescent="0.55000000000000004">
      <c r="D5034" s="6"/>
      <c r="E5034" s="6"/>
      <c r="G5034" s="9"/>
      <c r="H5034" s="10"/>
    </row>
    <row r="5035" spans="4:8" x14ac:dyDescent="0.55000000000000004">
      <c r="D5035" s="6"/>
      <c r="E5035" s="6"/>
      <c r="G5035" s="9"/>
      <c r="H5035" s="10"/>
    </row>
    <row r="5036" spans="4:8" x14ac:dyDescent="0.55000000000000004">
      <c r="D5036" s="6"/>
      <c r="E5036" s="6"/>
      <c r="G5036" s="9"/>
      <c r="H5036" s="10"/>
    </row>
    <row r="5037" spans="4:8" x14ac:dyDescent="0.55000000000000004">
      <c r="D5037" s="6"/>
      <c r="E5037" s="6"/>
      <c r="G5037" s="9"/>
      <c r="H5037" s="10"/>
    </row>
    <row r="5038" spans="4:8" x14ac:dyDescent="0.55000000000000004">
      <c r="D5038" s="6"/>
      <c r="E5038" s="6"/>
      <c r="G5038" s="9"/>
      <c r="H5038" s="10"/>
    </row>
    <row r="5039" spans="4:8" x14ac:dyDescent="0.55000000000000004">
      <c r="D5039" s="6"/>
      <c r="E5039" s="6"/>
      <c r="G5039" s="9"/>
      <c r="H5039" s="10"/>
    </row>
    <row r="5040" spans="4:8" x14ac:dyDescent="0.55000000000000004">
      <c r="D5040" s="6"/>
      <c r="E5040" s="6"/>
      <c r="G5040" s="9"/>
      <c r="H5040" s="10"/>
    </row>
    <row r="5041" spans="4:8" x14ac:dyDescent="0.55000000000000004">
      <c r="D5041" s="6"/>
      <c r="E5041" s="6"/>
      <c r="G5041" s="9"/>
      <c r="H5041" s="10"/>
    </row>
    <row r="5042" spans="4:8" x14ac:dyDescent="0.55000000000000004">
      <c r="D5042" s="6"/>
      <c r="E5042" s="6"/>
      <c r="G5042" s="9"/>
      <c r="H5042" s="10"/>
    </row>
    <row r="5043" spans="4:8" x14ac:dyDescent="0.55000000000000004">
      <c r="D5043" s="6"/>
      <c r="E5043" s="6"/>
      <c r="G5043" s="9"/>
      <c r="H5043" s="10"/>
    </row>
    <row r="5044" spans="4:8" x14ac:dyDescent="0.55000000000000004">
      <c r="D5044" s="6"/>
      <c r="E5044" s="6"/>
      <c r="G5044" s="9"/>
      <c r="H5044" s="10"/>
    </row>
    <row r="5045" spans="4:8" x14ac:dyDescent="0.55000000000000004">
      <c r="D5045" s="6"/>
      <c r="E5045" s="6"/>
      <c r="G5045" s="9"/>
      <c r="H5045" s="10"/>
    </row>
    <row r="5046" spans="4:8" x14ac:dyDescent="0.55000000000000004">
      <c r="D5046" s="6"/>
      <c r="E5046" s="6"/>
      <c r="G5046" s="9"/>
      <c r="H5046" s="10"/>
    </row>
    <row r="5047" spans="4:8" x14ac:dyDescent="0.55000000000000004">
      <c r="D5047" s="6"/>
      <c r="E5047" s="6"/>
      <c r="G5047" s="9"/>
      <c r="H5047" s="10"/>
    </row>
    <row r="5048" spans="4:8" x14ac:dyDescent="0.55000000000000004">
      <c r="D5048" s="6"/>
      <c r="E5048" s="6"/>
      <c r="G5048" s="9"/>
      <c r="H5048" s="10"/>
    </row>
    <row r="5049" spans="4:8" x14ac:dyDescent="0.55000000000000004">
      <c r="D5049" s="6"/>
      <c r="E5049" s="6"/>
      <c r="G5049" s="9"/>
      <c r="H5049" s="10"/>
    </row>
    <row r="5050" spans="4:8" x14ac:dyDescent="0.55000000000000004">
      <c r="D5050" s="6"/>
      <c r="E5050" s="6"/>
      <c r="G5050" s="9"/>
      <c r="H5050" s="10"/>
    </row>
    <row r="5051" spans="4:8" x14ac:dyDescent="0.55000000000000004">
      <c r="D5051" s="6"/>
      <c r="E5051" s="6"/>
      <c r="G5051" s="9"/>
      <c r="H5051" s="10"/>
    </row>
    <row r="5052" spans="4:8" x14ac:dyDescent="0.55000000000000004">
      <c r="D5052" s="6"/>
      <c r="E5052" s="6"/>
      <c r="G5052" s="9"/>
      <c r="H5052" s="10"/>
    </row>
    <row r="5053" spans="4:8" x14ac:dyDescent="0.55000000000000004">
      <c r="D5053" s="6"/>
      <c r="E5053" s="6"/>
      <c r="G5053" s="9"/>
      <c r="H5053" s="10"/>
    </row>
    <row r="5054" spans="4:8" x14ac:dyDescent="0.55000000000000004">
      <c r="D5054" s="6"/>
      <c r="E5054" s="6"/>
      <c r="G5054" s="9"/>
      <c r="H5054" s="10"/>
    </row>
    <row r="5055" spans="4:8" x14ac:dyDescent="0.55000000000000004">
      <c r="D5055" s="6"/>
      <c r="E5055" s="6"/>
      <c r="G5055" s="9"/>
      <c r="H5055" s="10"/>
    </row>
    <row r="5056" spans="4:8" x14ac:dyDescent="0.55000000000000004">
      <c r="D5056" s="6"/>
      <c r="E5056" s="6"/>
      <c r="G5056" s="9"/>
      <c r="H5056" s="10"/>
    </row>
    <row r="5057" spans="4:8" x14ac:dyDescent="0.55000000000000004">
      <c r="D5057" s="6"/>
      <c r="E5057" s="6"/>
      <c r="G5057" s="9"/>
      <c r="H5057" s="10"/>
    </row>
    <row r="5058" spans="4:8" x14ac:dyDescent="0.55000000000000004">
      <c r="D5058" s="6"/>
      <c r="E5058" s="6"/>
      <c r="G5058" s="9"/>
      <c r="H5058" s="10"/>
    </row>
    <row r="5059" spans="4:8" x14ac:dyDescent="0.55000000000000004">
      <c r="D5059" s="6"/>
      <c r="E5059" s="6"/>
      <c r="G5059" s="9"/>
      <c r="H5059" s="10"/>
    </row>
    <row r="5060" spans="4:8" x14ac:dyDescent="0.55000000000000004">
      <c r="D5060" s="6"/>
      <c r="E5060" s="6"/>
      <c r="G5060" s="9"/>
      <c r="H5060" s="10"/>
    </row>
    <row r="5061" spans="4:8" x14ac:dyDescent="0.55000000000000004">
      <c r="D5061" s="6"/>
      <c r="E5061" s="6"/>
      <c r="G5061" s="9"/>
      <c r="H5061" s="10"/>
    </row>
    <row r="5062" spans="4:8" x14ac:dyDescent="0.55000000000000004">
      <c r="D5062" s="6"/>
      <c r="E5062" s="6"/>
      <c r="G5062" s="9"/>
      <c r="H5062" s="10"/>
    </row>
    <row r="5063" spans="4:8" x14ac:dyDescent="0.55000000000000004">
      <c r="D5063" s="6"/>
      <c r="E5063" s="6"/>
      <c r="G5063" s="9"/>
      <c r="H5063" s="10"/>
    </row>
    <row r="5064" spans="4:8" x14ac:dyDescent="0.55000000000000004">
      <c r="D5064" s="6"/>
      <c r="E5064" s="6"/>
      <c r="G5064" s="9"/>
      <c r="H5064" s="10"/>
    </row>
    <row r="5065" spans="4:8" x14ac:dyDescent="0.55000000000000004">
      <c r="D5065" s="6"/>
      <c r="E5065" s="6"/>
      <c r="G5065" s="9"/>
      <c r="H5065" s="10"/>
    </row>
    <row r="5066" spans="4:8" x14ac:dyDescent="0.55000000000000004">
      <c r="D5066" s="6"/>
      <c r="E5066" s="6"/>
      <c r="G5066" s="9"/>
      <c r="H5066" s="10"/>
    </row>
    <row r="5067" spans="4:8" x14ac:dyDescent="0.55000000000000004">
      <c r="D5067" s="6"/>
      <c r="E5067" s="6"/>
      <c r="G5067" s="9"/>
      <c r="H5067" s="10"/>
    </row>
    <row r="5068" spans="4:8" x14ac:dyDescent="0.55000000000000004">
      <c r="D5068" s="6"/>
      <c r="E5068" s="6"/>
      <c r="G5068" s="9"/>
      <c r="H5068" s="10"/>
    </row>
    <row r="5069" spans="4:8" x14ac:dyDescent="0.55000000000000004">
      <c r="D5069" s="6"/>
      <c r="E5069" s="6"/>
      <c r="G5069" s="9"/>
      <c r="H5069" s="10"/>
    </row>
    <row r="5070" spans="4:8" x14ac:dyDescent="0.55000000000000004">
      <c r="D5070" s="6"/>
      <c r="E5070" s="6"/>
      <c r="G5070" s="9"/>
      <c r="H5070" s="10"/>
    </row>
    <row r="5071" spans="4:8" x14ac:dyDescent="0.55000000000000004">
      <c r="D5071" s="6"/>
      <c r="E5071" s="6"/>
      <c r="G5071" s="9"/>
      <c r="H5071" s="10"/>
    </row>
    <row r="5072" spans="4:8" x14ac:dyDescent="0.55000000000000004">
      <c r="D5072" s="6"/>
      <c r="E5072" s="6"/>
      <c r="G5072" s="9"/>
      <c r="H5072" s="10"/>
    </row>
    <row r="5073" spans="4:8" x14ac:dyDescent="0.55000000000000004">
      <c r="D5073" s="6"/>
      <c r="E5073" s="6"/>
      <c r="G5073" s="9"/>
      <c r="H5073" s="10"/>
    </row>
    <row r="5074" spans="4:8" x14ac:dyDescent="0.55000000000000004">
      <c r="D5074" s="6"/>
      <c r="E5074" s="6"/>
      <c r="G5074" s="9"/>
      <c r="H5074" s="10"/>
    </row>
    <row r="5075" spans="4:8" x14ac:dyDescent="0.55000000000000004">
      <c r="D5075" s="6"/>
      <c r="E5075" s="6"/>
      <c r="G5075" s="9"/>
      <c r="H5075" s="10"/>
    </row>
    <row r="5076" spans="4:8" x14ac:dyDescent="0.55000000000000004">
      <c r="D5076" s="6"/>
      <c r="E5076" s="6"/>
      <c r="G5076" s="9"/>
      <c r="H5076" s="10"/>
    </row>
    <row r="5077" spans="4:8" x14ac:dyDescent="0.55000000000000004">
      <c r="D5077" s="6"/>
      <c r="E5077" s="6"/>
      <c r="G5077" s="9"/>
      <c r="H5077" s="10"/>
    </row>
    <row r="5078" spans="4:8" x14ac:dyDescent="0.55000000000000004">
      <c r="D5078" s="6"/>
      <c r="E5078" s="6"/>
      <c r="G5078" s="9"/>
      <c r="H5078" s="10"/>
    </row>
    <row r="5079" spans="4:8" x14ac:dyDescent="0.55000000000000004">
      <c r="D5079" s="6"/>
      <c r="E5079" s="6"/>
      <c r="G5079" s="9"/>
      <c r="H5079" s="10"/>
    </row>
    <row r="5080" spans="4:8" x14ac:dyDescent="0.55000000000000004">
      <c r="D5080" s="6"/>
      <c r="E5080" s="6"/>
      <c r="G5080" s="9"/>
      <c r="H5080" s="10"/>
    </row>
    <row r="5081" spans="4:8" x14ac:dyDescent="0.55000000000000004">
      <c r="D5081" s="6"/>
      <c r="E5081" s="6"/>
      <c r="G5081" s="9"/>
      <c r="H5081" s="10"/>
    </row>
    <row r="5082" spans="4:8" x14ac:dyDescent="0.55000000000000004">
      <c r="D5082" s="6"/>
      <c r="E5082" s="6"/>
      <c r="G5082" s="9"/>
      <c r="H5082" s="10"/>
    </row>
    <row r="5083" spans="4:8" x14ac:dyDescent="0.55000000000000004">
      <c r="D5083" s="6"/>
      <c r="E5083" s="6"/>
      <c r="G5083" s="9"/>
      <c r="H5083" s="10"/>
    </row>
    <row r="5084" spans="4:8" x14ac:dyDescent="0.55000000000000004">
      <c r="D5084" s="6"/>
      <c r="E5084" s="6"/>
      <c r="G5084" s="9"/>
      <c r="H5084" s="10"/>
    </row>
    <row r="5085" spans="4:8" x14ac:dyDescent="0.55000000000000004">
      <c r="D5085" s="6"/>
      <c r="E5085" s="6"/>
      <c r="G5085" s="9"/>
      <c r="H5085" s="10"/>
    </row>
    <row r="5086" spans="4:8" x14ac:dyDescent="0.55000000000000004">
      <c r="D5086" s="6"/>
      <c r="E5086" s="6"/>
      <c r="G5086" s="9"/>
      <c r="H5086" s="10"/>
    </row>
    <row r="5087" spans="4:8" x14ac:dyDescent="0.55000000000000004">
      <c r="D5087" s="6"/>
      <c r="E5087" s="6"/>
      <c r="G5087" s="9"/>
      <c r="H5087" s="10"/>
    </row>
    <row r="5088" spans="4:8" x14ac:dyDescent="0.55000000000000004">
      <c r="D5088" s="6"/>
      <c r="E5088" s="6"/>
      <c r="G5088" s="9"/>
      <c r="H5088" s="10"/>
    </row>
    <row r="5089" spans="4:8" x14ac:dyDescent="0.55000000000000004">
      <c r="D5089" s="6"/>
      <c r="E5089" s="6"/>
      <c r="G5089" s="9"/>
      <c r="H5089" s="10"/>
    </row>
    <row r="5090" spans="4:8" x14ac:dyDescent="0.55000000000000004">
      <c r="D5090" s="6"/>
      <c r="E5090" s="6"/>
      <c r="G5090" s="9"/>
      <c r="H5090" s="10"/>
    </row>
    <row r="5091" spans="4:8" x14ac:dyDescent="0.55000000000000004">
      <c r="D5091" s="6"/>
      <c r="E5091" s="6"/>
      <c r="G5091" s="9"/>
      <c r="H5091" s="10"/>
    </row>
    <row r="5092" spans="4:8" x14ac:dyDescent="0.55000000000000004">
      <c r="D5092" s="6"/>
      <c r="E5092" s="6"/>
      <c r="G5092" s="9"/>
      <c r="H5092" s="10"/>
    </row>
    <row r="5093" spans="4:8" x14ac:dyDescent="0.55000000000000004">
      <c r="D5093" s="6"/>
      <c r="E5093" s="6"/>
      <c r="G5093" s="9"/>
      <c r="H5093" s="10"/>
    </row>
    <row r="5094" spans="4:8" x14ac:dyDescent="0.55000000000000004">
      <c r="D5094" s="6"/>
      <c r="E5094" s="6"/>
      <c r="G5094" s="9"/>
      <c r="H5094" s="10"/>
    </row>
    <row r="5095" spans="4:8" x14ac:dyDescent="0.55000000000000004">
      <c r="D5095" s="6"/>
      <c r="E5095" s="6"/>
      <c r="G5095" s="9"/>
      <c r="H5095" s="10"/>
    </row>
    <row r="5096" spans="4:8" x14ac:dyDescent="0.55000000000000004">
      <c r="D5096" s="6"/>
      <c r="E5096" s="6"/>
      <c r="G5096" s="9"/>
      <c r="H5096" s="10"/>
    </row>
    <row r="5097" spans="4:8" x14ac:dyDescent="0.55000000000000004">
      <c r="D5097" s="6"/>
      <c r="E5097" s="6"/>
      <c r="G5097" s="9"/>
      <c r="H5097" s="10"/>
    </row>
    <row r="5098" spans="4:8" x14ac:dyDescent="0.55000000000000004">
      <c r="D5098" s="6"/>
      <c r="E5098" s="6"/>
      <c r="G5098" s="9"/>
      <c r="H5098" s="10"/>
    </row>
    <row r="5099" spans="4:8" x14ac:dyDescent="0.55000000000000004">
      <c r="D5099" s="6"/>
      <c r="E5099" s="6"/>
      <c r="G5099" s="9"/>
      <c r="H5099" s="10"/>
    </row>
    <row r="5100" spans="4:8" x14ac:dyDescent="0.55000000000000004">
      <c r="D5100" s="6"/>
      <c r="E5100" s="6"/>
      <c r="G5100" s="9"/>
      <c r="H5100" s="10"/>
    </row>
    <row r="5101" spans="4:8" x14ac:dyDescent="0.55000000000000004">
      <c r="D5101" s="6"/>
      <c r="E5101" s="6"/>
      <c r="G5101" s="9"/>
      <c r="H5101" s="10"/>
    </row>
    <row r="5102" spans="4:8" x14ac:dyDescent="0.55000000000000004">
      <c r="D5102" s="6"/>
      <c r="E5102" s="6"/>
      <c r="G5102" s="9"/>
      <c r="H5102" s="10"/>
    </row>
    <row r="5103" spans="4:8" x14ac:dyDescent="0.55000000000000004">
      <c r="D5103" s="6"/>
      <c r="E5103" s="6"/>
      <c r="G5103" s="9"/>
      <c r="H5103" s="10"/>
    </row>
    <row r="5104" spans="4:8" x14ac:dyDescent="0.55000000000000004">
      <c r="D5104" s="6"/>
      <c r="E5104" s="6"/>
      <c r="G5104" s="9"/>
      <c r="H5104" s="10"/>
    </row>
    <row r="5105" spans="4:8" x14ac:dyDescent="0.55000000000000004">
      <c r="D5105" s="6"/>
      <c r="E5105" s="6"/>
      <c r="G5105" s="9"/>
      <c r="H5105" s="10"/>
    </row>
    <row r="5106" spans="4:8" x14ac:dyDescent="0.55000000000000004">
      <c r="D5106" s="6"/>
      <c r="E5106" s="6"/>
      <c r="G5106" s="9"/>
      <c r="H5106" s="10"/>
    </row>
    <row r="5107" spans="4:8" x14ac:dyDescent="0.55000000000000004">
      <c r="D5107" s="6"/>
      <c r="E5107" s="6"/>
      <c r="G5107" s="9"/>
      <c r="H5107" s="10"/>
    </row>
    <row r="5108" spans="4:8" x14ac:dyDescent="0.55000000000000004">
      <c r="D5108" s="6"/>
      <c r="E5108" s="6"/>
      <c r="G5108" s="9"/>
      <c r="H5108" s="10"/>
    </row>
    <row r="5109" spans="4:8" x14ac:dyDescent="0.55000000000000004">
      <c r="D5109" s="6"/>
      <c r="E5109" s="6"/>
      <c r="G5109" s="9"/>
      <c r="H5109" s="10"/>
    </row>
    <row r="5110" spans="4:8" x14ac:dyDescent="0.55000000000000004">
      <c r="D5110" s="6"/>
      <c r="E5110" s="6"/>
      <c r="G5110" s="9"/>
      <c r="H5110" s="10"/>
    </row>
    <row r="5111" spans="4:8" x14ac:dyDescent="0.55000000000000004">
      <c r="D5111" s="6"/>
      <c r="E5111" s="6"/>
      <c r="G5111" s="9"/>
      <c r="H5111" s="10"/>
    </row>
    <row r="5112" spans="4:8" x14ac:dyDescent="0.55000000000000004">
      <c r="D5112" s="6"/>
      <c r="E5112" s="6"/>
      <c r="G5112" s="9"/>
      <c r="H5112" s="10"/>
    </row>
    <row r="5113" spans="4:8" x14ac:dyDescent="0.55000000000000004">
      <c r="D5113" s="6"/>
      <c r="E5113" s="6"/>
      <c r="G5113" s="9"/>
      <c r="H5113" s="10"/>
    </row>
    <row r="5114" spans="4:8" x14ac:dyDescent="0.55000000000000004">
      <c r="D5114" s="6"/>
      <c r="E5114" s="6"/>
      <c r="G5114" s="9"/>
      <c r="H5114" s="10"/>
    </row>
    <row r="5115" spans="4:8" x14ac:dyDescent="0.55000000000000004">
      <c r="D5115" s="6"/>
      <c r="E5115" s="6"/>
      <c r="G5115" s="9"/>
      <c r="H5115" s="10"/>
    </row>
    <row r="5116" spans="4:8" x14ac:dyDescent="0.55000000000000004">
      <c r="D5116" s="6"/>
      <c r="E5116" s="6"/>
      <c r="G5116" s="9"/>
      <c r="H5116" s="10"/>
    </row>
    <row r="5117" spans="4:8" x14ac:dyDescent="0.55000000000000004">
      <c r="D5117" s="6"/>
      <c r="E5117" s="6"/>
      <c r="G5117" s="9"/>
      <c r="H5117" s="10"/>
    </row>
    <row r="5118" spans="4:8" x14ac:dyDescent="0.55000000000000004">
      <c r="D5118" s="6"/>
      <c r="E5118" s="6"/>
      <c r="G5118" s="9"/>
      <c r="H5118" s="10"/>
    </row>
    <row r="5119" spans="4:8" x14ac:dyDescent="0.55000000000000004">
      <c r="D5119" s="6"/>
      <c r="E5119" s="6"/>
      <c r="G5119" s="9"/>
      <c r="H5119" s="10"/>
    </row>
    <row r="5120" spans="4:8" x14ac:dyDescent="0.55000000000000004">
      <c r="D5120" s="6"/>
      <c r="E5120" s="6"/>
      <c r="G5120" s="9"/>
      <c r="H5120" s="10"/>
    </row>
    <row r="5121" spans="4:8" x14ac:dyDescent="0.55000000000000004">
      <c r="D5121" s="6"/>
      <c r="E5121" s="6"/>
      <c r="G5121" s="9"/>
      <c r="H5121" s="10"/>
    </row>
    <row r="5122" spans="4:8" x14ac:dyDescent="0.55000000000000004">
      <c r="D5122" s="6"/>
      <c r="E5122" s="6"/>
      <c r="G5122" s="9"/>
      <c r="H5122" s="10"/>
    </row>
    <row r="5123" spans="4:8" x14ac:dyDescent="0.55000000000000004">
      <c r="D5123" s="6"/>
      <c r="E5123" s="6"/>
      <c r="G5123" s="9"/>
      <c r="H5123" s="10"/>
    </row>
    <row r="5124" spans="4:8" x14ac:dyDescent="0.55000000000000004">
      <c r="D5124" s="6"/>
      <c r="E5124" s="6"/>
      <c r="G5124" s="9"/>
      <c r="H5124" s="10"/>
    </row>
    <row r="5125" spans="4:8" x14ac:dyDescent="0.55000000000000004">
      <c r="D5125" s="6"/>
      <c r="E5125" s="6"/>
      <c r="G5125" s="9"/>
      <c r="H5125" s="10"/>
    </row>
    <row r="5126" spans="4:8" x14ac:dyDescent="0.55000000000000004">
      <c r="D5126" s="6"/>
      <c r="E5126" s="6"/>
      <c r="G5126" s="9"/>
      <c r="H5126" s="10"/>
    </row>
    <row r="5127" spans="4:8" x14ac:dyDescent="0.55000000000000004">
      <c r="D5127" s="6"/>
      <c r="E5127" s="6"/>
      <c r="G5127" s="9"/>
      <c r="H5127" s="10"/>
    </row>
    <row r="5128" spans="4:8" x14ac:dyDescent="0.55000000000000004">
      <c r="D5128" s="6"/>
      <c r="E5128" s="6"/>
      <c r="G5128" s="9"/>
      <c r="H5128" s="10"/>
    </row>
    <row r="5129" spans="4:8" x14ac:dyDescent="0.55000000000000004">
      <c r="D5129" s="6"/>
      <c r="E5129" s="6"/>
      <c r="G5129" s="9"/>
      <c r="H5129" s="10"/>
    </row>
    <row r="5130" spans="4:8" x14ac:dyDescent="0.55000000000000004">
      <c r="D5130" s="6"/>
      <c r="E5130" s="6"/>
      <c r="G5130" s="9"/>
      <c r="H5130" s="10"/>
    </row>
    <row r="5131" spans="4:8" x14ac:dyDescent="0.55000000000000004">
      <c r="D5131" s="6"/>
      <c r="E5131" s="6"/>
      <c r="G5131" s="9"/>
      <c r="H5131" s="10"/>
    </row>
    <row r="5132" spans="4:8" x14ac:dyDescent="0.55000000000000004">
      <c r="D5132" s="6"/>
      <c r="E5132" s="6"/>
      <c r="G5132" s="9"/>
      <c r="H5132" s="10"/>
    </row>
    <row r="5133" spans="4:8" x14ac:dyDescent="0.55000000000000004">
      <c r="D5133" s="6"/>
      <c r="E5133" s="6"/>
      <c r="G5133" s="9"/>
      <c r="H5133" s="10"/>
    </row>
    <row r="5134" spans="4:8" x14ac:dyDescent="0.55000000000000004">
      <c r="D5134" s="6"/>
      <c r="E5134" s="6"/>
      <c r="G5134" s="9"/>
      <c r="H5134" s="10"/>
    </row>
    <row r="5135" spans="4:8" x14ac:dyDescent="0.55000000000000004">
      <c r="D5135" s="6"/>
      <c r="E5135" s="6"/>
      <c r="G5135" s="9"/>
      <c r="H5135" s="10"/>
    </row>
    <row r="5136" spans="4:8" x14ac:dyDescent="0.55000000000000004">
      <c r="D5136" s="6"/>
      <c r="E5136" s="6"/>
      <c r="G5136" s="9"/>
      <c r="H5136" s="10"/>
    </row>
    <row r="5137" spans="4:8" x14ac:dyDescent="0.55000000000000004">
      <c r="D5137" s="6"/>
      <c r="E5137" s="6"/>
      <c r="G5137" s="9"/>
      <c r="H5137" s="10"/>
    </row>
    <row r="5138" spans="4:8" x14ac:dyDescent="0.55000000000000004">
      <c r="D5138" s="6"/>
      <c r="E5138" s="6"/>
      <c r="G5138" s="9"/>
      <c r="H5138" s="10"/>
    </row>
    <row r="5139" spans="4:8" x14ac:dyDescent="0.55000000000000004">
      <c r="D5139" s="6"/>
      <c r="E5139" s="6"/>
      <c r="G5139" s="9"/>
      <c r="H5139" s="10"/>
    </row>
    <row r="5140" spans="4:8" x14ac:dyDescent="0.55000000000000004">
      <c r="D5140" s="6"/>
      <c r="E5140" s="6"/>
      <c r="G5140" s="9"/>
      <c r="H5140" s="10"/>
    </row>
    <row r="5141" spans="4:8" x14ac:dyDescent="0.55000000000000004">
      <c r="D5141" s="6"/>
      <c r="E5141" s="6"/>
      <c r="G5141" s="9"/>
      <c r="H5141" s="10"/>
    </row>
    <row r="5142" spans="4:8" x14ac:dyDescent="0.55000000000000004">
      <c r="D5142" s="6"/>
      <c r="E5142" s="6"/>
      <c r="G5142" s="9"/>
      <c r="H5142" s="10"/>
    </row>
    <row r="5143" spans="4:8" x14ac:dyDescent="0.55000000000000004">
      <c r="D5143" s="6"/>
      <c r="E5143" s="6"/>
      <c r="G5143" s="9"/>
      <c r="H5143" s="10"/>
    </row>
    <row r="5144" spans="4:8" x14ac:dyDescent="0.55000000000000004">
      <c r="D5144" s="6"/>
      <c r="E5144" s="6"/>
      <c r="G5144" s="9"/>
      <c r="H5144" s="10"/>
    </row>
    <row r="5145" spans="4:8" x14ac:dyDescent="0.55000000000000004">
      <c r="D5145" s="6"/>
      <c r="E5145" s="6"/>
      <c r="G5145" s="9"/>
      <c r="H5145" s="10"/>
    </row>
    <row r="5146" spans="4:8" x14ac:dyDescent="0.55000000000000004">
      <c r="D5146" s="6"/>
      <c r="E5146" s="6"/>
      <c r="G5146" s="9"/>
      <c r="H5146" s="10"/>
    </row>
    <row r="5147" spans="4:8" x14ac:dyDescent="0.55000000000000004">
      <c r="D5147" s="6"/>
      <c r="E5147" s="6"/>
      <c r="G5147" s="9"/>
      <c r="H5147" s="10"/>
    </row>
    <row r="5148" spans="4:8" x14ac:dyDescent="0.55000000000000004">
      <c r="D5148" s="6"/>
      <c r="E5148" s="6"/>
      <c r="G5148" s="9"/>
      <c r="H5148" s="10"/>
    </row>
    <row r="5149" spans="4:8" x14ac:dyDescent="0.55000000000000004">
      <c r="D5149" s="6"/>
      <c r="E5149" s="6"/>
      <c r="G5149" s="9"/>
      <c r="H5149" s="10"/>
    </row>
    <row r="5150" spans="4:8" x14ac:dyDescent="0.55000000000000004">
      <c r="D5150" s="6"/>
      <c r="E5150" s="6"/>
      <c r="G5150" s="9"/>
      <c r="H5150" s="10"/>
    </row>
    <row r="5151" spans="4:8" x14ac:dyDescent="0.55000000000000004">
      <c r="D5151" s="6"/>
      <c r="E5151" s="6"/>
      <c r="G5151" s="9"/>
      <c r="H5151" s="10"/>
    </row>
    <row r="5152" spans="4:8" x14ac:dyDescent="0.55000000000000004">
      <c r="D5152" s="6"/>
      <c r="E5152" s="6"/>
      <c r="G5152" s="9"/>
      <c r="H5152" s="10"/>
    </row>
    <row r="5153" spans="4:8" x14ac:dyDescent="0.55000000000000004">
      <c r="D5153" s="6"/>
      <c r="E5153" s="6"/>
      <c r="G5153" s="9"/>
      <c r="H5153" s="10"/>
    </row>
    <row r="5154" spans="4:8" x14ac:dyDescent="0.55000000000000004">
      <c r="D5154" s="6"/>
      <c r="E5154" s="6"/>
      <c r="G5154" s="9"/>
      <c r="H5154" s="10"/>
    </row>
    <row r="5155" spans="4:8" x14ac:dyDescent="0.55000000000000004">
      <c r="D5155" s="6"/>
      <c r="E5155" s="6"/>
      <c r="G5155" s="9"/>
      <c r="H5155" s="10"/>
    </row>
    <row r="5156" spans="4:8" x14ac:dyDescent="0.55000000000000004">
      <c r="D5156" s="6"/>
      <c r="E5156" s="6"/>
      <c r="G5156" s="9"/>
      <c r="H5156" s="10"/>
    </row>
    <row r="5157" spans="4:8" x14ac:dyDescent="0.55000000000000004">
      <c r="D5157" s="6"/>
      <c r="E5157" s="6"/>
      <c r="G5157" s="9"/>
      <c r="H5157" s="10"/>
    </row>
    <row r="5158" spans="4:8" x14ac:dyDescent="0.55000000000000004">
      <c r="D5158" s="6"/>
      <c r="E5158" s="6"/>
      <c r="G5158" s="9"/>
      <c r="H5158" s="10"/>
    </row>
    <row r="5159" spans="4:8" x14ac:dyDescent="0.55000000000000004">
      <c r="D5159" s="6"/>
      <c r="E5159" s="6"/>
      <c r="G5159" s="9"/>
      <c r="H5159" s="10"/>
    </row>
    <row r="5160" spans="4:8" x14ac:dyDescent="0.55000000000000004">
      <c r="D5160" s="6"/>
      <c r="E5160" s="6"/>
      <c r="G5160" s="9"/>
      <c r="H5160" s="10"/>
    </row>
    <row r="5161" spans="4:8" x14ac:dyDescent="0.55000000000000004">
      <c r="D5161" s="6"/>
      <c r="E5161" s="6"/>
      <c r="G5161" s="9"/>
      <c r="H5161" s="10"/>
    </row>
    <row r="5162" spans="4:8" x14ac:dyDescent="0.55000000000000004">
      <c r="D5162" s="6"/>
      <c r="E5162" s="6"/>
      <c r="G5162" s="9"/>
      <c r="H5162" s="10"/>
    </row>
    <row r="5163" spans="4:8" x14ac:dyDescent="0.55000000000000004">
      <c r="D5163" s="6"/>
      <c r="E5163" s="6"/>
      <c r="G5163" s="9"/>
      <c r="H5163" s="10"/>
    </row>
    <row r="5164" spans="4:8" x14ac:dyDescent="0.55000000000000004">
      <c r="D5164" s="6"/>
      <c r="E5164" s="6"/>
      <c r="G5164" s="9"/>
      <c r="H5164" s="10"/>
    </row>
    <row r="5165" spans="4:8" x14ac:dyDescent="0.55000000000000004">
      <c r="D5165" s="6"/>
      <c r="E5165" s="6"/>
      <c r="G5165" s="9"/>
      <c r="H5165" s="10"/>
    </row>
    <row r="5166" spans="4:8" x14ac:dyDescent="0.55000000000000004">
      <c r="D5166" s="6"/>
      <c r="E5166" s="6"/>
      <c r="G5166" s="9"/>
      <c r="H5166" s="10"/>
    </row>
    <row r="5167" spans="4:8" x14ac:dyDescent="0.55000000000000004">
      <c r="D5167" s="6"/>
      <c r="E5167" s="6"/>
      <c r="G5167" s="9"/>
      <c r="H5167" s="10"/>
    </row>
    <row r="5168" spans="4:8" x14ac:dyDescent="0.55000000000000004">
      <c r="D5168" s="6"/>
      <c r="E5168" s="6"/>
      <c r="G5168" s="9"/>
      <c r="H5168" s="10"/>
    </row>
    <row r="5169" spans="4:8" x14ac:dyDescent="0.55000000000000004">
      <c r="D5169" s="6"/>
      <c r="E5169" s="6"/>
      <c r="G5169" s="9"/>
      <c r="H5169" s="10"/>
    </row>
    <row r="5170" spans="4:8" x14ac:dyDescent="0.55000000000000004">
      <c r="D5170" s="6"/>
      <c r="E5170" s="6"/>
      <c r="G5170" s="9"/>
      <c r="H5170" s="10"/>
    </row>
    <row r="5171" spans="4:8" x14ac:dyDescent="0.55000000000000004">
      <c r="D5171" s="6"/>
      <c r="E5171" s="6"/>
      <c r="G5171" s="9"/>
      <c r="H5171" s="10"/>
    </row>
    <row r="5172" spans="4:8" x14ac:dyDescent="0.55000000000000004">
      <c r="D5172" s="6"/>
      <c r="E5172" s="6"/>
      <c r="G5172" s="9"/>
      <c r="H5172" s="10"/>
    </row>
    <row r="5173" spans="4:8" x14ac:dyDescent="0.55000000000000004">
      <c r="D5173" s="6"/>
      <c r="E5173" s="6"/>
      <c r="G5173" s="9"/>
      <c r="H5173" s="10"/>
    </row>
    <row r="5174" spans="4:8" x14ac:dyDescent="0.55000000000000004">
      <c r="D5174" s="6"/>
      <c r="E5174" s="6"/>
      <c r="G5174" s="9"/>
      <c r="H5174" s="10"/>
    </row>
    <row r="5175" spans="4:8" x14ac:dyDescent="0.55000000000000004">
      <c r="D5175" s="6"/>
      <c r="E5175" s="6"/>
      <c r="G5175" s="9"/>
      <c r="H5175" s="10"/>
    </row>
    <row r="5176" spans="4:8" x14ac:dyDescent="0.55000000000000004">
      <c r="D5176" s="6"/>
      <c r="E5176" s="6"/>
      <c r="G5176" s="9"/>
      <c r="H5176" s="10"/>
    </row>
    <row r="5177" spans="4:8" x14ac:dyDescent="0.55000000000000004">
      <c r="D5177" s="6"/>
      <c r="E5177" s="6"/>
      <c r="G5177" s="9"/>
      <c r="H5177" s="10"/>
    </row>
    <row r="5178" spans="4:8" x14ac:dyDescent="0.55000000000000004">
      <c r="D5178" s="6"/>
      <c r="E5178" s="6"/>
      <c r="G5178" s="9"/>
      <c r="H5178" s="10"/>
    </row>
    <row r="5179" spans="4:8" x14ac:dyDescent="0.55000000000000004">
      <c r="D5179" s="6"/>
      <c r="E5179" s="6"/>
      <c r="G5179" s="9"/>
      <c r="H5179" s="10"/>
    </row>
    <row r="5180" spans="4:8" x14ac:dyDescent="0.55000000000000004">
      <c r="D5180" s="6"/>
      <c r="E5180" s="6"/>
      <c r="G5180" s="9"/>
      <c r="H5180" s="10"/>
    </row>
    <row r="5181" spans="4:8" x14ac:dyDescent="0.55000000000000004">
      <c r="D5181" s="6"/>
      <c r="E5181" s="6"/>
      <c r="G5181" s="9"/>
      <c r="H5181" s="10"/>
    </row>
    <row r="5182" spans="4:8" x14ac:dyDescent="0.55000000000000004">
      <c r="D5182" s="6"/>
      <c r="E5182" s="6"/>
      <c r="G5182" s="9"/>
      <c r="H5182" s="10"/>
    </row>
    <row r="5183" spans="4:8" x14ac:dyDescent="0.55000000000000004">
      <c r="D5183" s="6"/>
      <c r="E5183" s="6"/>
      <c r="G5183" s="9"/>
      <c r="H5183" s="10"/>
    </row>
    <row r="5184" spans="4:8" x14ac:dyDescent="0.55000000000000004">
      <c r="D5184" s="6"/>
      <c r="E5184" s="6"/>
      <c r="G5184" s="9"/>
      <c r="H5184" s="10"/>
    </row>
    <row r="5185" spans="4:8" x14ac:dyDescent="0.55000000000000004">
      <c r="D5185" s="6"/>
      <c r="E5185" s="6"/>
      <c r="G5185" s="9"/>
      <c r="H5185" s="10"/>
    </row>
    <row r="5186" spans="4:8" x14ac:dyDescent="0.55000000000000004">
      <c r="D5186" s="6"/>
      <c r="E5186" s="6"/>
      <c r="G5186" s="9"/>
      <c r="H5186" s="10"/>
    </row>
    <row r="5187" spans="4:8" x14ac:dyDescent="0.55000000000000004">
      <c r="D5187" s="6"/>
      <c r="E5187" s="6"/>
      <c r="G5187" s="9"/>
      <c r="H5187" s="10"/>
    </row>
    <row r="5188" spans="4:8" x14ac:dyDescent="0.55000000000000004">
      <c r="D5188" s="6"/>
      <c r="E5188" s="6"/>
      <c r="G5188" s="9"/>
      <c r="H5188" s="10"/>
    </row>
    <row r="5189" spans="4:8" x14ac:dyDescent="0.55000000000000004">
      <c r="D5189" s="6"/>
      <c r="E5189" s="6"/>
      <c r="G5189" s="9"/>
      <c r="H5189" s="10"/>
    </row>
    <row r="5190" spans="4:8" x14ac:dyDescent="0.55000000000000004">
      <c r="D5190" s="6"/>
      <c r="E5190" s="6"/>
      <c r="G5190" s="9"/>
      <c r="H5190" s="10"/>
    </row>
    <row r="5191" spans="4:8" x14ac:dyDescent="0.55000000000000004">
      <c r="D5191" s="6"/>
      <c r="E5191" s="6"/>
      <c r="G5191" s="9"/>
      <c r="H5191" s="10"/>
    </row>
    <row r="5192" spans="4:8" x14ac:dyDescent="0.55000000000000004">
      <c r="D5192" s="6"/>
      <c r="E5192" s="6"/>
      <c r="G5192" s="9"/>
      <c r="H5192" s="10"/>
    </row>
    <row r="5193" spans="4:8" x14ac:dyDescent="0.55000000000000004">
      <c r="D5193" s="6"/>
      <c r="E5193" s="6"/>
      <c r="G5193" s="9"/>
      <c r="H5193" s="10"/>
    </row>
    <row r="5194" spans="4:8" x14ac:dyDescent="0.55000000000000004">
      <c r="D5194" s="6"/>
      <c r="E5194" s="6"/>
      <c r="G5194" s="9"/>
      <c r="H5194" s="10"/>
    </row>
    <row r="5195" spans="4:8" x14ac:dyDescent="0.55000000000000004">
      <c r="D5195" s="6"/>
      <c r="E5195" s="6"/>
      <c r="G5195" s="9"/>
      <c r="H5195" s="10"/>
    </row>
    <row r="5196" spans="4:8" x14ac:dyDescent="0.55000000000000004">
      <c r="D5196" s="6"/>
      <c r="E5196" s="6"/>
      <c r="G5196" s="9"/>
      <c r="H5196" s="10"/>
    </row>
    <row r="5197" spans="4:8" x14ac:dyDescent="0.55000000000000004">
      <c r="D5197" s="6"/>
      <c r="E5197" s="6"/>
      <c r="G5197" s="9"/>
      <c r="H5197" s="10"/>
    </row>
    <row r="5198" spans="4:8" x14ac:dyDescent="0.55000000000000004">
      <c r="D5198" s="6"/>
      <c r="E5198" s="6"/>
      <c r="G5198" s="9"/>
      <c r="H5198" s="10"/>
    </row>
    <row r="5199" spans="4:8" x14ac:dyDescent="0.55000000000000004">
      <c r="D5199" s="6"/>
      <c r="E5199" s="6"/>
      <c r="G5199" s="9"/>
      <c r="H5199" s="10"/>
    </row>
    <row r="5200" spans="4:8" x14ac:dyDescent="0.55000000000000004">
      <c r="D5200" s="6"/>
      <c r="E5200" s="6"/>
      <c r="G5200" s="9"/>
      <c r="H5200" s="10"/>
    </row>
    <row r="5201" spans="4:8" x14ac:dyDescent="0.55000000000000004">
      <c r="D5201" s="6"/>
      <c r="E5201" s="6"/>
      <c r="G5201" s="9"/>
      <c r="H5201" s="10"/>
    </row>
    <row r="5202" spans="4:8" x14ac:dyDescent="0.55000000000000004">
      <c r="D5202" s="6"/>
      <c r="E5202" s="6"/>
      <c r="G5202" s="9"/>
      <c r="H5202" s="10"/>
    </row>
    <row r="5203" spans="4:8" x14ac:dyDescent="0.55000000000000004">
      <c r="D5203" s="6"/>
      <c r="E5203" s="6"/>
      <c r="G5203" s="9"/>
      <c r="H5203" s="10"/>
    </row>
    <row r="5204" spans="4:8" x14ac:dyDescent="0.55000000000000004">
      <c r="D5204" s="6"/>
      <c r="E5204" s="6"/>
      <c r="G5204" s="9"/>
      <c r="H5204" s="10"/>
    </row>
    <row r="5205" spans="4:8" x14ac:dyDescent="0.55000000000000004">
      <c r="D5205" s="6"/>
      <c r="E5205" s="6"/>
      <c r="G5205" s="9"/>
      <c r="H5205" s="10"/>
    </row>
    <row r="5206" spans="4:8" x14ac:dyDescent="0.55000000000000004">
      <c r="D5206" s="6"/>
      <c r="E5206" s="6"/>
    </row>
    <row r="5207" spans="4:8" x14ac:dyDescent="0.55000000000000004">
      <c r="D5207" s="6"/>
      <c r="E5207" s="6"/>
    </row>
    <row r="5208" spans="4:8" x14ac:dyDescent="0.55000000000000004">
      <c r="D5208" s="6"/>
      <c r="E5208" s="6"/>
    </row>
    <row r="5209" spans="4:8" x14ac:dyDescent="0.55000000000000004">
      <c r="D5209" s="6"/>
      <c r="E5209" s="6"/>
    </row>
    <row r="5210" spans="4:8" x14ac:dyDescent="0.55000000000000004">
      <c r="D5210" s="6"/>
      <c r="E5210" s="6"/>
    </row>
    <row r="5211" spans="4:8" x14ac:dyDescent="0.55000000000000004">
      <c r="D5211" s="6"/>
      <c r="E5211" s="6"/>
    </row>
    <row r="5212" spans="4:8" x14ac:dyDescent="0.55000000000000004">
      <c r="D5212" s="6"/>
      <c r="E5212" s="6"/>
    </row>
    <row r="5213" spans="4:8" x14ac:dyDescent="0.55000000000000004">
      <c r="D5213" s="6"/>
      <c r="E5213" s="6"/>
    </row>
    <row r="5214" spans="4:8" x14ac:dyDescent="0.55000000000000004">
      <c r="D5214" s="6"/>
      <c r="E5214" s="6"/>
    </row>
    <row r="5215" spans="4:8" x14ac:dyDescent="0.55000000000000004">
      <c r="D5215" s="6"/>
      <c r="E5215" s="6"/>
    </row>
    <row r="5216" spans="4:8" x14ac:dyDescent="0.55000000000000004">
      <c r="D5216" s="6"/>
      <c r="E5216" s="6"/>
    </row>
    <row r="5217" spans="4:5" x14ac:dyDescent="0.55000000000000004">
      <c r="D5217" s="6"/>
      <c r="E5217" s="6"/>
    </row>
    <row r="5218" spans="4:5" x14ac:dyDescent="0.55000000000000004">
      <c r="D5218" s="6"/>
      <c r="E5218" s="6"/>
    </row>
    <row r="5219" spans="4:5" x14ac:dyDescent="0.55000000000000004">
      <c r="D5219" s="6"/>
      <c r="E5219" s="6"/>
    </row>
    <row r="5220" spans="4:5" x14ac:dyDescent="0.55000000000000004">
      <c r="D5220" s="6"/>
      <c r="E5220" s="6"/>
    </row>
    <row r="5221" spans="4:5" x14ac:dyDescent="0.55000000000000004">
      <c r="D5221" s="6"/>
      <c r="E5221" s="6"/>
    </row>
    <row r="5222" spans="4:5" x14ac:dyDescent="0.55000000000000004">
      <c r="D5222" s="6"/>
      <c r="E5222" s="6"/>
    </row>
    <row r="5223" spans="4:5" x14ac:dyDescent="0.55000000000000004">
      <c r="D5223" s="6"/>
      <c r="E5223" s="6"/>
    </row>
    <row r="5224" spans="4:5" x14ac:dyDescent="0.55000000000000004">
      <c r="D5224" s="6"/>
      <c r="E5224" s="6"/>
    </row>
    <row r="5225" spans="4:5" x14ac:dyDescent="0.55000000000000004">
      <c r="D5225" s="6"/>
      <c r="E5225" s="6"/>
    </row>
    <row r="5226" spans="4:5" x14ac:dyDescent="0.55000000000000004">
      <c r="D5226" s="6"/>
      <c r="E5226" s="6"/>
    </row>
    <row r="5227" spans="4:5" x14ac:dyDescent="0.55000000000000004">
      <c r="D5227" s="6"/>
      <c r="E5227" s="6"/>
    </row>
    <row r="5228" spans="4:5" x14ac:dyDescent="0.55000000000000004">
      <c r="D5228" s="6"/>
      <c r="E5228" s="6"/>
    </row>
    <row r="5229" spans="4:5" x14ac:dyDescent="0.55000000000000004">
      <c r="D5229" s="6"/>
      <c r="E5229" s="6"/>
    </row>
    <row r="5230" spans="4:5" x14ac:dyDescent="0.55000000000000004">
      <c r="D5230" s="6"/>
      <c r="E5230" s="6"/>
    </row>
    <row r="5231" spans="4:5" x14ac:dyDescent="0.55000000000000004">
      <c r="D5231" s="6"/>
      <c r="E5231" s="6"/>
    </row>
    <row r="5232" spans="4:5" x14ac:dyDescent="0.55000000000000004">
      <c r="D5232" s="6"/>
      <c r="E5232" s="6"/>
    </row>
    <row r="5233" spans="4:5" x14ac:dyDescent="0.55000000000000004">
      <c r="D5233" s="6"/>
      <c r="E5233" s="6"/>
    </row>
    <row r="5234" spans="4:5" x14ac:dyDescent="0.55000000000000004">
      <c r="D5234" s="6"/>
      <c r="E5234" s="6"/>
    </row>
    <row r="5235" spans="4:5" x14ac:dyDescent="0.55000000000000004">
      <c r="D5235" s="6"/>
      <c r="E5235" s="6"/>
    </row>
    <row r="5236" spans="4:5" x14ac:dyDescent="0.55000000000000004">
      <c r="D5236" s="6"/>
      <c r="E5236" s="6"/>
    </row>
    <row r="5237" spans="4:5" x14ac:dyDescent="0.55000000000000004">
      <c r="D5237" s="6"/>
      <c r="E5237" s="6"/>
    </row>
    <row r="5238" spans="4:5" x14ac:dyDescent="0.55000000000000004">
      <c r="D5238" s="6"/>
      <c r="E5238" s="6"/>
    </row>
    <row r="5239" spans="4:5" x14ac:dyDescent="0.55000000000000004">
      <c r="D5239" s="6"/>
      <c r="E5239" s="6"/>
    </row>
    <row r="5240" spans="4:5" x14ac:dyDescent="0.55000000000000004">
      <c r="D5240" s="6"/>
      <c r="E5240" s="6"/>
    </row>
    <row r="5241" spans="4:5" x14ac:dyDescent="0.55000000000000004">
      <c r="D5241" s="6"/>
      <c r="E5241" s="6"/>
    </row>
    <row r="5242" spans="4:5" x14ac:dyDescent="0.55000000000000004">
      <c r="D5242" s="6"/>
      <c r="E5242" s="6"/>
    </row>
    <row r="5243" spans="4:5" x14ac:dyDescent="0.55000000000000004">
      <c r="D5243" s="6"/>
      <c r="E5243" s="6"/>
    </row>
    <row r="5244" spans="4:5" x14ac:dyDescent="0.55000000000000004">
      <c r="D5244" s="6"/>
      <c r="E5244" s="6"/>
    </row>
    <row r="5245" spans="4:5" x14ac:dyDescent="0.55000000000000004">
      <c r="D5245" s="6"/>
      <c r="E5245" s="6"/>
    </row>
    <row r="5246" spans="4:5" x14ac:dyDescent="0.55000000000000004">
      <c r="D5246" s="6"/>
      <c r="E5246" s="6"/>
    </row>
    <row r="5247" spans="4:5" x14ac:dyDescent="0.55000000000000004">
      <c r="D5247" s="6"/>
      <c r="E5247" s="6"/>
    </row>
    <row r="5248" spans="4:5" x14ac:dyDescent="0.55000000000000004">
      <c r="D5248" s="6"/>
      <c r="E5248" s="6"/>
    </row>
    <row r="5249" spans="4:5" x14ac:dyDescent="0.55000000000000004">
      <c r="D5249" s="6"/>
      <c r="E5249" s="6"/>
    </row>
    <row r="5250" spans="4:5" x14ac:dyDescent="0.55000000000000004">
      <c r="D5250" s="6"/>
      <c r="E5250" s="6"/>
    </row>
    <row r="5251" spans="4:5" x14ac:dyDescent="0.55000000000000004">
      <c r="D5251" s="6"/>
      <c r="E5251" s="6"/>
    </row>
    <row r="5252" spans="4:5" x14ac:dyDescent="0.55000000000000004">
      <c r="D5252" s="6"/>
      <c r="E5252" s="6"/>
    </row>
    <row r="5253" spans="4:5" x14ac:dyDescent="0.55000000000000004">
      <c r="D5253" s="6"/>
      <c r="E5253" s="6"/>
    </row>
    <row r="5254" spans="4:5" x14ac:dyDescent="0.55000000000000004">
      <c r="D5254" s="6"/>
      <c r="E5254" s="6"/>
    </row>
    <row r="5255" spans="4:5" x14ac:dyDescent="0.55000000000000004">
      <c r="D5255" s="6"/>
      <c r="E5255" s="6"/>
    </row>
    <row r="5256" spans="4:5" x14ac:dyDescent="0.55000000000000004">
      <c r="D5256" s="6"/>
      <c r="E5256" s="6"/>
    </row>
    <row r="5257" spans="4:5" x14ac:dyDescent="0.55000000000000004">
      <c r="D5257" s="6"/>
      <c r="E5257" s="6"/>
    </row>
    <row r="5258" spans="4:5" x14ac:dyDescent="0.55000000000000004">
      <c r="D5258" s="6"/>
      <c r="E5258" s="6"/>
    </row>
    <row r="5259" spans="4:5" x14ac:dyDescent="0.55000000000000004">
      <c r="D5259" s="6"/>
      <c r="E5259" s="6"/>
    </row>
    <row r="5260" spans="4:5" x14ac:dyDescent="0.55000000000000004">
      <c r="D5260" s="6"/>
      <c r="E5260" s="6"/>
    </row>
    <row r="5261" spans="4:5" x14ac:dyDescent="0.55000000000000004">
      <c r="D5261" s="6"/>
      <c r="E5261" s="6"/>
    </row>
    <row r="5262" spans="4:5" x14ac:dyDescent="0.55000000000000004">
      <c r="D5262" s="6"/>
      <c r="E5262" s="6"/>
    </row>
    <row r="5263" spans="4:5" x14ac:dyDescent="0.55000000000000004">
      <c r="D5263" s="6"/>
      <c r="E5263" s="6"/>
    </row>
    <row r="5264" spans="4:5" x14ac:dyDescent="0.55000000000000004">
      <c r="D5264" s="6"/>
      <c r="E5264" s="6"/>
    </row>
    <row r="5265" spans="4:5" x14ac:dyDescent="0.55000000000000004">
      <c r="D5265" s="6"/>
      <c r="E5265" s="6"/>
    </row>
    <row r="5266" spans="4:5" x14ac:dyDescent="0.55000000000000004">
      <c r="D5266" s="6"/>
      <c r="E5266" s="6"/>
    </row>
    <row r="5267" spans="4:5" x14ac:dyDescent="0.55000000000000004">
      <c r="D5267" s="6"/>
      <c r="E5267" s="6"/>
    </row>
    <row r="5268" spans="4:5" x14ac:dyDescent="0.55000000000000004">
      <c r="D5268" s="6"/>
      <c r="E5268" s="6"/>
    </row>
    <row r="5269" spans="4:5" x14ac:dyDescent="0.55000000000000004">
      <c r="D5269" s="6"/>
      <c r="E5269" s="6"/>
    </row>
    <row r="5270" spans="4:5" x14ac:dyDescent="0.55000000000000004">
      <c r="D5270" s="6"/>
      <c r="E5270" s="6"/>
    </row>
    <row r="5271" spans="4:5" x14ac:dyDescent="0.55000000000000004">
      <c r="D5271" s="6"/>
      <c r="E5271" s="6"/>
    </row>
    <row r="5272" spans="4:5" x14ac:dyDescent="0.55000000000000004">
      <c r="D5272" s="6"/>
      <c r="E5272" s="6"/>
    </row>
    <row r="5273" spans="4:5" x14ac:dyDescent="0.55000000000000004">
      <c r="D5273" s="6"/>
      <c r="E5273" s="6"/>
    </row>
    <row r="5274" spans="4:5" x14ac:dyDescent="0.55000000000000004">
      <c r="D5274" s="6"/>
      <c r="E5274" s="6"/>
    </row>
    <row r="5275" spans="4:5" x14ac:dyDescent="0.55000000000000004">
      <c r="D5275" s="6"/>
      <c r="E5275" s="6"/>
    </row>
    <row r="5276" spans="4:5" x14ac:dyDescent="0.55000000000000004">
      <c r="D5276" s="6"/>
      <c r="E5276" s="6"/>
    </row>
    <row r="5277" spans="4:5" x14ac:dyDescent="0.55000000000000004">
      <c r="D5277" s="6"/>
      <c r="E5277" s="6"/>
    </row>
    <row r="5278" spans="4:5" x14ac:dyDescent="0.55000000000000004">
      <c r="D5278" s="6"/>
      <c r="E5278" s="6"/>
    </row>
    <row r="5279" spans="4:5" x14ac:dyDescent="0.55000000000000004">
      <c r="D5279" s="6"/>
      <c r="E5279" s="6"/>
    </row>
    <row r="5280" spans="4:5" x14ac:dyDescent="0.55000000000000004">
      <c r="D5280" s="6"/>
      <c r="E5280" s="6"/>
    </row>
    <row r="5281" spans="4:5" x14ac:dyDescent="0.55000000000000004">
      <c r="D5281" s="6"/>
      <c r="E5281" s="6"/>
    </row>
    <row r="5282" spans="4:5" x14ac:dyDescent="0.55000000000000004">
      <c r="D5282" s="6"/>
      <c r="E5282" s="6"/>
    </row>
    <row r="5283" spans="4:5" x14ac:dyDescent="0.55000000000000004">
      <c r="D5283" s="6"/>
      <c r="E5283" s="6"/>
    </row>
    <row r="5284" spans="4:5" x14ac:dyDescent="0.55000000000000004">
      <c r="D5284" s="6"/>
      <c r="E5284" s="6"/>
    </row>
    <row r="5285" spans="4:5" x14ac:dyDescent="0.55000000000000004">
      <c r="D5285" s="6"/>
      <c r="E5285" s="6"/>
    </row>
    <row r="5286" spans="4:5" x14ac:dyDescent="0.55000000000000004">
      <c r="D5286" s="6"/>
      <c r="E5286" s="6"/>
    </row>
    <row r="5287" spans="4:5" x14ac:dyDescent="0.55000000000000004">
      <c r="D5287" s="6"/>
      <c r="E5287" s="6"/>
    </row>
    <row r="5288" spans="4:5" x14ac:dyDescent="0.55000000000000004">
      <c r="D5288" s="6"/>
      <c r="E5288" s="6"/>
    </row>
    <row r="5289" spans="4:5" x14ac:dyDescent="0.55000000000000004">
      <c r="D5289" s="6"/>
      <c r="E5289" s="6"/>
    </row>
    <row r="5290" spans="4:5" x14ac:dyDescent="0.55000000000000004">
      <c r="D5290" s="6"/>
      <c r="E5290" s="6"/>
    </row>
    <row r="5291" spans="4:5" x14ac:dyDescent="0.55000000000000004">
      <c r="D5291" s="6"/>
      <c r="E5291" s="6"/>
    </row>
    <row r="5292" spans="4:5" x14ac:dyDescent="0.55000000000000004">
      <c r="D5292" s="6"/>
      <c r="E5292" s="6"/>
    </row>
    <row r="5293" spans="4:5" x14ac:dyDescent="0.55000000000000004">
      <c r="D5293" s="6"/>
      <c r="E5293" s="6"/>
    </row>
    <row r="5294" spans="4:5" x14ac:dyDescent="0.55000000000000004">
      <c r="D5294" s="6"/>
      <c r="E5294" s="6"/>
    </row>
    <row r="5295" spans="4:5" x14ac:dyDescent="0.55000000000000004">
      <c r="D5295" s="6"/>
      <c r="E5295" s="6"/>
    </row>
    <row r="5296" spans="4:5" x14ac:dyDescent="0.55000000000000004">
      <c r="D5296" s="6"/>
      <c r="E5296" s="6"/>
    </row>
    <row r="5297" spans="4:5" x14ac:dyDescent="0.55000000000000004">
      <c r="D5297" s="6"/>
      <c r="E5297" s="6"/>
    </row>
    <row r="5298" spans="4:5" x14ac:dyDescent="0.55000000000000004">
      <c r="D5298" s="6"/>
      <c r="E5298" s="6"/>
    </row>
    <row r="5299" spans="4:5" x14ac:dyDescent="0.55000000000000004">
      <c r="D5299" s="6"/>
      <c r="E5299" s="6"/>
    </row>
    <row r="5300" spans="4:5" x14ac:dyDescent="0.55000000000000004">
      <c r="D5300" s="6"/>
      <c r="E5300" s="6"/>
    </row>
    <row r="5301" spans="4:5" x14ac:dyDescent="0.55000000000000004">
      <c r="D5301" s="6"/>
      <c r="E5301" s="6"/>
    </row>
    <row r="5302" spans="4:5" x14ac:dyDescent="0.55000000000000004">
      <c r="D5302" s="6"/>
      <c r="E5302" s="6"/>
    </row>
    <row r="5303" spans="4:5" x14ac:dyDescent="0.55000000000000004">
      <c r="D5303" s="6"/>
      <c r="E5303" s="6"/>
    </row>
    <row r="5304" spans="4:5" x14ac:dyDescent="0.55000000000000004">
      <c r="D5304" s="6"/>
      <c r="E5304" s="6"/>
    </row>
    <row r="5305" spans="4:5" x14ac:dyDescent="0.55000000000000004">
      <c r="D5305" s="6"/>
      <c r="E5305" s="6"/>
    </row>
    <row r="5306" spans="4:5" x14ac:dyDescent="0.55000000000000004">
      <c r="D5306" s="6"/>
      <c r="E5306" s="6"/>
    </row>
    <row r="5307" spans="4:5" x14ac:dyDescent="0.55000000000000004">
      <c r="D5307" s="6"/>
      <c r="E5307" s="6"/>
    </row>
    <row r="5308" spans="4:5" x14ac:dyDescent="0.55000000000000004">
      <c r="D5308" s="6"/>
      <c r="E5308" s="6"/>
    </row>
    <row r="5309" spans="4:5" x14ac:dyDescent="0.55000000000000004">
      <c r="D5309" s="6"/>
      <c r="E5309" s="6"/>
    </row>
    <row r="5310" spans="4:5" x14ac:dyDescent="0.55000000000000004">
      <c r="D5310" s="6"/>
      <c r="E5310" s="6"/>
    </row>
    <row r="5311" spans="4:5" x14ac:dyDescent="0.55000000000000004">
      <c r="D5311" s="6"/>
      <c r="E5311" s="6"/>
    </row>
    <row r="5312" spans="4:5" x14ac:dyDescent="0.55000000000000004">
      <c r="D5312" s="6"/>
      <c r="E5312" s="6"/>
    </row>
    <row r="5313" spans="4:5" x14ac:dyDescent="0.55000000000000004">
      <c r="D5313" s="6"/>
      <c r="E5313" s="6"/>
    </row>
    <row r="5314" spans="4:5" x14ac:dyDescent="0.55000000000000004">
      <c r="D5314" s="6"/>
      <c r="E5314" s="6"/>
    </row>
    <row r="5315" spans="4:5" x14ac:dyDescent="0.55000000000000004">
      <c r="D5315" s="6"/>
      <c r="E5315" s="6"/>
    </row>
    <row r="5316" spans="4:5" x14ac:dyDescent="0.55000000000000004">
      <c r="D5316" s="6"/>
      <c r="E5316" s="6"/>
    </row>
    <row r="5317" spans="4:5" x14ac:dyDescent="0.55000000000000004">
      <c r="D5317" s="6"/>
      <c r="E5317" s="6"/>
    </row>
    <row r="5318" spans="4:5" x14ac:dyDescent="0.55000000000000004">
      <c r="D5318" s="6"/>
      <c r="E5318" s="6"/>
    </row>
    <row r="5319" spans="4:5" x14ac:dyDescent="0.55000000000000004">
      <c r="D5319" s="6"/>
      <c r="E5319" s="6"/>
    </row>
    <row r="5320" spans="4:5" x14ac:dyDescent="0.55000000000000004">
      <c r="D5320" s="6"/>
      <c r="E5320" s="6"/>
    </row>
    <row r="5321" spans="4:5" x14ac:dyDescent="0.55000000000000004">
      <c r="D5321" s="6"/>
      <c r="E5321" s="6"/>
    </row>
    <row r="5322" spans="4:5" x14ac:dyDescent="0.55000000000000004">
      <c r="D5322" s="6"/>
      <c r="E5322" s="6"/>
    </row>
    <row r="5323" spans="4:5" x14ac:dyDescent="0.55000000000000004">
      <c r="D5323" s="6"/>
      <c r="E5323" s="6"/>
    </row>
    <row r="5324" spans="4:5" x14ac:dyDescent="0.55000000000000004">
      <c r="D5324" s="6"/>
      <c r="E5324" s="6"/>
    </row>
    <row r="5325" spans="4:5" x14ac:dyDescent="0.55000000000000004">
      <c r="D5325" s="6"/>
      <c r="E5325" s="6"/>
    </row>
    <row r="5326" spans="4:5" x14ac:dyDescent="0.55000000000000004">
      <c r="D5326" s="6"/>
      <c r="E5326" s="6"/>
    </row>
    <row r="5327" spans="4:5" x14ac:dyDescent="0.55000000000000004">
      <c r="D5327" s="6"/>
      <c r="E5327" s="6"/>
    </row>
    <row r="5328" spans="4:5" x14ac:dyDescent="0.55000000000000004">
      <c r="D5328" s="6"/>
      <c r="E5328" s="6"/>
    </row>
    <row r="5329" spans="4:5" x14ac:dyDescent="0.55000000000000004">
      <c r="D5329" s="6"/>
      <c r="E5329" s="6"/>
    </row>
    <row r="5330" spans="4:5" x14ac:dyDescent="0.55000000000000004">
      <c r="D5330" s="6"/>
      <c r="E5330" s="6"/>
    </row>
    <row r="5331" spans="4:5" x14ac:dyDescent="0.55000000000000004">
      <c r="D5331" s="6"/>
      <c r="E5331" s="6"/>
    </row>
    <row r="5332" spans="4:5" x14ac:dyDescent="0.55000000000000004">
      <c r="D5332" s="6"/>
      <c r="E5332" s="6"/>
    </row>
    <row r="5333" spans="4:5" x14ac:dyDescent="0.55000000000000004">
      <c r="D5333" s="6"/>
      <c r="E5333" s="6"/>
    </row>
    <row r="5334" spans="4:5" x14ac:dyDescent="0.55000000000000004">
      <c r="D5334" s="6"/>
      <c r="E5334" s="6"/>
    </row>
    <row r="5335" spans="4:5" x14ac:dyDescent="0.55000000000000004">
      <c r="D5335" s="6"/>
      <c r="E5335" s="6"/>
    </row>
    <row r="5336" spans="4:5" x14ac:dyDescent="0.55000000000000004">
      <c r="D5336" s="6"/>
      <c r="E5336" s="6"/>
    </row>
    <row r="5337" spans="4:5" x14ac:dyDescent="0.55000000000000004">
      <c r="D5337" s="6"/>
      <c r="E5337" s="6"/>
    </row>
    <row r="5338" spans="4:5" x14ac:dyDescent="0.55000000000000004">
      <c r="D5338" s="6"/>
      <c r="E5338" s="6"/>
    </row>
    <row r="5339" spans="4:5" x14ac:dyDescent="0.55000000000000004">
      <c r="D5339" s="6"/>
      <c r="E5339" s="6"/>
    </row>
    <row r="5340" spans="4:5" x14ac:dyDescent="0.55000000000000004">
      <c r="D5340" s="6"/>
      <c r="E5340" s="6"/>
    </row>
    <row r="5341" spans="4:5" x14ac:dyDescent="0.55000000000000004">
      <c r="D5341" s="6"/>
      <c r="E5341" s="6"/>
    </row>
    <row r="5342" spans="4:5" x14ac:dyDescent="0.55000000000000004">
      <c r="D5342" s="6"/>
      <c r="E5342" s="6"/>
    </row>
    <row r="5343" spans="4:5" x14ac:dyDescent="0.55000000000000004">
      <c r="D5343" s="6"/>
      <c r="E5343" s="6"/>
    </row>
    <row r="5344" spans="4:5" x14ac:dyDescent="0.55000000000000004">
      <c r="D5344" s="6"/>
      <c r="E5344" s="6"/>
    </row>
    <row r="5345" spans="4:5" x14ac:dyDescent="0.55000000000000004">
      <c r="D5345" s="6"/>
      <c r="E5345" s="6"/>
    </row>
    <row r="5346" spans="4:5" x14ac:dyDescent="0.55000000000000004">
      <c r="D5346" s="6"/>
      <c r="E5346" s="6"/>
    </row>
    <row r="5347" spans="4:5" x14ac:dyDescent="0.55000000000000004">
      <c r="D5347" s="6"/>
      <c r="E5347" s="6"/>
    </row>
    <row r="5348" spans="4:5" x14ac:dyDescent="0.55000000000000004">
      <c r="D5348" s="6"/>
      <c r="E5348" s="6"/>
    </row>
    <row r="5349" spans="4:5" x14ac:dyDescent="0.55000000000000004">
      <c r="D5349" s="6"/>
      <c r="E5349" s="6"/>
    </row>
    <row r="5350" spans="4:5" x14ac:dyDescent="0.55000000000000004">
      <c r="D5350" s="6"/>
      <c r="E5350" s="6"/>
    </row>
    <row r="5351" spans="4:5" x14ac:dyDescent="0.55000000000000004">
      <c r="D5351" s="6"/>
      <c r="E5351" s="6"/>
    </row>
    <row r="5352" spans="4:5" x14ac:dyDescent="0.55000000000000004">
      <c r="D5352" s="6"/>
      <c r="E5352" s="6"/>
    </row>
    <row r="5353" spans="4:5" x14ac:dyDescent="0.55000000000000004">
      <c r="D5353" s="6"/>
      <c r="E5353" s="6"/>
    </row>
    <row r="5354" spans="4:5" x14ac:dyDescent="0.55000000000000004">
      <c r="D5354" s="6"/>
      <c r="E5354" s="6"/>
    </row>
    <row r="5355" spans="4:5" x14ac:dyDescent="0.55000000000000004">
      <c r="D5355" s="6"/>
      <c r="E5355" s="6"/>
    </row>
    <row r="5356" spans="4:5" x14ac:dyDescent="0.55000000000000004">
      <c r="D5356" s="6"/>
      <c r="E5356" s="6"/>
    </row>
    <row r="5357" spans="4:5" x14ac:dyDescent="0.55000000000000004">
      <c r="D5357" s="6"/>
      <c r="E5357" s="6"/>
    </row>
    <row r="5358" spans="4:5" x14ac:dyDescent="0.55000000000000004">
      <c r="D5358" s="6"/>
      <c r="E5358" s="6"/>
    </row>
    <row r="5359" spans="4:5" x14ac:dyDescent="0.55000000000000004">
      <c r="D5359" s="6"/>
      <c r="E5359" s="6"/>
    </row>
    <row r="5360" spans="4:5" x14ac:dyDescent="0.55000000000000004">
      <c r="D5360" s="6"/>
      <c r="E5360" s="6"/>
    </row>
    <row r="5361" spans="4:5" x14ac:dyDescent="0.55000000000000004">
      <c r="D5361" s="6"/>
      <c r="E5361" s="6"/>
    </row>
    <row r="5362" spans="4:5" x14ac:dyDescent="0.55000000000000004">
      <c r="D5362" s="6"/>
      <c r="E5362" s="6"/>
    </row>
    <row r="5363" spans="4:5" x14ac:dyDescent="0.55000000000000004">
      <c r="D5363" s="6"/>
      <c r="E5363" s="6"/>
    </row>
    <row r="5364" spans="4:5" x14ac:dyDescent="0.55000000000000004">
      <c r="D5364" s="6"/>
      <c r="E5364" s="6"/>
    </row>
    <row r="5365" spans="4:5" x14ac:dyDescent="0.55000000000000004">
      <c r="D5365" s="6"/>
      <c r="E5365" s="6"/>
    </row>
    <row r="5366" spans="4:5" x14ac:dyDescent="0.55000000000000004">
      <c r="D5366" s="6"/>
      <c r="E5366" s="6"/>
    </row>
    <row r="5367" spans="4:5" x14ac:dyDescent="0.55000000000000004">
      <c r="D5367" s="6"/>
      <c r="E5367" s="6"/>
    </row>
    <row r="5368" spans="4:5" x14ac:dyDescent="0.55000000000000004">
      <c r="D5368" s="6"/>
      <c r="E5368" s="6"/>
    </row>
    <row r="5369" spans="4:5" x14ac:dyDescent="0.55000000000000004">
      <c r="D5369" s="6"/>
      <c r="E5369" s="6"/>
    </row>
    <row r="5370" spans="4:5" x14ac:dyDescent="0.55000000000000004">
      <c r="D5370" s="6"/>
      <c r="E5370" s="6"/>
    </row>
    <row r="5371" spans="4:5" x14ac:dyDescent="0.55000000000000004">
      <c r="D5371" s="6"/>
      <c r="E5371" s="6"/>
    </row>
    <row r="5372" spans="4:5" x14ac:dyDescent="0.55000000000000004">
      <c r="D5372" s="6"/>
      <c r="E5372" s="6"/>
    </row>
    <row r="5373" spans="4:5" x14ac:dyDescent="0.55000000000000004">
      <c r="D5373" s="6"/>
      <c r="E5373" s="6"/>
    </row>
    <row r="5374" spans="4:5" x14ac:dyDescent="0.55000000000000004">
      <c r="D5374" s="6"/>
      <c r="E5374" s="6"/>
    </row>
    <row r="5375" spans="4:5" x14ac:dyDescent="0.55000000000000004">
      <c r="D5375" s="6"/>
      <c r="E5375" s="6"/>
    </row>
    <row r="5376" spans="4:5" x14ac:dyDescent="0.55000000000000004">
      <c r="D5376" s="6"/>
      <c r="E5376" s="6"/>
    </row>
    <row r="5377" spans="4:5" x14ac:dyDescent="0.55000000000000004">
      <c r="D5377" s="6"/>
      <c r="E5377" s="6"/>
    </row>
    <row r="5378" spans="4:5" x14ac:dyDescent="0.55000000000000004">
      <c r="D5378" s="6"/>
      <c r="E5378" s="6"/>
    </row>
    <row r="5379" spans="4:5" x14ac:dyDescent="0.55000000000000004">
      <c r="D5379" s="6"/>
      <c r="E5379" s="6"/>
    </row>
    <row r="5380" spans="4:5" x14ac:dyDescent="0.55000000000000004">
      <c r="D5380" s="6"/>
      <c r="E5380" s="6"/>
    </row>
    <row r="5381" spans="4:5" x14ac:dyDescent="0.55000000000000004">
      <c r="D5381" s="6"/>
      <c r="E5381" s="6"/>
    </row>
    <row r="5382" spans="4:5" x14ac:dyDescent="0.55000000000000004">
      <c r="D5382" s="6"/>
      <c r="E5382" s="6"/>
    </row>
    <row r="5383" spans="4:5" x14ac:dyDescent="0.55000000000000004">
      <c r="D5383" s="6"/>
      <c r="E5383" s="6"/>
    </row>
    <row r="5384" spans="4:5" x14ac:dyDescent="0.55000000000000004">
      <c r="D5384" s="6"/>
      <c r="E5384" s="6"/>
    </row>
    <row r="5385" spans="4:5" x14ac:dyDescent="0.55000000000000004">
      <c r="D5385" s="6"/>
      <c r="E5385" s="6"/>
    </row>
    <row r="5386" spans="4:5" x14ac:dyDescent="0.55000000000000004">
      <c r="D5386" s="6"/>
      <c r="E5386" s="6"/>
    </row>
    <row r="5387" spans="4:5" x14ac:dyDescent="0.55000000000000004">
      <c r="D5387" s="6"/>
      <c r="E5387" s="6"/>
    </row>
    <row r="5388" spans="4:5" x14ac:dyDescent="0.55000000000000004">
      <c r="D5388" s="6"/>
      <c r="E5388" s="6"/>
    </row>
    <row r="5389" spans="4:5" x14ac:dyDescent="0.55000000000000004">
      <c r="D5389" s="6"/>
      <c r="E5389" s="6"/>
    </row>
    <row r="5390" spans="4:5" x14ac:dyDescent="0.55000000000000004">
      <c r="D5390" s="6"/>
      <c r="E5390" s="6"/>
    </row>
    <row r="5391" spans="4:5" x14ac:dyDescent="0.55000000000000004">
      <c r="D5391" s="6"/>
      <c r="E5391" s="6"/>
    </row>
    <row r="5392" spans="4:5" x14ac:dyDescent="0.55000000000000004">
      <c r="D5392" s="6"/>
      <c r="E5392" s="6"/>
    </row>
    <row r="5393" spans="4:5" x14ac:dyDescent="0.55000000000000004">
      <c r="D5393" s="6"/>
      <c r="E5393" s="6"/>
    </row>
    <row r="5394" spans="4:5" x14ac:dyDescent="0.55000000000000004">
      <c r="D5394" s="6"/>
      <c r="E5394" s="6"/>
    </row>
    <row r="5395" spans="4:5" x14ac:dyDescent="0.55000000000000004">
      <c r="D5395" s="6"/>
      <c r="E5395" s="6"/>
    </row>
    <row r="5396" spans="4:5" x14ac:dyDescent="0.55000000000000004">
      <c r="D5396" s="6"/>
      <c r="E5396" s="6"/>
    </row>
    <row r="5397" spans="4:5" x14ac:dyDescent="0.55000000000000004">
      <c r="D5397" s="6"/>
      <c r="E5397" s="6"/>
    </row>
    <row r="5398" spans="4:5" x14ac:dyDescent="0.55000000000000004">
      <c r="D5398" s="6"/>
      <c r="E5398" s="6"/>
    </row>
    <row r="5399" spans="4:5" x14ac:dyDescent="0.55000000000000004">
      <c r="D5399" s="6"/>
      <c r="E5399" s="6"/>
    </row>
    <row r="5400" spans="4:5" x14ac:dyDescent="0.55000000000000004">
      <c r="D5400" s="6"/>
      <c r="E5400" s="6"/>
    </row>
    <row r="5401" spans="4:5" x14ac:dyDescent="0.55000000000000004">
      <c r="D5401" s="6"/>
      <c r="E5401" s="6"/>
    </row>
    <row r="5402" spans="4:5" x14ac:dyDescent="0.55000000000000004">
      <c r="D5402" s="6"/>
      <c r="E5402" s="6"/>
    </row>
    <row r="5403" spans="4:5" x14ac:dyDescent="0.55000000000000004">
      <c r="D5403" s="6"/>
      <c r="E5403" s="6"/>
    </row>
    <row r="5404" spans="4:5" x14ac:dyDescent="0.55000000000000004">
      <c r="D5404" s="6"/>
      <c r="E5404" s="6"/>
    </row>
    <row r="5405" spans="4:5" x14ac:dyDescent="0.55000000000000004">
      <c r="D5405" s="6"/>
      <c r="E5405" s="6"/>
    </row>
    <row r="5406" spans="4:5" x14ac:dyDescent="0.55000000000000004">
      <c r="D5406" s="6"/>
      <c r="E5406" s="6"/>
    </row>
    <row r="5407" spans="4:5" x14ac:dyDescent="0.55000000000000004">
      <c r="D5407" s="6"/>
      <c r="E5407" s="6"/>
    </row>
    <row r="5408" spans="4:5" x14ac:dyDescent="0.55000000000000004">
      <c r="D5408" s="6"/>
      <c r="E5408" s="6"/>
    </row>
    <row r="5409" spans="4:5" x14ac:dyDescent="0.55000000000000004">
      <c r="D5409" s="6"/>
      <c r="E5409" s="6"/>
    </row>
    <row r="5410" spans="4:5" x14ac:dyDescent="0.55000000000000004">
      <c r="D5410" s="6"/>
      <c r="E5410" s="6"/>
    </row>
    <row r="5411" spans="4:5" x14ac:dyDescent="0.55000000000000004">
      <c r="D5411" s="6"/>
      <c r="E5411" s="6"/>
    </row>
    <row r="5412" spans="4:5" x14ac:dyDescent="0.55000000000000004">
      <c r="D5412" s="6"/>
      <c r="E5412" s="6"/>
    </row>
    <row r="5413" spans="4:5" x14ac:dyDescent="0.55000000000000004">
      <c r="D5413" s="6"/>
      <c r="E5413" s="6"/>
    </row>
    <row r="5414" spans="4:5" x14ac:dyDescent="0.55000000000000004">
      <c r="D5414" s="6"/>
      <c r="E5414" s="6"/>
    </row>
    <row r="5415" spans="4:5" x14ac:dyDescent="0.55000000000000004">
      <c r="D5415" s="6"/>
      <c r="E5415" s="6"/>
    </row>
    <row r="5416" spans="4:5" x14ac:dyDescent="0.55000000000000004">
      <c r="D5416" s="6"/>
      <c r="E5416" s="6"/>
    </row>
    <row r="5417" spans="4:5" x14ac:dyDescent="0.55000000000000004">
      <c r="D5417" s="6"/>
      <c r="E5417" s="6"/>
    </row>
    <row r="5418" spans="4:5" x14ac:dyDescent="0.55000000000000004">
      <c r="D5418" s="6"/>
      <c r="E5418" s="6"/>
    </row>
    <row r="5419" spans="4:5" x14ac:dyDescent="0.55000000000000004">
      <c r="D5419" s="6"/>
      <c r="E5419" s="6"/>
    </row>
    <row r="5420" spans="4:5" x14ac:dyDescent="0.55000000000000004">
      <c r="D5420" s="6"/>
      <c r="E5420" s="6"/>
    </row>
    <row r="5421" spans="4:5" x14ac:dyDescent="0.55000000000000004">
      <c r="D5421" s="6"/>
      <c r="E5421" s="6"/>
    </row>
    <row r="5422" spans="4:5" x14ac:dyDescent="0.55000000000000004">
      <c r="D5422" s="6"/>
      <c r="E5422" s="6"/>
    </row>
    <row r="5423" spans="4:5" x14ac:dyDescent="0.55000000000000004">
      <c r="D5423" s="6"/>
      <c r="E5423" s="6"/>
    </row>
    <row r="5424" spans="4:5" x14ac:dyDescent="0.55000000000000004">
      <c r="D5424" s="6"/>
      <c r="E5424" s="6"/>
    </row>
    <row r="5425" spans="4:5" x14ac:dyDescent="0.55000000000000004">
      <c r="D5425" s="6"/>
      <c r="E5425" s="6"/>
    </row>
    <row r="5426" spans="4:5" x14ac:dyDescent="0.55000000000000004">
      <c r="D5426" s="6"/>
      <c r="E5426" s="6"/>
    </row>
    <row r="5427" spans="4:5" x14ac:dyDescent="0.55000000000000004">
      <c r="D5427" s="6"/>
      <c r="E5427" s="6"/>
    </row>
    <row r="5428" spans="4:5" x14ac:dyDescent="0.55000000000000004">
      <c r="D5428" s="6"/>
      <c r="E5428" s="6"/>
    </row>
    <row r="5429" spans="4:5" x14ac:dyDescent="0.55000000000000004">
      <c r="D5429" s="6"/>
      <c r="E5429" s="6"/>
    </row>
    <row r="5430" spans="4:5" x14ac:dyDescent="0.55000000000000004">
      <c r="D5430" s="6"/>
      <c r="E5430" s="6"/>
    </row>
    <row r="5431" spans="4:5" x14ac:dyDescent="0.55000000000000004">
      <c r="D5431" s="6"/>
      <c r="E5431" s="6"/>
    </row>
    <row r="5432" spans="4:5" x14ac:dyDescent="0.55000000000000004">
      <c r="D5432" s="6"/>
      <c r="E5432" s="6"/>
    </row>
    <row r="5433" spans="4:5" x14ac:dyDescent="0.55000000000000004">
      <c r="D5433" s="6"/>
      <c r="E5433" s="6"/>
    </row>
    <row r="5434" spans="4:5" x14ac:dyDescent="0.55000000000000004">
      <c r="D5434" s="6"/>
      <c r="E5434" s="6"/>
    </row>
    <row r="5435" spans="4:5" x14ac:dyDescent="0.55000000000000004">
      <c r="D5435" s="6"/>
      <c r="E5435" s="6"/>
    </row>
    <row r="5436" spans="4:5" x14ac:dyDescent="0.55000000000000004">
      <c r="D5436" s="6"/>
      <c r="E5436" s="6"/>
    </row>
    <row r="5437" spans="4:5" x14ac:dyDescent="0.55000000000000004">
      <c r="D5437" s="6"/>
      <c r="E5437" s="6"/>
    </row>
    <row r="5438" spans="4:5" x14ac:dyDescent="0.55000000000000004">
      <c r="D5438" s="6"/>
      <c r="E5438" s="6"/>
    </row>
    <row r="5439" spans="4:5" x14ac:dyDescent="0.55000000000000004">
      <c r="D5439" s="6"/>
      <c r="E5439" s="6"/>
    </row>
    <row r="5440" spans="4:5" x14ac:dyDescent="0.55000000000000004">
      <c r="D5440" s="6"/>
      <c r="E5440" s="6"/>
    </row>
    <row r="5441" spans="4:5" x14ac:dyDescent="0.55000000000000004">
      <c r="D5441" s="6"/>
      <c r="E5441" s="6"/>
    </row>
    <row r="5442" spans="4:5" x14ac:dyDescent="0.55000000000000004">
      <c r="D5442" s="6"/>
      <c r="E5442" s="6"/>
    </row>
    <row r="5443" spans="4:5" x14ac:dyDescent="0.55000000000000004">
      <c r="D5443" s="6"/>
      <c r="E5443" s="6"/>
    </row>
    <row r="5444" spans="4:5" x14ac:dyDescent="0.55000000000000004">
      <c r="D5444" s="6"/>
      <c r="E5444" s="6"/>
    </row>
    <row r="5445" spans="4:5" x14ac:dyDescent="0.55000000000000004">
      <c r="D5445" s="6"/>
      <c r="E5445" s="6"/>
    </row>
    <row r="5446" spans="4:5" x14ac:dyDescent="0.55000000000000004">
      <c r="D5446" s="6"/>
      <c r="E5446" s="6"/>
    </row>
    <row r="5447" spans="4:5" x14ac:dyDescent="0.55000000000000004">
      <c r="D5447" s="6"/>
      <c r="E5447" s="6"/>
    </row>
    <row r="5448" spans="4:5" x14ac:dyDescent="0.55000000000000004">
      <c r="D5448" s="6"/>
      <c r="E5448" s="6"/>
    </row>
    <row r="5449" spans="4:5" x14ac:dyDescent="0.55000000000000004">
      <c r="D5449" s="6"/>
      <c r="E5449" s="6"/>
    </row>
    <row r="5450" spans="4:5" x14ac:dyDescent="0.55000000000000004">
      <c r="D5450" s="6"/>
      <c r="E5450" s="6"/>
    </row>
    <row r="5451" spans="4:5" x14ac:dyDescent="0.55000000000000004">
      <c r="D5451" s="6"/>
      <c r="E5451" s="6"/>
    </row>
    <row r="5452" spans="4:5" x14ac:dyDescent="0.55000000000000004">
      <c r="D5452" s="6"/>
      <c r="E5452" s="6"/>
    </row>
    <row r="5453" spans="4:5" x14ac:dyDescent="0.55000000000000004">
      <c r="D5453" s="6"/>
      <c r="E5453" s="6"/>
    </row>
    <row r="5454" spans="4:5" x14ac:dyDescent="0.55000000000000004">
      <c r="D5454" s="6"/>
      <c r="E5454" s="6"/>
    </row>
    <row r="5455" spans="4:5" x14ac:dyDescent="0.55000000000000004">
      <c r="D5455" s="6"/>
      <c r="E5455" s="6"/>
    </row>
    <row r="5456" spans="4:5" x14ac:dyDescent="0.55000000000000004">
      <c r="D5456" s="6"/>
      <c r="E5456" s="6"/>
    </row>
    <row r="5457" spans="4:5" x14ac:dyDescent="0.55000000000000004">
      <c r="D5457" s="6"/>
      <c r="E5457" s="6"/>
    </row>
    <row r="5458" spans="4:5" x14ac:dyDescent="0.55000000000000004">
      <c r="D5458" s="6"/>
      <c r="E5458" s="6"/>
    </row>
    <row r="5459" spans="4:5" x14ac:dyDescent="0.55000000000000004">
      <c r="D5459" s="6"/>
      <c r="E5459" s="6"/>
    </row>
    <row r="5460" spans="4:5" x14ac:dyDescent="0.55000000000000004">
      <c r="D5460" s="6"/>
      <c r="E5460" s="6"/>
    </row>
    <row r="5461" spans="4:5" x14ac:dyDescent="0.55000000000000004">
      <c r="D5461" s="6"/>
      <c r="E5461" s="6"/>
    </row>
    <row r="5462" spans="4:5" x14ac:dyDescent="0.55000000000000004">
      <c r="D5462" s="6"/>
      <c r="E5462" s="6"/>
    </row>
    <row r="5463" spans="4:5" x14ac:dyDescent="0.55000000000000004">
      <c r="D5463" s="6"/>
      <c r="E5463" s="6"/>
    </row>
    <row r="5464" spans="4:5" x14ac:dyDescent="0.55000000000000004">
      <c r="D5464" s="6"/>
      <c r="E5464" s="6"/>
    </row>
    <row r="5465" spans="4:5" x14ac:dyDescent="0.55000000000000004">
      <c r="D5465" s="6"/>
      <c r="E5465" s="6"/>
    </row>
    <row r="5466" spans="4:5" x14ac:dyDescent="0.55000000000000004">
      <c r="D5466" s="6"/>
      <c r="E5466" s="6"/>
    </row>
    <row r="5467" spans="4:5" x14ac:dyDescent="0.55000000000000004">
      <c r="D5467" s="6"/>
      <c r="E5467" s="6"/>
    </row>
    <row r="5468" spans="4:5" x14ac:dyDescent="0.55000000000000004">
      <c r="D5468" s="6"/>
      <c r="E5468" s="6"/>
    </row>
    <row r="5469" spans="4:5" x14ac:dyDescent="0.55000000000000004">
      <c r="D5469" s="6"/>
      <c r="E5469" s="6"/>
    </row>
    <row r="5470" spans="4:5" x14ac:dyDescent="0.55000000000000004">
      <c r="D5470" s="6"/>
      <c r="E5470" s="6"/>
    </row>
    <row r="5471" spans="4:5" x14ac:dyDescent="0.55000000000000004">
      <c r="D5471" s="6"/>
      <c r="E5471" s="6"/>
    </row>
    <row r="5472" spans="4:5" x14ac:dyDescent="0.55000000000000004">
      <c r="D5472" s="6"/>
      <c r="E5472" s="6"/>
    </row>
    <row r="5473" spans="4:5" x14ac:dyDescent="0.55000000000000004">
      <c r="D5473" s="6"/>
      <c r="E5473" s="6"/>
    </row>
    <row r="5474" spans="4:5" x14ac:dyDescent="0.55000000000000004">
      <c r="D5474" s="6"/>
      <c r="E5474" s="6"/>
    </row>
    <row r="5475" spans="4:5" x14ac:dyDescent="0.55000000000000004">
      <c r="D5475" s="6"/>
      <c r="E5475" s="6"/>
    </row>
    <row r="5476" spans="4:5" x14ac:dyDescent="0.55000000000000004">
      <c r="D5476" s="6"/>
      <c r="E5476" s="6"/>
    </row>
    <row r="5477" spans="4:5" x14ac:dyDescent="0.55000000000000004">
      <c r="D5477" s="6"/>
      <c r="E5477" s="6"/>
    </row>
    <row r="5478" spans="4:5" x14ac:dyDescent="0.55000000000000004">
      <c r="D5478" s="6"/>
      <c r="E5478" s="6"/>
    </row>
    <row r="5479" spans="4:5" x14ac:dyDescent="0.55000000000000004">
      <c r="D5479" s="6"/>
      <c r="E5479" s="6"/>
    </row>
    <row r="5480" spans="4:5" x14ac:dyDescent="0.55000000000000004">
      <c r="D5480" s="6"/>
      <c r="E5480" s="6"/>
    </row>
    <row r="5481" spans="4:5" x14ac:dyDescent="0.55000000000000004">
      <c r="D5481" s="6"/>
      <c r="E5481" s="6"/>
    </row>
    <row r="5482" spans="4:5" x14ac:dyDescent="0.55000000000000004">
      <c r="D5482" s="6"/>
      <c r="E5482" s="6"/>
    </row>
    <row r="5483" spans="4:5" x14ac:dyDescent="0.55000000000000004">
      <c r="D5483" s="6"/>
      <c r="E5483" s="6"/>
    </row>
    <row r="5484" spans="4:5" x14ac:dyDescent="0.55000000000000004">
      <c r="D5484" s="6"/>
      <c r="E5484" s="6"/>
    </row>
    <row r="5485" spans="4:5" x14ac:dyDescent="0.55000000000000004">
      <c r="D5485" s="6"/>
      <c r="E5485" s="6"/>
    </row>
    <row r="5486" spans="4:5" x14ac:dyDescent="0.55000000000000004">
      <c r="D5486" s="6"/>
      <c r="E5486" s="6"/>
    </row>
    <row r="5487" spans="4:5" x14ac:dyDescent="0.55000000000000004">
      <c r="D5487" s="6"/>
      <c r="E5487" s="6"/>
    </row>
    <row r="5488" spans="4:5" x14ac:dyDescent="0.55000000000000004">
      <c r="D5488" s="6"/>
      <c r="E5488" s="6"/>
    </row>
    <row r="5489" spans="4:5" x14ac:dyDescent="0.55000000000000004">
      <c r="D5489" s="6"/>
      <c r="E5489" s="6"/>
    </row>
    <row r="5490" spans="4:5" x14ac:dyDescent="0.55000000000000004">
      <c r="D5490" s="6"/>
      <c r="E5490" s="6"/>
    </row>
    <row r="5491" spans="4:5" x14ac:dyDescent="0.55000000000000004">
      <c r="D5491" s="6"/>
      <c r="E5491" s="6"/>
    </row>
    <row r="5492" spans="4:5" x14ac:dyDescent="0.55000000000000004">
      <c r="D5492" s="6"/>
      <c r="E5492" s="6"/>
    </row>
    <row r="5493" spans="4:5" x14ac:dyDescent="0.55000000000000004">
      <c r="D5493" s="6"/>
      <c r="E5493" s="6"/>
    </row>
    <row r="5494" spans="4:5" x14ac:dyDescent="0.55000000000000004">
      <c r="D5494" s="6"/>
      <c r="E5494" s="6"/>
    </row>
    <row r="5495" spans="4:5" x14ac:dyDescent="0.55000000000000004">
      <c r="D5495" s="6"/>
      <c r="E5495" s="6"/>
    </row>
    <row r="5496" spans="4:5" x14ac:dyDescent="0.55000000000000004">
      <c r="D5496" s="6"/>
      <c r="E5496" s="6"/>
    </row>
    <row r="5497" spans="4:5" x14ac:dyDescent="0.55000000000000004">
      <c r="D5497" s="6"/>
      <c r="E5497" s="6"/>
    </row>
    <row r="5498" spans="4:5" x14ac:dyDescent="0.55000000000000004">
      <c r="D5498" s="6"/>
      <c r="E5498" s="6"/>
    </row>
    <row r="5499" spans="4:5" x14ac:dyDescent="0.55000000000000004">
      <c r="D5499" s="6"/>
      <c r="E5499" s="6"/>
    </row>
    <row r="5500" spans="4:5" x14ac:dyDescent="0.55000000000000004">
      <c r="D5500" s="6"/>
      <c r="E5500" s="6"/>
    </row>
    <row r="5501" spans="4:5" x14ac:dyDescent="0.55000000000000004">
      <c r="D5501" s="6"/>
      <c r="E5501" s="6"/>
    </row>
    <row r="5502" spans="4:5" x14ac:dyDescent="0.55000000000000004">
      <c r="D5502" s="6"/>
      <c r="E5502" s="6"/>
    </row>
    <row r="5503" spans="4:5" x14ac:dyDescent="0.55000000000000004">
      <c r="D5503" s="6"/>
      <c r="E5503" s="6"/>
    </row>
    <row r="5504" spans="4:5" x14ac:dyDescent="0.55000000000000004">
      <c r="D5504" s="6"/>
      <c r="E5504" s="6"/>
    </row>
    <row r="5505" spans="4:5" x14ac:dyDescent="0.55000000000000004">
      <c r="D5505" s="6"/>
      <c r="E5505" s="6"/>
    </row>
    <row r="5506" spans="4:5" x14ac:dyDescent="0.55000000000000004">
      <c r="D5506" s="6"/>
      <c r="E5506" s="6"/>
    </row>
    <row r="5507" spans="4:5" x14ac:dyDescent="0.55000000000000004">
      <c r="D5507" s="6"/>
      <c r="E5507" s="6"/>
    </row>
    <row r="5508" spans="4:5" x14ac:dyDescent="0.55000000000000004">
      <c r="D5508" s="6"/>
      <c r="E5508" s="6"/>
    </row>
    <row r="5509" spans="4:5" x14ac:dyDescent="0.55000000000000004">
      <c r="D5509" s="6"/>
      <c r="E5509" s="6"/>
    </row>
    <row r="5510" spans="4:5" x14ac:dyDescent="0.55000000000000004">
      <c r="D5510" s="6"/>
      <c r="E5510" s="6"/>
    </row>
    <row r="5511" spans="4:5" x14ac:dyDescent="0.55000000000000004">
      <c r="D5511" s="6"/>
      <c r="E5511" s="6"/>
    </row>
    <row r="5512" spans="4:5" x14ac:dyDescent="0.55000000000000004">
      <c r="D5512" s="6"/>
      <c r="E5512" s="6"/>
    </row>
    <row r="5513" spans="4:5" x14ac:dyDescent="0.55000000000000004">
      <c r="D5513" s="6"/>
      <c r="E5513" s="6"/>
    </row>
    <row r="5514" spans="4:5" x14ac:dyDescent="0.55000000000000004">
      <c r="D5514" s="6"/>
      <c r="E5514" s="6"/>
    </row>
    <row r="5515" spans="4:5" x14ac:dyDescent="0.55000000000000004">
      <c r="D5515" s="6"/>
      <c r="E5515" s="6"/>
    </row>
    <row r="5516" spans="4:5" x14ac:dyDescent="0.55000000000000004">
      <c r="D5516" s="6"/>
      <c r="E5516" s="6"/>
    </row>
    <row r="5517" spans="4:5" x14ac:dyDescent="0.55000000000000004">
      <c r="D5517" s="6"/>
      <c r="E5517" s="6"/>
    </row>
    <row r="5518" spans="4:5" x14ac:dyDescent="0.55000000000000004">
      <c r="D5518" s="6"/>
      <c r="E5518" s="6"/>
    </row>
    <row r="5519" spans="4:5" x14ac:dyDescent="0.55000000000000004">
      <c r="D5519" s="6"/>
      <c r="E5519" s="6"/>
    </row>
    <row r="5520" spans="4:5" x14ac:dyDescent="0.55000000000000004">
      <c r="D5520" s="6"/>
      <c r="E5520" s="6"/>
    </row>
    <row r="5521" spans="4:5" x14ac:dyDescent="0.55000000000000004">
      <c r="D5521" s="6"/>
      <c r="E5521" s="6"/>
    </row>
    <row r="5522" spans="4:5" x14ac:dyDescent="0.55000000000000004">
      <c r="D5522" s="6"/>
      <c r="E5522" s="6"/>
    </row>
    <row r="5523" spans="4:5" x14ac:dyDescent="0.55000000000000004">
      <c r="D5523" s="6"/>
      <c r="E5523" s="6"/>
    </row>
    <row r="5524" spans="4:5" x14ac:dyDescent="0.55000000000000004">
      <c r="D5524" s="6"/>
      <c r="E5524" s="6"/>
    </row>
    <row r="5525" spans="4:5" x14ac:dyDescent="0.55000000000000004">
      <c r="D5525" s="6"/>
      <c r="E5525" s="6"/>
    </row>
    <row r="5526" spans="4:5" x14ac:dyDescent="0.55000000000000004">
      <c r="D5526" s="6"/>
      <c r="E5526" s="6"/>
    </row>
    <row r="5527" spans="4:5" x14ac:dyDescent="0.55000000000000004">
      <c r="D5527" s="6"/>
      <c r="E5527" s="6"/>
    </row>
    <row r="5528" spans="4:5" x14ac:dyDescent="0.55000000000000004">
      <c r="D5528" s="6"/>
      <c r="E5528" s="6"/>
    </row>
    <row r="5529" spans="4:5" x14ac:dyDescent="0.55000000000000004">
      <c r="D5529" s="6"/>
      <c r="E5529" s="6"/>
    </row>
    <row r="5530" spans="4:5" x14ac:dyDescent="0.55000000000000004">
      <c r="D5530" s="6"/>
      <c r="E5530" s="6"/>
    </row>
    <row r="5531" spans="4:5" x14ac:dyDescent="0.55000000000000004">
      <c r="D5531" s="6"/>
      <c r="E5531" s="6"/>
    </row>
    <row r="5532" spans="4:5" x14ac:dyDescent="0.55000000000000004">
      <c r="D5532" s="6"/>
      <c r="E5532" s="6"/>
    </row>
    <row r="5533" spans="4:5" x14ac:dyDescent="0.55000000000000004">
      <c r="D5533" s="6"/>
      <c r="E5533" s="6"/>
    </row>
    <row r="5534" spans="4:5" x14ac:dyDescent="0.55000000000000004">
      <c r="D5534" s="6"/>
      <c r="E5534" s="6"/>
    </row>
    <row r="5535" spans="4:5" x14ac:dyDescent="0.55000000000000004">
      <c r="D5535" s="6"/>
      <c r="E5535" s="6"/>
    </row>
    <row r="5536" spans="4:5" x14ac:dyDescent="0.55000000000000004">
      <c r="D5536" s="6"/>
      <c r="E5536" s="6"/>
    </row>
    <row r="5537" spans="4:5" x14ac:dyDescent="0.55000000000000004">
      <c r="D5537" s="6"/>
      <c r="E5537" s="6"/>
    </row>
    <row r="5538" spans="4:5" x14ac:dyDescent="0.55000000000000004">
      <c r="D5538" s="6"/>
      <c r="E5538" s="6"/>
    </row>
    <row r="5539" spans="4:5" x14ac:dyDescent="0.55000000000000004">
      <c r="D5539" s="6"/>
      <c r="E5539" s="6"/>
    </row>
    <row r="5540" spans="4:5" x14ac:dyDescent="0.55000000000000004">
      <c r="D5540" s="6"/>
      <c r="E5540" s="6"/>
    </row>
    <row r="5541" spans="4:5" x14ac:dyDescent="0.55000000000000004">
      <c r="D5541" s="6"/>
      <c r="E5541" s="6"/>
    </row>
    <row r="5542" spans="4:5" x14ac:dyDescent="0.55000000000000004">
      <c r="D5542" s="6"/>
      <c r="E5542" s="6"/>
    </row>
    <row r="5543" spans="4:5" x14ac:dyDescent="0.55000000000000004">
      <c r="D5543" s="6"/>
      <c r="E5543" s="6"/>
    </row>
    <row r="5544" spans="4:5" x14ac:dyDescent="0.55000000000000004">
      <c r="D5544" s="6"/>
      <c r="E5544" s="6"/>
    </row>
    <row r="5545" spans="4:5" x14ac:dyDescent="0.55000000000000004">
      <c r="D5545" s="6"/>
      <c r="E5545" s="6"/>
    </row>
    <row r="5546" spans="4:5" x14ac:dyDescent="0.55000000000000004">
      <c r="D5546" s="6"/>
      <c r="E5546" s="6"/>
    </row>
    <row r="5547" spans="4:5" x14ac:dyDescent="0.55000000000000004">
      <c r="D5547" s="6"/>
      <c r="E5547" s="6"/>
    </row>
    <row r="5548" spans="4:5" x14ac:dyDescent="0.55000000000000004">
      <c r="D5548" s="6"/>
      <c r="E5548" s="6"/>
    </row>
    <row r="5549" spans="4:5" x14ac:dyDescent="0.55000000000000004">
      <c r="D5549" s="6"/>
      <c r="E5549" s="6"/>
    </row>
    <row r="5550" spans="4:5" x14ac:dyDescent="0.55000000000000004">
      <c r="D5550" s="6"/>
      <c r="E5550" s="6"/>
    </row>
    <row r="5551" spans="4:5" x14ac:dyDescent="0.55000000000000004">
      <c r="D5551" s="6"/>
      <c r="E5551" s="6"/>
    </row>
    <row r="5552" spans="4:5" x14ac:dyDescent="0.55000000000000004">
      <c r="D5552" s="6"/>
      <c r="E5552" s="6"/>
    </row>
    <row r="5553" spans="4:5" x14ac:dyDescent="0.55000000000000004">
      <c r="D5553" s="6"/>
      <c r="E5553" s="6"/>
    </row>
    <row r="5554" spans="4:5" x14ac:dyDescent="0.55000000000000004">
      <c r="D5554" s="6"/>
      <c r="E5554" s="6"/>
    </row>
    <row r="5555" spans="4:5" x14ac:dyDescent="0.55000000000000004">
      <c r="D5555" s="6"/>
      <c r="E5555" s="6"/>
    </row>
    <row r="5556" spans="4:5" x14ac:dyDescent="0.55000000000000004">
      <c r="D5556" s="6"/>
      <c r="E5556" s="6"/>
    </row>
    <row r="5557" spans="4:5" x14ac:dyDescent="0.55000000000000004">
      <c r="D5557" s="6"/>
      <c r="E5557" s="6"/>
    </row>
    <row r="5558" spans="4:5" x14ac:dyDescent="0.55000000000000004">
      <c r="D5558" s="6"/>
      <c r="E5558" s="6"/>
    </row>
    <row r="5559" spans="4:5" x14ac:dyDescent="0.55000000000000004">
      <c r="D5559" s="6"/>
      <c r="E5559" s="6"/>
    </row>
    <row r="5560" spans="4:5" x14ac:dyDescent="0.55000000000000004">
      <c r="D5560" s="6"/>
      <c r="E5560" s="6"/>
    </row>
    <row r="5561" spans="4:5" x14ac:dyDescent="0.55000000000000004">
      <c r="D5561" s="6"/>
      <c r="E5561" s="6"/>
    </row>
    <row r="5562" spans="4:5" x14ac:dyDescent="0.55000000000000004">
      <c r="D5562" s="6"/>
      <c r="E5562" s="6"/>
    </row>
    <row r="5563" spans="4:5" x14ac:dyDescent="0.55000000000000004">
      <c r="D5563" s="6"/>
      <c r="E5563" s="6"/>
    </row>
    <row r="5564" spans="4:5" x14ac:dyDescent="0.55000000000000004">
      <c r="D5564" s="6"/>
      <c r="E5564" s="6"/>
    </row>
    <row r="5565" spans="4:5" x14ac:dyDescent="0.55000000000000004">
      <c r="D5565" s="6"/>
      <c r="E5565" s="6"/>
    </row>
    <row r="5566" spans="4:5" x14ac:dyDescent="0.55000000000000004">
      <c r="D5566" s="6"/>
      <c r="E5566" s="6"/>
    </row>
    <row r="5567" spans="4:5" x14ac:dyDescent="0.55000000000000004">
      <c r="D5567" s="6"/>
      <c r="E5567" s="6"/>
    </row>
    <row r="5568" spans="4:5" x14ac:dyDescent="0.55000000000000004">
      <c r="D5568" s="6"/>
      <c r="E5568" s="6"/>
    </row>
    <row r="5569" spans="4:5" x14ac:dyDescent="0.55000000000000004">
      <c r="D5569" s="6"/>
      <c r="E5569" s="6"/>
    </row>
    <row r="5570" spans="4:5" x14ac:dyDescent="0.55000000000000004">
      <c r="D5570" s="6"/>
      <c r="E5570" s="6"/>
    </row>
    <row r="5571" spans="4:5" x14ac:dyDescent="0.55000000000000004">
      <c r="D5571" s="6"/>
      <c r="E5571" s="6"/>
    </row>
    <row r="5572" spans="4:5" x14ac:dyDescent="0.55000000000000004">
      <c r="D5572" s="6"/>
      <c r="E5572" s="6"/>
    </row>
    <row r="5573" spans="4:5" x14ac:dyDescent="0.55000000000000004">
      <c r="D5573" s="6"/>
      <c r="E5573" s="6"/>
    </row>
    <row r="5574" spans="4:5" x14ac:dyDescent="0.55000000000000004">
      <c r="D5574" s="6"/>
      <c r="E5574" s="6"/>
    </row>
    <row r="5575" spans="4:5" x14ac:dyDescent="0.55000000000000004">
      <c r="D5575" s="6"/>
      <c r="E5575" s="6"/>
    </row>
    <row r="5576" spans="4:5" x14ac:dyDescent="0.55000000000000004">
      <c r="D5576" s="6"/>
      <c r="E5576" s="6"/>
    </row>
    <row r="5577" spans="4:5" x14ac:dyDescent="0.55000000000000004">
      <c r="D5577" s="6"/>
      <c r="E5577" s="6"/>
    </row>
    <row r="5578" spans="4:5" x14ac:dyDescent="0.55000000000000004">
      <c r="D5578" s="6"/>
      <c r="E5578" s="6"/>
    </row>
    <row r="5579" spans="4:5" x14ac:dyDescent="0.55000000000000004">
      <c r="D5579" s="6"/>
      <c r="E5579" s="6"/>
    </row>
    <row r="5580" spans="4:5" x14ac:dyDescent="0.55000000000000004">
      <c r="D5580" s="6"/>
      <c r="E5580" s="6"/>
    </row>
    <row r="5581" spans="4:5" x14ac:dyDescent="0.55000000000000004">
      <c r="D5581" s="6"/>
      <c r="E5581" s="6"/>
    </row>
    <row r="5582" spans="4:5" x14ac:dyDescent="0.55000000000000004">
      <c r="D5582" s="6"/>
      <c r="E5582" s="6"/>
    </row>
    <row r="5583" spans="4:5" x14ac:dyDescent="0.55000000000000004">
      <c r="D5583" s="6"/>
      <c r="E5583" s="6"/>
    </row>
    <row r="5584" spans="4:5" x14ac:dyDescent="0.55000000000000004">
      <c r="D5584" s="6"/>
      <c r="E5584" s="6"/>
    </row>
    <row r="5585" spans="4:5" x14ac:dyDescent="0.55000000000000004">
      <c r="D5585" s="6"/>
      <c r="E5585" s="6"/>
    </row>
    <row r="5586" spans="4:5" x14ac:dyDescent="0.55000000000000004">
      <c r="D5586" s="6"/>
      <c r="E5586" s="6"/>
    </row>
    <row r="5587" spans="4:5" x14ac:dyDescent="0.55000000000000004">
      <c r="D5587" s="6"/>
      <c r="E5587" s="6"/>
    </row>
    <row r="5588" spans="4:5" x14ac:dyDescent="0.55000000000000004">
      <c r="D5588" s="6"/>
      <c r="E5588" s="6"/>
    </row>
    <row r="5589" spans="4:5" x14ac:dyDescent="0.55000000000000004">
      <c r="D5589" s="6"/>
      <c r="E5589" s="6"/>
    </row>
    <row r="5590" spans="4:5" x14ac:dyDescent="0.55000000000000004">
      <c r="D5590" s="6"/>
      <c r="E5590" s="6"/>
    </row>
    <row r="5591" spans="4:5" x14ac:dyDescent="0.55000000000000004">
      <c r="D5591" s="6"/>
      <c r="E5591" s="6"/>
    </row>
    <row r="5592" spans="4:5" x14ac:dyDescent="0.55000000000000004">
      <c r="D5592" s="6"/>
      <c r="E5592" s="6"/>
    </row>
    <row r="5593" spans="4:5" x14ac:dyDescent="0.55000000000000004">
      <c r="D5593" s="6"/>
      <c r="E5593" s="6"/>
    </row>
    <row r="5594" spans="4:5" x14ac:dyDescent="0.55000000000000004">
      <c r="D5594" s="6"/>
      <c r="E5594" s="6"/>
    </row>
    <row r="5595" spans="4:5" x14ac:dyDescent="0.55000000000000004">
      <c r="D5595" s="6"/>
      <c r="E5595" s="6"/>
    </row>
    <row r="5596" spans="4:5" x14ac:dyDescent="0.55000000000000004">
      <c r="D5596" s="6"/>
      <c r="E5596" s="6"/>
    </row>
    <row r="5597" spans="4:5" x14ac:dyDescent="0.55000000000000004">
      <c r="D5597" s="6"/>
      <c r="E5597" s="6"/>
    </row>
    <row r="5598" spans="4:5" x14ac:dyDescent="0.55000000000000004">
      <c r="D5598" s="6"/>
      <c r="E5598" s="6"/>
    </row>
    <row r="5599" spans="4:5" x14ac:dyDescent="0.55000000000000004">
      <c r="D5599" s="6"/>
      <c r="E5599" s="6"/>
    </row>
    <row r="5600" spans="4:5" x14ac:dyDescent="0.55000000000000004">
      <c r="D5600" s="6"/>
      <c r="E5600" s="6"/>
    </row>
    <row r="5601" spans="4:5" x14ac:dyDescent="0.55000000000000004">
      <c r="D5601" s="6"/>
      <c r="E5601" s="6"/>
    </row>
    <row r="5602" spans="4:5" x14ac:dyDescent="0.55000000000000004">
      <c r="D5602" s="6"/>
      <c r="E5602" s="6"/>
    </row>
    <row r="5603" spans="4:5" x14ac:dyDescent="0.55000000000000004">
      <c r="D5603" s="6"/>
      <c r="E5603" s="6"/>
    </row>
    <row r="5604" spans="4:5" x14ac:dyDescent="0.55000000000000004">
      <c r="D5604" s="6"/>
      <c r="E5604" s="6"/>
    </row>
    <row r="5605" spans="4:5" x14ac:dyDescent="0.55000000000000004">
      <c r="D5605" s="6"/>
      <c r="E5605" s="6"/>
    </row>
    <row r="5606" spans="4:5" x14ac:dyDescent="0.55000000000000004">
      <c r="D5606" s="6"/>
      <c r="E5606" s="6"/>
    </row>
    <row r="5607" spans="4:5" x14ac:dyDescent="0.55000000000000004">
      <c r="D5607" s="6"/>
      <c r="E5607" s="6"/>
    </row>
    <row r="5608" spans="4:5" x14ac:dyDescent="0.55000000000000004">
      <c r="D5608" s="6"/>
      <c r="E5608" s="6"/>
    </row>
    <row r="5609" spans="4:5" x14ac:dyDescent="0.55000000000000004">
      <c r="D5609" s="6"/>
      <c r="E5609" s="6"/>
    </row>
    <row r="5610" spans="4:5" x14ac:dyDescent="0.55000000000000004">
      <c r="D5610" s="6"/>
      <c r="E5610" s="6"/>
    </row>
    <row r="5611" spans="4:5" x14ac:dyDescent="0.55000000000000004">
      <c r="D5611" s="6"/>
      <c r="E5611" s="6"/>
    </row>
    <row r="5612" spans="4:5" x14ac:dyDescent="0.55000000000000004">
      <c r="D5612" s="6"/>
      <c r="E5612" s="6"/>
    </row>
    <row r="5613" spans="4:5" x14ac:dyDescent="0.55000000000000004">
      <c r="D5613" s="6"/>
      <c r="E5613" s="6"/>
    </row>
    <row r="5614" spans="4:5" x14ac:dyDescent="0.55000000000000004">
      <c r="D5614" s="6"/>
      <c r="E5614" s="6"/>
    </row>
    <row r="5615" spans="4:5" x14ac:dyDescent="0.55000000000000004">
      <c r="D5615" s="6"/>
      <c r="E5615" s="6"/>
    </row>
    <row r="5616" spans="4:5" x14ac:dyDescent="0.55000000000000004">
      <c r="D5616" s="6"/>
      <c r="E5616" s="6"/>
    </row>
    <row r="5617" spans="4:5" x14ac:dyDescent="0.55000000000000004">
      <c r="D5617" s="6"/>
      <c r="E5617" s="6"/>
    </row>
    <row r="5618" spans="4:5" x14ac:dyDescent="0.55000000000000004">
      <c r="D5618" s="6"/>
      <c r="E5618" s="6"/>
    </row>
    <row r="5619" spans="4:5" x14ac:dyDescent="0.55000000000000004">
      <c r="D5619" s="6"/>
      <c r="E5619" s="6"/>
    </row>
    <row r="5620" spans="4:5" x14ac:dyDescent="0.55000000000000004">
      <c r="D5620" s="6"/>
      <c r="E5620" s="6"/>
    </row>
    <row r="5621" spans="4:5" x14ac:dyDescent="0.55000000000000004">
      <c r="D5621" s="6"/>
      <c r="E5621" s="6"/>
    </row>
    <row r="5622" spans="4:5" x14ac:dyDescent="0.55000000000000004">
      <c r="D5622" s="6"/>
      <c r="E5622" s="6"/>
    </row>
    <row r="5623" spans="4:5" x14ac:dyDescent="0.55000000000000004">
      <c r="D5623" s="6"/>
      <c r="E5623" s="6"/>
    </row>
    <row r="5624" spans="4:5" x14ac:dyDescent="0.55000000000000004">
      <c r="D5624" s="6"/>
      <c r="E5624" s="6"/>
    </row>
    <row r="5625" spans="4:5" x14ac:dyDescent="0.55000000000000004">
      <c r="D5625" s="6"/>
      <c r="E5625" s="6"/>
    </row>
    <row r="5626" spans="4:5" x14ac:dyDescent="0.55000000000000004">
      <c r="D5626" s="6"/>
      <c r="E5626" s="6"/>
    </row>
    <row r="5627" spans="4:5" x14ac:dyDescent="0.55000000000000004">
      <c r="D5627" s="6"/>
      <c r="E5627" s="6"/>
    </row>
    <row r="5628" spans="4:5" x14ac:dyDescent="0.55000000000000004">
      <c r="D5628" s="6"/>
      <c r="E5628" s="6"/>
    </row>
    <row r="5629" spans="4:5" x14ac:dyDescent="0.55000000000000004">
      <c r="D5629" s="6"/>
      <c r="E5629" s="6"/>
    </row>
    <row r="5630" spans="4:5" x14ac:dyDescent="0.55000000000000004">
      <c r="D5630" s="6"/>
      <c r="E5630" s="6"/>
    </row>
    <row r="5631" spans="4:5" x14ac:dyDescent="0.55000000000000004">
      <c r="D5631" s="6"/>
      <c r="E5631" s="6"/>
    </row>
    <row r="5632" spans="4:5" x14ac:dyDescent="0.55000000000000004">
      <c r="D5632" s="6"/>
      <c r="E5632" s="6"/>
    </row>
    <row r="5633" spans="4:5" x14ac:dyDescent="0.55000000000000004">
      <c r="D5633" s="6"/>
      <c r="E5633" s="6"/>
    </row>
    <row r="5634" spans="4:5" x14ac:dyDescent="0.55000000000000004">
      <c r="D5634" s="6"/>
      <c r="E5634" s="6"/>
    </row>
    <row r="5635" spans="4:5" x14ac:dyDescent="0.55000000000000004">
      <c r="D5635" s="6"/>
      <c r="E5635" s="6"/>
    </row>
    <row r="5636" spans="4:5" x14ac:dyDescent="0.55000000000000004">
      <c r="D5636" s="6"/>
      <c r="E5636" s="6"/>
    </row>
    <row r="5637" spans="4:5" x14ac:dyDescent="0.55000000000000004">
      <c r="D5637" s="6"/>
      <c r="E5637" s="6"/>
    </row>
    <row r="5638" spans="4:5" x14ac:dyDescent="0.55000000000000004">
      <c r="D5638" s="6"/>
      <c r="E5638" s="6"/>
    </row>
    <row r="5639" spans="4:5" x14ac:dyDescent="0.55000000000000004">
      <c r="D5639" s="6"/>
      <c r="E5639" s="6"/>
    </row>
    <row r="5640" spans="4:5" x14ac:dyDescent="0.55000000000000004">
      <c r="D5640" s="6"/>
      <c r="E5640" s="6"/>
    </row>
    <row r="5641" spans="4:5" x14ac:dyDescent="0.55000000000000004">
      <c r="D5641" s="6"/>
      <c r="E5641" s="6"/>
    </row>
    <row r="5642" spans="4:5" x14ac:dyDescent="0.55000000000000004">
      <c r="D5642" s="6"/>
      <c r="E5642" s="6"/>
    </row>
    <row r="5643" spans="4:5" x14ac:dyDescent="0.55000000000000004">
      <c r="D5643" s="6"/>
      <c r="E5643" s="6"/>
    </row>
    <row r="5644" spans="4:5" x14ac:dyDescent="0.55000000000000004">
      <c r="D5644" s="6"/>
      <c r="E5644" s="6"/>
    </row>
    <row r="5645" spans="4:5" x14ac:dyDescent="0.55000000000000004">
      <c r="D5645" s="6"/>
      <c r="E5645" s="6"/>
    </row>
    <row r="5646" spans="4:5" x14ac:dyDescent="0.55000000000000004">
      <c r="D5646" s="6"/>
      <c r="E5646" s="6"/>
    </row>
    <row r="5647" spans="4:5" x14ac:dyDescent="0.55000000000000004">
      <c r="D5647" s="6"/>
      <c r="E5647" s="6"/>
    </row>
    <row r="5648" spans="4:5" x14ac:dyDescent="0.55000000000000004">
      <c r="D5648" s="6"/>
      <c r="E5648" s="6"/>
    </row>
    <row r="5649" spans="4:5" x14ac:dyDescent="0.55000000000000004">
      <c r="D5649" s="6"/>
      <c r="E5649" s="6"/>
    </row>
    <row r="5650" spans="4:5" x14ac:dyDescent="0.55000000000000004">
      <c r="D5650" s="6"/>
      <c r="E5650" s="6"/>
    </row>
    <row r="5651" spans="4:5" x14ac:dyDescent="0.55000000000000004">
      <c r="D5651" s="6"/>
      <c r="E5651" s="6"/>
    </row>
    <row r="5652" spans="4:5" x14ac:dyDescent="0.55000000000000004">
      <c r="D5652" s="6"/>
      <c r="E5652" s="6"/>
    </row>
    <row r="5653" spans="4:5" x14ac:dyDescent="0.55000000000000004">
      <c r="D5653" s="6"/>
      <c r="E5653" s="6"/>
    </row>
    <row r="5654" spans="4:5" x14ac:dyDescent="0.55000000000000004">
      <c r="D5654" s="6"/>
      <c r="E5654" s="6"/>
    </row>
    <row r="5655" spans="4:5" x14ac:dyDescent="0.55000000000000004">
      <c r="D5655" s="6"/>
      <c r="E5655" s="6"/>
    </row>
    <row r="5656" spans="4:5" x14ac:dyDescent="0.55000000000000004">
      <c r="D5656" s="6"/>
      <c r="E5656" s="6"/>
    </row>
    <row r="5657" spans="4:5" x14ac:dyDescent="0.55000000000000004">
      <c r="D5657" s="6"/>
      <c r="E5657" s="6"/>
    </row>
    <row r="5658" spans="4:5" x14ac:dyDescent="0.55000000000000004">
      <c r="D5658" s="6"/>
      <c r="E5658" s="6"/>
    </row>
    <row r="5659" spans="4:5" x14ac:dyDescent="0.55000000000000004">
      <c r="D5659" s="6"/>
      <c r="E5659" s="6"/>
    </row>
    <row r="5660" spans="4:5" x14ac:dyDescent="0.55000000000000004">
      <c r="D5660" s="6"/>
      <c r="E5660" s="6"/>
    </row>
    <row r="5661" spans="4:5" x14ac:dyDescent="0.55000000000000004">
      <c r="D5661" s="6"/>
      <c r="E5661" s="6"/>
    </row>
    <row r="5662" spans="4:5" x14ac:dyDescent="0.55000000000000004">
      <c r="D5662" s="6"/>
      <c r="E5662" s="6"/>
    </row>
    <row r="5663" spans="4:5" x14ac:dyDescent="0.55000000000000004">
      <c r="D5663" s="6"/>
      <c r="E5663" s="6"/>
    </row>
    <row r="5664" spans="4:5" x14ac:dyDescent="0.55000000000000004">
      <c r="D5664" s="6"/>
      <c r="E5664" s="6"/>
    </row>
    <row r="5665" spans="4:5" x14ac:dyDescent="0.55000000000000004">
      <c r="D5665" s="6"/>
      <c r="E5665" s="6"/>
    </row>
    <row r="5666" spans="4:5" x14ac:dyDescent="0.55000000000000004">
      <c r="D5666" s="6"/>
      <c r="E5666" s="6"/>
    </row>
    <row r="5667" spans="4:5" x14ac:dyDescent="0.55000000000000004">
      <c r="D5667" s="6"/>
      <c r="E5667" s="6"/>
    </row>
    <row r="5668" spans="4:5" x14ac:dyDescent="0.55000000000000004">
      <c r="D5668" s="6"/>
      <c r="E5668" s="6"/>
    </row>
    <row r="5669" spans="4:5" x14ac:dyDescent="0.55000000000000004">
      <c r="D5669" s="6"/>
      <c r="E5669" s="6"/>
    </row>
    <row r="5670" spans="4:5" x14ac:dyDescent="0.55000000000000004">
      <c r="D5670" s="6"/>
      <c r="E5670" s="6"/>
    </row>
    <row r="5671" spans="4:5" x14ac:dyDescent="0.55000000000000004">
      <c r="D5671" s="6"/>
      <c r="E5671" s="6"/>
    </row>
    <row r="5672" spans="4:5" x14ac:dyDescent="0.55000000000000004">
      <c r="D5672" s="6"/>
      <c r="E5672" s="6"/>
    </row>
    <row r="5673" spans="4:5" x14ac:dyDescent="0.55000000000000004">
      <c r="D5673" s="6"/>
      <c r="E5673" s="6"/>
    </row>
    <row r="5674" spans="4:5" x14ac:dyDescent="0.55000000000000004">
      <c r="D5674" s="6"/>
      <c r="E5674" s="6"/>
    </row>
    <row r="5675" spans="4:5" x14ac:dyDescent="0.55000000000000004">
      <c r="D5675" s="6"/>
      <c r="E5675" s="6"/>
    </row>
    <row r="5676" spans="4:5" x14ac:dyDescent="0.55000000000000004">
      <c r="D5676" s="6"/>
      <c r="E5676" s="6"/>
    </row>
    <row r="5677" spans="4:5" x14ac:dyDescent="0.55000000000000004">
      <c r="D5677" s="6"/>
      <c r="E5677" s="6"/>
    </row>
    <row r="5678" spans="4:5" x14ac:dyDescent="0.55000000000000004">
      <c r="D5678" s="6"/>
      <c r="E5678" s="6"/>
    </row>
    <row r="5679" spans="4:5" x14ac:dyDescent="0.55000000000000004">
      <c r="D5679" s="6"/>
      <c r="E5679" s="6"/>
    </row>
    <row r="5680" spans="4:5" x14ac:dyDescent="0.55000000000000004">
      <c r="D5680" s="6"/>
      <c r="E5680" s="6"/>
    </row>
    <row r="5681" spans="4:5" x14ac:dyDescent="0.55000000000000004">
      <c r="D5681" s="6"/>
      <c r="E5681" s="6"/>
    </row>
    <row r="5682" spans="4:5" x14ac:dyDescent="0.55000000000000004">
      <c r="D5682" s="6"/>
      <c r="E5682" s="6"/>
    </row>
    <row r="5683" spans="4:5" x14ac:dyDescent="0.55000000000000004">
      <c r="D5683" s="6"/>
      <c r="E5683" s="6"/>
    </row>
    <row r="5684" spans="4:5" x14ac:dyDescent="0.55000000000000004">
      <c r="D5684" s="6"/>
      <c r="E5684" s="6"/>
    </row>
    <row r="5685" spans="4:5" x14ac:dyDescent="0.55000000000000004">
      <c r="D5685" s="6"/>
      <c r="E5685" s="6"/>
    </row>
    <row r="5686" spans="4:5" x14ac:dyDescent="0.55000000000000004">
      <c r="D5686" s="6"/>
      <c r="E5686" s="6"/>
    </row>
    <row r="5687" spans="4:5" x14ac:dyDescent="0.55000000000000004">
      <c r="D5687" s="6"/>
      <c r="E5687" s="6"/>
    </row>
    <row r="5688" spans="4:5" x14ac:dyDescent="0.55000000000000004">
      <c r="D5688" s="6"/>
      <c r="E5688" s="6"/>
    </row>
    <row r="5689" spans="4:5" x14ac:dyDescent="0.55000000000000004">
      <c r="D5689" s="6"/>
      <c r="E5689" s="6"/>
    </row>
    <row r="5690" spans="4:5" x14ac:dyDescent="0.55000000000000004">
      <c r="D5690" s="6"/>
      <c r="E5690" s="6"/>
    </row>
    <row r="5691" spans="4:5" x14ac:dyDescent="0.55000000000000004">
      <c r="D5691" s="6"/>
      <c r="E5691" s="6"/>
    </row>
    <row r="5692" spans="4:5" x14ac:dyDescent="0.55000000000000004">
      <c r="D5692" s="6"/>
      <c r="E5692" s="6"/>
    </row>
    <row r="5693" spans="4:5" x14ac:dyDescent="0.55000000000000004">
      <c r="D5693" s="6"/>
      <c r="E5693" s="6"/>
    </row>
    <row r="5694" spans="4:5" x14ac:dyDescent="0.55000000000000004">
      <c r="D5694" s="6"/>
      <c r="E5694" s="6"/>
    </row>
    <row r="5695" spans="4:5" x14ac:dyDescent="0.55000000000000004">
      <c r="D5695" s="6"/>
      <c r="E5695" s="6"/>
    </row>
    <row r="5696" spans="4:5" x14ac:dyDescent="0.55000000000000004">
      <c r="D5696" s="6"/>
      <c r="E5696" s="6"/>
    </row>
    <row r="5697" spans="4:5" x14ac:dyDescent="0.55000000000000004">
      <c r="D5697" s="6"/>
      <c r="E5697" s="6"/>
    </row>
    <row r="5698" spans="4:5" x14ac:dyDescent="0.55000000000000004">
      <c r="D5698" s="6"/>
      <c r="E5698" s="6"/>
    </row>
    <row r="5699" spans="4:5" x14ac:dyDescent="0.55000000000000004">
      <c r="D5699" s="6"/>
      <c r="E5699" s="6"/>
    </row>
    <row r="5700" spans="4:5" x14ac:dyDescent="0.55000000000000004">
      <c r="D5700" s="6"/>
      <c r="E5700" s="6"/>
    </row>
    <row r="5701" spans="4:5" x14ac:dyDescent="0.55000000000000004">
      <c r="D5701" s="6"/>
      <c r="E5701" s="6"/>
    </row>
    <row r="5702" spans="4:5" x14ac:dyDescent="0.55000000000000004">
      <c r="D5702" s="6"/>
      <c r="E5702" s="6"/>
    </row>
    <row r="5703" spans="4:5" x14ac:dyDescent="0.55000000000000004">
      <c r="D5703" s="6"/>
      <c r="E5703" s="6"/>
    </row>
    <row r="5704" spans="4:5" x14ac:dyDescent="0.55000000000000004">
      <c r="D5704" s="6"/>
      <c r="E5704" s="6"/>
    </row>
    <row r="5705" spans="4:5" x14ac:dyDescent="0.55000000000000004">
      <c r="D5705" s="6"/>
      <c r="E5705" s="6"/>
    </row>
    <row r="5706" spans="4:5" x14ac:dyDescent="0.55000000000000004">
      <c r="D5706" s="6"/>
      <c r="E5706" s="6"/>
    </row>
    <row r="5707" spans="4:5" x14ac:dyDescent="0.55000000000000004">
      <c r="D5707" s="6"/>
      <c r="E5707" s="6"/>
    </row>
    <row r="5708" spans="4:5" x14ac:dyDescent="0.55000000000000004">
      <c r="D5708" s="6"/>
      <c r="E5708" s="6"/>
    </row>
    <row r="5709" spans="4:5" x14ac:dyDescent="0.55000000000000004">
      <c r="D5709" s="6"/>
      <c r="E5709" s="6"/>
    </row>
    <row r="5710" spans="4:5" x14ac:dyDescent="0.55000000000000004">
      <c r="D5710" s="6"/>
      <c r="E5710" s="6"/>
    </row>
    <row r="5711" spans="4:5" x14ac:dyDescent="0.55000000000000004">
      <c r="D5711" s="6"/>
      <c r="E5711" s="6"/>
    </row>
    <row r="5712" spans="4:5" x14ac:dyDescent="0.55000000000000004">
      <c r="D5712" s="6"/>
      <c r="E5712" s="6"/>
    </row>
    <row r="5713" spans="4:5" x14ac:dyDescent="0.55000000000000004">
      <c r="D5713" s="6"/>
      <c r="E5713" s="6"/>
    </row>
    <row r="5714" spans="4:5" x14ac:dyDescent="0.55000000000000004">
      <c r="D5714" s="6"/>
      <c r="E5714" s="6"/>
    </row>
    <row r="5715" spans="4:5" x14ac:dyDescent="0.55000000000000004">
      <c r="D5715" s="6"/>
      <c r="E5715" s="6"/>
    </row>
    <row r="5716" spans="4:5" x14ac:dyDescent="0.55000000000000004">
      <c r="D5716" s="6"/>
      <c r="E5716" s="6"/>
    </row>
    <row r="5717" spans="4:5" x14ac:dyDescent="0.55000000000000004">
      <c r="D5717" s="6"/>
      <c r="E5717" s="6"/>
    </row>
    <row r="5718" spans="4:5" x14ac:dyDescent="0.55000000000000004">
      <c r="D5718" s="6"/>
      <c r="E5718" s="6"/>
    </row>
    <row r="5719" spans="4:5" x14ac:dyDescent="0.55000000000000004">
      <c r="D5719" s="6"/>
      <c r="E5719" s="6"/>
    </row>
    <row r="5720" spans="4:5" x14ac:dyDescent="0.55000000000000004">
      <c r="D5720" s="6"/>
      <c r="E5720" s="6"/>
    </row>
    <row r="5721" spans="4:5" x14ac:dyDescent="0.55000000000000004">
      <c r="D5721" s="6"/>
      <c r="E5721" s="6"/>
    </row>
    <row r="5722" spans="4:5" x14ac:dyDescent="0.55000000000000004">
      <c r="D5722" s="6"/>
      <c r="E5722" s="6"/>
    </row>
    <row r="5723" spans="4:5" x14ac:dyDescent="0.55000000000000004">
      <c r="D5723" s="6"/>
      <c r="E5723" s="6"/>
    </row>
    <row r="5724" spans="4:5" x14ac:dyDescent="0.55000000000000004">
      <c r="D5724" s="6"/>
      <c r="E5724" s="6"/>
    </row>
    <row r="5725" spans="4:5" x14ac:dyDescent="0.55000000000000004">
      <c r="D5725" s="6"/>
      <c r="E5725" s="6"/>
    </row>
    <row r="5726" spans="4:5" x14ac:dyDescent="0.55000000000000004">
      <c r="D5726" s="6"/>
      <c r="E5726" s="6"/>
    </row>
    <row r="5727" spans="4:5" x14ac:dyDescent="0.55000000000000004">
      <c r="D5727" s="6"/>
      <c r="E5727" s="6"/>
    </row>
    <row r="5728" spans="4:5" x14ac:dyDescent="0.55000000000000004">
      <c r="D5728" s="6"/>
      <c r="E5728" s="6"/>
    </row>
    <row r="5729" spans="4:5" x14ac:dyDescent="0.55000000000000004">
      <c r="D5729" s="6"/>
      <c r="E5729" s="6"/>
    </row>
    <row r="5730" spans="4:5" x14ac:dyDescent="0.55000000000000004">
      <c r="D5730" s="6"/>
      <c r="E5730" s="6"/>
    </row>
    <row r="5731" spans="4:5" x14ac:dyDescent="0.55000000000000004">
      <c r="D5731" s="6"/>
      <c r="E5731" s="6"/>
    </row>
    <row r="5732" spans="4:5" x14ac:dyDescent="0.55000000000000004">
      <c r="D5732" s="6"/>
      <c r="E5732" s="6"/>
    </row>
    <row r="5733" spans="4:5" x14ac:dyDescent="0.55000000000000004">
      <c r="D5733" s="6"/>
      <c r="E5733" s="6"/>
    </row>
    <row r="5734" spans="4:5" x14ac:dyDescent="0.55000000000000004">
      <c r="D5734" s="6"/>
      <c r="E5734" s="6"/>
    </row>
    <row r="5735" spans="4:5" x14ac:dyDescent="0.55000000000000004">
      <c r="D5735" s="6"/>
      <c r="E5735" s="6"/>
    </row>
    <row r="5736" spans="4:5" x14ac:dyDescent="0.55000000000000004">
      <c r="D5736" s="6"/>
      <c r="E5736" s="6"/>
    </row>
    <row r="5737" spans="4:5" x14ac:dyDescent="0.55000000000000004">
      <c r="D5737" s="6"/>
      <c r="E5737" s="6"/>
    </row>
    <row r="5738" spans="4:5" x14ac:dyDescent="0.55000000000000004">
      <c r="D5738" s="6"/>
      <c r="E5738" s="6"/>
    </row>
    <row r="5739" spans="4:5" x14ac:dyDescent="0.55000000000000004">
      <c r="D5739" s="6"/>
      <c r="E5739" s="6"/>
    </row>
    <row r="5740" spans="4:5" x14ac:dyDescent="0.55000000000000004">
      <c r="D5740" s="6"/>
      <c r="E5740" s="6"/>
    </row>
    <row r="5741" spans="4:5" x14ac:dyDescent="0.55000000000000004">
      <c r="D5741" s="6"/>
      <c r="E5741" s="6"/>
    </row>
    <row r="5742" spans="4:5" x14ac:dyDescent="0.55000000000000004">
      <c r="D5742" s="6"/>
      <c r="E5742" s="6"/>
    </row>
    <row r="5743" spans="4:5" x14ac:dyDescent="0.55000000000000004">
      <c r="D5743" s="6"/>
      <c r="E5743" s="6"/>
    </row>
    <row r="5744" spans="4:5" x14ac:dyDescent="0.55000000000000004">
      <c r="D5744" s="6"/>
      <c r="E5744" s="6"/>
    </row>
    <row r="5745" spans="4:5" x14ac:dyDescent="0.55000000000000004">
      <c r="D5745" s="6"/>
      <c r="E5745" s="6"/>
    </row>
    <row r="5746" spans="4:5" x14ac:dyDescent="0.55000000000000004">
      <c r="D5746" s="6"/>
      <c r="E5746" s="6"/>
    </row>
    <row r="5747" spans="4:5" x14ac:dyDescent="0.55000000000000004">
      <c r="D5747" s="6"/>
      <c r="E5747" s="6"/>
    </row>
    <row r="5748" spans="4:5" x14ac:dyDescent="0.55000000000000004">
      <c r="D5748" s="6"/>
      <c r="E5748" s="6"/>
    </row>
    <row r="5749" spans="4:5" x14ac:dyDescent="0.55000000000000004">
      <c r="D5749" s="6"/>
      <c r="E5749" s="6"/>
    </row>
    <row r="5750" spans="4:5" x14ac:dyDescent="0.55000000000000004">
      <c r="D5750" s="6"/>
      <c r="E5750" s="6"/>
    </row>
    <row r="5751" spans="4:5" x14ac:dyDescent="0.55000000000000004">
      <c r="D5751" s="6"/>
      <c r="E5751" s="6"/>
    </row>
    <row r="5752" spans="4:5" x14ac:dyDescent="0.55000000000000004">
      <c r="D5752" s="6"/>
      <c r="E5752" s="6"/>
    </row>
    <row r="5753" spans="4:5" x14ac:dyDescent="0.55000000000000004">
      <c r="D5753" s="6"/>
      <c r="E5753" s="6"/>
    </row>
    <row r="5754" spans="4:5" x14ac:dyDescent="0.55000000000000004">
      <c r="D5754" s="6"/>
      <c r="E5754" s="6"/>
    </row>
    <row r="5755" spans="4:5" x14ac:dyDescent="0.55000000000000004">
      <c r="D5755" s="6"/>
      <c r="E5755" s="6"/>
    </row>
    <row r="5756" spans="4:5" x14ac:dyDescent="0.55000000000000004">
      <c r="D5756" s="6"/>
      <c r="E5756" s="6"/>
    </row>
    <row r="5757" spans="4:5" x14ac:dyDescent="0.55000000000000004">
      <c r="D5757" s="6"/>
      <c r="E5757" s="6"/>
    </row>
    <row r="5758" spans="4:5" x14ac:dyDescent="0.55000000000000004">
      <c r="D5758" s="6"/>
      <c r="E5758" s="6"/>
    </row>
    <row r="5759" spans="4:5" x14ac:dyDescent="0.55000000000000004">
      <c r="D5759" s="6"/>
      <c r="E5759" s="6"/>
    </row>
    <row r="5760" spans="4:5" x14ac:dyDescent="0.55000000000000004">
      <c r="D5760" s="6"/>
      <c r="E5760" s="6"/>
    </row>
    <row r="5761" spans="4:5" x14ac:dyDescent="0.55000000000000004">
      <c r="D5761" s="6"/>
      <c r="E5761" s="6"/>
    </row>
    <row r="5762" spans="4:5" x14ac:dyDescent="0.55000000000000004">
      <c r="D5762" s="6"/>
      <c r="E5762" s="6"/>
    </row>
    <row r="5763" spans="4:5" x14ac:dyDescent="0.55000000000000004">
      <c r="D5763" s="6"/>
      <c r="E5763" s="6"/>
    </row>
    <row r="5764" spans="4:5" x14ac:dyDescent="0.55000000000000004">
      <c r="D5764" s="6"/>
      <c r="E5764" s="6"/>
    </row>
    <row r="5765" spans="4:5" x14ac:dyDescent="0.55000000000000004">
      <c r="D5765" s="6"/>
      <c r="E5765" s="6"/>
    </row>
    <row r="5766" spans="4:5" x14ac:dyDescent="0.55000000000000004">
      <c r="D5766" s="6"/>
      <c r="E5766" s="6"/>
    </row>
    <row r="5767" spans="4:5" x14ac:dyDescent="0.55000000000000004">
      <c r="D5767" s="6"/>
      <c r="E5767" s="6"/>
    </row>
    <row r="5768" spans="4:5" x14ac:dyDescent="0.55000000000000004">
      <c r="D5768" s="6"/>
      <c r="E5768" s="6"/>
    </row>
    <row r="5769" spans="4:5" x14ac:dyDescent="0.55000000000000004">
      <c r="D5769" s="6"/>
      <c r="E5769" s="6"/>
    </row>
    <row r="5770" spans="4:5" x14ac:dyDescent="0.55000000000000004">
      <c r="D5770" s="6"/>
      <c r="E5770" s="6"/>
    </row>
    <row r="5771" spans="4:5" x14ac:dyDescent="0.55000000000000004">
      <c r="D5771" s="6"/>
      <c r="E5771" s="6"/>
    </row>
    <row r="5772" spans="4:5" x14ac:dyDescent="0.55000000000000004">
      <c r="D5772" s="6"/>
      <c r="E5772" s="6"/>
    </row>
    <row r="5773" spans="4:5" x14ac:dyDescent="0.55000000000000004">
      <c r="D5773" s="6"/>
      <c r="E5773" s="6"/>
    </row>
    <row r="5774" spans="4:5" x14ac:dyDescent="0.55000000000000004">
      <c r="D5774" s="6"/>
      <c r="E5774" s="6"/>
    </row>
    <row r="5775" spans="4:5" x14ac:dyDescent="0.55000000000000004">
      <c r="D5775" s="6"/>
      <c r="E5775" s="6"/>
    </row>
    <row r="5776" spans="4:5" x14ac:dyDescent="0.55000000000000004">
      <c r="D5776" s="6"/>
      <c r="E5776" s="6"/>
    </row>
    <row r="5777" spans="4:5" x14ac:dyDescent="0.55000000000000004">
      <c r="D5777" s="6"/>
      <c r="E5777" s="6"/>
    </row>
    <row r="5778" spans="4:5" x14ac:dyDescent="0.55000000000000004">
      <c r="D5778" s="6"/>
      <c r="E5778" s="6"/>
    </row>
    <row r="5779" spans="4:5" x14ac:dyDescent="0.55000000000000004">
      <c r="D5779" s="6"/>
      <c r="E5779" s="6"/>
    </row>
    <row r="5780" spans="4:5" x14ac:dyDescent="0.55000000000000004">
      <c r="D5780" s="6"/>
      <c r="E5780" s="6"/>
    </row>
    <row r="5781" spans="4:5" x14ac:dyDescent="0.55000000000000004">
      <c r="D5781" s="6"/>
      <c r="E5781" s="6"/>
    </row>
    <row r="5782" spans="4:5" x14ac:dyDescent="0.55000000000000004">
      <c r="D5782" s="6"/>
      <c r="E5782" s="6"/>
    </row>
    <row r="5783" spans="4:5" x14ac:dyDescent="0.55000000000000004">
      <c r="D5783" s="6"/>
      <c r="E5783" s="6"/>
    </row>
    <row r="5784" spans="4:5" x14ac:dyDescent="0.55000000000000004">
      <c r="D5784" s="6"/>
      <c r="E5784" s="6"/>
    </row>
    <row r="5785" spans="4:5" x14ac:dyDescent="0.55000000000000004">
      <c r="D5785" s="6"/>
      <c r="E5785" s="6"/>
    </row>
    <row r="5786" spans="4:5" x14ac:dyDescent="0.55000000000000004">
      <c r="D5786" s="6"/>
      <c r="E5786" s="6"/>
    </row>
    <row r="5787" spans="4:5" x14ac:dyDescent="0.55000000000000004">
      <c r="D5787" s="6"/>
      <c r="E5787" s="6"/>
    </row>
    <row r="5788" spans="4:5" x14ac:dyDescent="0.55000000000000004">
      <c r="D5788" s="6"/>
      <c r="E5788" s="6"/>
    </row>
    <row r="5789" spans="4:5" x14ac:dyDescent="0.55000000000000004">
      <c r="D5789" s="6"/>
      <c r="E5789" s="6"/>
    </row>
    <row r="5790" spans="4:5" x14ac:dyDescent="0.55000000000000004">
      <c r="D5790" s="6"/>
      <c r="E5790" s="6"/>
    </row>
    <row r="5791" spans="4:5" x14ac:dyDescent="0.55000000000000004">
      <c r="D5791" s="6"/>
      <c r="E5791" s="6"/>
    </row>
    <row r="5792" spans="4:5" x14ac:dyDescent="0.55000000000000004">
      <c r="D5792" s="6"/>
      <c r="E5792" s="6"/>
    </row>
    <row r="5793" spans="4:5" x14ac:dyDescent="0.55000000000000004">
      <c r="D5793" s="6"/>
      <c r="E5793" s="6"/>
    </row>
    <row r="5794" spans="4:5" x14ac:dyDescent="0.55000000000000004">
      <c r="D5794" s="6"/>
      <c r="E5794" s="6"/>
    </row>
    <row r="5795" spans="4:5" x14ac:dyDescent="0.55000000000000004">
      <c r="D5795" s="6"/>
      <c r="E5795" s="6"/>
    </row>
    <row r="5796" spans="4:5" x14ac:dyDescent="0.55000000000000004">
      <c r="D5796" s="6"/>
      <c r="E5796" s="6"/>
    </row>
    <row r="5797" spans="4:5" x14ac:dyDescent="0.55000000000000004">
      <c r="D5797" s="6"/>
      <c r="E5797" s="6"/>
    </row>
    <row r="5798" spans="4:5" x14ac:dyDescent="0.55000000000000004">
      <c r="D5798" s="6"/>
      <c r="E5798" s="6"/>
    </row>
    <row r="5799" spans="4:5" x14ac:dyDescent="0.55000000000000004">
      <c r="D5799" s="6"/>
      <c r="E5799" s="6"/>
    </row>
    <row r="5800" spans="4:5" x14ac:dyDescent="0.55000000000000004">
      <c r="D5800" s="6"/>
      <c r="E5800" s="6"/>
    </row>
    <row r="5801" spans="4:5" x14ac:dyDescent="0.55000000000000004">
      <c r="D5801" s="6"/>
      <c r="E5801" s="6"/>
    </row>
    <row r="5802" spans="4:5" x14ac:dyDescent="0.55000000000000004">
      <c r="D5802" s="6"/>
      <c r="E5802" s="6"/>
    </row>
    <row r="5803" spans="4:5" x14ac:dyDescent="0.55000000000000004">
      <c r="D5803" s="6"/>
      <c r="E5803" s="6"/>
    </row>
    <row r="5804" spans="4:5" x14ac:dyDescent="0.55000000000000004">
      <c r="D5804" s="6"/>
      <c r="E5804" s="6"/>
    </row>
    <row r="5805" spans="4:5" x14ac:dyDescent="0.55000000000000004">
      <c r="D5805" s="6"/>
      <c r="E5805" s="6"/>
    </row>
    <row r="5806" spans="4:5" x14ac:dyDescent="0.55000000000000004">
      <c r="D5806" s="6"/>
      <c r="E5806" s="6"/>
    </row>
    <row r="5807" spans="4:5" x14ac:dyDescent="0.55000000000000004">
      <c r="D5807" s="6"/>
      <c r="E5807" s="6"/>
    </row>
    <row r="5808" spans="4:5" x14ac:dyDescent="0.55000000000000004">
      <c r="D5808" s="6"/>
      <c r="E5808" s="6"/>
    </row>
    <row r="5809" spans="4:5" x14ac:dyDescent="0.55000000000000004">
      <c r="D5809" s="6"/>
      <c r="E5809" s="6"/>
    </row>
    <row r="5810" spans="4:5" x14ac:dyDescent="0.55000000000000004">
      <c r="D5810" s="6"/>
      <c r="E5810" s="6"/>
    </row>
    <row r="5811" spans="4:5" x14ac:dyDescent="0.55000000000000004">
      <c r="D5811" s="6"/>
      <c r="E5811" s="6"/>
    </row>
    <row r="5812" spans="4:5" x14ac:dyDescent="0.55000000000000004">
      <c r="D5812" s="6"/>
      <c r="E5812" s="6"/>
    </row>
    <row r="5813" spans="4:5" x14ac:dyDescent="0.55000000000000004">
      <c r="D5813" s="6"/>
      <c r="E5813" s="6"/>
    </row>
    <row r="5814" spans="4:5" x14ac:dyDescent="0.55000000000000004">
      <c r="D5814" s="6"/>
      <c r="E5814" s="6"/>
    </row>
    <row r="5815" spans="4:5" x14ac:dyDescent="0.55000000000000004">
      <c r="D5815" s="6"/>
      <c r="E5815" s="6"/>
    </row>
    <row r="5816" spans="4:5" x14ac:dyDescent="0.55000000000000004">
      <c r="D5816" s="6"/>
      <c r="E5816" s="6"/>
    </row>
    <row r="5817" spans="4:5" x14ac:dyDescent="0.55000000000000004">
      <c r="D5817" s="6"/>
      <c r="E5817" s="6"/>
    </row>
    <row r="5818" spans="4:5" x14ac:dyDescent="0.55000000000000004">
      <c r="D5818" s="6"/>
      <c r="E5818" s="6"/>
    </row>
    <row r="5819" spans="4:5" x14ac:dyDescent="0.55000000000000004">
      <c r="D5819" s="6"/>
      <c r="E5819" s="6"/>
    </row>
    <row r="5820" spans="4:5" x14ac:dyDescent="0.55000000000000004">
      <c r="D5820" s="6"/>
      <c r="E5820" s="6"/>
    </row>
    <row r="5821" spans="4:5" x14ac:dyDescent="0.55000000000000004">
      <c r="D5821" s="6"/>
      <c r="E5821" s="6"/>
    </row>
    <row r="5822" spans="4:5" x14ac:dyDescent="0.55000000000000004">
      <c r="D5822" s="6"/>
      <c r="E5822" s="6"/>
    </row>
    <row r="5823" spans="4:5" x14ac:dyDescent="0.55000000000000004">
      <c r="D5823" s="6"/>
      <c r="E5823" s="6"/>
    </row>
    <row r="5824" spans="4:5" x14ac:dyDescent="0.55000000000000004">
      <c r="D5824" s="6"/>
      <c r="E5824" s="6"/>
    </row>
    <row r="5825" spans="4:5" x14ac:dyDescent="0.55000000000000004">
      <c r="D5825" s="6"/>
      <c r="E5825" s="6"/>
    </row>
    <row r="5826" spans="4:5" x14ac:dyDescent="0.55000000000000004">
      <c r="D5826" s="6"/>
      <c r="E5826" s="6"/>
    </row>
    <row r="5827" spans="4:5" x14ac:dyDescent="0.55000000000000004">
      <c r="D5827" s="6"/>
      <c r="E5827" s="6"/>
    </row>
    <row r="5828" spans="4:5" x14ac:dyDescent="0.55000000000000004">
      <c r="D5828" s="6"/>
      <c r="E5828" s="6"/>
    </row>
    <row r="5829" spans="4:5" x14ac:dyDescent="0.55000000000000004">
      <c r="D5829" s="6"/>
      <c r="E5829" s="6"/>
    </row>
    <row r="5830" spans="4:5" x14ac:dyDescent="0.55000000000000004">
      <c r="D5830" s="6"/>
      <c r="E5830" s="6"/>
    </row>
    <row r="5831" spans="4:5" x14ac:dyDescent="0.55000000000000004">
      <c r="D5831" s="6"/>
      <c r="E5831" s="6"/>
    </row>
    <row r="5832" spans="4:5" x14ac:dyDescent="0.55000000000000004">
      <c r="D5832" s="6"/>
      <c r="E5832" s="6"/>
    </row>
    <row r="5833" spans="4:5" x14ac:dyDescent="0.55000000000000004">
      <c r="D5833" s="6"/>
      <c r="E5833" s="6"/>
    </row>
    <row r="5834" spans="4:5" x14ac:dyDescent="0.55000000000000004">
      <c r="D5834" s="6"/>
      <c r="E5834" s="6"/>
    </row>
    <row r="5835" spans="4:5" x14ac:dyDescent="0.55000000000000004">
      <c r="D5835" s="6"/>
      <c r="E5835" s="6"/>
    </row>
    <row r="5836" spans="4:5" x14ac:dyDescent="0.55000000000000004">
      <c r="D5836" s="6"/>
      <c r="E5836" s="6"/>
    </row>
    <row r="5837" spans="4:5" x14ac:dyDescent="0.55000000000000004">
      <c r="D5837" s="6"/>
      <c r="E5837" s="6"/>
    </row>
    <row r="5838" spans="4:5" x14ac:dyDescent="0.55000000000000004">
      <c r="D5838" s="6"/>
      <c r="E5838" s="6"/>
    </row>
    <row r="5839" spans="4:5" x14ac:dyDescent="0.55000000000000004">
      <c r="D5839" s="6"/>
      <c r="E5839" s="6"/>
    </row>
    <row r="5840" spans="4:5" x14ac:dyDescent="0.55000000000000004">
      <c r="D5840" s="6"/>
      <c r="E5840" s="6"/>
    </row>
    <row r="5841" spans="4:5" x14ac:dyDescent="0.55000000000000004">
      <c r="D5841" s="6"/>
      <c r="E5841" s="6"/>
    </row>
    <row r="5842" spans="4:5" x14ac:dyDescent="0.55000000000000004">
      <c r="D5842" s="6"/>
      <c r="E5842" s="6"/>
    </row>
    <row r="5843" spans="4:5" x14ac:dyDescent="0.55000000000000004">
      <c r="D5843" s="6"/>
      <c r="E5843" s="6"/>
    </row>
    <row r="5844" spans="4:5" x14ac:dyDescent="0.55000000000000004">
      <c r="D5844" s="6"/>
      <c r="E5844" s="6"/>
    </row>
    <row r="5845" spans="4:5" x14ac:dyDescent="0.55000000000000004">
      <c r="D5845" s="6"/>
      <c r="E5845" s="6"/>
    </row>
    <row r="5846" spans="4:5" x14ac:dyDescent="0.55000000000000004">
      <c r="D5846" s="6"/>
      <c r="E5846" s="6"/>
    </row>
    <row r="5847" spans="4:5" x14ac:dyDescent="0.55000000000000004">
      <c r="D5847" s="6"/>
      <c r="E5847" s="6"/>
    </row>
    <row r="5848" spans="4:5" x14ac:dyDescent="0.55000000000000004">
      <c r="D5848" s="6"/>
      <c r="E5848" s="6"/>
    </row>
    <row r="5849" spans="4:5" x14ac:dyDescent="0.55000000000000004">
      <c r="D5849" s="6"/>
      <c r="E5849" s="6"/>
    </row>
    <row r="5850" spans="4:5" x14ac:dyDescent="0.55000000000000004">
      <c r="D5850" s="6"/>
      <c r="E5850" s="6"/>
    </row>
    <row r="5851" spans="4:5" x14ac:dyDescent="0.55000000000000004">
      <c r="D5851" s="6"/>
      <c r="E5851" s="6"/>
    </row>
    <row r="5852" spans="4:5" x14ac:dyDescent="0.55000000000000004">
      <c r="D5852" s="6"/>
      <c r="E5852" s="6"/>
    </row>
    <row r="5853" spans="4:5" x14ac:dyDescent="0.55000000000000004">
      <c r="D5853" s="6"/>
      <c r="E5853" s="6"/>
    </row>
    <row r="5854" spans="4:5" x14ac:dyDescent="0.55000000000000004">
      <c r="D5854" s="6"/>
      <c r="E5854" s="6"/>
    </row>
    <row r="5855" spans="4:5" x14ac:dyDescent="0.55000000000000004">
      <c r="D5855" s="6"/>
      <c r="E5855" s="6"/>
    </row>
    <row r="5856" spans="4:5" x14ac:dyDescent="0.55000000000000004">
      <c r="D5856" s="6"/>
      <c r="E5856" s="6"/>
    </row>
    <row r="5857" spans="4:5" x14ac:dyDescent="0.55000000000000004">
      <c r="D5857" s="6"/>
      <c r="E5857" s="6"/>
    </row>
    <row r="5858" spans="4:5" x14ac:dyDescent="0.55000000000000004">
      <c r="D5858" s="6"/>
      <c r="E5858" s="6"/>
    </row>
    <row r="5859" spans="4:5" x14ac:dyDescent="0.55000000000000004">
      <c r="D5859" s="6"/>
      <c r="E5859" s="6"/>
    </row>
    <row r="5860" spans="4:5" x14ac:dyDescent="0.55000000000000004">
      <c r="D5860" s="6"/>
      <c r="E5860" s="6"/>
    </row>
    <row r="5861" spans="4:5" x14ac:dyDescent="0.55000000000000004">
      <c r="D5861" s="6"/>
      <c r="E5861" s="6"/>
    </row>
    <row r="5862" spans="4:5" x14ac:dyDescent="0.55000000000000004">
      <c r="D5862" s="6"/>
      <c r="E5862" s="6"/>
    </row>
    <row r="5863" spans="4:5" x14ac:dyDescent="0.55000000000000004">
      <c r="D5863" s="6"/>
      <c r="E5863" s="6"/>
    </row>
    <row r="5864" spans="4:5" x14ac:dyDescent="0.55000000000000004">
      <c r="D5864" s="6"/>
      <c r="E5864" s="6"/>
    </row>
    <row r="5865" spans="4:5" x14ac:dyDescent="0.55000000000000004">
      <c r="D5865" s="6"/>
      <c r="E5865" s="6"/>
    </row>
    <row r="5866" spans="4:5" x14ac:dyDescent="0.55000000000000004">
      <c r="D5866" s="6"/>
      <c r="E5866" s="6"/>
    </row>
    <row r="5867" spans="4:5" x14ac:dyDescent="0.55000000000000004">
      <c r="D5867" s="6"/>
      <c r="E5867" s="6"/>
    </row>
    <row r="5868" spans="4:5" x14ac:dyDescent="0.55000000000000004">
      <c r="D5868" s="6"/>
      <c r="E5868" s="6"/>
    </row>
    <row r="5869" spans="4:5" x14ac:dyDescent="0.55000000000000004">
      <c r="D5869" s="6"/>
      <c r="E5869" s="6"/>
    </row>
    <row r="5870" spans="4:5" x14ac:dyDescent="0.55000000000000004">
      <c r="D5870" s="6"/>
      <c r="E5870" s="6"/>
    </row>
    <row r="5871" spans="4:5" x14ac:dyDescent="0.55000000000000004">
      <c r="D5871" s="6"/>
      <c r="E5871" s="6"/>
    </row>
    <row r="5872" spans="4:5" x14ac:dyDescent="0.55000000000000004">
      <c r="D5872" s="6"/>
      <c r="E5872" s="6"/>
    </row>
    <row r="5873" spans="4:5" x14ac:dyDescent="0.55000000000000004">
      <c r="D5873" s="6"/>
      <c r="E5873" s="6"/>
    </row>
    <row r="5874" spans="4:5" x14ac:dyDescent="0.55000000000000004">
      <c r="D5874" s="6"/>
      <c r="E5874" s="6"/>
    </row>
    <row r="5875" spans="4:5" x14ac:dyDescent="0.55000000000000004">
      <c r="D5875" s="6"/>
      <c r="E5875" s="6"/>
    </row>
    <row r="5876" spans="4:5" x14ac:dyDescent="0.55000000000000004">
      <c r="D5876" s="6"/>
      <c r="E5876" s="6"/>
    </row>
    <row r="5877" spans="4:5" x14ac:dyDescent="0.55000000000000004">
      <c r="D5877" s="6"/>
      <c r="E5877" s="6"/>
    </row>
    <row r="5878" spans="4:5" x14ac:dyDescent="0.55000000000000004">
      <c r="D5878" s="6"/>
      <c r="E5878" s="6"/>
    </row>
    <row r="5879" spans="4:5" x14ac:dyDescent="0.55000000000000004">
      <c r="D5879" s="6"/>
      <c r="E5879" s="6"/>
    </row>
    <row r="5880" spans="4:5" x14ac:dyDescent="0.55000000000000004">
      <c r="D5880" s="6"/>
      <c r="E5880" s="6"/>
    </row>
    <row r="5881" spans="4:5" x14ac:dyDescent="0.55000000000000004">
      <c r="D5881" s="6"/>
      <c r="E5881" s="6"/>
    </row>
    <row r="5882" spans="4:5" x14ac:dyDescent="0.55000000000000004">
      <c r="D5882" s="6"/>
      <c r="E5882" s="6"/>
    </row>
    <row r="5883" spans="4:5" x14ac:dyDescent="0.55000000000000004">
      <c r="D5883" s="6"/>
      <c r="E5883" s="6"/>
    </row>
    <row r="5884" spans="4:5" x14ac:dyDescent="0.55000000000000004">
      <c r="D5884" s="6"/>
      <c r="E5884" s="6"/>
    </row>
    <row r="5885" spans="4:5" x14ac:dyDescent="0.55000000000000004">
      <c r="D5885" s="6"/>
      <c r="E5885" s="6"/>
    </row>
    <row r="5886" spans="4:5" x14ac:dyDescent="0.55000000000000004">
      <c r="D5886" s="6"/>
      <c r="E5886" s="6"/>
    </row>
    <row r="5887" spans="4:5" x14ac:dyDescent="0.55000000000000004">
      <c r="D5887" s="6"/>
      <c r="E5887" s="6"/>
    </row>
    <row r="5888" spans="4:5" x14ac:dyDescent="0.55000000000000004">
      <c r="D5888" s="6"/>
      <c r="E5888" s="6"/>
    </row>
    <row r="5889" spans="4:5" x14ac:dyDescent="0.55000000000000004">
      <c r="D5889" s="6"/>
      <c r="E5889" s="6"/>
    </row>
    <row r="5890" spans="4:5" x14ac:dyDescent="0.55000000000000004">
      <c r="D5890" s="6"/>
      <c r="E5890" s="6"/>
    </row>
    <row r="5891" spans="4:5" x14ac:dyDescent="0.55000000000000004">
      <c r="D5891" s="6"/>
      <c r="E5891" s="6"/>
    </row>
    <row r="5892" spans="4:5" x14ac:dyDescent="0.55000000000000004">
      <c r="D5892" s="6"/>
      <c r="E5892" s="6"/>
    </row>
    <row r="5893" spans="4:5" x14ac:dyDescent="0.55000000000000004">
      <c r="D5893" s="6"/>
      <c r="E5893" s="6"/>
    </row>
    <row r="5894" spans="4:5" x14ac:dyDescent="0.55000000000000004">
      <c r="D5894" s="6"/>
      <c r="E5894" s="6"/>
    </row>
    <row r="5895" spans="4:5" x14ac:dyDescent="0.55000000000000004">
      <c r="D5895" s="6"/>
      <c r="E5895" s="6"/>
    </row>
    <row r="5896" spans="4:5" x14ac:dyDescent="0.55000000000000004">
      <c r="D5896" s="6"/>
      <c r="E5896" s="6"/>
    </row>
    <row r="5897" spans="4:5" x14ac:dyDescent="0.55000000000000004">
      <c r="D5897" s="6"/>
      <c r="E5897" s="6"/>
    </row>
    <row r="5898" spans="4:5" x14ac:dyDescent="0.55000000000000004">
      <c r="D5898" s="6"/>
      <c r="E5898" s="6"/>
    </row>
    <row r="5899" spans="4:5" x14ac:dyDescent="0.55000000000000004">
      <c r="D5899" s="6"/>
      <c r="E5899" s="6"/>
    </row>
    <row r="5900" spans="4:5" x14ac:dyDescent="0.55000000000000004">
      <c r="D5900" s="6"/>
      <c r="E5900" s="6"/>
    </row>
    <row r="5901" spans="4:5" x14ac:dyDescent="0.55000000000000004">
      <c r="D5901" s="6"/>
      <c r="E5901" s="6"/>
    </row>
    <row r="5902" spans="4:5" x14ac:dyDescent="0.55000000000000004">
      <c r="D5902" s="6"/>
      <c r="E5902" s="6"/>
    </row>
    <row r="5903" spans="4:5" x14ac:dyDescent="0.55000000000000004">
      <c r="D5903" s="6"/>
      <c r="E5903" s="6"/>
    </row>
    <row r="5904" spans="4:5" x14ac:dyDescent="0.55000000000000004">
      <c r="D5904" s="6"/>
      <c r="E5904" s="6"/>
    </row>
    <row r="5905" spans="4:5" x14ac:dyDescent="0.55000000000000004">
      <c r="D5905" s="6"/>
      <c r="E5905" s="6"/>
    </row>
    <row r="5906" spans="4:5" x14ac:dyDescent="0.55000000000000004">
      <c r="D5906" s="6"/>
      <c r="E5906" s="6"/>
    </row>
    <row r="5907" spans="4:5" x14ac:dyDescent="0.55000000000000004">
      <c r="D5907" s="6"/>
      <c r="E5907" s="6"/>
    </row>
    <row r="5908" spans="4:5" x14ac:dyDescent="0.55000000000000004">
      <c r="D5908" s="6"/>
      <c r="E5908" s="6"/>
    </row>
    <row r="5909" spans="4:5" x14ac:dyDescent="0.55000000000000004">
      <c r="D5909" s="6"/>
      <c r="E5909" s="6"/>
    </row>
    <row r="5910" spans="4:5" x14ac:dyDescent="0.55000000000000004">
      <c r="D5910" s="6"/>
      <c r="E5910" s="6"/>
    </row>
    <row r="5911" spans="4:5" x14ac:dyDescent="0.55000000000000004">
      <c r="D5911" s="6"/>
      <c r="E5911" s="6"/>
    </row>
    <row r="5912" spans="4:5" x14ac:dyDescent="0.55000000000000004">
      <c r="D5912" s="6"/>
      <c r="E5912" s="6"/>
    </row>
    <row r="5913" spans="4:5" x14ac:dyDescent="0.55000000000000004">
      <c r="D5913" s="6"/>
      <c r="E5913" s="6"/>
    </row>
    <row r="5914" spans="4:5" x14ac:dyDescent="0.55000000000000004">
      <c r="D5914" s="6"/>
      <c r="E5914" s="6"/>
    </row>
    <row r="5915" spans="4:5" x14ac:dyDescent="0.55000000000000004">
      <c r="D5915" s="6"/>
      <c r="E5915" s="6"/>
    </row>
    <row r="5916" spans="4:5" x14ac:dyDescent="0.55000000000000004">
      <c r="D5916" s="6"/>
      <c r="E5916" s="6"/>
    </row>
    <row r="5917" spans="4:5" x14ac:dyDescent="0.55000000000000004">
      <c r="D5917" s="6"/>
      <c r="E5917" s="6"/>
    </row>
    <row r="5918" spans="4:5" x14ac:dyDescent="0.55000000000000004">
      <c r="D5918" s="6"/>
      <c r="E5918" s="6"/>
    </row>
    <row r="5919" spans="4:5" x14ac:dyDescent="0.55000000000000004">
      <c r="D5919" s="6"/>
      <c r="E5919" s="6"/>
    </row>
    <row r="5920" spans="4:5" x14ac:dyDescent="0.55000000000000004">
      <c r="D5920" s="6"/>
      <c r="E5920" s="6"/>
    </row>
    <row r="5921" spans="4:5" x14ac:dyDescent="0.55000000000000004">
      <c r="D5921" s="6"/>
      <c r="E5921" s="6"/>
    </row>
    <row r="5922" spans="4:5" x14ac:dyDescent="0.55000000000000004">
      <c r="D5922" s="6"/>
      <c r="E5922" s="6"/>
    </row>
    <row r="5923" spans="4:5" x14ac:dyDescent="0.55000000000000004">
      <c r="D5923" s="6"/>
      <c r="E5923" s="6"/>
    </row>
    <row r="5924" spans="4:5" x14ac:dyDescent="0.55000000000000004">
      <c r="D5924" s="6"/>
      <c r="E5924" s="6"/>
    </row>
    <row r="5925" spans="4:5" x14ac:dyDescent="0.55000000000000004">
      <c r="D5925" s="6"/>
      <c r="E5925" s="6"/>
    </row>
    <row r="5926" spans="4:5" x14ac:dyDescent="0.55000000000000004">
      <c r="D5926" s="6"/>
      <c r="E5926" s="6"/>
    </row>
    <row r="5927" spans="4:5" x14ac:dyDescent="0.55000000000000004">
      <c r="D5927" s="6"/>
      <c r="E5927" s="6"/>
    </row>
    <row r="5928" spans="4:5" x14ac:dyDescent="0.55000000000000004">
      <c r="D5928" s="6"/>
      <c r="E5928" s="6"/>
    </row>
    <row r="5929" spans="4:5" x14ac:dyDescent="0.55000000000000004">
      <c r="D5929" s="6"/>
      <c r="E5929" s="6"/>
    </row>
    <row r="5930" spans="4:5" x14ac:dyDescent="0.55000000000000004">
      <c r="D5930" s="6"/>
      <c r="E5930" s="6"/>
    </row>
    <row r="5931" spans="4:5" x14ac:dyDescent="0.55000000000000004">
      <c r="D5931" s="6"/>
      <c r="E5931" s="6"/>
    </row>
    <row r="5932" spans="4:5" x14ac:dyDescent="0.55000000000000004">
      <c r="D5932" s="6"/>
      <c r="E5932" s="6"/>
    </row>
    <row r="5933" spans="4:5" x14ac:dyDescent="0.55000000000000004">
      <c r="D5933" s="6"/>
      <c r="E5933" s="6"/>
    </row>
    <row r="5934" spans="4:5" x14ac:dyDescent="0.55000000000000004">
      <c r="D5934" s="6"/>
      <c r="E5934" s="6"/>
    </row>
    <row r="5935" spans="4:5" x14ac:dyDescent="0.55000000000000004">
      <c r="D5935" s="6"/>
      <c r="E5935" s="6"/>
    </row>
    <row r="5936" spans="4:5" x14ac:dyDescent="0.55000000000000004">
      <c r="D5936" s="6"/>
      <c r="E5936" s="6"/>
    </row>
    <row r="5937" spans="4:5" x14ac:dyDescent="0.55000000000000004">
      <c r="D5937" s="6"/>
      <c r="E5937" s="6"/>
    </row>
    <row r="5938" spans="4:5" x14ac:dyDescent="0.55000000000000004">
      <c r="D5938" s="6"/>
      <c r="E5938" s="6"/>
    </row>
    <row r="5939" spans="4:5" x14ac:dyDescent="0.55000000000000004">
      <c r="D5939" s="6"/>
      <c r="E5939" s="6"/>
    </row>
    <row r="5940" spans="4:5" x14ac:dyDescent="0.55000000000000004">
      <c r="D5940" s="6"/>
      <c r="E5940" s="6"/>
    </row>
    <row r="5941" spans="4:5" x14ac:dyDescent="0.55000000000000004">
      <c r="D5941" s="6"/>
      <c r="E5941" s="6"/>
    </row>
    <row r="5942" spans="4:5" x14ac:dyDescent="0.55000000000000004">
      <c r="D5942" s="6"/>
      <c r="E5942" s="6"/>
    </row>
    <row r="5943" spans="4:5" x14ac:dyDescent="0.55000000000000004">
      <c r="D5943" s="6"/>
      <c r="E5943" s="6"/>
    </row>
    <row r="5944" spans="4:5" x14ac:dyDescent="0.55000000000000004">
      <c r="D5944" s="6"/>
      <c r="E5944" s="6"/>
    </row>
    <row r="5945" spans="4:5" x14ac:dyDescent="0.55000000000000004">
      <c r="D5945" s="6"/>
      <c r="E5945" s="6"/>
    </row>
    <row r="5946" spans="4:5" x14ac:dyDescent="0.55000000000000004">
      <c r="D5946" s="6"/>
      <c r="E5946" s="6"/>
    </row>
    <row r="5947" spans="4:5" x14ac:dyDescent="0.55000000000000004">
      <c r="D5947" s="6"/>
      <c r="E5947" s="6"/>
    </row>
    <row r="5948" spans="4:5" x14ac:dyDescent="0.55000000000000004">
      <c r="D5948" s="6"/>
      <c r="E5948" s="6"/>
    </row>
    <row r="5949" spans="4:5" x14ac:dyDescent="0.55000000000000004">
      <c r="D5949" s="6"/>
      <c r="E5949" s="6"/>
    </row>
    <row r="5950" spans="4:5" x14ac:dyDescent="0.55000000000000004">
      <c r="D5950" s="6"/>
      <c r="E5950" s="6"/>
    </row>
    <row r="5951" spans="4:5" x14ac:dyDescent="0.55000000000000004">
      <c r="D5951" s="6"/>
      <c r="E5951" s="6"/>
    </row>
    <row r="5952" spans="4:5" x14ac:dyDescent="0.55000000000000004">
      <c r="D5952" s="6"/>
      <c r="E5952" s="6"/>
    </row>
    <row r="5953" spans="4:5" x14ac:dyDescent="0.55000000000000004">
      <c r="D5953" s="6"/>
      <c r="E5953" s="6"/>
    </row>
    <row r="5954" spans="4:5" x14ac:dyDescent="0.55000000000000004">
      <c r="D5954" s="6"/>
      <c r="E5954" s="6"/>
    </row>
    <row r="5955" spans="4:5" x14ac:dyDescent="0.55000000000000004">
      <c r="D5955" s="6"/>
      <c r="E5955" s="6"/>
    </row>
    <row r="5956" spans="4:5" x14ac:dyDescent="0.55000000000000004">
      <c r="D5956" s="6"/>
      <c r="E5956" s="6"/>
    </row>
    <row r="5957" spans="4:5" x14ac:dyDescent="0.55000000000000004">
      <c r="D5957" s="6"/>
      <c r="E5957" s="6"/>
    </row>
    <row r="5958" spans="4:5" x14ac:dyDescent="0.55000000000000004">
      <c r="D5958" s="6"/>
      <c r="E5958" s="6"/>
    </row>
    <row r="5959" spans="4:5" x14ac:dyDescent="0.55000000000000004">
      <c r="D5959" s="6"/>
      <c r="E5959" s="6"/>
    </row>
    <row r="5960" spans="4:5" x14ac:dyDescent="0.55000000000000004">
      <c r="D5960" s="6"/>
      <c r="E5960" s="6"/>
    </row>
    <row r="5961" spans="4:5" x14ac:dyDescent="0.55000000000000004">
      <c r="D5961" s="6"/>
      <c r="E5961" s="6"/>
    </row>
    <row r="5962" spans="4:5" x14ac:dyDescent="0.55000000000000004">
      <c r="D5962" s="6"/>
      <c r="E5962" s="6"/>
    </row>
    <row r="5963" spans="4:5" x14ac:dyDescent="0.55000000000000004">
      <c r="D5963" s="6"/>
      <c r="E5963" s="6"/>
    </row>
    <row r="5964" spans="4:5" x14ac:dyDescent="0.55000000000000004">
      <c r="D5964" s="6"/>
      <c r="E5964" s="6"/>
    </row>
    <row r="5965" spans="4:5" x14ac:dyDescent="0.55000000000000004">
      <c r="D5965" s="6"/>
      <c r="E5965" s="6"/>
    </row>
    <row r="5966" spans="4:5" x14ac:dyDescent="0.55000000000000004">
      <c r="D5966" s="6"/>
      <c r="E5966" s="6"/>
    </row>
    <row r="5967" spans="4:5" x14ac:dyDescent="0.55000000000000004">
      <c r="D5967" s="6"/>
      <c r="E5967" s="6"/>
    </row>
    <row r="5968" spans="4:5" x14ac:dyDescent="0.55000000000000004">
      <c r="D5968" s="6"/>
      <c r="E5968" s="6"/>
    </row>
    <row r="5969" spans="4:5" x14ac:dyDescent="0.55000000000000004">
      <c r="D5969" s="6"/>
      <c r="E5969" s="6"/>
    </row>
    <row r="5970" spans="4:5" x14ac:dyDescent="0.55000000000000004">
      <c r="D5970" s="6"/>
      <c r="E5970" s="6"/>
    </row>
    <row r="5971" spans="4:5" x14ac:dyDescent="0.55000000000000004">
      <c r="D5971" s="6"/>
      <c r="E5971" s="6"/>
    </row>
    <row r="5972" spans="4:5" x14ac:dyDescent="0.55000000000000004">
      <c r="D5972" s="6"/>
      <c r="E5972" s="6"/>
    </row>
    <row r="5973" spans="4:5" x14ac:dyDescent="0.55000000000000004">
      <c r="D5973" s="6"/>
      <c r="E5973" s="6"/>
    </row>
    <row r="5974" spans="4:5" x14ac:dyDescent="0.55000000000000004">
      <c r="D5974" s="6"/>
      <c r="E5974" s="6"/>
    </row>
    <row r="5975" spans="4:5" x14ac:dyDescent="0.55000000000000004">
      <c r="D5975" s="6"/>
      <c r="E5975" s="6"/>
    </row>
    <row r="5976" spans="4:5" x14ac:dyDescent="0.55000000000000004">
      <c r="D5976" s="6"/>
      <c r="E5976" s="6"/>
    </row>
    <row r="5977" spans="4:5" x14ac:dyDescent="0.55000000000000004">
      <c r="D5977" s="6"/>
      <c r="E5977" s="6"/>
    </row>
    <row r="5978" spans="4:5" x14ac:dyDescent="0.55000000000000004">
      <c r="D5978" s="6"/>
      <c r="E5978" s="6"/>
    </row>
    <row r="5979" spans="4:5" x14ac:dyDescent="0.55000000000000004">
      <c r="D5979" s="6"/>
      <c r="E5979" s="6"/>
    </row>
    <row r="5980" spans="4:5" x14ac:dyDescent="0.55000000000000004">
      <c r="D5980" s="6"/>
      <c r="E5980" s="6"/>
    </row>
    <row r="5981" spans="4:5" x14ac:dyDescent="0.55000000000000004">
      <c r="D5981" s="6"/>
      <c r="E5981" s="6"/>
    </row>
    <row r="5982" spans="4:5" x14ac:dyDescent="0.55000000000000004">
      <c r="D5982" s="6"/>
      <c r="E5982" s="6"/>
    </row>
    <row r="5983" spans="4:5" x14ac:dyDescent="0.55000000000000004">
      <c r="D5983" s="6"/>
      <c r="E5983" s="6"/>
    </row>
    <row r="5984" spans="4:5" x14ac:dyDescent="0.55000000000000004">
      <c r="D5984" s="6"/>
      <c r="E5984" s="6"/>
    </row>
    <row r="5985" spans="4:5" x14ac:dyDescent="0.55000000000000004">
      <c r="D5985" s="6"/>
      <c r="E5985" s="6"/>
    </row>
    <row r="5986" spans="4:5" x14ac:dyDescent="0.55000000000000004">
      <c r="D5986" s="6"/>
      <c r="E5986" s="6"/>
    </row>
    <row r="5987" spans="4:5" x14ac:dyDescent="0.55000000000000004">
      <c r="D5987" s="6"/>
      <c r="E5987" s="6"/>
    </row>
    <row r="5988" spans="4:5" x14ac:dyDescent="0.55000000000000004">
      <c r="D5988" s="6"/>
      <c r="E5988" s="6"/>
    </row>
    <row r="5989" spans="4:5" x14ac:dyDescent="0.55000000000000004">
      <c r="D5989" s="6"/>
      <c r="E5989" s="6"/>
    </row>
    <row r="5990" spans="4:5" x14ac:dyDescent="0.55000000000000004">
      <c r="D5990" s="6"/>
      <c r="E5990" s="6"/>
    </row>
    <row r="5991" spans="4:5" x14ac:dyDescent="0.55000000000000004">
      <c r="D5991" s="6"/>
      <c r="E5991" s="6"/>
    </row>
    <row r="5992" spans="4:5" x14ac:dyDescent="0.55000000000000004">
      <c r="D5992" s="6"/>
      <c r="E5992" s="6"/>
    </row>
    <row r="5993" spans="4:5" x14ac:dyDescent="0.55000000000000004">
      <c r="D5993" s="6"/>
      <c r="E5993" s="6"/>
    </row>
    <row r="5994" spans="4:5" x14ac:dyDescent="0.55000000000000004">
      <c r="D5994" s="6"/>
      <c r="E5994" s="6"/>
    </row>
    <row r="5995" spans="4:5" x14ac:dyDescent="0.55000000000000004">
      <c r="D5995" s="6"/>
      <c r="E5995" s="6"/>
    </row>
    <row r="5996" spans="4:5" x14ac:dyDescent="0.55000000000000004">
      <c r="D5996" s="6"/>
      <c r="E5996" s="6"/>
    </row>
    <row r="5997" spans="4:5" x14ac:dyDescent="0.55000000000000004">
      <c r="D5997" s="6"/>
      <c r="E5997" s="6"/>
    </row>
    <row r="5998" spans="4:5" x14ac:dyDescent="0.55000000000000004">
      <c r="D5998" s="6"/>
      <c r="E5998" s="6"/>
    </row>
    <row r="5999" spans="4:5" x14ac:dyDescent="0.55000000000000004">
      <c r="D5999" s="6"/>
      <c r="E5999" s="6"/>
    </row>
    <row r="6000" spans="4:5" x14ac:dyDescent="0.55000000000000004">
      <c r="D6000" s="6"/>
      <c r="E6000" s="6"/>
    </row>
    <row r="6001" spans="4:5" x14ac:dyDescent="0.55000000000000004">
      <c r="D6001" s="6"/>
      <c r="E6001" s="6"/>
    </row>
    <row r="6002" spans="4:5" x14ac:dyDescent="0.55000000000000004">
      <c r="D6002" s="6"/>
      <c r="E6002" s="6"/>
    </row>
    <row r="6003" spans="4:5" x14ac:dyDescent="0.55000000000000004">
      <c r="D6003" s="6"/>
      <c r="E6003" s="6"/>
    </row>
    <row r="6004" spans="4:5" x14ac:dyDescent="0.55000000000000004">
      <c r="D6004" s="6"/>
      <c r="E6004" s="6"/>
    </row>
    <row r="6005" spans="4:5" x14ac:dyDescent="0.55000000000000004">
      <c r="D6005" s="6"/>
      <c r="E6005" s="6"/>
    </row>
    <row r="6006" spans="4:5" x14ac:dyDescent="0.55000000000000004">
      <c r="D6006" s="6"/>
      <c r="E6006" s="6"/>
    </row>
    <row r="6007" spans="4:5" x14ac:dyDescent="0.55000000000000004">
      <c r="D6007" s="6"/>
      <c r="E6007" s="6"/>
    </row>
    <row r="6008" spans="4:5" x14ac:dyDescent="0.55000000000000004">
      <c r="D6008" s="6"/>
      <c r="E6008" s="6"/>
    </row>
    <row r="6009" spans="4:5" x14ac:dyDescent="0.55000000000000004">
      <c r="D6009" s="6"/>
      <c r="E6009" s="6"/>
    </row>
    <row r="6010" spans="4:5" x14ac:dyDescent="0.55000000000000004">
      <c r="D6010" s="6"/>
      <c r="E6010" s="6"/>
    </row>
    <row r="6011" spans="4:5" x14ac:dyDescent="0.55000000000000004">
      <c r="D6011" s="6"/>
      <c r="E6011" s="6"/>
    </row>
    <row r="6012" spans="4:5" x14ac:dyDescent="0.55000000000000004">
      <c r="D6012" s="6"/>
      <c r="E6012" s="6"/>
    </row>
    <row r="6013" spans="4:5" x14ac:dyDescent="0.55000000000000004">
      <c r="D6013" s="6"/>
      <c r="E6013" s="6"/>
    </row>
    <row r="6014" spans="4:5" x14ac:dyDescent="0.55000000000000004">
      <c r="D6014" s="6"/>
      <c r="E6014" s="6"/>
    </row>
    <row r="6015" spans="4:5" x14ac:dyDescent="0.55000000000000004">
      <c r="D6015" s="6"/>
      <c r="E6015" s="6"/>
    </row>
    <row r="6016" spans="4:5" x14ac:dyDescent="0.55000000000000004">
      <c r="D6016" s="6"/>
      <c r="E6016" s="6"/>
    </row>
    <row r="6017" spans="4:5" x14ac:dyDescent="0.55000000000000004">
      <c r="D6017" s="6"/>
      <c r="E6017" s="6"/>
    </row>
    <row r="6018" spans="4:5" x14ac:dyDescent="0.55000000000000004">
      <c r="D6018" s="6"/>
      <c r="E6018" s="6"/>
    </row>
    <row r="6019" spans="4:5" x14ac:dyDescent="0.55000000000000004">
      <c r="D6019" s="6"/>
      <c r="E6019" s="6"/>
    </row>
    <row r="6020" spans="4:5" x14ac:dyDescent="0.55000000000000004">
      <c r="D6020" s="6"/>
      <c r="E6020" s="6"/>
    </row>
    <row r="6021" spans="4:5" x14ac:dyDescent="0.55000000000000004">
      <c r="D6021" s="6"/>
      <c r="E6021" s="6"/>
    </row>
    <row r="6022" spans="4:5" x14ac:dyDescent="0.55000000000000004">
      <c r="D6022" s="6"/>
      <c r="E6022" s="6"/>
    </row>
    <row r="6023" spans="4:5" x14ac:dyDescent="0.55000000000000004">
      <c r="D6023" s="6"/>
      <c r="E6023" s="6"/>
    </row>
    <row r="6024" spans="4:5" x14ac:dyDescent="0.55000000000000004">
      <c r="D6024" s="6"/>
      <c r="E6024" s="6"/>
    </row>
    <row r="6025" spans="4:5" x14ac:dyDescent="0.55000000000000004">
      <c r="D6025" s="6"/>
      <c r="E6025" s="6"/>
    </row>
    <row r="6026" spans="4:5" x14ac:dyDescent="0.55000000000000004">
      <c r="D6026" s="6"/>
      <c r="E6026" s="6"/>
    </row>
    <row r="6027" spans="4:5" x14ac:dyDescent="0.55000000000000004">
      <c r="D6027" s="6"/>
      <c r="E6027" s="6"/>
    </row>
    <row r="6028" spans="4:5" x14ac:dyDescent="0.55000000000000004">
      <c r="D6028" s="6"/>
      <c r="E6028" s="6"/>
    </row>
    <row r="6029" spans="4:5" x14ac:dyDescent="0.55000000000000004">
      <c r="D6029" s="6"/>
      <c r="E6029" s="6"/>
    </row>
    <row r="6030" spans="4:5" x14ac:dyDescent="0.55000000000000004">
      <c r="D6030" s="6"/>
      <c r="E6030" s="6"/>
    </row>
    <row r="6031" spans="4:5" x14ac:dyDescent="0.55000000000000004">
      <c r="D6031" s="6"/>
      <c r="E6031" s="6"/>
    </row>
    <row r="6032" spans="4:5" x14ac:dyDescent="0.55000000000000004">
      <c r="D6032" s="6"/>
      <c r="E6032" s="6"/>
    </row>
    <row r="6033" spans="4:5" x14ac:dyDescent="0.55000000000000004">
      <c r="D6033" s="6"/>
      <c r="E6033" s="6"/>
    </row>
    <row r="6034" spans="4:5" x14ac:dyDescent="0.55000000000000004">
      <c r="D6034" s="6"/>
      <c r="E6034" s="6"/>
    </row>
    <row r="6035" spans="4:5" x14ac:dyDescent="0.55000000000000004">
      <c r="D6035" s="6"/>
      <c r="E6035" s="6"/>
    </row>
    <row r="6036" spans="4:5" x14ac:dyDescent="0.55000000000000004">
      <c r="D6036" s="6"/>
      <c r="E6036" s="6"/>
    </row>
    <row r="6037" spans="4:5" x14ac:dyDescent="0.55000000000000004">
      <c r="D6037" s="6"/>
      <c r="E6037" s="6"/>
    </row>
    <row r="6038" spans="4:5" x14ac:dyDescent="0.55000000000000004">
      <c r="D6038" s="6"/>
      <c r="E6038" s="6"/>
    </row>
    <row r="6039" spans="4:5" x14ac:dyDescent="0.55000000000000004">
      <c r="D6039" s="6"/>
      <c r="E6039" s="6"/>
    </row>
    <row r="6040" spans="4:5" x14ac:dyDescent="0.55000000000000004">
      <c r="D6040" s="6"/>
      <c r="E6040" s="6"/>
    </row>
    <row r="6041" spans="4:5" x14ac:dyDescent="0.55000000000000004">
      <c r="D6041" s="6"/>
      <c r="E6041" s="6"/>
    </row>
    <row r="6042" spans="4:5" x14ac:dyDescent="0.55000000000000004">
      <c r="D6042" s="6"/>
      <c r="E6042" s="6"/>
    </row>
    <row r="6043" spans="4:5" x14ac:dyDescent="0.55000000000000004">
      <c r="D6043" s="6"/>
      <c r="E6043" s="6"/>
    </row>
    <row r="6044" spans="4:5" x14ac:dyDescent="0.55000000000000004">
      <c r="D6044" s="6"/>
      <c r="E6044" s="6"/>
    </row>
    <row r="6045" spans="4:5" x14ac:dyDescent="0.55000000000000004">
      <c r="D6045" s="6"/>
      <c r="E6045" s="6"/>
    </row>
    <row r="6046" spans="4:5" x14ac:dyDescent="0.55000000000000004">
      <c r="D6046" s="6"/>
      <c r="E6046" s="6"/>
    </row>
    <row r="6047" spans="4:5" x14ac:dyDescent="0.55000000000000004">
      <c r="D6047" s="6"/>
      <c r="E6047" s="6"/>
    </row>
    <row r="6048" spans="4:5" x14ac:dyDescent="0.55000000000000004">
      <c r="D6048" s="6"/>
      <c r="E6048" s="6"/>
    </row>
    <row r="6049" spans="4:5" x14ac:dyDescent="0.55000000000000004">
      <c r="D6049" s="6"/>
      <c r="E6049" s="6"/>
    </row>
    <row r="6050" spans="4:5" x14ac:dyDescent="0.55000000000000004">
      <c r="D6050" s="6"/>
      <c r="E6050" s="6"/>
    </row>
    <row r="6051" spans="4:5" x14ac:dyDescent="0.55000000000000004">
      <c r="D6051" s="6"/>
      <c r="E6051" s="6"/>
    </row>
    <row r="6052" spans="4:5" x14ac:dyDescent="0.55000000000000004">
      <c r="D6052" s="6"/>
      <c r="E6052" s="6"/>
    </row>
    <row r="6053" spans="4:5" x14ac:dyDescent="0.55000000000000004">
      <c r="D6053" s="6"/>
      <c r="E6053" s="6"/>
    </row>
    <row r="6054" spans="4:5" x14ac:dyDescent="0.55000000000000004">
      <c r="D6054" s="6"/>
      <c r="E6054" s="6"/>
    </row>
    <row r="6055" spans="4:5" x14ac:dyDescent="0.55000000000000004">
      <c r="D6055" s="6"/>
      <c r="E6055" s="6"/>
    </row>
    <row r="6056" spans="4:5" x14ac:dyDescent="0.55000000000000004">
      <c r="D6056" s="6"/>
      <c r="E6056" s="6"/>
    </row>
    <row r="6057" spans="4:5" x14ac:dyDescent="0.55000000000000004">
      <c r="D6057" s="6"/>
      <c r="E6057" s="6"/>
    </row>
    <row r="6058" spans="4:5" x14ac:dyDescent="0.55000000000000004">
      <c r="D6058" s="6"/>
      <c r="E6058" s="6"/>
    </row>
    <row r="6059" spans="4:5" x14ac:dyDescent="0.55000000000000004">
      <c r="D6059" s="6"/>
      <c r="E6059" s="6"/>
    </row>
    <row r="6060" spans="4:5" x14ac:dyDescent="0.55000000000000004">
      <c r="D6060" s="6"/>
      <c r="E6060" s="6"/>
    </row>
    <row r="6061" spans="4:5" x14ac:dyDescent="0.55000000000000004">
      <c r="D6061" s="6"/>
      <c r="E6061" s="6"/>
    </row>
    <row r="6062" spans="4:5" x14ac:dyDescent="0.55000000000000004">
      <c r="D6062" s="6"/>
      <c r="E6062" s="6"/>
    </row>
    <row r="6063" spans="4:5" x14ac:dyDescent="0.55000000000000004">
      <c r="D6063" s="6"/>
      <c r="E6063" s="6"/>
    </row>
    <row r="6064" spans="4:5" x14ac:dyDescent="0.55000000000000004">
      <c r="D6064" s="6"/>
      <c r="E6064" s="6"/>
    </row>
    <row r="6065" spans="4:5" x14ac:dyDescent="0.55000000000000004">
      <c r="D6065" s="6"/>
      <c r="E6065" s="6"/>
    </row>
    <row r="6066" spans="4:5" x14ac:dyDescent="0.55000000000000004">
      <c r="D6066" s="6"/>
      <c r="E6066" s="6"/>
    </row>
    <row r="6067" spans="4:5" x14ac:dyDescent="0.55000000000000004">
      <c r="D6067" s="6"/>
      <c r="E6067" s="6"/>
    </row>
    <row r="6068" spans="4:5" x14ac:dyDescent="0.55000000000000004">
      <c r="D6068" s="6"/>
      <c r="E6068" s="6"/>
    </row>
    <row r="6069" spans="4:5" x14ac:dyDescent="0.55000000000000004">
      <c r="D6069" s="6"/>
      <c r="E6069" s="6"/>
    </row>
    <row r="6070" spans="4:5" x14ac:dyDescent="0.55000000000000004">
      <c r="D6070" s="6"/>
      <c r="E6070" s="6"/>
    </row>
    <row r="6071" spans="4:5" x14ac:dyDescent="0.55000000000000004">
      <c r="D6071" s="6"/>
      <c r="E6071" s="6"/>
    </row>
    <row r="6072" spans="4:5" x14ac:dyDescent="0.55000000000000004">
      <c r="D6072" s="6"/>
      <c r="E6072" s="6"/>
    </row>
    <row r="6073" spans="4:5" x14ac:dyDescent="0.55000000000000004">
      <c r="D6073" s="6"/>
      <c r="E6073" s="6"/>
    </row>
    <row r="6074" spans="4:5" x14ac:dyDescent="0.55000000000000004">
      <c r="D6074" s="6"/>
      <c r="E6074" s="6"/>
    </row>
    <row r="6075" spans="4:5" x14ac:dyDescent="0.55000000000000004">
      <c r="D6075" s="6"/>
      <c r="E6075" s="6"/>
    </row>
    <row r="6076" spans="4:5" x14ac:dyDescent="0.55000000000000004">
      <c r="D6076" s="6"/>
      <c r="E6076" s="6"/>
    </row>
    <row r="6077" spans="4:5" x14ac:dyDescent="0.55000000000000004">
      <c r="D6077" s="6"/>
      <c r="E6077" s="6"/>
    </row>
    <row r="6078" spans="4:5" x14ac:dyDescent="0.55000000000000004">
      <c r="D6078" s="6"/>
      <c r="E6078" s="6"/>
    </row>
    <row r="6079" spans="4:5" x14ac:dyDescent="0.55000000000000004">
      <c r="D6079" s="6"/>
      <c r="E6079" s="6"/>
    </row>
    <row r="6080" spans="4:5" x14ac:dyDescent="0.55000000000000004">
      <c r="D6080" s="6"/>
      <c r="E6080" s="6"/>
    </row>
    <row r="6081" spans="4:5" x14ac:dyDescent="0.55000000000000004">
      <c r="D6081" s="6"/>
      <c r="E6081" s="6"/>
    </row>
    <row r="6082" spans="4:5" x14ac:dyDescent="0.55000000000000004">
      <c r="D6082" s="6"/>
      <c r="E6082" s="6"/>
    </row>
    <row r="6083" spans="4:5" x14ac:dyDescent="0.55000000000000004">
      <c r="D6083" s="6"/>
      <c r="E6083" s="6"/>
    </row>
    <row r="6084" spans="4:5" x14ac:dyDescent="0.55000000000000004">
      <c r="D6084" s="6"/>
      <c r="E6084" s="6"/>
    </row>
    <row r="6085" spans="4:5" x14ac:dyDescent="0.55000000000000004">
      <c r="D6085" s="6"/>
      <c r="E6085" s="6"/>
    </row>
    <row r="6086" spans="4:5" x14ac:dyDescent="0.55000000000000004">
      <c r="D6086" s="6"/>
      <c r="E6086" s="6"/>
    </row>
    <row r="6087" spans="4:5" x14ac:dyDescent="0.55000000000000004">
      <c r="D6087" s="6"/>
      <c r="E6087" s="6"/>
    </row>
    <row r="6088" spans="4:5" x14ac:dyDescent="0.55000000000000004">
      <c r="D6088" s="6"/>
      <c r="E6088" s="6"/>
    </row>
    <row r="6089" spans="4:5" x14ac:dyDescent="0.55000000000000004">
      <c r="D6089" s="6"/>
      <c r="E6089" s="6"/>
    </row>
    <row r="6090" spans="4:5" x14ac:dyDescent="0.55000000000000004">
      <c r="D6090" s="6"/>
      <c r="E6090" s="6"/>
    </row>
    <row r="6091" spans="4:5" x14ac:dyDescent="0.55000000000000004">
      <c r="D6091" s="6"/>
      <c r="E6091" s="6"/>
    </row>
    <row r="6092" spans="4:5" x14ac:dyDescent="0.55000000000000004">
      <c r="D6092" s="6"/>
      <c r="E6092" s="6"/>
    </row>
    <row r="6093" spans="4:5" x14ac:dyDescent="0.55000000000000004">
      <c r="D6093" s="6"/>
      <c r="E6093" s="6"/>
    </row>
    <row r="6094" spans="4:5" x14ac:dyDescent="0.55000000000000004">
      <c r="D6094" s="6"/>
      <c r="E6094" s="6"/>
    </row>
    <row r="6095" spans="4:5" x14ac:dyDescent="0.55000000000000004">
      <c r="D6095" s="6"/>
      <c r="E6095" s="6"/>
    </row>
    <row r="6096" spans="4:5" x14ac:dyDescent="0.55000000000000004">
      <c r="D6096" s="6"/>
      <c r="E6096" s="6"/>
    </row>
    <row r="6097" spans="4:5" x14ac:dyDescent="0.55000000000000004">
      <c r="D6097" s="6"/>
      <c r="E6097" s="6"/>
    </row>
    <row r="6098" spans="4:5" x14ac:dyDescent="0.55000000000000004">
      <c r="D6098" s="6"/>
      <c r="E6098" s="6"/>
    </row>
    <row r="6099" spans="4:5" x14ac:dyDescent="0.55000000000000004">
      <c r="D6099" s="6"/>
      <c r="E6099" s="6"/>
    </row>
    <row r="6100" spans="4:5" x14ac:dyDescent="0.55000000000000004">
      <c r="D6100" s="6"/>
      <c r="E6100" s="6"/>
    </row>
    <row r="6101" spans="4:5" x14ac:dyDescent="0.55000000000000004">
      <c r="D6101" s="6"/>
      <c r="E6101" s="6"/>
    </row>
    <row r="6102" spans="4:5" x14ac:dyDescent="0.55000000000000004">
      <c r="D6102" s="6"/>
      <c r="E6102" s="6"/>
    </row>
    <row r="6103" spans="4:5" x14ac:dyDescent="0.55000000000000004">
      <c r="D6103" s="6"/>
      <c r="E6103" s="6"/>
    </row>
    <row r="6104" spans="4:5" x14ac:dyDescent="0.55000000000000004">
      <c r="D6104" s="6"/>
      <c r="E6104" s="6"/>
    </row>
    <row r="6105" spans="4:5" x14ac:dyDescent="0.55000000000000004">
      <c r="D6105" s="6"/>
      <c r="E6105" s="6"/>
    </row>
    <row r="6106" spans="4:5" x14ac:dyDescent="0.55000000000000004">
      <c r="D6106" s="6"/>
      <c r="E6106" s="6"/>
    </row>
    <row r="6107" spans="4:5" x14ac:dyDescent="0.55000000000000004">
      <c r="D6107" s="6"/>
      <c r="E6107" s="6"/>
    </row>
    <row r="6108" spans="4:5" x14ac:dyDescent="0.55000000000000004">
      <c r="D6108" s="6"/>
      <c r="E6108" s="6"/>
    </row>
    <row r="6109" spans="4:5" x14ac:dyDescent="0.55000000000000004">
      <c r="D6109" s="6"/>
      <c r="E6109" s="6"/>
    </row>
    <row r="6110" spans="4:5" x14ac:dyDescent="0.55000000000000004">
      <c r="D6110" s="6"/>
      <c r="E6110" s="6"/>
    </row>
    <row r="6111" spans="4:5" x14ac:dyDescent="0.55000000000000004">
      <c r="D6111" s="6"/>
      <c r="E6111" s="6"/>
    </row>
    <row r="6112" spans="4:5" x14ac:dyDescent="0.55000000000000004">
      <c r="D6112" s="6"/>
      <c r="E6112" s="6"/>
    </row>
    <row r="6113" spans="4:5" x14ac:dyDescent="0.55000000000000004">
      <c r="D6113" s="6"/>
      <c r="E6113" s="6"/>
    </row>
    <row r="6114" spans="4:5" x14ac:dyDescent="0.55000000000000004">
      <c r="D6114" s="6"/>
      <c r="E6114" s="6"/>
    </row>
    <row r="6115" spans="4:5" x14ac:dyDescent="0.55000000000000004">
      <c r="D6115" s="6"/>
      <c r="E6115" s="6"/>
    </row>
    <row r="6116" spans="4:5" x14ac:dyDescent="0.55000000000000004">
      <c r="D6116" s="6"/>
      <c r="E6116" s="6"/>
    </row>
    <row r="6117" spans="4:5" x14ac:dyDescent="0.55000000000000004">
      <c r="D6117" s="6"/>
      <c r="E6117" s="6"/>
    </row>
    <row r="6118" spans="4:5" x14ac:dyDescent="0.55000000000000004">
      <c r="D6118" s="6"/>
      <c r="E6118" s="6"/>
    </row>
    <row r="6119" spans="4:5" x14ac:dyDescent="0.55000000000000004">
      <c r="D6119" s="6"/>
      <c r="E6119" s="6"/>
    </row>
    <row r="6120" spans="4:5" x14ac:dyDescent="0.55000000000000004">
      <c r="D6120" s="6"/>
      <c r="E6120" s="6"/>
    </row>
    <row r="6121" spans="4:5" x14ac:dyDescent="0.55000000000000004">
      <c r="D6121" s="6"/>
      <c r="E6121" s="6"/>
    </row>
    <row r="6122" spans="4:5" x14ac:dyDescent="0.55000000000000004">
      <c r="D6122" s="6"/>
      <c r="E6122" s="6"/>
    </row>
    <row r="6123" spans="4:5" x14ac:dyDescent="0.55000000000000004">
      <c r="D6123" s="6"/>
      <c r="E6123" s="6"/>
    </row>
    <row r="6124" spans="4:5" x14ac:dyDescent="0.55000000000000004">
      <c r="D6124" s="6"/>
      <c r="E6124" s="6"/>
    </row>
    <row r="6125" spans="4:5" x14ac:dyDescent="0.55000000000000004">
      <c r="D6125" s="6"/>
      <c r="E6125" s="6"/>
    </row>
    <row r="6126" spans="4:5" x14ac:dyDescent="0.55000000000000004">
      <c r="D6126" s="6"/>
      <c r="E6126" s="6"/>
    </row>
    <row r="6127" spans="4:5" x14ac:dyDescent="0.55000000000000004">
      <c r="D6127" s="6"/>
      <c r="E6127" s="6"/>
    </row>
    <row r="6128" spans="4:5" x14ac:dyDescent="0.55000000000000004">
      <c r="D6128" s="6"/>
      <c r="E6128" s="6"/>
    </row>
    <row r="6129" spans="4:5" x14ac:dyDescent="0.55000000000000004">
      <c r="D6129" s="6"/>
      <c r="E6129" s="6"/>
    </row>
    <row r="6130" spans="4:5" x14ac:dyDescent="0.55000000000000004">
      <c r="D6130" s="6"/>
      <c r="E6130" s="6"/>
    </row>
    <row r="6131" spans="4:5" x14ac:dyDescent="0.55000000000000004">
      <c r="D6131" s="6"/>
      <c r="E6131" s="6"/>
    </row>
    <row r="6132" spans="4:5" x14ac:dyDescent="0.55000000000000004">
      <c r="D6132" s="6"/>
      <c r="E6132" s="6"/>
    </row>
    <row r="6133" spans="4:5" x14ac:dyDescent="0.55000000000000004">
      <c r="D6133" s="6"/>
      <c r="E6133" s="6"/>
    </row>
    <row r="6134" spans="4:5" x14ac:dyDescent="0.55000000000000004">
      <c r="D6134" s="6"/>
      <c r="E6134" s="6"/>
    </row>
    <row r="6135" spans="4:5" x14ac:dyDescent="0.55000000000000004">
      <c r="D6135" s="6"/>
      <c r="E6135" s="6"/>
    </row>
    <row r="6136" spans="4:5" x14ac:dyDescent="0.55000000000000004">
      <c r="D6136" s="6"/>
      <c r="E6136" s="6"/>
    </row>
    <row r="6137" spans="4:5" x14ac:dyDescent="0.55000000000000004">
      <c r="D6137" s="6"/>
      <c r="E6137" s="6"/>
    </row>
    <row r="6138" spans="4:5" x14ac:dyDescent="0.55000000000000004">
      <c r="D6138" s="6"/>
      <c r="E6138" s="6"/>
    </row>
    <row r="6139" spans="4:5" x14ac:dyDescent="0.55000000000000004">
      <c r="D6139" s="6"/>
      <c r="E6139" s="6"/>
    </row>
    <row r="6140" spans="4:5" x14ac:dyDescent="0.55000000000000004">
      <c r="D6140" s="6"/>
      <c r="E6140" s="6"/>
    </row>
    <row r="6141" spans="4:5" x14ac:dyDescent="0.55000000000000004">
      <c r="D6141" s="6"/>
      <c r="E6141" s="6"/>
    </row>
    <row r="6142" spans="4:5" x14ac:dyDescent="0.55000000000000004">
      <c r="D6142" s="6"/>
      <c r="E6142" s="6"/>
    </row>
    <row r="6143" spans="4:5" x14ac:dyDescent="0.55000000000000004">
      <c r="D6143" s="6"/>
      <c r="E6143" s="6"/>
    </row>
    <row r="6144" spans="4:5" x14ac:dyDescent="0.55000000000000004">
      <c r="D6144" s="6"/>
      <c r="E6144" s="6"/>
    </row>
    <row r="6145" spans="4:5" x14ac:dyDescent="0.55000000000000004">
      <c r="D6145" s="6"/>
      <c r="E6145" s="6"/>
    </row>
    <row r="6146" spans="4:5" x14ac:dyDescent="0.55000000000000004">
      <c r="D6146" s="6"/>
      <c r="E6146" s="6"/>
    </row>
    <row r="6147" spans="4:5" x14ac:dyDescent="0.55000000000000004">
      <c r="D6147" s="6"/>
      <c r="E6147" s="6"/>
    </row>
    <row r="6148" spans="4:5" x14ac:dyDescent="0.55000000000000004">
      <c r="D6148" s="6"/>
      <c r="E6148" s="6"/>
    </row>
    <row r="6149" spans="4:5" x14ac:dyDescent="0.55000000000000004">
      <c r="D6149" s="6"/>
      <c r="E6149" s="6"/>
    </row>
    <row r="6150" spans="4:5" x14ac:dyDescent="0.55000000000000004">
      <c r="D6150" s="6"/>
      <c r="E6150" s="6"/>
    </row>
    <row r="6151" spans="4:5" x14ac:dyDescent="0.55000000000000004">
      <c r="D6151" s="6"/>
      <c r="E6151" s="6"/>
    </row>
    <row r="6152" spans="4:5" x14ac:dyDescent="0.55000000000000004">
      <c r="D6152" s="6"/>
      <c r="E6152" s="6"/>
    </row>
    <row r="6153" spans="4:5" x14ac:dyDescent="0.55000000000000004">
      <c r="D6153" s="6"/>
      <c r="E6153" s="6"/>
    </row>
    <row r="6154" spans="4:5" x14ac:dyDescent="0.55000000000000004">
      <c r="D6154" s="6"/>
      <c r="E6154" s="6"/>
    </row>
    <row r="6155" spans="4:5" x14ac:dyDescent="0.55000000000000004">
      <c r="D6155" s="6"/>
      <c r="E6155" s="6"/>
    </row>
    <row r="6156" spans="4:5" x14ac:dyDescent="0.55000000000000004">
      <c r="D6156" s="6"/>
      <c r="E6156" s="6"/>
    </row>
    <row r="6157" spans="4:5" x14ac:dyDescent="0.55000000000000004">
      <c r="D6157" s="6"/>
      <c r="E6157" s="6"/>
    </row>
    <row r="6158" spans="4:5" x14ac:dyDescent="0.55000000000000004">
      <c r="D6158" s="6"/>
      <c r="E6158" s="6"/>
    </row>
    <row r="6159" spans="4:5" x14ac:dyDescent="0.55000000000000004">
      <c r="D6159" s="6"/>
      <c r="E6159" s="6"/>
    </row>
    <row r="6160" spans="4:5" x14ac:dyDescent="0.55000000000000004">
      <c r="D6160" s="6"/>
      <c r="E6160" s="6"/>
    </row>
    <row r="6161" spans="4:5" x14ac:dyDescent="0.55000000000000004">
      <c r="D6161" s="6"/>
      <c r="E6161" s="6"/>
    </row>
    <row r="6162" spans="4:5" x14ac:dyDescent="0.55000000000000004">
      <c r="D6162" s="6"/>
      <c r="E6162" s="6"/>
    </row>
    <row r="6163" spans="4:5" x14ac:dyDescent="0.55000000000000004">
      <c r="D6163" s="6"/>
      <c r="E6163" s="6"/>
    </row>
    <row r="6164" spans="4:5" x14ac:dyDescent="0.55000000000000004">
      <c r="D6164" s="6"/>
      <c r="E6164" s="6"/>
    </row>
    <row r="6165" spans="4:5" x14ac:dyDescent="0.55000000000000004">
      <c r="D6165" s="6"/>
      <c r="E6165" s="6"/>
    </row>
    <row r="6166" spans="4:5" x14ac:dyDescent="0.55000000000000004">
      <c r="D6166" s="6"/>
      <c r="E6166" s="6"/>
    </row>
    <row r="6167" spans="4:5" x14ac:dyDescent="0.55000000000000004">
      <c r="D6167" s="6"/>
      <c r="E6167" s="6"/>
    </row>
    <row r="6168" spans="4:5" x14ac:dyDescent="0.55000000000000004">
      <c r="D6168" s="6"/>
      <c r="E6168" s="6"/>
    </row>
    <row r="6169" spans="4:5" x14ac:dyDescent="0.55000000000000004">
      <c r="D6169" s="6"/>
      <c r="E6169" s="6"/>
    </row>
    <row r="6170" spans="4:5" x14ac:dyDescent="0.55000000000000004">
      <c r="D6170" s="6"/>
      <c r="E6170" s="6"/>
    </row>
    <row r="6171" spans="4:5" x14ac:dyDescent="0.55000000000000004">
      <c r="D6171" s="6"/>
      <c r="E6171" s="6"/>
    </row>
    <row r="6172" spans="4:5" x14ac:dyDescent="0.55000000000000004">
      <c r="D6172" s="6"/>
      <c r="E6172" s="6"/>
    </row>
    <row r="6173" spans="4:5" x14ac:dyDescent="0.55000000000000004">
      <c r="D6173" s="6"/>
      <c r="E6173" s="6"/>
    </row>
    <row r="6174" spans="4:5" x14ac:dyDescent="0.55000000000000004">
      <c r="D6174" s="6"/>
      <c r="E6174" s="6"/>
    </row>
    <row r="6175" spans="4:5" x14ac:dyDescent="0.55000000000000004">
      <c r="D6175" s="6"/>
      <c r="E6175" s="6"/>
    </row>
    <row r="6176" spans="4:5" x14ac:dyDescent="0.55000000000000004">
      <c r="D6176" s="6"/>
      <c r="E6176" s="6"/>
    </row>
    <row r="6177" spans="4:5" x14ac:dyDescent="0.55000000000000004">
      <c r="D6177" s="6"/>
      <c r="E6177" s="6"/>
    </row>
    <row r="6178" spans="4:5" x14ac:dyDescent="0.55000000000000004">
      <c r="D6178" s="6"/>
      <c r="E6178" s="6"/>
    </row>
    <row r="6179" spans="4:5" x14ac:dyDescent="0.55000000000000004">
      <c r="D6179" s="6"/>
      <c r="E6179" s="6"/>
    </row>
    <row r="6180" spans="4:5" x14ac:dyDescent="0.55000000000000004">
      <c r="D6180" s="6"/>
      <c r="E6180" s="6"/>
    </row>
    <row r="6181" spans="4:5" x14ac:dyDescent="0.55000000000000004">
      <c r="D6181" s="6"/>
      <c r="E6181" s="6"/>
    </row>
    <row r="6182" spans="4:5" x14ac:dyDescent="0.55000000000000004">
      <c r="D6182" s="6"/>
      <c r="E6182" s="6"/>
    </row>
    <row r="6183" spans="4:5" x14ac:dyDescent="0.55000000000000004">
      <c r="D6183" s="6"/>
      <c r="E6183" s="6"/>
    </row>
    <row r="6184" spans="4:5" x14ac:dyDescent="0.55000000000000004">
      <c r="D6184" s="6"/>
      <c r="E6184" s="6"/>
    </row>
    <row r="6185" spans="4:5" x14ac:dyDescent="0.55000000000000004">
      <c r="D6185" s="6"/>
      <c r="E6185" s="6"/>
    </row>
    <row r="6186" spans="4:5" x14ac:dyDescent="0.55000000000000004">
      <c r="D6186" s="6"/>
      <c r="E6186" s="6"/>
    </row>
    <row r="6187" spans="4:5" x14ac:dyDescent="0.55000000000000004">
      <c r="D6187" s="6"/>
      <c r="E6187" s="6"/>
    </row>
    <row r="6188" spans="4:5" x14ac:dyDescent="0.55000000000000004">
      <c r="D6188" s="6"/>
      <c r="E6188" s="6"/>
    </row>
    <row r="6189" spans="4:5" x14ac:dyDescent="0.55000000000000004">
      <c r="D6189" s="6"/>
      <c r="E6189" s="6"/>
    </row>
    <row r="6190" spans="4:5" x14ac:dyDescent="0.55000000000000004">
      <c r="D6190" s="6"/>
      <c r="E6190" s="6"/>
    </row>
    <row r="6191" spans="4:5" x14ac:dyDescent="0.55000000000000004">
      <c r="D6191" s="6"/>
      <c r="E6191" s="6"/>
    </row>
    <row r="6192" spans="4:5" x14ac:dyDescent="0.55000000000000004">
      <c r="D6192" s="6"/>
      <c r="E6192" s="6"/>
    </row>
    <row r="6193" spans="4:5" x14ac:dyDescent="0.55000000000000004">
      <c r="D6193" s="6"/>
      <c r="E6193" s="6"/>
    </row>
    <row r="6194" spans="4:5" x14ac:dyDescent="0.55000000000000004">
      <c r="D6194" s="6"/>
      <c r="E6194" s="6"/>
    </row>
    <row r="6195" spans="4:5" x14ac:dyDescent="0.55000000000000004">
      <c r="D6195" s="6"/>
      <c r="E6195" s="6"/>
    </row>
    <row r="6196" spans="4:5" x14ac:dyDescent="0.55000000000000004">
      <c r="D6196" s="6"/>
      <c r="E6196" s="6"/>
    </row>
    <row r="6197" spans="4:5" x14ac:dyDescent="0.55000000000000004">
      <c r="D6197" s="6"/>
      <c r="E6197" s="6"/>
    </row>
    <row r="6198" spans="4:5" x14ac:dyDescent="0.55000000000000004">
      <c r="D6198" s="6"/>
      <c r="E6198" s="6"/>
    </row>
    <row r="6199" spans="4:5" x14ac:dyDescent="0.55000000000000004">
      <c r="D6199" s="6"/>
      <c r="E6199" s="6"/>
    </row>
    <row r="6200" spans="4:5" x14ac:dyDescent="0.55000000000000004">
      <c r="D6200" s="6"/>
      <c r="E6200" s="6"/>
    </row>
    <row r="6201" spans="4:5" x14ac:dyDescent="0.55000000000000004">
      <c r="D6201" s="6"/>
      <c r="E6201" s="6"/>
    </row>
    <row r="6202" spans="4:5" x14ac:dyDescent="0.55000000000000004">
      <c r="D6202" s="6"/>
      <c r="E6202" s="6"/>
    </row>
    <row r="6203" spans="4:5" x14ac:dyDescent="0.55000000000000004">
      <c r="D6203" s="6"/>
      <c r="E6203" s="6"/>
    </row>
    <row r="6204" spans="4:5" x14ac:dyDescent="0.55000000000000004">
      <c r="D6204" s="6"/>
      <c r="E6204" s="6"/>
    </row>
    <row r="6205" spans="4:5" x14ac:dyDescent="0.55000000000000004">
      <c r="D6205" s="6"/>
      <c r="E6205" s="6"/>
    </row>
    <row r="6206" spans="4:5" x14ac:dyDescent="0.55000000000000004">
      <c r="D6206" s="6"/>
      <c r="E6206" s="6"/>
    </row>
    <row r="6207" spans="4:5" x14ac:dyDescent="0.55000000000000004">
      <c r="D6207" s="6"/>
      <c r="E6207" s="6"/>
    </row>
    <row r="6208" spans="4:5" x14ac:dyDescent="0.55000000000000004">
      <c r="D6208" s="6"/>
      <c r="E6208" s="6"/>
    </row>
    <row r="6209" spans="4:5" x14ac:dyDescent="0.55000000000000004">
      <c r="D6209" s="6"/>
      <c r="E6209" s="6"/>
    </row>
    <row r="6210" spans="4:5" x14ac:dyDescent="0.55000000000000004">
      <c r="D6210" s="6"/>
      <c r="E6210" s="6"/>
    </row>
    <row r="6211" spans="4:5" x14ac:dyDescent="0.55000000000000004">
      <c r="D6211" s="6"/>
      <c r="E6211" s="6"/>
    </row>
    <row r="6212" spans="4:5" x14ac:dyDescent="0.55000000000000004">
      <c r="D6212" s="6"/>
      <c r="E6212" s="6"/>
    </row>
    <row r="6213" spans="4:5" x14ac:dyDescent="0.55000000000000004">
      <c r="D6213" s="6"/>
      <c r="E6213" s="6"/>
    </row>
    <row r="6214" spans="4:5" x14ac:dyDescent="0.55000000000000004">
      <c r="D6214" s="6"/>
      <c r="E6214" s="6"/>
    </row>
    <row r="6215" spans="4:5" x14ac:dyDescent="0.55000000000000004">
      <c r="D6215" s="6"/>
      <c r="E6215" s="6"/>
    </row>
    <row r="6216" spans="4:5" x14ac:dyDescent="0.55000000000000004">
      <c r="D6216" s="6"/>
      <c r="E6216" s="6"/>
    </row>
    <row r="6217" spans="4:5" x14ac:dyDescent="0.55000000000000004">
      <c r="D6217" s="6"/>
      <c r="E6217" s="6"/>
    </row>
    <row r="6218" spans="4:5" x14ac:dyDescent="0.55000000000000004">
      <c r="D6218" s="6"/>
      <c r="E6218" s="6"/>
    </row>
    <row r="6219" spans="4:5" x14ac:dyDescent="0.55000000000000004">
      <c r="D6219" s="6"/>
      <c r="E6219" s="6"/>
    </row>
    <row r="6220" spans="4:5" x14ac:dyDescent="0.55000000000000004">
      <c r="D6220" s="6"/>
      <c r="E6220" s="6"/>
    </row>
    <row r="6221" spans="4:5" x14ac:dyDescent="0.55000000000000004">
      <c r="D6221" s="6"/>
      <c r="E6221" s="6"/>
    </row>
    <row r="6222" spans="4:5" x14ac:dyDescent="0.55000000000000004">
      <c r="D6222" s="6"/>
      <c r="E6222" s="6"/>
    </row>
    <row r="6223" spans="4:5" x14ac:dyDescent="0.55000000000000004">
      <c r="D6223" s="6"/>
      <c r="E6223" s="6"/>
    </row>
    <row r="6224" spans="4:5" x14ac:dyDescent="0.55000000000000004">
      <c r="D6224" s="6"/>
      <c r="E6224" s="6"/>
    </row>
    <row r="6225" spans="4:5" x14ac:dyDescent="0.55000000000000004">
      <c r="D6225" s="6"/>
      <c r="E6225" s="6"/>
    </row>
    <row r="6226" spans="4:5" x14ac:dyDescent="0.55000000000000004">
      <c r="D6226" s="6"/>
      <c r="E6226" s="6"/>
    </row>
    <row r="6227" spans="4:5" x14ac:dyDescent="0.55000000000000004">
      <c r="D6227" s="6"/>
      <c r="E6227" s="6"/>
    </row>
    <row r="6228" spans="4:5" x14ac:dyDescent="0.55000000000000004">
      <c r="D6228" s="6"/>
      <c r="E6228" s="6"/>
    </row>
    <row r="6229" spans="4:5" x14ac:dyDescent="0.55000000000000004">
      <c r="D6229" s="6"/>
      <c r="E6229" s="6"/>
    </row>
    <row r="6230" spans="4:5" x14ac:dyDescent="0.55000000000000004">
      <c r="D6230" s="6"/>
      <c r="E6230" s="6"/>
    </row>
    <row r="6231" spans="4:5" x14ac:dyDescent="0.55000000000000004">
      <c r="D6231" s="6"/>
      <c r="E6231" s="6"/>
    </row>
    <row r="6232" spans="4:5" x14ac:dyDescent="0.55000000000000004">
      <c r="D6232" s="6"/>
      <c r="E6232" s="6"/>
    </row>
    <row r="6233" spans="4:5" x14ac:dyDescent="0.55000000000000004">
      <c r="D6233" s="6"/>
      <c r="E6233" s="6"/>
    </row>
    <row r="6234" spans="4:5" x14ac:dyDescent="0.55000000000000004">
      <c r="D6234" s="6"/>
      <c r="E6234" s="6"/>
    </row>
    <row r="6235" spans="4:5" x14ac:dyDescent="0.55000000000000004">
      <c r="D6235" s="6"/>
      <c r="E6235" s="6"/>
    </row>
    <row r="6236" spans="4:5" x14ac:dyDescent="0.55000000000000004">
      <c r="D6236" s="6"/>
      <c r="E6236" s="6"/>
    </row>
    <row r="6237" spans="4:5" x14ac:dyDescent="0.55000000000000004">
      <c r="D6237" s="6"/>
      <c r="E6237" s="6"/>
    </row>
    <row r="6238" spans="4:5" x14ac:dyDescent="0.55000000000000004">
      <c r="D6238" s="6"/>
      <c r="E6238" s="6"/>
    </row>
    <row r="6239" spans="4:5" x14ac:dyDescent="0.55000000000000004">
      <c r="D6239" s="6"/>
      <c r="E6239" s="6"/>
    </row>
    <row r="6240" spans="4:5" x14ac:dyDescent="0.55000000000000004">
      <c r="D6240" s="6"/>
      <c r="E6240" s="6"/>
    </row>
    <row r="6241" spans="4:5" x14ac:dyDescent="0.55000000000000004">
      <c r="D6241" s="6"/>
      <c r="E6241" s="6"/>
    </row>
    <row r="6242" spans="4:5" x14ac:dyDescent="0.55000000000000004">
      <c r="D6242" s="6"/>
      <c r="E6242" s="6"/>
    </row>
    <row r="6243" spans="4:5" x14ac:dyDescent="0.55000000000000004">
      <c r="D6243" s="6"/>
      <c r="E6243" s="6"/>
    </row>
    <row r="6244" spans="4:5" x14ac:dyDescent="0.55000000000000004">
      <c r="D6244" s="6"/>
      <c r="E6244" s="6"/>
    </row>
    <row r="6245" spans="4:5" x14ac:dyDescent="0.55000000000000004">
      <c r="D6245" s="6"/>
      <c r="E6245" s="6"/>
    </row>
    <row r="6246" spans="4:5" x14ac:dyDescent="0.55000000000000004">
      <c r="D6246" s="6"/>
      <c r="E6246" s="6"/>
    </row>
    <row r="6247" spans="4:5" x14ac:dyDescent="0.55000000000000004">
      <c r="D6247" s="6"/>
      <c r="E6247" s="6"/>
    </row>
    <row r="6248" spans="4:5" x14ac:dyDescent="0.55000000000000004">
      <c r="D6248" s="6"/>
      <c r="E6248" s="6"/>
    </row>
    <row r="6249" spans="4:5" x14ac:dyDescent="0.55000000000000004">
      <c r="D6249" s="6"/>
      <c r="E6249" s="6"/>
    </row>
    <row r="6250" spans="4:5" x14ac:dyDescent="0.55000000000000004">
      <c r="D6250" s="6"/>
      <c r="E6250" s="6"/>
    </row>
    <row r="6251" spans="4:5" x14ac:dyDescent="0.55000000000000004">
      <c r="D6251" s="6"/>
      <c r="E6251" s="6"/>
    </row>
    <row r="6252" spans="4:5" x14ac:dyDescent="0.55000000000000004">
      <c r="D6252" s="6"/>
      <c r="E6252" s="6"/>
    </row>
    <row r="6253" spans="4:5" x14ac:dyDescent="0.55000000000000004">
      <c r="D6253" s="6"/>
      <c r="E6253" s="6"/>
    </row>
    <row r="6254" spans="4:5" x14ac:dyDescent="0.55000000000000004">
      <c r="D6254" s="6"/>
      <c r="E6254" s="6"/>
    </row>
    <row r="6255" spans="4:5" x14ac:dyDescent="0.55000000000000004">
      <c r="D6255" s="6"/>
      <c r="E6255" s="6"/>
    </row>
    <row r="6256" spans="4:5" x14ac:dyDescent="0.55000000000000004">
      <c r="D6256" s="6"/>
      <c r="E6256" s="6"/>
    </row>
    <row r="6257" spans="4:5" x14ac:dyDescent="0.55000000000000004">
      <c r="D6257" s="6"/>
      <c r="E6257" s="6"/>
    </row>
    <row r="6258" spans="4:5" x14ac:dyDescent="0.55000000000000004">
      <c r="D6258" s="6"/>
      <c r="E6258" s="6"/>
    </row>
    <row r="6259" spans="4:5" x14ac:dyDescent="0.55000000000000004">
      <c r="D6259" s="6"/>
      <c r="E6259" s="6"/>
    </row>
    <row r="6260" spans="4:5" x14ac:dyDescent="0.55000000000000004">
      <c r="D6260" s="6"/>
      <c r="E6260" s="6"/>
    </row>
    <row r="6261" spans="4:5" x14ac:dyDescent="0.55000000000000004">
      <c r="D6261" s="6"/>
      <c r="E6261" s="6"/>
    </row>
    <row r="6262" spans="4:5" x14ac:dyDescent="0.55000000000000004">
      <c r="D6262" s="6"/>
      <c r="E6262" s="6"/>
    </row>
    <row r="6263" spans="4:5" x14ac:dyDescent="0.55000000000000004">
      <c r="D6263" s="6"/>
      <c r="E6263" s="6"/>
    </row>
    <row r="6264" spans="4:5" x14ac:dyDescent="0.55000000000000004">
      <c r="D6264" s="6"/>
      <c r="E6264" s="6"/>
    </row>
    <row r="6265" spans="4:5" x14ac:dyDescent="0.55000000000000004">
      <c r="D6265" s="6"/>
      <c r="E6265" s="6"/>
    </row>
    <row r="6266" spans="4:5" x14ac:dyDescent="0.55000000000000004">
      <c r="D6266" s="6"/>
      <c r="E6266" s="6"/>
    </row>
    <row r="6267" spans="4:5" x14ac:dyDescent="0.55000000000000004">
      <c r="D6267" s="6"/>
      <c r="E6267" s="6"/>
    </row>
    <row r="6268" spans="4:5" x14ac:dyDescent="0.55000000000000004">
      <c r="D6268" s="6"/>
      <c r="E6268" s="6"/>
    </row>
    <row r="6269" spans="4:5" x14ac:dyDescent="0.55000000000000004">
      <c r="D6269" s="6"/>
      <c r="E6269" s="6"/>
    </row>
    <row r="6270" spans="4:5" x14ac:dyDescent="0.55000000000000004">
      <c r="D6270" s="6"/>
      <c r="E6270" s="6"/>
    </row>
    <row r="6271" spans="4:5" x14ac:dyDescent="0.55000000000000004">
      <c r="D6271" s="6"/>
      <c r="E6271" s="6"/>
    </row>
    <row r="6272" spans="4:5" x14ac:dyDescent="0.55000000000000004">
      <c r="D6272" s="6"/>
      <c r="E6272" s="6"/>
    </row>
    <row r="6273" spans="4:5" x14ac:dyDescent="0.55000000000000004">
      <c r="D6273" s="6"/>
      <c r="E6273" s="6"/>
    </row>
    <row r="6274" spans="4:5" x14ac:dyDescent="0.55000000000000004">
      <c r="D6274" s="6"/>
      <c r="E6274" s="6"/>
    </row>
    <row r="6275" spans="4:5" x14ac:dyDescent="0.55000000000000004">
      <c r="D6275" s="6"/>
      <c r="E6275" s="6"/>
    </row>
    <row r="6276" spans="4:5" x14ac:dyDescent="0.55000000000000004">
      <c r="D6276" s="6"/>
      <c r="E6276" s="6"/>
    </row>
    <row r="6277" spans="4:5" x14ac:dyDescent="0.55000000000000004">
      <c r="D6277" s="6"/>
      <c r="E6277" s="6"/>
    </row>
    <row r="6278" spans="4:5" x14ac:dyDescent="0.55000000000000004">
      <c r="D6278" s="6"/>
      <c r="E6278" s="6"/>
    </row>
    <row r="6279" spans="4:5" x14ac:dyDescent="0.55000000000000004">
      <c r="D6279" s="6"/>
      <c r="E6279" s="6"/>
    </row>
    <row r="6280" spans="4:5" x14ac:dyDescent="0.55000000000000004">
      <c r="D6280" s="6"/>
      <c r="E6280" s="6"/>
    </row>
    <row r="6281" spans="4:5" x14ac:dyDescent="0.55000000000000004">
      <c r="D6281" s="6"/>
      <c r="E6281" s="6"/>
    </row>
    <row r="6282" spans="4:5" x14ac:dyDescent="0.55000000000000004">
      <c r="D6282" s="6"/>
      <c r="E6282" s="6"/>
    </row>
    <row r="6283" spans="4:5" x14ac:dyDescent="0.55000000000000004">
      <c r="D6283" s="6"/>
      <c r="E6283" s="6"/>
    </row>
    <row r="6284" spans="4:5" x14ac:dyDescent="0.55000000000000004">
      <c r="D6284" s="6"/>
      <c r="E6284" s="6"/>
    </row>
    <row r="6285" spans="4:5" x14ac:dyDescent="0.55000000000000004">
      <c r="D6285" s="6"/>
      <c r="E6285" s="6"/>
    </row>
    <row r="6286" spans="4:5" x14ac:dyDescent="0.55000000000000004">
      <c r="D6286" s="6"/>
      <c r="E6286" s="6"/>
    </row>
    <row r="6287" spans="4:5" x14ac:dyDescent="0.55000000000000004">
      <c r="D6287" s="6"/>
      <c r="E6287" s="6"/>
    </row>
    <row r="6288" spans="4:5" x14ac:dyDescent="0.55000000000000004">
      <c r="D6288" s="6"/>
      <c r="E6288" s="6"/>
    </row>
    <row r="6289" spans="4:5" x14ac:dyDescent="0.55000000000000004">
      <c r="D6289" s="6"/>
      <c r="E6289" s="6"/>
    </row>
    <row r="6290" spans="4:5" x14ac:dyDescent="0.55000000000000004">
      <c r="D6290" s="6"/>
      <c r="E6290" s="6"/>
    </row>
    <row r="6291" spans="4:5" x14ac:dyDescent="0.55000000000000004">
      <c r="D6291" s="6"/>
      <c r="E6291" s="6"/>
    </row>
    <row r="6292" spans="4:5" x14ac:dyDescent="0.55000000000000004">
      <c r="D6292" s="6"/>
      <c r="E6292" s="6"/>
    </row>
    <row r="6293" spans="4:5" x14ac:dyDescent="0.55000000000000004">
      <c r="D6293" s="6"/>
      <c r="E6293" s="6"/>
    </row>
    <row r="6294" spans="4:5" x14ac:dyDescent="0.55000000000000004">
      <c r="D6294" s="6"/>
      <c r="E6294" s="6"/>
    </row>
    <row r="6295" spans="4:5" x14ac:dyDescent="0.55000000000000004">
      <c r="D6295" s="6"/>
      <c r="E6295" s="6"/>
    </row>
    <row r="6296" spans="4:5" x14ac:dyDescent="0.55000000000000004">
      <c r="D6296" s="6"/>
      <c r="E6296" s="6"/>
    </row>
    <row r="6297" spans="4:5" x14ac:dyDescent="0.55000000000000004">
      <c r="D6297" s="6"/>
      <c r="E6297" s="6"/>
    </row>
    <row r="6298" spans="4:5" x14ac:dyDescent="0.55000000000000004">
      <c r="D6298" s="6"/>
      <c r="E6298" s="6"/>
    </row>
    <row r="6299" spans="4:5" x14ac:dyDescent="0.55000000000000004">
      <c r="D6299" s="6"/>
      <c r="E6299" s="6"/>
    </row>
    <row r="6300" spans="4:5" x14ac:dyDescent="0.55000000000000004">
      <c r="D6300" s="6"/>
      <c r="E6300" s="6"/>
    </row>
    <row r="6301" spans="4:5" x14ac:dyDescent="0.55000000000000004">
      <c r="D6301" s="6"/>
      <c r="E6301" s="6"/>
    </row>
    <row r="6302" spans="4:5" x14ac:dyDescent="0.55000000000000004">
      <c r="D6302" s="6"/>
      <c r="E6302" s="6"/>
    </row>
    <row r="6303" spans="4:5" x14ac:dyDescent="0.55000000000000004">
      <c r="D6303" s="6"/>
      <c r="E6303" s="6"/>
    </row>
    <row r="6304" spans="4:5" x14ac:dyDescent="0.55000000000000004">
      <c r="D6304" s="6"/>
      <c r="E6304" s="6"/>
    </row>
    <row r="6305" spans="4:5" x14ac:dyDescent="0.55000000000000004">
      <c r="D6305" s="6"/>
      <c r="E6305" s="6"/>
    </row>
    <row r="6306" spans="4:5" x14ac:dyDescent="0.55000000000000004">
      <c r="D6306" s="6"/>
      <c r="E6306" s="6"/>
    </row>
    <row r="6307" spans="4:5" x14ac:dyDescent="0.55000000000000004">
      <c r="D6307" s="6"/>
      <c r="E6307" s="6"/>
    </row>
    <row r="6308" spans="4:5" x14ac:dyDescent="0.55000000000000004">
      <c r="D6308" s="6"/>
      <c r="E6308" s="6"/>
    </row>
    <row r="6309" spans="4:5" x14ac:dyDescent="0.55000000000000004">
      <c r="D6309" s="6"/>
      <c r="E6309" s="6"/>
    </row>
    <row r="6310" spans="4:5" x14ac:dyDescent="0.55000000000000004">
      <c r="D6310" s="6"/>
      <c r="E6310" s="6"/>
    </row>
    <row r="6311" spans="4:5" x14ac:dyDescent="0.55000000000000004">
      <c r="D6311" s="6"/>
      <c r="E6311" s="6"/>
    </row>
    <row r="6312" spans="4:5" x14ac:dyDescent="0.55000000000000004">
      <c r="D6312" s="6"/>
      <c r="E6312" s="6"/>
    </row>
    <row r="6313" spans="4:5" x14ac:dyDescent="0.55000000000000004">
      <c r="D6313" s="6"/>
      <c r="E6313" s="6"/>
    </row>
    <row r="6314" spans="4:5" x14ac:dyDescent="0.55000000000000004">
      <c r="D6314" s="6"/>
      <c r="E6314" s="6"/>
    </row>
    <row r="6315" spans="4:5" x14ac:dyDescent="0.55000000000000004">
      <c r="D6315" s="6"/>
      <c r="E6315" s="6"/>
    </row>
    <row r="6316" spans="4:5" x14ac:dyDescent="0.55000000000000004">
      <c r="D6316" s="6"/>
      <c r="E6316" s="6"/>
    </row>
    <row r="6317" spans="4:5" x14ac:dyDescent="0.55000000000000004">
      <c r="D6317" s="6"/>
      <c r="E6317" s="6"/>
    </row>
    <row r="6318" spans="4:5" x14ac:dyDescent="0.55000000000000004">
      <c r="D6318" s="6"/>
      <c r="E6318" s="6"/>
    </row>
    <row r="6319" spans="4:5" x14ac:dyDescent="0.55000000000000004">
      <c r="D6319" s="6"/>
      <c r="E6319" s="6"/>
    </row>
    <row r="6320" spans="4:5" x14ac:dyDescent="0.55000000000000004">
      <c r="D6320" s="6"/>
      <c r="E6320" s="6"/>
    </row>
    <row r="6321" spans="4:5" x14ac:dyDescent="0.55000000000000004">
      <c r="D6321" s="6"/>
      <c r="E6321" s="6"/>
    </row>
    <row r="6322" spans="4:5" x14ac:dyDescent="0.55000000000000004">
      <c r="D6322" s="6"/>
      <c r="E6322" s="6"/>
    </row>
    <row r="6323" spans="4:5" x14ac:dyDescent="0.55000000000000004">
      <c r="D6323" s="6"/>
      <c r="E6323" s="6"/>
    </row>
    <row r="6324" spans="4:5" x14ac:dyDescent="0.55000000000000004">
      <c r="D6324" s="6"/>
      <c r="E6324" s="6"/>
    </row>
    <row r="6325" spans="4:5" x14ac:dyDescent="0.55000000000000004">
      <c r="D6325" s="6"/>
      <c r="E6325" s="6"/>
    </row>
    <row r="6326" spans="4:5" x14ac:dyDescent="0.55000000000000004">
      <c r="D6326" s="6"/>
      <c r="E6326" s="6"/>
    </row>
    <row r="6327" spans="4:5" x14ac:dyDescent="0.55000000000000004">
      <c r="D6327" s="6"/>
      <c r="E6327" s="6"/>
    </row>
    <row r="6328" spans="4:5" x14ac:dyDescent="0.55000000000000004">
      <c r="D6328" s="6"/>
      <c r="E6328" s="6"/>
    </row>
    <row r="6329" spans="4:5" x14ac:dyDescent="0.55000000000000004">
      <c r="D6329" s="6"/>
      <c r="E6329" s="6"/>
    </row>
    <row r="6330" spans="4:5" x14ac:dyDescent="0.55000000000000004">
      <c r="D6330" s="6"/>
      <c r="E6330" s="6"/>
    </row>
    <row r="6331" spans="4:5" x14ac:dyDescent="0.55000000000000004">
      <c r="D6331" s="6"/>
      <c r="E6331" s="6"/>
    </row>
    <row r="6332" spans="4:5" x14ac:dyDescent="0.55000000000000004">
      <c r="D6332" s="6"/>
      <c r="E6332" s="6"/>
    </row>
    <row r="6333" spans="4:5" x14ac:dyDescent="0.55000000000000004">
      <c r="D6333" s="6"/>
      <c r="E6333" s="6"/>
    </row>
    <row r="6334" spans="4:5" x14ac:dyDescent="0.55000000000000004">
      <c r="D6334" s="6"/>
      <c r="E6334" s="6"/>
    </row>
    <row r="6335" spans="4:5" x14ac:dyDescent="0.55000000000000004">
      <c r="D6335" s="6"/>
      <c r="E6335" s="6"/>
    </row>
    <row r="6336" spans="4:5" x14ac:dyDescent="0.55000000000000004">
      <c r="D6336" s="6"/>
      <c r="E6336" s="6"/>
    </row>
    <row r="6337" spans="4:5" x14ac:dyDescent="0.55000000000000004">
      <c r="D6337" s="6"/>
      <c r="E6337" s="6"/>
    </row>
    <row r="6338" spans="4:5" x14ac:dyDescent="0.55000000000000004">
      <c r="D6338" s="6"/>
      <c r="E6338" s="6"/>
    </row>
    <row r="6339" spans="4:5" x14ac:dyDescent="0.55000000000000004">
      <c r="D6339" s="6"/>
      <c r="E6339" s="6"/>
    </row>
    <row r="6340" spans="4:5" x14ac:dyDescent="0.55000000000000004">
      <c r="D6340" s="6"/>
      <c r="E6340" s="6"/>
    </row>
    <row r="6341" spans="4:5" x14ac:dyDescent="0.55000000000000004">
      <c r="D6341" s="6"/>
      <c r="E6341" s="6"/>
    </row>
    <row r="6342" spans="4:5" x14ac:dyDescent="0.55000000000000004">
      <c r="D6342" s="6"/>
      <c r="E6342" s="6"/>
    </row>
    <row r="6343" spans="4:5" x14ac:dyDescent="0.55000000000000004">
      <c r="D6343" s="6"/>
      <c r="E6343" s="6"/>
    </row>
    <row r="6344" spans="4:5" x14ac:dyDescent="0.55000000000000004">
      <c r="D6344" s="6"/>
      <c r="E6344" s="6"/>
    </row>
    <row r="6345" spans="4:5" x14ac:dyDescent="0.55000000000000004">
      <c r="D6345" s="6"/>
      <c r="E6345" s="6"/>
    </row>
    <row r="6346" spans="4:5" x14ac:dyDescent="0.55000000000000004">
      <c r="D6346" s="6"/>
      <c r="E6346" s="6"/>
    </row>
    <row r="6347" spans="4:5" x14ac:dyDescent="0.55000000000000004">
      <c r="D6347" s="6"/>
      <c r="E6347" s="6"/>
    </row>
    <row r="6348" spans="4:5" x14ac:dyDescent="0.55000000000000004">
      <c r="D6348" s="6"/>
      <c r="E6348" s="6"/>
    </row>
    <row r="6349" spans="4:5" x14ac:dyDescent="0.55000000000000004">
      <c r="D6349" s="6"/>
      <c r="E6349" s="6"/>
    </row>
    <row r="6350" spans="4:5" x14ac:dyDescent="0.55000000000000004">
      <c r="D6350" s="6"/>
      <c r="E6350" s="6"/>
    </row>
    <row r="6351" spans="4:5" x14ac:dyDescent="0.55000000000000004">
      <c r="D6351" s="6"/>
      <c r="E6351" s="6"/>
    </row>
    <row r="6352" spans="4:5" x14ac:dyDescent="0.55000000000000004">
      <c r="D6352" s="6"/>
      <c r="E6352" s="6"/>
    </row>
    <row r="6353" spans="4:5" x14ac:dyDescent="0.55000000000000004">
      <c r="D6353" s="6"/>
      <c r="E6353" s="6"/>
    </row>
    <row r="6354" spans="4:5" x14ac:dyDescent="0.55000000000000004">
      <c r="D6354" s="6"/>
      <c r="E6354" s="6"/>
    </row>
    <row r="6355" spans="4:5" x14ac:dyDescent="0.55000000000000004">
      <c r="D6355" s="6"/>
      <c r="E6355" s="6"/>
    </row>
    <row r="6356" spans="4:5" x14ac:dyDescent="0.55000000000000004">
      <c r="D6356" s="6"/>
      <c r="E6356" s="6"/>
    </row>
    <row r="6357" spans="4:5" x14ac:dyDescent="0.55000000000000004">
      <c r="D6357" s="6"/>
      <c r="E6357" s="6"/>
    </row>
    <row r="6358" spans="4:5" x14ac:dyDescent="0.55000000000000004">
      <c r="D6358" s="6"/>
      <c r="E6358" s="6"/>
    </row>
    <row r="6359" spans="4:5" x14ac:dyDescent="0.55000000000000004">
      <c r="D6359" s="6"/>
      <c r="E6359" s="6"/>
    </row>
    <row r="6360" spans="4:5" x14ac:dyDescent="0.55000000000000004">
      <c r="D6360" s="6"/>
      <c r="E6360" s="6"/>
    </row>
    <row r="6361" spans="4:5" x14ac:dyDescent="0.55000000000000004">
      <c r="D6361" s="6"/>
      <c r="E6361" s="6"/>
    </row>
    <row r="6362" spans="4:5" x14ac:dyDescent="0.55000000000000004">
      <c r="D6362" s="6"/>
      <c r="E6362" s="6"/>
    </row>
    <row r="6363" spans="4:5" x14ac:dyDescent="0.55000000000000004">
      <c r="D6363" s="6"/>
      <c r="E6363" s="6"/>
    </row>
    <row r="6364" spans="4:5" x14ac:dyDescent="0.55000000000000004">
      <c r="D6364" s="6"/>
      <c r="E6364" s="6"/>
    </row>
    <row r="6365" spans="4:5" x14ac:dyDescent="0.55000000000000004">
      <c r="D6365" s="6"/>
      <c r="E6365" s="6"/>
    </row>
    <row r="6366" spans="4:5" x14ac:dyDescent="0.55000000000000004">
      <c r="D6366" s="6"/>
      <c r="E6366" s="6"/>
    </row>
    <row r="6367" spans="4:5" x14ac:dyDescent="0.55000000000000004">
      <c r="D6367" s="6"/>
      <c r="E6367" s="6"/>
    </row>
    <row r="6368" spans="4:5" x14ac:dyDescent="0.55000000000000004">
      <c r="D6368" s="6"/>
      <c r="E6368" s="6"/>
    </row>
    <row r="6369" spans="4:5" x14ac:dyDescent="0.55000000000000004">
      <c r="D6369" s="6"/>
      <c r="E6369" s="6"/>
    </row>
    <row r="6370" spans="4:5" x14ac:dyDescent="0.55000000000000004">
      <c r="D6370" s="6"/>
      <c r="E6370" s="6"/>
    </row>
    <row r="6371" spans="4:5" x14ac:dyDescent="0.55000000000000004">
      <c r="D6371" s="6"/>
      <c r="E6371" s="6"/>
    </row>
    <row r="6372" spans="4:5" x14ac:dyDescent="0.55000000000000004">
      <c r="D6372" s="6"/>
      <c r="E6372" s="6"/>
    </row>
    <row r="6373" spans="4:5" x14ac:dyDescent="0.55000000000000004">
      <c r="D6373" s="6"/>
      <c r="E6373" s="6"/>
    </row>
    <row r="6374" spans="4:5" x14ac:dyDescent="0.55000000000000004">
      <c r="D6374" s="6"/>
      <c r="E6374" s="6"/>
    </row>
    <row r="6375" spans="4:5" x14ac:dyDescent="0.55000000000000004">
      <c r="D6375" s="6"/>
      <c r="E6375" s="6"/>
    </row>
    <row r="6376" spans="4:5" x14ac:dyDescent="0.55000000000000004">
      <c r="D6376" s="6"/>
      <c r="E6376" s="6"/>
    </row>
    <row r="6377" spans="4:5" x14ac:dyDescent="0.55000000000000004">
      <c r="D6377" s="6"/>
      <c r="E6377" s="6"/>
    </row>
    <row r="6378" spans="4:5" x14ac:dyDescent="0.55000000000000004">
      <c r="D6378" s="6"/>
      <c r="E6378" s="6"/>
    </row>
    <row r="6379" spans="4:5" x14ac:dyDescent="0.55000000000000004">
      <c r="D6379" s="6"/>
      <c r="E6379" s="6"/>
    </row>
    <row r="6380" spans="4:5" x14ac:dyDescent="0.55000000000000004">
      <c r="D6380" s="6"/>
      <c r="E6380" s="6"/>
    </row>
    <row r="6381" spans="4:5" x14ac:dyDescent="0.55000000000000004">
      <c r="D6381" s="6"/>
      <c r="E6381" s="6"/>
    </row>
    <row r="6382" spans="4:5" x14ac:dyDescent="0.55000000000000004">
      <c r="D6382" s="6"/>
      <c r="E6382" s="6"/>
    </row>
    <row r="6383" spans="4:5" x14ac:dyDescent="0.55000000000000004">
      <c r="D6383" s="6"/>
      <c r="E6383" s="6"/>
    </row>
    <row r="6384" spans="4:5" x14ac:dyDescent="0.55000000000000004">
      <c r="D6384" s="6"/>
      <c r="E6384" s="6"/>
    </row>
    <row r="6385" spans="4:5" x14ac:dyDescent="0.55000000000000004">
      <c r="D6385" s="6"/>
      <c r="E6385" s="6"/>
    </row>
    <row r="6386" spans="4:5" x14ac:dyDescent="0.55000000000000004">
      <c r="D6386" s="6"/>
      <c r="E6386" s="6"/>
    </row>
    <row r="6387" spans="4:5" x14ac:dyDescent="0.55000000000000004">
      <c r="D6387" s="6"/>
      <c r="E6387" s="6"/>
    </row>
    <row r="6388" spans="4:5" x14ac:dyDescent="0.55000000000000004">
      <c r="D6388" s="6"/>
      <c r="E6388" s="6"/>
    </row>
    <row r="6389" spans="4:5" x14ac:dyDescent="0.55000000000000004">
      <c r="D6389" s="6"/>
      <c r="E6389" s="6"/>
    </row>
    <row r="6390" spans="4:5" x14ac:dyDescent="0.55000000000000004">
      <c r="D6390" s="6"/>
      <c r="E6390" s="6"/>
    </row>
    <row r="6391" spans="4:5" x14ac:dyDescent="0.55000000000000004">
      <c r="D6391" s="6"/>
      <c r="E6391" s="6"/>
    </row>
    <row r="6392" spans="4:5" x14ac:dyDescent="0.55000000000000004">
      <c r="D6392" s="6"/>
      <c r="E6392" s="6"/>
    </row>
    <row r="6393" spans="4:5" x14ac:dyDescent="0.55000000000000004">
      <c r="D6393" s="6"/>
      <c r="E6393" s="6"/>
    </row>
    <row r="6394" spans="4:5" x14ac:dyDescent="0.55000000000000004">
      <c r="D6394" s="6"/>
      <c r="E6394" s="6"/>
    </row>
    <row r="6395" spans="4:5" x14ac:dyDescent="0.55000000000000004">
      <c r="D6395" s="6"/>
      <c r="E6395" s="6"/>
    </row>
    <row r="6396" spans="4:5" x14ac:dyDescent="0.55000000000000004">
      <c r="D6396" s="6"/>
      <c r="E6396" s="6"/>
    </row>
    <row r="6397" spans="4:5" x14ac:dyDescent="0.55000000000000004">
      <c r="D6397" s="6"/>
      <c r="E6397" s="6"/>
    </row>
    <row r="6398" spans="4:5" x14ac:dyDescent="0.55000000000000004">
      <c r="D6398" s="6"/>
      <c r="E6398" s="6"/>
    </row>
    <row r="6399" spans="4:5" x14ac:dyDescent="0.55000000000000004">
      <c r="D6399" s="6"/>
      <c r="E6399" s="6"/>
    </row>
    <row r="6400" spans="4:5" x14ac:dyDescent="0.55000000000000004">
      <c r="D6400" s="6"/>
      <c r="E6400" s="6"/>
    </row>
    <row r="6401" spans="4:5" x14ac:dyDescent="0.55000000000000004">
      <c r="D6401" s="6"/>
      <c r="E6401" s="6"/>
    </row>
    <row r="6402" spans="4:5" x14ac:dyDescent="0.55000000000000004">
      <c r="D6402" s="6"/>
      <c r="E6402" s="6"/>
    </row>
    <row r="6403" spans="4:5" x14ac:dyDescent="0.55000000000000004">
      <c r="D6403" s="6"/>
      <c r="E6403" s="6"/>
    </row>
    <row r="6404" spans="4:5" x14ac:dyDescent="0.55000000000000004">
      <c r="D6404" s="6"/>
      <c r="E6404" s="6"/>
    </row>
    <row r="6405" spans="4:5" x14ac:dyDescent="0.55000000000000004">
      <c r="D6405" s="6"/>
      <c r="E6405" s="6"/>
    </row>
    <row r="6406" spans="4:5" x14ac:dyDescent="0.55000000000000004">
      <c r="D6406" s="6"/>
      <c r="E6406" s="6"/>
    </row>
    <row r="6407" spans="4:5" x14ac:dyDescent="0.55000000000000004">
      <c r="D6407" s="6"/>
      <c r="E6407" s="6"/>
    </row>
    <row r="6408" spans="4:5" x14ac:dyDescent="0.55000000000000004">
      <c r="D6408" s="6"/>
      <c r="E6408" s="6"/>
    </row>
    <row r="6409" spans="4:5" x14ac:dyDescent="0.55000000000000004">
      <c r="D6409" s="6"/>
      <c r="E6409" s="6"/>
    </row>
    <row r="6410" spans="4:5" x14ac:dyDescent="0.55000000000000004">
      <c r="D6410" s="6"/>
      <c r="E6410" s="6"/>
    </row>
    <row r="6411" spans="4:5" x14ac:dyDescent="0.55000000000000004">
      <c r="D6411" s="6"/>
      <c r="E6411" s="6"/>
    </row>
    <row r="6412" spans="4:5" x14ac:dyDescent="0.55000000000000004">
      <c r="D6412" s="6"/>
      <c r="E6412" s="6"/>
    </row>
    <row r="6413" spans="4:5" x14ac:dyDescent="0.55000000000000004">
      <c r="D6413" s="6"/>
      <c r="E6413" s="6"/>
    </row>
    <row r="6414" spans="4:5" x14ac:dyDescent="0.55000000000000004">
      <c r="D6414" s="6"/>
      <c r="E6414" s="6"/>
    </row>
    <row r="6415" spans="4:5" x14ac:dyDescent="0.55000000000000004">
      <c r="D6415" s="6"/>
      <c r="E6415" s="6"/>
    </row>
    <row r="6416" spans="4:5" x14ac:dyDescent="0.55000000000000004">
      <c r="D6416" s="6"/>
      <c r="E6416" s="6"/>
    </row>
    <row r="6417" spans="4:5" x14ac:dyDescent="0.55000000000000004">
      <c r="D6417" s="6"/>
      <c r="E6417" s="6"/>
    </row>
    <row r="6418" spans="4:5" x14ac:dyDescent="0.55000000000000004">
      <c r="D6418" s="6"/>
      <c r="E6418" s="6"/>
    </row>
    <row r="6419" spans="4:5" x14ac:dyDescent="0.55000000000000004">
      <c r="D6419" s="6"/>
      <c r="E6419" s="6"/>
    </row>
    <row r="6420" spans="4:5" x14ac:dyDescent="0.55000000000000004">
      <c r="D6420" s="6"/>
      <c r="E6420" s="6"/>
    </row>
    <row r="6421" spans="4:5" x14ac:dyDescent="0.55000000000000004">
      <c r="D6421" s="6"/>
      <c r="E6421" s="6"/>
    </row>
    <row r="6422" spans="4:5" x14ac:dyDescent="0.55000000000000004">
      <c r="D6422" s="6"/>
      <c r="E6422" s="6"/>
    </row>
    <row r="6423" spans="4:5" x14ac:dyDescent="0.55000000000000004">
      <c r="D6423" s="6"/>
      <c r="E6423" s="6"/>
    </row>
    <row r="6424" spans="4:5" x14ac:dyDescent="0.55000000000000004">
      <c r="D6424" s="6"/>
      <c r="E6424" s="6"/>
    </row>
    <row r="6425" spans="4:5" x14ac:dyDescent="0.55000000000000004">
      <c r="D6425" s="6"/>
      <c r="E6425" s="6"/>
    </row>
    <row r="6426" spans="4:5" x14ac:dyDescent="0.55000000000000004">
      <c r="D6426" s="6"/>
      <c r="E6426" s="6"/>
    </row>
    <row r="6427" spans="4:5" x14ac:dyDescent="0.55000000000000004">
      <c r="D6427" s="6"/>
      <c r="E6427" s="6"/>
    </row>
    <row r="6428" spans="4:5" x14ac:dyDescent="0.55000000000000004">
      <c r="D6428" s="6"/>
      <c r="E6428" s="6"/>
    </row>
    <row r="6429" spans="4:5" x14ac:dyDescent="0.55000000000000004">
      <c r="D6429" s="6"/>
      <c r="E6429" s="6"/>
    </row>
    <row r="6430" spans="4:5" x14ac:dyDescent="0.55000000000000004">
      <c r="D6430" s="6"/>
      <c r="E6430" s="6"/>
    </row>
    <row r="6431" spans="4:5" x14ac:dyDescent="0.55000000000000004">
      <c r="D6431" s="6"/>
      <c r="E6431" s="6"/>
    </row>
    <row r="6432" spans="4:5" x14ac:dyDescent="0.55000000000000004">
      <c r="D6432" s="6"/>
      <c r="E6432" s="6"/>
    </row>
    <row r="6433" spans="4:5" x14ac:dyDescent="0.55000000000000004">
      <c r="D6433" s="6"/>
      <c r="E6433" s="6"/>
    </row>
    <row r="6434" spans="4:5" x14ac:dyDescent="0.55000000000000004">
      <c r="D6434" s="6"/>
      <c r="E6434" s="6"/>
    </row>
    <row r="6435" spans="4:5" x14ac:dyDescent="0.55000000000000004">
      <c r="D6435" s="6"/>
      <c r="E6435" s="6"/>
    </row>
    <row r="6436" spans="4:5" x14ac:dyDescent="0.55000000000000004">
      <c r="D6436" s="6"/>
      <c r="E6436" s="6"/>
    </row>
    <row r="6437" spans="4:5" x14ac:dyDescent="0.55000000000000004">
      <c r="D6437" s="6"/>
      <c r="E6437" s="6"/>
    </row>
    <row r="6438" spans="4:5" x14ac:dyDescent="0.55000000000000004">
      <c r="D6438" s="6"/>
      <c r="E6438" s="6"/>
    </row>
    <row r="6439" spans="4:5" x14ac:dyDescent="0.55000000000000004">
      <c r="D6439" s="6"/>
      <c r="E6439" s="6"/>
    </row>
    <row r="6440" spans="4:5" x14ac:dyDescent="0.55000000000000004">
      <c r="D6440" s="6"/>
      <c r="E6440" s="6"/>
    </row>
    <row r="6441" spans="4:5" x14ac:dyDescent="0.55000000000000004">
      <c r="D6441" s="6"/>
      <c r="E6441" s="6"/>
    </row>
    <row r="6442" spans="4:5" x14ac:dyDescent="0.55000000000000004">
      <c r="D6442" s="6"/>
      <c r="E6442" s="6"/>
    </row>
    <row r="6443" spans="4:5" x14ac:dyDescent="0.55000000000000004">
      <c r="D6443" s="6"/>
      <c r="E6443" s="6"/>
    </row>
    <row r="6444" spans="4:5" x14ac:dyDescent="0.55000000000000004">
      <c r="D6444" s="6"/>
      <c r="E6444" s="6"/>
    </row>
    <row r="6445" spans="4:5" x14ac:dyDescent="0.55000000000000004">
      <c r="D6445" s="6"/>
      <c r="E6445" s="6"/>
    </row>
    <row r="6446" spans="4:5" x14ac:dyDescent="0.55000000000000004">
      <c r="D6446" s="6"/>
      <c r="E6446" s="6"/>
    </row>
    <row r="6447" spans="4:5" x14ac:dyDescent="0.55000000000000004">
      <c r="D6447" s="6"/>
      <c r="E6447" s="6"/>
    </row>
    <row r="6448" spans="4:5" x14ac:dyDescent="0.55000000000000004">
      <c r="D6448" s="6"/>
      <c r="E6448" s="6"/>
    </row>
    <row r="6449" spans="4:5" x14ac:dyDescent="0.55000000000000004">
      <c r="D6449" s="6"/>
      <c r="E6449" s="6"/>
    </row>
    <row r="6450" spans="4:5" x14ac:dyDescent="0.55000000000000004">
      <c r="D6450" s="6"/>
      <c r="E6450" s="6"/>
    </row>
    <row r="6451" spans="4:5" x14ac:dyDescent="0.55000000000000004">
      <c r="D6451" s="6"/>
      <c r="E6451" s="6"/>
    </row>
    <row r="6452" spans="4:5" x14ac:dyDescent="0.55000000000000004">
      <c r="D6452" s="6"/>
      <c r="E6452" s="6"/>
    </row>
    <row r="6453" spans="4:5" x14ac:dyDescent="0.55000000000000004">
      <c r="D6453" s="6"/>
      <c r="E6453" s="6"/>
    </row>
    <row r="6454" spans="4:5" x14ac:dyDescent="0.55000000000000004">
      <c r="D6454" s="6"/>
      <c r="E6454" s="6"/>
    </row>
    <row r="6455" spans="4:5" x14ac:dyDescent="0.55000000000000004">
      <c r="D6455" s="6"/>
      <c r="E6455" s="6"/>
    </row>
    <row r="6456" spans="4:5" x14ac:dyDescent="0.55000000000000004">
      <c r="D6456" s="6"/>
      <c r="E6456" s="6"/>
    </row>
    <row r="6457" spans="4:5" x14ac:dyDescent="0.55000000000000004">
      <c r="D6457" s="6"/>
      <c r="E6457" s="6"/>
    </row>
    <row r="6458" spans="4:5" x14ac:dyDescent="0.55000000000000004">
      <c r="D6458" s="6"/>
      <c r="E6458" s="6"/>
    </row>
    <row r="6459" spans="4:5" x14ac:dyDescent="0.55000000000000004">
      <c r="D6459" s="6"/>
      <c r="E6459" s="6"/>
    </row>
    <row r="6460" spans="4:5" x14ac:dyDescent="0.55000000000000004">
      <c r="D6460" s="6"/>
      <c r="E6460" s="6"/>
    </row>
    <row r="6461" spans="4:5" x14ac:dyDescent="0.55000000000000004">
      <c r="D6461" s="6"/>
      <c r="E6461" s="6"/>
    </row>
    <row r="6462" spans="4:5" x14ac:dyDescent="0.55000000000000004">
      <c r="D6462" s="6"/>
      <c r="E6462" s="6"/>
    </row>
    <row r="6463" spans="4:5" x14ac:dyDescent="0.55000000000000004">
      <c r="D6463" s="6"/>
      <c r="E6463" s="6"/>
    </row>
    <row r="6464" spans="4:5" x14ac:dyDescent="0.55000000000000004">
      <c r="D6464" s="6"/>
      <c r="E6464" s="6"/>
    </row>
    <row r="6465" spans="4:5" x14ac:dyDescent="0.55000000000000004">
      <c r="D6465" s="6"/>
      <c r="E6465" s="6"/>
    </row>
    <row r="6466" spans="4:5" x14ac:dyDescent="0.55000000000000004">
      <c r="D6466" s="6"/>
      <c r="E6466" s="6"/>
    </row>
    <row r="6467" spans="4:5" x14ac:dyDescent="0.55000000000000004">
      <c r="D6467" s="6"/>
      <c r="E6467" s="6"/>
    </row>
    <row r="6468" spans="4:5" x14ac:dyDescent="0.55000000000000004">
      <c r="D6468" s="6"/>
      <c r="E6468" s="6"/>
    </row>
    <row r="6469" spans="4:5" x14ac:dyDescent="0.55000000000000004">
      <c r="D6469" s="6"/>
      <c r="E6469" s="6"/>
    </row>
    <row r="6470" spans="4:5" x14ac:dyDescent="0.55000000000000004">
      <c r="D6470" s="6"/>
      <c r="E6470" s="6"/>
    </row>
    <row r="6471" spans="4:5" x14ac:dyDescent="0.55000000000000004">
      <c r="D6471" s="6"/>
      <c r="E6471" s="6"/>
    </row>
    <row r="6472" spans="4:5" x14ac:dyDescent="0.55000000000000004">
      <c r="D6472" s="6"/>
      <c r="E6472" s="6"/>
    </row>
    <row r="6473" spans="4:5" x14ac:dyDescent="0.55000000000000004">
      <c r="D6473" s="6"/>
      <c r="E6473" s="6"/>
    </row>
    <row r="6474" spans="4:5" x14ac:dyDescent="0.55000000000000004">
      <c r="D6474" s="6"/>
      <c r="E6474" s="6"/>
    </row>
    <row r="6475" spans="4:5" x14ac:dyDescent="0.55000000000000004">
      <c r="D6475" s="6"/>
      <c r="E6475" s="6"/>
    </row>
    <row r="6476" spans="4:5" x14ac:dyDescent="0.55000000000000004">
      <c r="D6476" s="6"/>
      <c r="E6476" s="6"/>
    </row>
    <row r="6477" spans="4:5" x14ac:dyDescent="0.55000000000000004">
      <c r="D6477" s="6"/>
      <c r="E6477" s="6"/>
    </row>
    <row r="6478" spans="4:5" x14ac:dyDescent="0.55000000000000004">
      <c r="D6478" s="6"/>
      <c r="E6478" s="6"/>
    </row>
    <row r="6479" spans="4:5" x14ac:dyDescent="0.55000000000000004">
      <c r="D6479" s="6"/>
      <c r="E6479" s="6"/>
    </row>
    <row r="6480" spans="4:5" x14ac:dyDescent="0.55000000000000004">
      <c r="D6480" s="6"/>
      <c r="E6480" s="6"/>
    </row>
    <row r="6481" spans="4:5" x14ac:dyDescent="0.55000000000000004">
      <c r="D6481" s="6"/>
      <c r="E6481" s="6"/>
    </row>
    <row r="6482" spans="4:5" x14ac:dyDescent="0.55000000000000004">
      <c r="D6482" s="6"/>
      <c r="E6482" s="6"/>
    </row>
    <row r="6483" spans="4:5" x14ac:dyDescent="0.55000000000000004">
      <c r="D6483" s="6"/>
      <c r="E6483" s="6"/>
    </row>
    <row r="6484" spans="4:5" x14ac:dyDescent="0.55000000000000004">
      <c r="D6484" s="6"/>
      <c r="E6484" s="6"/>
    </row>
    <row r="6485" spans="4:5" x14ac:dyDescent="0.55000000000000004">
      <c r="D6485" s="6"/>
      <c r="E6485" s="6"/>
    </row>
    <row r="6486" spans="4:5" x14ac:dyDescent="0.55000000000000004">
      <c r="D6486" s="6"/>
      <c r="E6486" s="6"/>
    </row>
    <row r="6487" spans="4:5" x14ac:dyDescent="0.55000000000000004">
      <c r="D6487" s="6"/>
      <c r="E6487" s="6"/>
    </row>
    <row r="6488" spans="4:5" x14ac:dyDescent="0.55000000000000004">
      <c r="D6488" s="6"/>
      <c r="E6488" s="6"/>
    </row>
    <row r="6489" spans="4:5" x14ac:dyDescent="0.55000000000000004">
      <c r="D6489" s="6"/>
      <c r="E6489" s="6"/>
    </row>
    <row r="6490" spans="4:5" x14ac:dyDescent="0.55000000000000004">
      <c r="D6490" s="6"/>
      <c r="E6490" s="6"/>
    </row>
    <row r="6491" spans="4:5" x14ac:dyDescent="0.55000000000000004">
      <c r="D6491" s="6"/>
      <c r="E6491" s="6"/>
    </row>
    <row r="6492" spans="4:5" x14ac:dyDescent="0.55000000000000004">
      <c r="D6492" s="6"/>
      <c r="E6492" s="6"/>
    </row>
    <row r="6493" spans="4:5" x14ac:dyDescent="0.55000000000000004">
      <c r="D6493" s="6"/>
      <c r="E6493" s="6"/>
    </row>
    <row r="6494" spans="4:5" x14ac:dyDescent="0.55000000000000004">
      <c r="D6494" s="6"/>
      <c r="E6494" s="6"/>
    </row>
    <row r="6495" spans="4:5" x14ac:dyDescent="0.55000000000000004">
      <c r="D6495" s="6"/>
      <c r="E6495" s="6"/>
    </row>
    <row r="6496" spans="4:5" x14ac:dyDescent="0.55000000000000004">
      <c r="D6496" s="6"/>
      <c r="E6496" s="6"/>
    </row>
    <row r="6497" spans="4:5" x14ac:dyDescent="0.55000000000000004">
      <c r="D6497" s="6"/>
      <c r="E6497" s="6"/>
    </row>
    <row r="6498" spans="4:5" x14ac:dyDescent="0.55000000000000004">
      <c r="D6498" s="6"/>
      <c r="E6498" s="6"/>
    </row>
    <row r="6499" spans="4:5" x14ac:dyDescent="0.55000000000000004">
      <c r="D6499" s="6"/>
      <c r="E6499" s="6"/>
    </row>
    <row r="6500" spans="4:5" x14ac:dyDescent="0.55000000000000004">
      <c r="D6500" s="6"/>
      <c r="E6500" s="6"/>
    </row>
    <row r="6501" spans="4:5" x14ac:dyDescent="0.55000000000000004">
      <c r="D6501" s="6"/>
      <c r="E6501" s="6"/>
    </row>
    <row r="6502" spans="4:5" x14ac:dyDescent="0.55000000000000004">
      <c r="D6502" s="6"/>
      <c r="E6502" s="6"/>
    </row>
    <row r="6503" spans="4:5" x14ac:dyDescent="0.55000000000000004">
      <c r="D6503" s="6"/>
      <c r="E6503" s="6"/>
    </row>
    <row r="6504" spans="4:5" x14ac:dyDescent="0.55000000000000004">
      <c r="D6504" s="6"/>
      <c r="E6504" s="6"/>
    </row>
    <row r="6505" spans="4:5" x14ac:dyDescent="0.55000000000000004">
      <c r="D6505" s="6"/>
      <c r="E6505" s="6"/>
    </row>
    <row r="6506" spans="4:5" x14ac:dyDescent="0.55000000000000004">
      <c r="D6506" s="6"/>
      <c r="E6506" s="6"/>
    </row>
    <row r="6507" spans="4:5" x14ac:dyDescent="0.55000000000000004">
      <c r="D6507" s="6"/>
      <c r="E6507" s="6"/>
    </row>
    <row r="6508" spans="4:5" x14ac:dyDescent="0.55000000000000004">
      <c r="D6508" s="6"/>
      <c r="E6508" s="6"/>
    </row>
    <row r="6509" spans="4:5" x14ac:dyDescent="0.55000000000000004">
      <c r="D6509" s="6"/>
      <c r="E6509" s="6"/>
    </row>
    <row r="6510" spans="4:5" x14ac:dyDescent="0.55000000000000004">
      <c r="D6510" s="6"/>
      <c r="E6510" s="6"/>
    </row>
    <row r="6511" spans="4:5" x14ac:dyDescent="0.55000000000000004">
      <c r="D6511" s="6"/>
      <c r="E6511" s="6"/>
    </row>
    <row r="6512" spans="4:5" x14ac:dyDescent="0.55000000000000004">
      <c r="D6512" s="6"/>
      <c r="E6512" s="6"/>
    </row>
    <row r="6513" spans="4:5" x14ac:dyDescent="0.55000000000000004">
      <c r="D6513" s="6"/>
      <c r="E6513" s="6"/>
    </row>
    <row r="6514" spans="4:5" x14ac:dyDescent="0.55000000000000004">
      <c r="D6514" s="6"/>
      <c r="E6514" s="6"/>
    </row>
    <row r="6515" spans="4:5" x14ac:dyDescent="0.55000000000000004">
      <c r="D6515" s="6"/>
      <c r="E6515" s="6"/>
    </row>
    <row r="6516" spans="4:5" x14ac:dyDescent="0.55000000000000004">
      <c r="D6516" s="6"/>
      <c r="E6516" s="6"/>
    </row>
    <row r="6517" spans="4:5" x14ac:dyDescent="0.55000000000000004">
      <c r="D6517" s="6"/>
      <c r="E6517" s="6"/>
    </row>
    <row r="6518" spans="4:5" x14ac:dyDescent="0.55000000000000004">
      <c r="D6518" s="6"/>
      <c r="E6518" s="6"/>
    </row>
    <row r="6519" spans="4:5" x14ac:dyDescent="0.55000000000000004">
      <c r="D6519" s="6"/>
      <c r="E6519" s="6"/>
    </row>
    <row r="6520" spans="4:5" x14ac:dyDescent="0.55000000000000004">
      <c r="D6520" s="6"/>
      <c r="E6520" s="6"/>
    </row>
    <row r="6521" spans="4:5" x14ac:dyDescent="0.55000000000000004">
      <c r="D6521" s="6"/>
      <c r="E6521" s="6"/>
    </row>
    <row r="6522" spans="4:5" x14ac:dyDescent="0.55000000000000004">
      <c r="D6522" s="6"/>
      <c r="E6522" s="6"/>
    </row>
    <row r="6523" spans="4:5" x14ac:dyDescent="0.55000000000000004">
      <c r="D6523" s="6"/>
      <c r="E6523" s="6"/>
    </row>
    <row r="6524" spans="4:5" x14ac:dyDescent="0.55000000000000004">
      <c r="D6524" s="6"/>
      <c r="E6524" s="6"/>
    </row>
    <row r="6525" spans="4:5" x14ac:dyDescent="0.55000000000000004">
      <c r="D6525" s="6"/>
      <c r="E6525" s="6"/>
    </row>
    <row r="6526" spans="4:5" x14ac:dyDescent="0.55000000000000004">
      <c r="D6526" s="6"/>
      <c r="E6526" s="6"/>
    </row>
    <row r="6527" spans="4:5" x14ac:dyDescent="0.55000000000000004">
      <c r="D6527" s="6"/>
      <c r="E6527" s="6"/>
    </row>
    <row r="6528" spans="4:5" x14ac:dyDescent="0.55000000000000004">
      <c r="D6528" s="6"/>
      <c r="E6528" s="6"/>
    </row>
    <row r="6529" spans="4:5" x14ac:dyDescent="0.55000000000000004">
      <c r="D6529" s="6"/>
      <c r="E6529" s="6"/>
    </row>
    <row r="6530" spans="4:5" x14ac:dyDescent="0.55000000000000004">
      <c r="D6530" s="6"/>
      <c r="E6530" s="6"/>
    </row>
    <row r="6531" spans="4:5" x14ac:dyDescent="0.55000000000000004">
      <c r="D6531" s="6"/>
      <c r="E6531" s="6"/>
    </row>
    <row r="6532" spans="4:5" x14ac:dyDescent="0.55000000000000004">
      <c r="D6532" s="6"/>
      <c r="E6532" s="6"/>
    </row>
    <row r="6533" spans="4:5" x14ac:dyDescent="0.55000000000000004">
      <c r="D6533" s="6"/>
      <c r="E6533" s="6"/>
    </row>
    <row r="6534" spans="4:5" x14ac:dyDescent="0.55000000000000004">
      <c r="D6534" s="6"/>
      <c r="E6534" s="6"/>
    </row>
    <row r="6535" spans="4:5" x14ac:dyDescent="0.55000000000000004">
      <c r="D6535" s="6"/>
      <c r="E6535" s="6"/>
    </row>
    <row r="6536" spans="4:5" x14ac:dyDescent="0.55000000000000004">
      <c r="D6536" s="6"/>
      <c r="E6536" s="6"/>
    </row>
    <row r="6537" spans="4:5" x14ac:dyDescent="0.55000000000000004">
      <c r="D6537" s="6"/>
      <c r="E6537" s="6"/>
    </row>
    <row r="6538" spans="4:5" x14ac:dyDescent="0.55000000000000004">
      <c r="D6538" s="6"/>
      <c r="E6538" s="6"/>
    </row>
    <row r="6539" spans="4:5" x14ac:dyDescent="0.55000000000000004">
      <c r="D6539" s="6"/>
      <c r="E6539" s="6"/>
    </row>
    <row r="6540" spans="4:5" x14ac:dyDescent="0.55000000000000004">
      <c r="D6540" s="6"/>
      <c r="E6540" s="6"/>
    </row>
    <row r="6541" spans="4:5" x14ac:dyDescent="0.55000000000000004">
      <c r="D6541" s="6"/>
      <c r="E6541" s="6"/>
    </row>
    <row r="6542" spans="4:5" x14ac:dyDescent="0.55000000000000004">
      <c r="D6542" s="6"/>
      <c r="E6542" s="6"/>
    </row>
    <row r="6543" spans="4:5" x14ac:dyDescent="0.55000000000000004">
      <c r="D6543" s="6"/>
      <c r="E6543" s="6"/>
    </row>
    <row r="6544" spans="4:5" x14ac:dyDescent="0.55000000000000004">
      <c r="D6544" s="6"/>
      <c r="E6544" s="6"/>
    </row>
    <row r="6545" spans="4:5" x14ac:dyDescent="0.55000000000000004">
      <c r="D6545" s="6"/>
      <c r="E6545" s="6"/>
    </row>
    <row r="6546" spans="4:5" x14ac:dyDescent="0.55000000000000004">
      <c r="D6546" s="6"/>
      <c r="E6546" s="6"/>
    </row>
    <row r="6547" spans="4:5" x14ac:dyDescent="0.55000000000000004">
      <c r="D6547" s="6"/>
      <c r="E6547" s="6"/>
    </row>
    <row r="6548" spans="4:5" x14ac:dyDescent="0.55000000000000004">
      <c r="D6548" s="6"/>
      <c r="E6548" s="6"/>
    </row>
    <row r="6549" spans="4:5" x14ac:dyDescent="0.55000000000000004">
      <c r="D6549" s="6"/>
      <c r="E6549" s="6"/>
    </row>
    <row r="6550" spans="4:5" x14ac:dyDescent="0.55000000000000004">
      <c r="D6550" s="6"/>
      <c r="E6550" s="6"/>
    </row>
    <row r="6551" spans="4:5" x14ac:dyDescent="0.55000000000000004">
      <c r="D6551" s="6"/>
      <c r="E6551" s="6"/>
    </row>
    <row r="6552" spans="4:5" x14ac:dyDescent="0.55000000000000004">
      <c r="D6552" s="6"/>
      <c r="E6552" s="6"/>
    </row>
    <row r="6553" spans="4:5" x14ac:dyDescent="0.55000000000000004">
      <c r="D6553" s="6"/>
      <c r="E6553" s="6"/>
    </row>
    <row r="6554" spans="4:5" x14ac:dyDescent="0.55000000000000004">
      <c r="D6554" s="6"/>
      <c r="E6554" s="6"/>
    </row>
    <row r="6555" spans="4:5" x14ac:dyDescent="0.55000000000000004">
      <c r="D6555" s="6"/>
      <c r="E6555" s="6"/>
    </row>
    <row r="6556" spans="4:5" x14ac:dyDescent="0.55000000000000004">
      <c r="D6556" s="6"/>
      <c r="E6556" s="6"/>
    </row>
    <row r="6557" spans="4:5" x14ac:dyDescent="0.55000000000000004">
      <c r="D6557" s="6"/>
      <c r="E6557" s="6"/>
    </row>
    <row r="6558" spans="4:5" x14ac:dyDescent="0.55000000000000004">
      <c r="D6558" s="6"/>
      <c r="E6558" s="6"/>
    </row>
    <row r="6559" spans="4:5" x14ac:dyDescent="0.55000000000000004">
      <c r="D6559" s="6"/>
      <c r="E6559" s="6"/>
    </row>
    <row r="6560" spans="4:5" x14ac:dyDescent="0.55000000000000004">
      <c r="D6560" s="6"/>
      <c r="E6560" s="6"/>
    </row>
    <row r="6561" spans="4:5" x14ac:dyDescent="0.55000000000000004">
      <c r="D6561" s="6"/>
      <c r="E6561" s="6"/>
    </row>
    <row r="6562" spans="4:5" x14ac:dyDescent="0.55000000000000004">
      <c r="D6562" s="6"/>
      <c r="E6562" s="6"/>
    </row>
    <row r="6563" spans="4:5" x14ac:dyDescent="0.55000000000000004">
      <c r="D6563" s="6"/>
      <c r="E6563" s="6"/>
    </row>
    <row r="6564" spans="4:5" x14ac:dyDescent="0.55000000000000004">
      <c r="D6564" s="6"/>
      <c r="E6564" s="6"/>
    </row>
    <row r="6565" spans="4:5" x14ac:dyDescent="0.55000000000000004">
      <c r="D6565" s="6"/>
      <c r="E6565" s="6"/>
    </row>
    <row r="6566" spans="4:5" x14ac:dyDescent="0.55000000000000004">
      <c r="D6566" s="6"/>
      <c r="E6566" s="6"/>
    </row>
    <row r="6567" spans="4:5" x14ac:dyDescent="0.55000000000000004">
      <c r="D6567" s="6"/>
      <c r="E6567" s="6"/>
    </row>
    <row r="6568" spans="4:5" x14ac:dyDescent="0.55000000000000004">
      <c r="D6568" s="6"/>
      <c r="E6568" s="6"/>
    </row>
    <row r="6569" spans="4:5" x14ac:dyDescent="0.55000000000000004">
      <c r="D6569" s="6"/>
      <c r="E6569" s="6"/>
    </row>
    <row r="6570" spans="4:5" x14ac:dyDescent="0.55000000000000004">
      <c r="D6570" s="6"/>
      <c r="E6570" s="6"/>
    </row>
    <row r="6571" spans="4:5" x14ac:dyDescent="0.55000000000000004">
      <c r="D6571" s="6"/>
      <c r="E6571" s="6"/>
    </row>
    <row r="6572" spans="4:5" x14ac:dyDescent="0.55000000000000004">
      <c r="D6572" s="6"/>
      <c r="E6572" s="6"/>
    </row>
    <row r="6573" spans="4:5" x14ac:dyDescent="0.55000000000000004">
      <c r="D6573" s="6"/>
      <c r="E6573" s="6"/>
    </row>
    <row r="6574" spans="4:5" x14ac:dyDescent="0.55000000000000004">
      <c r="D6574" s="6"/>
      <c r="E6574" s="6"/>
    </row>
    <row r="6575" spans="4:5" x14ac:dyDescent="0.55000000000000004">
      <c r="D6575" s="6"/>
      <c r="E6575" s="6"/>
    </row>
    <row r="6576" spans="4:5" x14ac:dyDescent="0.55000000000000004">
      <c r="D6576" s="6"/>
      <c r="E6576" s="6"/>
    </row>
    <row r="6577" spans="4:5" x14ac:dyDescent="0.55000000000000004">
      <c r="D6577" s="6"/>
      <c r="E6577" s="6"/>
    </row>
    <row r="6578" spans="4:5" x14ac:dyDescent="0.55000000000000004">
      <c r="D6578" s="6"/>
      <c r="E6578" s="6"/>
    </row>
    <row r="6579" spans="4:5" x14ac:dyDescent="0.55000000000000004">
      <c r="D6579" s="6"/>
      <c r="E6579" s="6"/>
    </row>
    <row r="6580" spans="4:5" x14ac:dyDescent="0.55000000000000004">
      <c r="D6580" s="6"/>
      <c r="E6580" s="6"/>
    </row>
    <row r="6581" spans="4:5" x14ac:dyDescent="0.55000000000000004">
      <c r="D6581" s="6"/>
      <c r="E6581" s="6"/>
    </row>
    <row r="6582" spans="4:5" x14ac:dyDescent="0.55000000000000004">
      <c r="D6582" s="6"/>
      <c r="E6582" s="6"/>
    </row>
    <row r="6583" spans="4:5" x14ac:dyDescent="0.55000000000000004">
      <c r="D6583" s="6"/>
      <c r="E6583" s="6"/>
    </row>
    <row r="6584" spans="4:5" x14ac:dyDescent="0.55000000000000004">
      <c r="D6584" s="6"/>
      <c r="E6584" s="6"/>
    </row>
    <row r="6585" spans="4:5" x14ac:dyDescent="0.55000000000000004">
      <c r="D6585" s="6"/>
      <c r="E6585" s="6"/>
    </row>
    <row r="6586" spans="4:5" x14ac:dyDescent="0.55000000000000004">
      <c r="D6586" s="6"/>
      <c r="E6586" s="6"/>
    </row>
    <row r="6587" spans="4:5" x14ac:dyDescent="0.55000000000000004">
      <c r="D6587" s="6"/>
      <c r="E6587" s="6"/>
    </row>
    <row r="6588" spans="4:5" x14ac:dyDescent="0.55000000000000004">
      <c r="D6588" s="6"/>
      <c r="E6588" s="6"/>
    </row>
    <row r="6589" spans="4:5" x14ac:dyDescent="0.55000000000000004">
      <c r="D6589" s="6"/>
      <c r="E6589" s="6"/>
    </row>
    <row r="6590" spans="4:5" x14ac:dyDescent="0.55000000000000004">
      <c r="D6590" s="6"/>
      <c r="E6590" s="6"/>
    </row>
    <row r="6591" spans="4:5" x14ac:dyDescent="0.55000000000000004">
      <c r="D6591" s="6"/>
      <c r="E6591" s="6"/>
    </row>
    <row r="6592" spans="4:5" x14ac:dyDescent="0.55000000000000004">
      <c r="D6592" s="6"/>
      <c r="E6592" s="6"/>
    </row>
    <row r="6593" spans="4:5" x14ac:dyDescent="0.55000000000000004">
      <c r="D6593" s="6"/>
      <c r="E6593" s="6"/>
    </row>
    <row r="6594" spans="4:5" x14ac:dyDescent="0.55000000000000004">
      <c r="D6594" s="6"/>
      <c r="E6594" s="6"/>
    </row>
    <row r="6595" spans="4:5" x14ac:dyDescent="0.55000000000000004">
      <c r="D6595" s="6"/>
      <c r="E6595" s="6"/>
    </row>
    <row r="6596" spans="4:5" x14ac:dyDescent="0.55000000000000004">
      <c r="D6596" s="6"/>
      <c r="E6596" s="6"/>
    </row>
    <row r="6597" spans="4:5" x14ac:dyDescent="0.55000000000000004">
      <c r="D6597" s="6"/>
      <c r="E6597" s="6"/>
    </row>
    <row r="6598" spans="4:5" x14ac:dyDescent="0.55000000000000004">
      <c r="D6598" s="6"/>
      <c r="E6598" s="6"/>
    </row>
    <row r="6599" spans="4:5" x14ac:dyDescent="0.55000000000000004">
      <c r="D6599" s="6"/>
      <c r="E6599" s="6"/>
    </row>
    <row r="6600" spans="4:5" x14ac:dyDescent="0.55000000000000004">
      <c r="D6600" s="6"/>
      <c r="E6600" s="6"/>
    </row>
    <row r="6601" spans="4:5" x14ac:dyDescent="0.55000000000000004">
      <c r="D6601" s="6"/>
      <c r="E6601" s="6"/>
    </row>
    <row r="6602" spans="4:5" x14ac:dyDescent="0.55000000000000004">
      <c r="D6602" s="6"/>
      <c r="E6602" s="6"/>
    </row>
    <row r="6603" spans="4:5" x14ac:dyDescent="0.55000000000000004">
      <c r="D6603" s="6"/>
      <c r="E6603" s="6"/>
    </row>
    <row r="6604" spans="4:5" x14ac:dyDescent="0.55000000000000004">
      <c r="D6604" s="6"/>
      <c r="E6604" s="6"/>
    </row>
    <row r="6605" spans="4:5" x14ac:dyDescent="0.55000000000000004">
      <c r="D6605" s="6"/>
      <c r="E6605" s="6"/>
    </row>
    <row r="6606" spans="4:5" x14ac:dyDescent="0.55000000000000004">
      <c r="D6606" s="6"/>
      <c r="E6606" s="6"/>
    </row>
    <row r="6607" spans="4:5" x14ac:dyDescent="0.55000000000000004">
      <c r="D6607" s="6"/>
      <c r="E6607" s="6"/>
    </row>
    <row r="6608" spans="4:5" x14ac:dyDescent="0.55000000000000004">
      <c r="D6608" s="6"/>
      <c r="E6608" s="6"/>
    </row>
    <row r="6609" spans="4:5" x14ac:dyDescent="0.55000000000000004">
      <c r="D6609" s="6"/>
      <c r="E6609" s="6"/>
    </row>
    <row r="6610" spans="4:5" x14ac:dyDescent="0.55000000000000004">
      <c r="D6610" s="6"/>
      <c r="E6610" s="6"/>
    </row>
    <row r="6611" spans="4:5" x14ac:dyDescent="0.55000000000000004">
      <c r="D6611" s="6"/>
      <c r="E6611" s="6"/>
    </row>
    <row r="6612" spans="4:5" x14ac:dyDescent="0.55000000000000004">
      <c r="D6612" s="6"/>
      <c r="E6612" s="6"/>
    </row>
    <row r="6613" spans="4:5" x14ac:dyDescent="0.55000000000000004">
      <c r="D6613" s="6"/>
      <c r="E6613" s="6"/>
    </row>
    <row r="6614" spans="4:5" x14ac:dyDescent="0.55000000000000004">
      <c r="D6614" s="6"/>
      <c r="E6614" s="6"/>
    </row>
    <row r="6615" spans="4:5" x14ac:dyDescent="0.55000000000000004">
      <c r="D6615" s="6"/>
      <c r="E6615" s="6"/>
    </row>
    <row r="6616" spans="4:5" x14ac:dyDescent="0.55000000000000004">
      <c r="D6616" s="6"/>
      <c r="E6616" s="6"/>
    </row>
    <row r="6617" spans="4:5" x14ac:dyDescent="0.55000000000000004">
      <c r="D6617" s="6"/>
      <c r="E6617" s="6"/>
    </row>
    <row r="6618" spans="4:5" x14ac:dyDescent="0.55000000000000004">
      <c r="D6618" s="6"/>
      <c r="E6618" s="6"/>
    </row>
    <row r="6619" spans="4:5" x14ac:dyDescent="0.55000000000000004">
      <c r="D6619" s="6"/>
      <c r="E6619" s="6"/>
    </row>
    <row r="6620" spans="4:5" x14ac:dyDescent="0.55000000000000004">
      <c r="D6620" s="6"/>
      <c r="E6620" s="6"/>
    </row>
    <row r="6621" spans="4:5" x14ac:dyDescent="0.55000000000000004">
      <c r="D6621" s="6"/>
      <c r="E6621" s="6"/>
    </row>
    <row r="6622" spans="4:5" x14ac:dyDescent="0.55000000000000004">
      <c r="D6622" s="6"/>
      <c r="E6622" s="6"/>
    </row>
    <row r="6623" spans="4:5" x14ac:dyDescent="0.55000000000000004">
      <c r="D6623" s="6"/>
      <c r="E6623" s="6"/>
    </row>
    <row r="6624" spans="4:5" x14ac:dyDescent="0.55000000000000004">
      <c r="D6624" s="6"/>
      <c r="E6624" s="6"/>
    </row>
    <row r="6625" spans="4:5" x14ac:dyDescent="0.55000000000000004">
      <c r="D6625" s="6"/>
      <c r="E6625" s="6"/>
    </row>
    <row r="6626" spans="4:5" x14ac:dyDescent="0.55000000000000004">
      <c r="D6626" s="6"/>
      <c r="E6626" s="6"/>
    </row>
    <row r="6627" spans="4:5" x14ac:dyDescent="0.55000000000000004">
      <c r="D6627" s="6"/>
      <c r="E6627" s="6"/>
    </row>
    <row r="6628" spans="4:5" x14ac:dyDescent="0.55000000000000004">
      <c r="D6628" s="6"/>
      <c r="E6628" s="6"/>
    </row>
    <row r="6629" spans="4:5" x14ac:dyDescent="0.55000000000000004">
      <c r="D6629" s="6"/>
      <c r="E6629" s="6"/>
    </row>
    <row r="6630" spans="4:5" x14ac:dyDescent="0.55000000000000004">
      <c r="D6630" s="6"/>
      <c r="E6630" s="6"/>
    </row>
    <row r="6631" spans="4:5" x14ac:dyDescent="0.55000000000000004">
      <c r="D6631" s="6"/>
      <c r="E6631" s="6"/>
    </row>
    <row r="6632" spans="4:5" x14ac:dyDescent="0.55000000000000004">
      <c r="D6632" s="6"/>
      <c r="E6632" s="6"/>
    </row>
    <row r="6633" spans="4:5" x14ac:dyDescent="0.55000000000000004">
      <c r="D6633" s="6"/>
      <c r="E6633" s="6"/>
    </row>
    <row r="6634" spans="4:5" x14ac:dyDescent="0.55000000000000004">
      <c r="D6634" s="6"/>
      <c r="E6634" s="6"/>
    </row>
    <row r="6635" spans="4:5" x14ac:dyDescent="0.55000000000000004">
      <c r="D6635" s="6"/>
      <c r="E6635" s="6"/>
    </row>
    <row r="6636" spans="4:5" x14ac:dyDescent="0.55000000000000004">
      <c r="D6636" s="6"/>
      <c r="E6636" s="6"/>
    </row>
    <row r="6637" spans="4:5" x14ac:dyDescent="0.55000000000000004">
      <c r="D6637" s="6"/>
      <c r="E6637" s="6"/>
    </row>
    <row r="6638" spans="4:5" x14ac:dyDescent="0.55000000000000004">
      <c r="D6638" s="6"/>
      <c r="E6638" s="6"/>
    </row>
    <row r="6639" spans="4:5" x14ac:dyDescent="0.55000000000000004">
      <c r="D6639" s="6"/>
      <c r="E6639" s="6"/>
    </row>
    <row r="6640" spans="4:5" x14ac:dyDescent="0.55000000000000004">
      <c r="D6640" s="6"/>
      <c r="E6640" s="6"/>
    </row>
    <row r="6641" spans="4:5" x14ac:dyDescent="0.55000000000000004">
      <c r="D6641" s="6"/>
      <c r="E6641" s="6"/>
    </row>
    <row r="6642" spans="4:5" x14ac:dyDescent="0.55000000000000004">
      <c r="D6642" s="6"/>
      <c r="E6642" s="6"/>
    </row>
    <row r="6643" spans="4:5" x14ac:dyDescent="0.55000000000000004">
      <c r="D6643" s="6"/>
      <c r="E6643" s="6"/>
    </row>
    <row r="6644" spans="4:5" x14ac:dyDescent="0.55000000000000004">
      <c r="D6644" s="6"/>
      <c r="E6644" s="6"/>
    </row>
    <row r="6645" spans="4:5" x14ac:dyDescent="0.55000000000000004">
      <c r="D6645" s="6"/>
      <c r="E6645" s="6"/>
    </row>
    <row r="6646" spans="4:5" x14ac:dyDescent="0.55000000000000004">
      <c r="D6646" s="6"/>
      <c r="E6646" s="6"/>
    </row>
    <row r="6647" spans="4:5" x14ac:dyDescent="0.55000000000000004">
      <c r="D6647" s="6"/>
      <c r="E6647" s="6"/>
    </row>
    <row r="6648" spans="4:5" x14ac:dyDescent="0.55000000000000004">
      <c r="D6648" s="6"/>
      <c r="E6648" s="6"/>
    </row>
    <row r="6649" spans="4:5" x14ac:dyDescent="0.55000000000000004">
      <c r="D6649" s="6"/>
      <c r="E6649" s="6"/>
    </row>
    <row r="6650" spans="4:5" x14ac:dyDescent="0.55000000000000004">
      <c r="D6650" s="6"/>
      <c r="E6650" s="6"/>
    </row>
    <row r="6651" spans="4:5" x14ac:dyDescent="0.55000000000000004">
      <c r="D6651" s="6"/>
      <c r="E6651" s="6"/>
    </row>
    <row r="6652" spans="4:5" x14ac:dyDescent="0.55000000000000004">
      <c r="D6652" s="6"/>
      <c r="E6652" s="6"/>
    </row>
    <row r="6653" spans="4:5" x14ac:dyDescent="0.55000000000000004">
      <c r="D6653" s="6"/>
      <c r="E6653" s="6"/>
    </row>
    <row r="6654" spans="4:5" x14ac:dyDescent="0.55000000000000004">
      <c r="D6654" s="6"/>
      <c r="E6654" s="6"/>
    </row>
    <row r="6655" spans="4:5" x14ac:dyDescent="0.55000000000000004">
      <c r="D6655" s="6"/>
      <c r="E6655" s="6"/>
    </row>
    <row r="6656" spans="4:5" x14ac:dyDescent="0.55000000000000004">
      <c r="D6656" s="6"/>
      <c r="E6656" s="6"/>
    </row>
    <row r="6657" spans="4:5" x14ac:dyDescent="0.55000000000000004">
      <c r="D6657" s="6"/>
      <c r="E6657" s="6"/>
    </row>
    <row r="6658" spans="4:5" x14ac:dyDescent="0.55000000000000004">
      <c r="D6658" s="6"/>
      <c r="E6658" s="6"/>
    </row>
    <row r="6659" spans="4:5" x14ac:dyDescent="0.55000000000000004">
      <c r="D6659" s="6"/>
      <c r="E6659" s="6"/>
    </row>
    <row r="6660" spans="4:5" x14ac:dyDescent="0.55000000000000004">
      <c r="D6660" s="6"/>
      <c r="E6660" s="6"/>
    </row>
    <row r="6661" spans="4:5" x14ac:dyDescent="0.55000000000000004">
      <c r="D6661" s="6"/>
      <c r="E6661" s="6"/>
    </row>
    <row r="6662" spans="4:5" x14ac:dyDescent="0.55000000000000004">
      <c r="D6662" s="6"/>
      <c r="E6662" s="6"/>
    </row>
    <row r="6663" spans="4:5" x14ac:dyDescent="0.55000000000000004">
      <c r="D6663" s="6"/>
      <c r="E6663" s="6"/>
    </row>
    <row r="6664" spans="4:5" x14ac:dyDescent="0.55000000000000004">
      <c r="D6664" s="6"/>
      <c r="E6664" s="6"/>
    </row>
    <row r="6665" spans="4:5" x14ac:dyDescent="0.55000000000000004">
      <c r="D6665" s="6"/>
      <c r="E6665" s="6"/>
    </row>
    <row r="6666" spans="4:5" x14ac:dyDescent="0.55000000000000004">
      <c r="D6666" s="6"/>
      <c r="E6666" s="6"/>
    </row>
    <row r="6667" spans="4:5" x14ac:dyDescent="0.55000000000000004">
      <c r="D6667" s="6"/>
      <c r="E6667" s="6"/>
    </row>
    <row r="6668" spans="4:5" x14ac:dyDescent="0.55000000000000004">
      <c r="D6668" s="6"/>
      <c r="E6668" s="6"/>
    </row>
    <row r="6669" spans="4:5" x14ac:dyDescent="0.55000000000000004">
      <c r="D6669" s="6"/>
      <c r="E6669" s="6"/>
    </row>
    <row r="6670" spans="4:5" x14ac:dyDescent="0.55000000000000004">
      <c r="D6670" s="6"/>
      <c r="E6670" s="6"/>
    </row>
    <row r="6671" spans="4:5" x14ac:dyDescent="0.55000000000000004">
      <c r="D6671" s="6"/>
      <c r="E6671" s="6"/>
    </row>
    <row r="6672" spans="4:5" x14ac:dyDescent="0.55000000000000004">
      <c r="D6672" s="6"/>
      <c r="E6672" s="6"/>
    </row>
    <row r="6673" spans="4:5" x14ac:dyDescent="0.55000000000000004">
      <c r="D6673" s="6"/>
      <c r="E6673" s="6"/>
    </row>
    <row r="6674" spans="4:5" x14ac:dyDescent="0.55000000000000004">
      <c r="D6674" s="6"/>
      <c r="E6674" s="6"/>
    </row>
    <row r="6675" spans="4:5" x14ac:dyDescent="0.55000000000000004">
      <c r="D6675" s="6"/>
      <c r="E6675" s="6"/>
    </row>
    <row r="6676" spans="4:5" x14ac:dyDescent="0.55000000000000004">
      <c r="D6676" s="6"/>
      <c r="E6676" s="6"/>
    </row>
    <row r="6677" spans="4:5" x14ac:dyDescent="0.55000000000000004">
      <c r="D6677" s="6"/>
      <c r="E6677" s="6"/>
    </row>
    <row r="6678" spans="4:5" x14ac:dyDescent="0.55000000000000004">
      <c r="D6678" s="6"/>
      <c r="E6678" s="6"/>
    </row>
    <row r="6679" spans="4:5" x14ac:dyDescent="0.55000000000000004">
      <c r="D6679" s="6"/>
      <c r="E6679" s="6"/>
    </row>
    <row r="6680" spans="4:5" x14ac:dyDescent="0.55000000000000004">
      <c r="D6680" s="6"/>
      <c r="E6680" s="6"/>
    </row>
    <row r="6681" spans="4:5" x14ac:dyDescent="0.55000000000000004">
      <c r="D6681" s="6"/>
      <c r="E6681" s="6"/>
    </row>
    <row r="6682" spans="4:5" x14ac:dyDescent="0.55000000000000004">
      <c r="D6682" s="6"/>
      <c r="E6682" s="6"/>
    </row>
    <row r="6683" spans="4:5" x14ac:dyDescent="0.55000000000000004">
      <c r="D6683" s="6"/>
      <c r="E6683" s="6"/>
    </row>
    <row r="6684" spans="4:5" x14ac:dyDescent="0.55000000000000004">
      <c r="D6684" s="6"/>
      <c r="E6684" s="6"/>
    </row>
    <row r="6685" spans="4:5" x14ac:dyDescent="0.55000000000000004">
      <c r="D6685" s="6"/>
      <c r="E6685" s="6"/>
    </row>
    <row r="6686" spans="4:5" x14ac:dyDescent="0.55000000000000004">
      <c r="D6686" s="6"/>
      <c r="E6686" s="6"/>
    </row>
    <row r="6687" spans="4:5" x14ac:dyDescent="0.55000000000000004">
      <c r="D6687" s="6"/>
      <c r="E6687" s="6"/>
    </row>
    <row r="6688" spans="4:5" x14ac:dyDescent="0.55000000000000004">
      <c r="D6688" s="6"/>
      <c r="E6688" s="6"/>
    </row>
    <row r="6689" spans="4:5" x14ac:dyDescent="0.55000000000000004">
      <c r="D6689" s="6"/>
      <c r="E6689" s="6"/>
    </row>
    <row r="6690" spans="4:5" x14ac:dyDescent="0.55000000000000004">
      <c r="D6690" s="6"/>
      <c r="E6690" s="6"/>
    </row>
    <row r="6691" spans="4:5" x14ac:dyDescent="0.55000000000000004">
      <c r="D6691" s="6"/>
      <c r="E6691" s="6"/>
    </row>
    <row r="6692" spans="4:5" x14ac:dyDescent="0.55000000000000004">
      <c r="D6692" s="6"/>
      <c r="E6692" s="6"/>
    </row>
    <row r="6693" spans="4:5" x14ac:dyDescent="0.55000000000000004">
      <c r="D6693" s="6"/>
      <c r="E6693" s="6"/>
    </row>
    <row r="6694" spans="4:5" x14ac:dyDescent="0.55000000000000004">
      <c r="D6694" s="6"/>
      <c r="E6694" s="6"/>
    </row>
    <row r="6695" spans="4:5" x14ac:dyDescent="0.55000000000000004">
      <c r="D6695" s="6"/>
      <c r="E6695" s="6"/>
    </row>
    <row r="6696" spans="4:5" x14ac:dyDescent="0.55000000000000004">
      <c r="D6696" s="6"/>
      <c r="E6696" s="6"/>
    </row>
    <row r="6697" spans="4:5" x14ac:dyDescent="0.55000000000000004">
      <c r="D6697" s="6"/>
      <c r="E6697" s="6"/>
    </row>
    <row r="6698" spans="4:5" x14ac:dyDescent="0.55000000000000004">
      <c r="D6698" s="6"/>
      <c r="E6698" s="6"/>
    </row>
    <row r="6699" spans="4:5" x14ac:dyDescent="0.55000000000000004">
      <c r="D6699" s="6"/>
      <c r="E6699" s="6"/>
    </row>
    <row r="6700" spans="4:5" x14ac:dyDescent="0.55000000000000004">
      <c r="D6700" s="6"/>
      <c r="E6700" s="6"/>
    </row>
    <row r="6701" spans="4:5" x14ac:dyDescent="0.55000000000000004">
      <c r="D6701" s="6"/>
      <c r="E6701" s="6"/>
    </row>
    <row r="6702" spans="4:5" x14ac:dyDescent="0.55000000000000004">
      <c r="D6702" s="6"/>
      <c r="E6702" s="6"/>
    </row>
    <row r="6703" spans="4:5" x14ac:dyDescent="0.55000000000000004">
      <c r="D6703" s="6"/>
      <c r="E6703" s="6"/>
    </row>
    <row r="6704" spans="4:5" x14ac:dyDescent="0.55000000000000004">
      <c r="D6704" s="6"/>
      <c r="E6704" s="6"/>
    </row>
    <row r="6705" spans="4:5" x14ac:dyDescent="0.55000000000000004">
      <c r="D6705" s="6"/>
      <c r="E6705" s="6"/>
    </row>
    <row r="6706" spans="4:5" x14ac:dyDescent="0.55000000000000004">
      <c r="D6706" s="6"/>
      <c r="E6706" s="6"/>
    </row>
    <row r="6707" spans="4:5" x14ac:dyDescent="0.55000000000000004">
      <c r="D6707" s="6"/>
      <c r="E6707" s="6"/>
    </row>
    <row r="6708" spans="4:5" x14ac:dyDescent="0.55000000000000004">
      <c r="D6708" s="6"/>
      <c r="E6708" s="6"/>
    </row>
    <row r="6709" spans="4:5" x14ac:dyDescent="0.55000000000000004">
      <c r="D6709" s="6"/>
      <c r="E6709" s="6"/>
    </row>
    <row r="6710" spans="4:5" x14ac:dyDescent="0.55000000000000004">
      <c r="D6710" s="6"/>
      <c r="E6710" s="6"/>
    </row>
    <row r="6711" spans="4:5" x14ac:dyDescent="0.55000000000000004">
      <c r="D6711" s="6"/>
      <c r="E6711" s="6"/>
    </row>
    <row r="6712" spans="4:5" x14ac:dyDescent="0.55000000000000004">
      <c r="D6712" s="6"/>
      <c r="E6712" s="6"/>
    </row>
    <row r="6713" spans="4:5" x14ac:dyDescent="0.55000000000000004">
      <c r="D6713" s="6"/>
      <c r="E6713" s="6"/>
    </row>
    <row r="6714" spans="4:5" x14ac:dyDescent="0.55000000000000004">
      <c r="D6714" s="6"/>
      <c r="E6714" s="6"/>
    </row>
    <row r="6715" spans="4:5" x14ac:dyDescent="0.55000000000000004">
      <c r="D6715" s="6"/>
      <c r="E6715" s="6"/>
    </row>
    <row r="6716" spans="4:5" x14ac:dyDescent="0.55000000000000004">
      <c r="D6716" s="6"/>
      <c r="E6716" s="6"/>
    </row>
    <row r="6717" spans="4:5" x14ac:dyDescent="0.55000000000000004">
      <c r="D6717" s="6"/>
      <c r="E6717" s="6"/>
    </row>
    <row r="6718" spans="4:5" x14ac:dyDescent="0.55000000000000004">
      <c r="D6718" s="6"/>
      <c r="E6718" s="6"/>
    </row>
    <row r="6719" spans="4:5" x14ac:dyDescent="0.55000000000000004">
      <c r="D6719" s="6"/>
      <c r="E6719" s="6"/>
    </row>
    <row r="6720" spans="4:5" x14ac:dyDescent="0.55000000000000004">
      <c r="D6720" s="6"/>
      <c r="E6720" s="6"/>
    </row>
    <row r="6721" spans="4:5" x14ac:dyDescent="0.55000000000000004">
      <c r="D6721" s="6"/>
      <c r="E6721" s="6"/>
    </row>
    <row r="6722" spans="4:5" x14ac:dyDescent="0.55000000000000004">
      <c r="D6722" s="6"/>
      <c r="E6722" s="6"/>
    </row>
    <row r="6723" spans="4:5" x14ac:dyDescent="0.55000000000000004">
      <c r="D6723" s="6"/>
      <c r="E6723" s="6"/>
    </row>
    <row r="6724" spans="4:5" x14ac:dyDescent="0.55000000000000004">
      <c r="D6724" s="6"/>
      <c r="E6724" s="6"/>
    </row>
    <row r="6725" spans="4:5" x14ac:dyDescent="0.55000000000000004">
      <c r="D6725" s="6"/>
      <c r="E6725" s="6"/>
    </row>
    <row r="6726" spans="4:5" x14ac:dyDescent="0.55000000000000004">
      <c r="D6726" s="6"/>
      <c r="E6726" s="6"/>
    </row>
    <row r="6727" spans="4:5" x14ac:dyDescent="0.55000000000000004">
      <c r="D6727" s="6"/>
      <c r="E6727" s="6"/>
    </row>
    <row r="6728" spans="4:5" x14ac:dyDescent="0.55000000000000004">
      <c r="D6728" s="6"/>
      <c r="E6728" s="6"/>
    </row>
    <row r="6729" spans="4:5" x14ac:dyDescent="0.55000000000000004">
      <c r="D6729" s="6"/>
      <c r="E6729" s="6"/>
    </row>
    <row r="6730" spans="4:5" x14ac:dyDescent="0.55000000000000004">
      <c r="D6730" s="6"/>
      <c r="E6730" s="6"/>
    </row>
    <row r="6731" spans="4:5" x14ac:dyDescent="0.55000000000000004">
      <c r="D6731" s="6"/>
      <c r="E6731" s="6"/>
    </row>
    <row r="6732" spans="4:5" x14ac:dyDescent="0.55000000000000004">
      <c r="D6732" s="6"/>
      <c r="E6732" s="6"/>
    </row>
    <row r="6733" spans="4:5" x14ac:dyDescent="0.55000000000000004">
      <c r="D6733" s="6"/>
      <c r="E6733" s="6"/>
    </row>
    <row r="6734" spans="4:5" x14ac:dyDescent="0.55000000000000004">
      <c r="D6734" s="6"/>
      <c r="E6734" s="6"/>
    </row>
    <row r="6735" spans="4:5" x14ac:dyDescent="0.55000000000000004">
      <c r="D6735" s="6"/>
      <c r="E6735" s="6"/>
    </row>
    <row r="6736" spans="4:5" x14ac:dyDescent="0.55000000000000004">
      <c r="D6736" s="6"/>
      <c r="E6736" s="6"/>
    </row>
    <row r="6737" spans="4:5" x14ac:dyDescent="0.55000000000000004">
      <c r="D6737" s="6"/>
      <c r="E6737" s="6"/>
    </row>
    <row r="6738" spans="4:5" x14ac:dyDescent="0.55000000000000004">
      <c r="D6738" s="6"/>
      <c r="E6738" s="6"/>
    </row>
    <row r="6739" spans="4:5" x14ac:dyDescent="0.55000000000000004">
      <c r="D6739" s="6"/>
      <c r="E6739" s="6"/>
    </row>
    <row r="6740" spans="4:5" x14ac:dyDescent="0.55000000000000004">
      <c r="D6740" s="6"/>
      <c r="E6740" s="6"/>
    </row>
    <row r="6741" spans="4:5" x14ac:dyDescent="0.55000000000000004">
      <c r="D6741" s="6"/>
      <c r="E6741" s="6"/>
    </row>
    <row r="6742" spans="4:5" x14ac:dyDescent="0.55000000000000004">
      <c r="D6742" s="6"/>
      <c r="E6742" s="6"/>
    </row>
    <row r="6743" spans="4:5" x14ac:dyDescent="0.55000000000000004">
      <c r="D6743" s="6"/>
      <c r="E6743" s="6"/>
    </row>
    <row r="6744" spans="4:5" x14ac:dyDescent="0.55000000000000004">
      <c r="D6744" s="6"/>
      <c r="E6744" s="6"/>
    </row>
    <row r="6745" spans="4:5" x14ac:dyDescent="0.55000000000000004">
      <c r="D6745" s="6"/>
      <c r="E6745" s="6"/>
    </row>
    <row r="6746" spans="4:5" x14ac:dyDescent="0.55000000000000004">
      <c r="D6746" s="6"/>
      <c r="E6746" s="6"/>
    </row>
    <row r="6747" spans="4:5" x14ac:dyDescent="0.55000000000000004">
      <c r="D6747" s="6"/>
      <c r="E6747" s="6"/>
    </row>
    <row r="6748" spans="4:5" x14ac:dyDescent="0.55000000000000004">
      <c r="D6748" s="6"/>
      <c r="E6748" s="6"/>
    </row>
    <row r="6749" spans="4:5" x14ac:dyDescent="0.55000000000000004">
      <c r="D6749" s="6"/>
      <c r="E6749" s="6"/>
    </row>
    <row r="6750" spans="4:5" x14ac:dyDescent="0.55000000000000004">
      <c r="D6750" s="6"/>
      <c r="E6750" s="6"/>
    </row>
    <row r="6751" spans="4:5" x14ac:dyDescent="0.55000000000000004">
      <c r="D6751" s="6"/>
      <c r="E6751" s="6"/>
    </row>
    <row r="6752" spans="4:5" x14ac:dyDescent="0.55000000000000004">
      <c r="D6752" s="6"/>
      <c r="E6752" s="6"/>
    </row>
    <row r="6753" spans="4:5" x14ac:dyDescent="0.55000000000000004">
      <c r="D6753" s="6"/>
      <c r="E6753" s="6"/>
    </row>
    <row r="6754" spans="4:5" x14ac:dyDescent="0.55000000000000004">
      <c r="D6754" s="6"/>
      <c r="E6754" s="6"/>
    </row>
    <row r="6755" spans="4:5" x14ac:dyDescent="0.55000000000000004">
      <c r="D6755" s="6"/>
      <c r="E6755" s="6"/>
    </row>
    <row r="6756" spans="4:5" x14ac:dyDescent="0.55000000000000004">
      <c r="D6756" s="6"/>
      <c r="E6756" s="6"/>
    </row>
    <row r="6757" spans="4:5" x14ac:dyDescent="0.55000000000000004">
      <c r="D6757" s="6"/>
      <c r="E6757" s="6"/>
    </row>
    <row r="6758" spans="4:5" x14ac:dyDescent="0.55000000000000004">
      <c r="D6758" s="6"/>
      <c r="E6758" s="6"/>
    </row>
    <row r="6759" spans="4:5" x14ac:dyDescent="0.55000000000000004">
      <c r="D6759" s="6"/>
      <c r="E6759" s="6"/>
    </row>
    <row r="6760" spans="4:5" x14ac:dyDescent="0.55000000000000004">
      <c r="D6760" s="6"/>
      <c r="E6760" s="6"/>
    </row>
    <row r="6761" spans="4:5" x14ac:dyDescent="0.55000000000000004">
      <c r="D6761" s="6"/>
      <c r="E6761" s="6"/>
    </row>
    <row r="6762" spans="4:5" x14ac:dyDescent="0.55000000000000004">
      <c r="D6762" s="6"/>
      <c r="E6762" s="6"/>
    </row>
    <row r="6763" spans="4:5" x14ac:dyDescent="0.55000000000000004">
      <c r="D6763" s="6"/>
      <c r="E6763" s="6"/>
    </row>
    <row r="6764" spans="4:5" x14ac:dyDescent="0.55000000000000004">
      <c r="D6764" s="6"/>
      <c r="E6764" s="6"/>
    </row>
    <row r="6765" spans="4:5" x14ac:dyDescent="0.55000000000000004">
      <c r="D6765" s="6"/>
      <c r="E6765" s="6"/>
    </row>
    <row r="6766" spans="4:5" x14ac:dyDescent="0.55000000000000004">
      <c r="D6766" s="6"/>
      <c r="E6766" s="6"/>
    </row>
    <row r="6767" spans="4:5" x14ac:dyDescent="0.55000000000000004">
      <c r="D6767" s="6"/>
      <c r="E6767" s="6"/>
    </row>
    <row r="6768" spans="4:5" x14ac:dyDescent="0.55000000000000004">
      <c r="D6768" s="6"/>
      <c r="E6768" s="6"/>
    </row>
    <row r="6769" spans="4:5" x14ac:dyDescent="0.55000000000000004">
      <c r="D6769" s="6"/>
      <c r="E6769" s="6"/>
    </row>
    <row r="6770" spans="4:5" x14ac:dyDescent="0.55000000000000004">
      <c r="D6770" s="6"/>
      <c r="E6770" s="6"/>
    </row>
    <row r="6771" spans="4:5" x14ac:dyDescent="0.55000000000000004">
      <c r="D6771" s="6"/>
      <c r="E6771" s="6"/>
    </row>
    <row r="6772" spans="4:5" x14ac:dyDescent="0.55000000000000004">
      <c r="D6772" s="6"/>
      <c r="E6772" s="6"/>
    </row>
    <row r="6773" spans="4:5" x14ac:dyDescent="0.55000000000000004">
      <c r="D6773" s="6"/>
      <c r="E6773" s="6"/>
    </row>
    <row r="6774" spans="4:5" x14ac:dyDescent="0.55000000000000004">
      <c r="D6774" s="6"/>
      <c r="E6774" s="6"/>
    </row>
    <row r="6775" spans="4:5" x14ac:dyDescent="0.55000000000000004">
      <c r="D6775" s="6"/>
      <c r="E6775" s="6"/>
    </row>
    <row r="6776" spans="4:5" x14ac:dyDescent="0.55000000000000004">
      <c r="D6776" s="6"/>
      <c r="E6776" s="6"/>
    </row>
    <row r="6777" spans="4:5" x14ac:dyDescent="0.55000000000000004">
      <c r="D6777" s="6"/>
      <c r="E6777" s="6"/>
    </row>
    <row r="6778" spans="4:5" x14ac:dyDescent="0.55000000000000004">
      <c r="D6778" s="6"/>
      <c r="E6778" s="6"/>
    </row>
    <row r="6779" spans="4:5" x14ac:dyDescent="0.55000000000000004">
      <c r="D6779" s="6"/>
      <c r="E6779" s="6"/>
    </row>
    <row r="6780" spans="4:5" x14ac:dyDescent="0.55000000000000004">
      <c r="D6780" s="6"/>
      <c r="E6780" s="6"/>
    </row>
    <row r="6781" spans="4:5" x14ac:dyDescent="0.55000000000000004">
      <c r="D6781" s="6"/>
      <c r="E6781" s="6"/>
    </row>
    <row r="6782" spans="4:5" x14ac:dyDescent="0.55000000000000004">
      <c r="D6782" s="6"/>
      <c r="E6782" s="6"/>
    </row>
    <row r="6783" spans="4:5" x14ac:dyDescent="0.55000000000000004">
      <c r="D6783" s="6"/>
      <c r="E6783" s="6"/>
    </row>
    <row r="6784" spans="4:5" x14ac:dyDescent="0.55000000000000004">
      <c r="D6784" s="6"/>
      <c r="E6784" s="6"/>
    </row>
    <row r="6785" spans="4:5" x14ac:dyDescent="0.55000000000000004">
      <c r="D6785" s="6"/>
      <c r="E6785" s="6"/>
    </row>
    <row r="6786" spans="4:5" x14ac:dyDescent="0.55000000000000004">
      <c r="D6786" s="6"/>
      <c r="E6786" s="6"/>
    </row>
    <row r="6787" spans="4:5" x14ac:dyDescent="0.55000000000000004">
      <c r="D6787" s="6"/>
      <c r="E6787" s="6"/>
    </row>
    <row r="6788" spans="4:5" x14ac:dyDescent="0.55000000000000004">
      <c r="D6788" s="6"/>
      <c r="E6788" s="6"/>
    </row>
    <row r="6789" spans="4:5" x14ac:dyDescent="0.55000000000000004">
      <c r="D6789" s="6"/>
      <c r="E6789" s="6"/>
    </row>
    <row r="6790" spans="4:5" x14ac:dyDescent="0.55000000000000004">
      <c r="D6790" s="6"/>
      <c r="E6790" s="6"/>
    </row>
    <row r="6791" spans="4:5" x14ac:dyDescent="0.55000000000000004">
      <c r="D6791" s="6"/>
      <c r="E6791" s="6"/>
    </row>
    <row r="6792" spans="4:5" x14ac:dyDescent="0.55000000000000004">
      <c r="D6792" s="6"/>
      <c r="E6792" s="6"/>
    </row>
    <row r="6793" spans="4:5" x14ac:dyDescent="0.55000000000000004">
      <c r="D6793" s="6"/>
      <c r="E6793" s="6"/>
    </row>
    <row r="6794" spans="4:5" x14ac:dyDescent="0.55000000000000004">
      <c r="D6794" s="6"/>
      <c r="E6794" s="6"/>
    </row>
    <row r="6795" spans="4:5" x14ac:dyDescent="0.55000000000000004">
      <c r="D6795" s="6"/>
      <c r="E6795" s="6"/>
    </row>
    <row r="6796" spans="4:5" x14ac:dyDescent="0.55000000000000004">
      <c r="D6796" s="6"/>
      <c r="E6796" s="6"/>
    </row>
    <row r="6797" spans="4:5" x14ac:dyDescent="0.55000000000000004">
      <c r="D6797" s="6"/>
      <c r="E6797" s="6"/>
    </row>
    <row r="6798" spans="4:5" x14ac:dyDescent="0.55000000000000004">
      <c r="D6798" s="6"/>
      <c r="E6798" s="6"/>
    </row>
    <row r="6799" spans="4:5" x14ac:dyDescent="0.55000000000000004">
      <c r="D6799" s="6"/>
      <c r="E6799" s="6"/>
    </row>
    <row r="6800" spans="4:5" x14ac:dyDescent="0.55000000000000004">
      <c r="D6800" s="6"/>
      <c r="E6800" s="6"/>
    </row>
    <row r="6801" spans="4:5" x14ac:dyDescent="0.55000000000000004">
      <c r="D6801" s="6"/>
      <c r="E6801" s="6"/>
    </row>
    <row r="6802" spans="4:5" x14ac:dyDescent="0.55000000000000004">
      <c r="D6802" s="6"/>
      <c r="E6802" s="6"/>
    </row>
    <row r="6803" spans="4:5" x14ac:dyDescent="0.55000000000000004">
      <c r="D6803" s="6"/>
      <c r="E6803" s="6"/>
    </row>
    <row r="6804" spans="4:5" x14ac:dyDescent="0.55000000000000004">
      <c r="D6804" s="6"/>
      <c r="E6804" s="6"/>
    </row>
    <row r="6805" spans="4:5" x14ac:dyDescent="0.55000000000000004">
      <c r="D6805" s="6"/>
      <c r="E6805" s="6"/>
    </row>
    <row r="6806" spans="4:5" x14ac:dyDescent="0.55000000000000004">
      <c r="D6806" s="6"/>
      <c r="E6806" s="6"/>
    </row>
    <row r="6807" spans="4:5" x14ac:dyDescent="0.55000000000000004">
      <c r="D6807" s="6"/>
      <c r="E6807" s="6"/>
    </row>
    <row r="6808" spans="4:5" x14ac:dyDescent="0.55000000000000004">
      <c r="D6808" s="6"/>
      <c r="E6808" s="6"/>
    </row>
    <row r="6809" spans="4:5" x14ac:dyDescent="0.55000000000000004">
      <c r="D6809" s="6"/>
      <c r="E6809" s="6"/>
    </row>
    <row r="6810" spans="4:5" x14ac:dyDescent="0.55000000000000004">
      <c r="D6810" s="6"/>
      <c r="E6810" s="6"/>
    </row>
    <row r="6811" spans="4:5" x14ac:dyDescent="0.55000000000000004">
      <c r="D6811" s="6"/>
      <c r="E6811" s="6"/>
    </row>
    <row r="6812" spans="4:5" x14ac:dyDescent="0.55000000000000004">
      <c r="D6812" s="6"/>
      <c r="E6812" s="6"/>
    </row>
    <row r="6813" spans="4:5" x14ac:dyDescent="0.55000000000000004">
      <c r="D6813" s="6"/>
      <c r="E6813" s="6"/>
    </row>
    <row r="6814" spans="4:5" x14ac:dyDescent="0.55000000000000004">
      <c r="D6814" s="6"/>
      <c r="E6814" s="6"/>
    </row>
    <row r="6815" spans="4:5" x14ac:dyDescent="0.55000000000000004">
      <c r="D6815" s="6"/>
      <c r="E6815" s="6"/>
    </row>
    <row r="6816" spans="4:5" x14ac:dyDescent="0.55000000000000004">
      <c r="D6816" s="6"/>
      <c r="E6816" s="6"/>
    </row>
    <row r="6817" spans="4:5" x14ac:dyDescent="0.55000000000000004">
      <c r="D6817" s="6"/>
      <c r="E6817" s="6"/>
    </row>
    <row r="6818" spans="4:5" x14ac:dyDescent="0.55000000000000004">
      <c r="D6818" s="6"/>
      <c r="E6818" s="6"/>
    </row>
    <row r="6819" spans="4:5" x14ac:dyDescent="0.55000000000000004">
      <c r="D6819" s="6"/>
      <c r="E6819" s="6"/>
    </row>
    <row r="6820" spans="4:5" x14ac:dyDescent="0.55000000000000004">
      <c r="D6820" s="6"/>
      <c r="E6820" s="6"/>
    </row>
    <row r="6821" spans="4:5" x14ac:dyDescent="0.55000000000000004">
      <c r="D6821" s="6"/>
      <c r="E6821" s="6"/>
    </row>
    <row r="6822" spans="4:5" x14ac:dyDescent="0.55000000000000004">
      <c r="D6822" s="6"/>
      <c r="E6822" s="6"/>
    </row>
    <row r="6823" spans="4:5" x14ac:dyDescent="0.55000000000000004">
      <c r="D6823" s="6"/>
      <c r="E6823" s="6"/>
    </row>
    <row r="6824" spans="4:5" x14ac:dyDescent="0.55000000000000004">
      <c r="D6824" s="6"/>
      <c r="E6824" s="6"/>
    </row>
    <row r="6825" spans="4:5" x14ac:dyDescent="0.55000000000000004">
      <c r="D6825" s="6"/>
      <c r="E6825" s="6"/>
    </row>
    <row r="6826" spans="4:5" x14ac:dyDescent="0.55000000000000004">
      <c r="D6826" s="6"/>
      <c r="E6826" s="6"/>
    </row>
    <row r="6827" spans="4:5" x14ac:dyDescent="0.55000000000000004">
      <c r="D6827" s="6"/>
      <c r="E6827" s="6"/>
    </row>
    <row r="6828" spans="4:5" x14ac:dyDescent="0.55000000000000004">
      <c r="D6828" s="6"/>
      <c r="E6828" s="6"/>
    </row>
    <row r="6829" spans="4:5" x14ac:dyDescent="0.55000000000000004">
      <c r="D6829" s="6"/>
      <c r="E6829" s="6"/>
    </row>
    <row r="6830" spans="4:5" x14ac:dyDescent="0.55000000000000004">
      <c r="D6830" s="6"/>
      <c r="E6830" s="6"/>
    </row>
    <row r="6831" spans="4:5" x14ac:dyDescent="0.55000000000000004">
      <c r="D6831" s="6"/>
      <c r="E6831" s="6"/>
    </row>
    <row r="6832" spans="4:5" x14ac:dyDescent="0.55000000000000004">
      <c r="D6832" s="6"/>
      <c r="E6832" s="6"/>
    </row>
    <row r="6833" spans="4:5" x14ac:dyDescent="0.55000000000000004">
      <c r="D6833" s="6"/>
      <c r="E6833" s="6"/>
    </row>
    <row r="6834" spans="4:5" x14ac:dyDescent="0.55000000000000004">
      <c r="D6834" s="6"/>
      <c r="E6834" s="6"/>
    </row>
    <row r="6835" spans="4:5" x14ac:dyDescent="0.55000000000000004">
      <c r="D6835" s="6"/>
      <c r="E6835" s="6"/>
    </row>
    <row r="6836" spans="4:5" x14ac:dyDescent="0.55000000000000004">
      <c r="D6836" s="6"/>
      <c r="E6836" s="6"/>
    </row>
    <row r="6837" spans="4:5" x14ac:dyDescent="0.55000000000000004">
      <c r="D6837" s="6"/>
      <c r="E6837" s="6"/>
    </row>
    <row r="6838" spans="4:5" x14ac:dyDescent="0.55000000000000004">
      <c r="D6838" s="6"/>
      <c r="E6838" s="6"/>
    </row>
    <row r="6839" spans="4:5" x14ac:dyDescent="0.55000000000000004">
      <c r="D6839" s="6"/>
      <c r="E6839" s="6"/>
    </row>
    <row r="6840" spans="4:5" x14ac:dyDescent="0.55000000000000004">
      <c r="D6840" s="6"/>
      <c r="E6840" s="6"/>
    </row>
    <row r="6841" spans="4:5" x14ac:dyDescent="0.55000000000000004">
      <c r="D6841" s="6"/>
      <c r="E6841" s="6"/>
    </row>
    <row r="6842" spans="4:5" x14ac:dyDescent="0.55000000000000004">
      <c r="D6842" s="6"/>
      <c r="E6842" s="6"/>
    </row>
    <row r="6843" spans="4:5" x14ac:dyDescent="0.55000000000000004">
      <c r="D6843" s="6"/>
      <c r="E6843" s="6"/>
    </row>
    <row r="6844" spans="4:5" x14ac:dyDescent="0.55000000000000004">
      <c r="D6844" s="6"/>
      <c r="E6844" s="6"/>
    </row>
    <row r="6845" spans="4:5" x14ac:dyDescent="0.55000000000000004">
      <c r="D6845" s="6"/>
      <c r="E6845" s="6"/>
    </row>
    <row r="6846" spans="4:5" x14ac:dyDescent="0.55000000000000004">
      <c r="D6846" s="6"/>
      <c r="E6846" s="6"/>
    </row>
    <row r="6847" spans="4:5" x14ac:dyDescent="0.55000000000000004">
      <c r="D6847" s="6"/>
      <c r="E6847" s="6"/>
    </row>
    <row r="6848" spans="4:5" x14ac:dyDescent="0.55000000000000004">
      <c r="D6848" s="6"/>
      <c r="E6848" s="6"/>
    </row>
    <row r="6849" spans="4:5" x14ac:dyDescent="0.55000000000000004">
      <c r="D6849" s="6"/>
      <c r="E6849" s="6"/>
    </row>
    <row r="6850" spans="4:5" x14ac:dyDescent="0.55000000000000004">
      <c r="D6850" s="6"/>
      <c r="E6850" s="6"/>
    </row>
    <row r="6851" spans="4:5" x14ac:dyDescent="0.55000000000000004">
      <c r="D6851" s="6"/>
      <c r="E6851" s="6"/>
    </row>
    <row r="6852" spans="4:5" x14ac:dyDescent="0.55000000000000004">
      <c r="D6852" s="6"/>
      <c r="E6852" s="6"/>
    </row>
    <row r="6853" spans="4:5" x14ac:dyDescent="0.55000000000000004">
      <c r="D6853" s="6"/>
      <c r="E6853" s="6"/>
    </row>
    <row r="6854" spans="4:5" x14ac:dyDescent="0.55000000000000004">
      <c r="D6854" s="6"/>
      <c r="E6854" s="6"/>
    </row>
    <row r="6855" spans="4:5" x14ac:dyDescent="0.55000000000000004">
      <c r="D6855" s="6"/>
      <c r="E6855" s="6"/>
    </row>
    <row r="6856" spans="4:5" x14ac:dyDescent="0.55000000000000004">
      <c r="D6856" s="6"/>
      <c r="E6856" s="6"/>
    </row>
    <row r="6857" spans="4:5" x14ac:dyDescent="0.55000000000000004">
      <c r="D6857" s="6"/>
      <c r="E6857" s="6"/>
    </row>
    <row r="6858" spans="4:5" x14ac:dyDescent="0.55000000000000004">
      <c r="D6858" s="6"/>
      <c r="E6858" s="6"/>
    </row>
    <row r="6859" spans="4:5" x14ac:dyDescent="0.55000000000000004">
      <c r="D6859" s="6"/>
      <c r="E6859" s="6"/>
    </row>
    <row r="6860" spans="4:5" x14ac:dyDescent="0.55000000000000004">
      <c r="D6860" s="6"/>
      <c r="E6860" s="6"/>
    </row>
    <row r="6861" spans="4:5" x14ac:dyDescent="0.55000000000000004">
      <c r="D6861" s="6"/>
      <c r="E6861" s="6"/>
    </row>
    <row r="6862" spans="4:5" x14ac:dyDescent="0.55000000000000004">
      <c r="D6862" s="6"/>
      <c r="E6862" s="6"/>
    </row>
    <row r="6863" spans="4:5" x14ac:dyDescent="0.55000000000000004">
      <c r="D6863" s="6"/>
      <c r="E6863" s="6"/>
    </row>
    <row r="6864" spans="4:5" x14ac:dyDescent="0.55000000000000004">
      <c r="D6864" s="6"/>
      <c r="E6864" s="6"/>
    </row>
    <row r="6865" spans="4:5" x14ac:dyDescent="0.55000000000000004">
      <c r="D6865" s="6"/>
      <c r="E6865" s="6"/>
    </row>
    <row r="6866" spans="4:5" x14ac:dyDescent="0.55000000000000004">
      <c r="D6866" s="6"/>
      <c r="E6866" s="6"/>
    </row>
    <row r="6867" spans="4:5" x14ac:dyDescent="0.55000000000000004">
      <c r="D6867" s="6"/>
      <c r="E6867" s="6"/>
    </row>
    <row r="6868" spans="4:5" x14ac:dyDescent="0.55000000000000004">
      <c r="D6868" s="6"/>
      <c r="E6868" s="6"/>
    </row>
    <row r="6869" spans="4:5" x14ac:dyDescent="0.55000000000000004">
      <c r="D6869" s="6"/>
      <c r="E6869" s="6"/>
    </row>
    <row r="6870" spans="4:5" x14ac:dyDescent="0.55000000000000004">
      <c r="D6870" s="6"/>
      <c r="E6870" s="6"/>
    </row>
    <row r="6871" spans="4:5" x14ac:dyDescent="0.55000000000000004">
      <c r="D6871" s="6"/>
      <c r="E6871" s="6"/>
    </row>
    <row r="6872" spans="4:5" x14ac:dyDescent="0.55000000000000004">
      <c r="D6872" s="6"/>
      <c r="E6872" s="6"/>
    </row>
    <row r="6873" spans="4:5" x14ac:dyDescent="0.55000000000000004">
      <c r="D6873" s="6"/>
      <c r="E6873" s="6"/>
    </row>
    <row r="6874" spans="4:5" x14ac:dyDescent="0.55000000000000004">
      <c r="D6874" s="6"/>
      <c r="E6874" s="6"/>
    </row>
    <row r="6875" spans="4:5" x14ac:dyDescent="0.55000000000000004">
      <c r="D6875" s="6"/>
      <c r="E6875" s="6"/>
    </row>
    <row r="6876" spans="4:5" x14ac:dyDescent="0.55000000000000004">
      <c r="D6876" s="6"/>
      <c r="E6876" s="6"/>
    </row>
    <row r="6877" spans="4:5" x14ac:dyDescent="0.55000000000000004">
      <c r="D6877" s="6"/>
      <c r="E6877" s="6"/>
    </row>
    <row r="6878" spans="4:5" x14ac:dyDescent="0.55000000000000004">
      <c r="D6878" s="6"/>
      <c r="E6878" s="6"/>
    </row>
    <row r="6879" spans="4:5" x14ac:dyDescent="0.55000000000000004">
      <c r="D6879" s="6"/>
      <c r="E6879" s="6"/>
    </row>
    <row r="6880" spans="4:5" x14ac:dyDescent="0.55000000000000004">
      <c r="D6880" s="6"/>
      <c r="E6880" s="6"/>
    </row>
    <row r="6881" spans="4:5" x14ac:dyDescent="0.55000000000000004">
      <c r="D6881" s="6"/>
      <c r="E6881" s="6"/>
    </row>
    <row r="6882" spans="4:5" x14ac:dyDescent="0.55000000000000004">
      <c r="D6882" s="6"/>
      <c r="E6882" s="6"/>
    </row>
    <row r="6883" spans="4:5" x14ac:dyDescent="0.55000000000000004">
      <c r="D6883" s="6"/>
      <c r="E6883" s="6"/>
    </row>
    <row r="6884" spans="4:5" x14ac:dyDescent="0.55000000000000004">
      <c r="D6884" s="6"/>
      <c r="E6884" s="6"/>
    </row>
    <row r="6885" spans="4:5" x14ac:dyDescent="0.55000000000000004">
      <c r="D6885" s="6"/>
      <c r="E6885" s="6"/>
    </row>
    <row r="6886" spans="4:5" x14ac:dyDescent="0.55000000000000004">
      <c r="D6886" s="6"/>
      <c r="E6886" s="6"/>
    </row>
    <row r="6887" spans="4:5" x14ac:dyDescent="0.55000000000000004">
      <c r="D6887" s="6"/>
      <c r="E6887" s="6"/>
    </row>
    <row r="6888" spans="4:5" x14ac:dyDescent="0.55000000000000004">
      <c r="D6888" s="6"/>
      <c r="E6888" s="6"/>
    </row>
    <row r="6889" spans="4:5" x14ac:dyDescent="0.55000000000000004">
      <c r="D6889" s="6"/>
      <c r="E6889" s="6"/>
    </row>
    <row r="6890" spans="4:5" x14ac:dyDescent="0.55000000000000004">
      <c r="D6890" s="6"/>
      <c r="E6890" s="6"/>
    </row>
    <row r="6891" spans="4:5" x14ac:dyDescent="0.55000000000000004">
      <c r="D6891" s="6"/>
      <c r="E6891" s="6"/>
    </row>
    <row r="6892" spans="4:5" x14ac:dyDescent="0.55000000000000004">
      <c r="D6892" s="6"/>
      <c r="E6892" s="6"/>
    </row>
    <row r="6893" spans="4:5" x14ac:dyDescent="0.55000000000000004">
      <c r="D6893" s="6"/>
      <c r="E6893" s="6"/>
    </row>
    <row r="6894" spans="4:5" x14ac:dyDescent="0.55000000000000004">
      <c r="D6894" s="6"/>
      <c r="E6894" s="6"/>
    </row>
    <row r="6895" spans="4:5" x14ac:dyDescent="0.55000000000000004">
      <c r="D6895" s="6"/>
      <c r="E6895" s="6"/>
    </row>
    <row r="6896" spans="4:5" x14ac:dyDescent="0.55000000000000004">
      <c r="D6896" s="6"/>
      <c r="E6896" s="6"/>
    </row>
    <row r="6897" spans="4:5" x14ac:dyDescent="0.55000000000000004">
      <c r="D6897" s="6"/>
      <c r="E6897" s="6"/>
    </row>
    <row r="6898" spans="4:5" x14ac:dyDescent="0.55000000000000004">
      <c r="D6898" s="6"/>
      <c r="E6898" s="6"/>
    </row>
    <row r="6899" spans="4:5" x14ac:dyDescent="0.55000000000000004">
      <c r="D6899" s="6"/>
      <c r="E6899" s="6"/>
    </row>
    <row r="6900" spans="4:5" x14ac:dyDescent="0.55000000000000004">
      <c r="D6900" s="6"/>
      <c r="E6900" s="6"/>
    </row>
    <row r="6901" spans="4:5" x14ac:dyDescent="0.55000000000000004">
      <c r="D6901" s="6"/>
      <c r="E6901" s="6"/>
    </row>
    <row r="6902" spans="4:5" x14ac:dyDescent="0.55000000000000004">
      <c r="D6902" s="6"/>
      <c r="E6902" s="6"/>
    </row>
    <row r="6903" spans="4:5" x14ac:dyDescent="0.55000000000000004">
      <c r="D6903" s="6"/>
      <c r="E6903" s="6"/>
    </row>
    <row r="6904" spans="4:5" x14ac:dyDescent="0.55000000000000004">
      <c r="D6904" s="6"/>
      <c r="E6904" s="6"/>
    </row>
    <row r="6905" spans="4:5" x14ac:dyDescent="0.55000000000000004">
      <c r="D6905" s="6"/>
      <c r="E6905" s="6"/>
    </row>
    <row r="6906" spans="4:5" x14ac:dyDescent="0.55000000000000004">
      <c r="D6906" s="6"/>
      <c r="E6906" s="6"/>
    </row>
    <row r="6907" spans="4:5" x14ac:dyDescent="0.55000000000000004">
      <c r="D6907" s="6"/>
      <c r="E6907" s="6"/>
    </row>
    <row r="6908" spans="4:5" x14ac:dyDescent="0.55000000000000004">
      <c r="D6908" s="6"/>
      <c r="E6908" s="6"/>
    </row>
    <row r="6909" spans="4:5" x14ac:dyDescent="0.55000000000000004">
      <c r="D6909" s="6"/>
      <c r="E6909" s="6"/>
    </row>
    <row r="6910" spans="4:5" x14ac:dyDescent="0.55000000000000004">
      <c r="D6910" s="6"/>
      <c r="E6910" s="6"/>
    </row>
    <row r="6911" spans="4:5" x14ac:dyDescent="0.55000000000000004">
      <c r="D6911" s="6"/>
      <c r="E6911" s="6"/>
    </row>
    <row r="6912" spans="4:5" x14ac:dyDescent="0.55000000000000004">
      <c r="D6912" s="6"/>
      <c r="E6912" s="6"/>
    </row>
    <row r="6913" spans="4:5" x14ac:dyDescent="0.55000000000000004">
      <c r="D6913" s="6"/>
      <c r="E6913" s="6"/>
    </row>
    <row r="6914" spans="4:5" x14ac:dyDescent="0.55000000000000004">
      <c r="D6914" s="6"/>
      <c r="E6914" s="6"/>
    </row>
    <row r="6915" spans="4:5" x14ac:dyDescent="0.55000000000000004">
      <c r="D6915" s="6"/>
      <c r="E6915" s="6"/>
    </row>
    <row r="6916" spans="4:5" x14ac:dyDescent="0.55000000000000004">
      <c r="D6916" s="6"/>
      <c r="E6916" s="6"/>
    </row>
    <row r="6917" spans="4:5" x14ac:dyDescent="0.55000000000000004">
      <c r="D6917" s="6"/>
      <c r="E6917" s="6"/>
    </row>
    <row r="6918" spans="4:5" x14ac:dyDescent="0.55000000000000004">
      <c r="D6918" s="6"/>
      <c r="E6918" s="6"/>
    </row>
    <row r="6919" spans="4:5" x14ac:dyDescent="0.55000000000000004">
      <c r="D6919" s="6"/>
      <c r="E6919" s="6"/>
    </row>
    <row r="6920" spans="4:5" x14ac:dyDescent="0.55000000000000004">
      <c r="D6920" s="6"/>
      <c r="E6920" s="6"/>
    </row>
    <row r="6921" spans="4:5" x14ac:dyDescent="0.55000000000000004">
      <c r="D6921" s="6"/>
      <c r="E6921" s="6"/>
    </row>
    <row r="6922" spans="4:5" x14ac:dyDescent="0.55000000000000004">
      <c r="D6922" s="6"/>
      <c r="E6922" s="6"/>
    </row>
    <row r="6923" spans="4:5" x14ac:dyDescent="0.55000000000000004">
      <c r="D6923" s="6"/>
      <c r="E6923" s="6"/>
    </row>
    <row r="6924" spans="4:5" x14ac:dyDescent="0.55000000000000004">
      <c r="D6924" s="6"/>
      <c r="E6924" s="6"/>
    </row>
    <row r="6925" spans="4:5" x14ac:dyDescent="0.55000000000000004">
      <c r="D6925" s="6"/>
      <c r="E6925" s="6"/>
    </row>
    <row r="6926" spans="4:5" x14ac:dyDescent="0.55000000000000004">
      <c r="D6926" s="6"/>
      <c r="E6926" s="6"/>
    </row>
    <row r="6927" spans="4:5" x14ac:dyDescent="0.55000000000000004">
      <c r="D6927" s="6"/>
      <c r="E6927" s="6"/>
    </row>
    <row r="6928" spans="4:5" x14ac:dyDescent="0.55000000000000004">
      <c r="D6928" s="6"/>
      <c r="E6928" s="6"/>
    </row>
    <row r="6929" spans="4:5" x14ac:dyDescent="0.55000000000000004">
      <c r="D6929" s="6"/>
      <c r="E6929" s="6"/>
    </row>
    <row r="6930" spans="4:5" x14ac:dyDescent="0.55000000000000004">
      <c r="D6930" s="6"/>
      <c r="E6930" s="6"/>
    </row>
    <row r="6931" spans="4:5" x14ac:dyDescent="0.55000000000000004">
      <c r="D6931" s="6"/>
      <c r="E6931" s="6"/>
    </row>
    <row r="6932" spans="4:5" x14ac:dyDescent="0.55000000000000004">
      <c r="D6932" s="6"/>
      <c r="E6932" s="6"/>
    </row>
    <row r="6933" spans="4:5" x14ac:dyDescent="0.55000000000000004">
      <c r="D6933" s="6"/>
      <c r="E6933" s="6"/>
    </row>
    <row r="6934" spans="4:5" x14ac:dyDescent="0.55000000000000004">
      <c r="D6934" s="6"/>
      <c r="E6934" s="6"/>
    </row>
    <row r="6935" spans="4:5" x14ac:dyDescent="0.55000000000000004">
      <c r="D6935" s="6"/>
      <c r="E6935" s="6"/>
    </row>
    <row r="6936" spans="4:5" x14ac:dyDescent="0.55000000000000004">
      <c r="D6936" s="6"/>
      <c r="E6936" s="6"/>
    </row>
    <row r="6937" spans="4:5" x14ac:dyDescent="0.55000000000000004">
      <c r="D6937" s="6"/>
      <c r="E6937" s="6"/>
    </row>
    <row r="6938" spans="4:5" x14ac:dyDescent="0.55000000000000004">
      <c r="D6938" s="6"/>
      <c r="E6938" s="6"/>
    </row>
    <row r="6939" spans="4:5" x14ac:dyDescent="0.55000000000000004">
      <c r="D6939" s="6"/>
      <c r="E6939" s="6"/>
    </row>
    <row r="6940" spans="4:5" x14ac:dyDescent="0.55000000000000004">
      <c r="D6940" s="6"/>
      <c r="E6940" s="6"/>
    </row>
    <row r="6941" spans="4:5" x14ac:dyDescent="0.55000000000000004">
      <c r="D6941" s="6"/>
      <c r="E6941" s="6"/>
    </row>
    <row r="6942" spans="4:5" x14ac:dyDescent="0.55000000000000004">
      <c r="D6942" s="6"/>
      <c r="E6942" s="6"/>
    </row>
    <row r="6943" spans="4:5" x14ac:dyDescent="0.55000000000000004">
      <c r="D6943" s="6"/>
      <c r="E6943" s="6"/>
    </row>
    <row r="6944" spans="4:5" x14ac:dyDescent="0.55000000000000004">
      <c r="D6944" s="6"/>
      <c r="E6944" s="6"/>
    </row>
    <row r="6945" spans="4:5" x14ac:dyDescent="0.55000000000000004">
      <c r="D6945" s="6"/>
      <c r="E6945" s="6"/>
    </row>
    <row r="6946" spans="4:5" x14ac:dyDescent="0.55000000000000004">
      <c r="D6946" s="6"/>
      <c r="E6946" s="6"/>
    </row>
    <row r="6947" spans="4:5" x14ac:dyDescent="0.55000000000000004">
      <c r="D6947" s="6"/>
      <c r="E6947" s="6"/>
    </row>
    <row r="6948" spans="4:5" x14ac:dyDescent="0.55000000000000004">
      <c r="D6948" s="6"/>
      <c r="E6948" s="6"/>
    </row>
    <row r="6949" spans="4:5" x14ac:dyDescent="0.55000000000000004">
      <c r="D6949" s="6"/>
      <c r="E6949" s="6"/>
    </row>
    <row r="6950" spans="4:5" x14ac:dyDescent="0.55000000000000004">
      <c r="D6950" s="6"/>
      <c r="E6950" s="6"/>
    </row>
    <row r="6951" spans="4:5" x14ac:dyDescent="0.55000000000000004">
      <c r="D6951" s="6"/>
      <c r="E6951" s="6"/>
    </row>
    <row r="6952" spans="4:5" x14ac:dyDescent="0.55000000000000004">
      <c r="D6952" s="6"/>
      <c r="E6952" s="6"/>
    </row>
    <row r="6953" spans="4:5" x14ac:dyDescent="0.55000000000000004">
      <c r="D6953" s="6"/>
      <c r="E6953" s="6"/>
    </row>
    <row r="6954" spans="4:5" x14ac:dyDescent="0.55000000000000004">
      <c r="D6954" s="6"/>
      <c r="E6954" s="6"/>
    </row>
    <row r="6955" spans="4:5" x14ac:dyDescent="0.55000000000000004">
      <c r="D6955" s="6"/>
      <c r="E6955" s="6"/>
    </row>
    <row r="6956" spans="4:5" x14ac:dyDescent="0.55000000000000004">
      <c r="D6956" s="6"/>
      <c r="E6956" s="6"/>
    </row>
    <row r="6957" spans="4:5" x14ac:dyDescent="0.55000000000000004">
      <c r="D6957" s="6"/>
      <c r="E6957" s="6"/>
    </row>
    <row r="6958" spans="4:5" x14ac:dyDescent="0.55000000000000004">
      <c r="D6958" s="6"/>
      <c r="E6958" s="6"/>
    </row>
    <row r="6959" spans="4:5" x14ac:dyDescent="0.55000000000000004">
      <c r="D6959" s="6"/>
      <c r="E6959" s="6"/>
    </row>
    <row r="6960" spans="4:5" x14ac:dyDescent="0.55000000000000004">
      <c r="D6960" s="6"/>
      <c r="E6960" s="6"/>
    </row>
    <row r="6961" spans="4:5" x14ac:dyDescent="0.55000000000000004">
      <c r="D6961" s="6"/>
      <c r="E6961" s="6"/>
    </row>
    <row r="6962" spans="4:5" x14ac:dyDescent="0.55000000000000004">
      <c r="D6962" s="6"/>
      <c r="E6962" s="6"/>
    </row>
    <row r="6963" spans="4:5" x14ac:dyDescent="0.55000000000000004">
      <c r="D6963" s="6"/>
      <c r="E6963" s="6"/>
    </row>
    <row r="6964" spans="4:5" x14ac:dyDescent="0.55000000000000004">
      <c r="D6964" s="6"/>
      <c r="E6964" s="6"/>
    </row>
    <row r="6965" spans="4:5" x14ac:dyDescent="0.55000000000000004">
      <c r="D6965" s="6"/>
      <c r="E6965" s="6"/>
    </row>
    <row r="6966" spans="4:5" x14ac:dyDescent="0.55000000000000004">
      <c r="D6966" s="6"/>
      <c r="E6966" s="6"/>
    </row>
    <row r="6967" spans="4:5" x14ac:dyDescent="0.55000000000000004">
      <c r="D6967" s="6"/>
      <c r="E6967" s="6"/>
    </row>
    <row r="6968" spans="4:5" x14ac:dyDescent="0.55000000000000004">
      <c r="D6968" s="6"/>
      <c r="E6968" s="6"/>
    </row>
    <row r="6969" spans="4:5" x14ac:dyDescent="0.55000000000000004">
      <c r="D6969" s="6"/>
      <c r="E6969" s="6"/>
    </row>
    <row r="6970" spans="4:5" x14ac:dyDescent="0.55000000000000004">
      <c r="D6970" s="6"/>
      <c r="E6970" s="6"/>
    </row>
    <row r="6971" spans="4:5" x14ac:dyDescent="0.55000000000000004">
      <c r="D6971" s="6"/>
      <c r="E6971" s="6"/>
    </row>
    <row r="6972" spans="4:5" x14ac:dyDescent="0.55000000000000004">
      <c r="D6972" s="6"/>
      <c r="E6972" s="6"/>
    </row>
    <row r="6973" spans="4:5" x14ac:dyDescent="0.55000000000000004">
      <c r="D6973" s="6"/>
      <c r="E6973" s="6"/>
    </row>
    <row r="6974" spans="4:5" x14ac:dyDescent="0.55000000000000004">
      <c r="D6974" s="6"/>
      <c r="E6974" s="6"/>
    </row>
    <row r="6975" spans="4:5" x14ac:dyDescent="0.55000000000000004">
      <c r="D6975" s="6"/>
      <c r="E6975" s="6"/>
    </row>
    <row r="6976" spans="4:5" x14ac:dyDescent="0.55000000000000004">
      <c r="D6976" s="6"/>
      <c r="E6976" s="6"/>
    </row>
    <row r="6977" spans="4:5" x14ac:dyDescent="0.55000000000000004">
      <c r="D6977" s="6"/>
      <c r="E6977" s="6"/>
    </row>
    <row r="6978" spans="4:5" x14ac:dyDescent="0.55000000000000004">
      <c r="D6978" s="6"/>
      <c r="E6978" s="6"/>
    </row>
    <row r="6979" spans="4:5" x14ac:dyDescent="0.55000000000000004">
      <c r="D6979" s="6"/>
      <c r="E6979" s="6"/>
    </row>
    <row r="6980" spans="4:5" x14ac:dyDescent="0.55000000000000004">
      <c r="D6980" s="6"/>
      <c r="E6980" s="6"/>
    </row>
    <row r="6981" spans="4:5" x14ac:dyDescent="0.55000000000000004">
      <c r="D6981" s="6"/>
      <c r="E6981" s="6"/>
    </row>
    <row r="6982" spans="4:5" x14ac:dyDescent="0.55000000000000004">
      <c r="D6982" s="6"/>
      <c r="E6982" s="6"/>
    </row>
    <row r="6983" spans="4:5" x14ac:dyDescent="0.55000000000000004">
      <c r="D6983" s="6"/>
      <c r="E6983" s="6"/>
    </row>
    <row r="6984" spans="4:5" x14ac:dyDescent="0.55000000000000004">
      <c r="D6984" s="6"/>
      <c r="E6984" s="6"/>
    </row>
    <row r="6985" spans="4:5" x14ac:dyDescent="0.55000000000000004">
      <c r="D6985" s="6"/>
      <c r="E6985" s="6"/>
    </row>
    <row r="6986" spans="4:5" x14ac:dyDescent="0.55000000000000004">
      <c r="D6986" s="6"/>
      <c r="E6986" s="6"/>
    </row>
    <row r="6987" spans="4:5" x14ac:dyDescent="0.55000000000000004">
      <c r="D6987" s="6"/>
      <c r="E6987" s="6"/>
    </row>
    <row r="6988" spans="4:5" x14ac:dyDescent="0.55000000000000004">
      <c r="D6988" s="6"/>
      <c r="E6988" s="6"/>
    </row>
    <row r="6989" spans="4:5" x14ac:dyDescent="0.55000000000000004">
      <c r="D6989" s="6"/>
      <c r="E6989" s="6"/>
    </row>
    <row r="6990" spans="4:5" x14ac:dyDescent="0.55000000000000004">
      <c r="D6990" s="6"/>
      <c r="E6990" s="6"/>
    </row>
    <row r="6991" spans="4:5" x14ac:dyDescent="0.55000000000000004">
      <c r="D6991" s="6"/>
      <c r="E6991" s="6"/>
    </row>
    <row r="6992" spans="4:5" x14ac:dyDescent="0.55000000000000004">
      <c r="D6992" s="6"/>
      <c r="E6992" s="6"/>
    </row>
    <row r="6993" spans="4:5" x14ac:dyDescent="0.55000000000000004">
      <c r="D6993" s="6"/>
      <c r="E6993" s="6"/>
    </row>
    <row r="6994" spans="4:5" x14ac:dyDescent="0.55000000000000004">
      <c r="D6994" s="6"/>
      <c r="E6994" s="6"/>
    </row>
    <row r="6995" spans="4:5" x14ac:dyDescent="0.55000000000000004">
      <c r="D6995" s="6"/>
      <c r="E6995" s="6"/>
    </row>
    <row r="6996" spans="4:5" x14ac:dyDescent="0.55000000000000004">
      <c r="D6996" s="6"/>
      <c r="E6996" s="6"/>
    </row>
    <row r="6997" spans="4:5" x14ac:dyDescent="0.55000000000000004">
      <c r="D6997" s="6"/>
      <c r="E6997" s="6"/>
    </row>
    <row r="6998" spans="4:5" x14ac:dyDescent="0.55000000000000004">
      <c r="D6998" s="6"/>
      <c r="E6998" s="6"/>
    </row>
    <row r="6999" spans="4:5" x14ac:dyDescent="0.55000000000000004">
      <c r="D6999" s="6"/>
      <c r="E6999" s="6"/>
    </row>
    <row r="7000" spans="4:5" x14ac:dyDescent="0.55000000000000004">
      <c r="D7000" s="6"/>
      <c r="E7000" s="6"/>
    </row>
    <row r="7001" spans="4:5" x14ac:dyDescent="0.55000000000000004">
      <c r="D7001" s="6"/>
      <c r="E7001" s="6"/>
    </row>
    <row r="7002" spans="4:5" x14ac:dyDescent="0.55000000000000004">
      <c r="D7002" s="6"/>
      <c r="E7002" s="6"/>
    </row>
    <row r="7003" spans="4:5" x14ac:dyDescent="0.55000000000000004">
      <c r="D7003" s="6"/>
      <c r="E7003" s="6"/>
    </row>
    <row r="7004" spans="4:5" x14ac:dyDescent="0.55000000000000004">
      <c r="D7004" s="6"/>
      <c r="E7004" s="6"/>
    </row>
    <row r="7005" spans="4:5" x14ac:dyDescent="0.55000000000000004">
      <c r="D7005" s="6"/>
      <c r="E7005" s="6"/>
    </row>
    <row r="7006" spans="4:5" x14ac:dyDescent="0.55000000000000004">
      <c r="D7006" s="6"/>
      <c r="E7006" s="6"/>
    </row>
    <row r="7007" spans="4:5" x14ac:dyDescent="0.55000000000000004">
      <c r="D7007" s="6"/>
      <c r="E7007" s="6"/>
    </row>
    <row r="7008" spans="4:5" x14ac:dyDescent="0.55000000000000004">
      <c r="D7008" s="6"/>
      <c r="E7008" s="6"/>
    </row>
    <row r="7009" spans="4:5" x14ac:dyDescent="0.55000000000000004">
      <c r="D7009" s="6"/>
      <c r="E7009" s="6"/>
    </row>
    <row r="7010" spans="4:5" x14ac:dyDescent="0.55000000000000004">
      <c r="D7010" s="6"/>
      <c r="E7010" s="6"/>
    </row>
    <row r="7011" spans="4:5" x14ac:dyDescent="0.55000000000000004">
      <c r="D7011" s="6"/>
      <c r="E7011" s="6"/>
    </row>
    <row r="7012" spans="4:5" x14ac:dyDescent="0.55000000000000004">
      <c r="D7012" s="6"/>
      <c r="E7012" s="6"/>
    </row>
    <row r="7013" spans="4:5" x14ac:dyDescent="0.55000000000000004">
      <c r="D7013" s="6"/>
      <c r="E7013" s="6"/>
    </row>
    <row r="7014" spans="4:5" x14ac:dyDescent="0.55000000000000004">
      <c r="D7014" s="6"/>
      <c r="E7014" s="6"/>
    </row>
    <row r="7015" spans="4:5" x14ac:dyDescent="0.55000000000000004">
      <c r="D7015" s="6"/>
      <c r="E7015" s="6"/>
    </row>
    <row r="7016" spans="4:5" x14ac:dyDescent="0.55000000000000004">
      <c r="D7016" s="6"/>
      <c r="E7016" s="6"/>
    </row>
    <row r="7017" spans="4:5" x14ac:dyDescent="0.55000000000000004">
      <c r="D7017" s="6"/>
      <c r="E7017" s="6"/>
    </row>
    <row r="7018" spans="4:5" x14ac:dyDescent="0.55000000000000004">
      <c r="D7018" s="6"/>
      <c r="E7018" s="6"/>
    </row>
    <row r="7019" spans="4:5" x14ac:dyDescent="0.55000000000000004">
      <c r="D7019" s="6"/>
      <c r="E7019" s="6"/>
    </row>
    <row r="7020" spans="4:5" x14ac:dyDescent="0.55000000000000004">
      <c r="D7020" s="6"/>
      <c r="E7020" s="6"/>
    </row>
    <row r="7021" spans="4:5" x14ac:dyDescent="0.55000000000000004">
      <c r="D7021" s="6"/>
      <c r="E7021" s="6"/>
    </row>
    <row r="7022" spans="4:5" x14ac:dyDescent="0.55000000000000004">
      <c r="D7022" s="6"/>
      <c r="E7022" s="6"/>
    </row>
    <row r="7023" spans="4:5" x14ac:dyDescent="0.55000000000000004">
      <c r="D7023" s="6"/>
      <c r="E7023" s="6"/>
    </row>
    <row r="7024" spans="4:5" x14ac:dyDescent="0.55000000000000004">
      <c r="D7024" s="6"/>
      <c r="E7024" s="6"/>
    </row>
    <row r="7025" spans="4:5" x14ac:dyDescent="0.55000000000000004">
      <c r="D7025" s="6"/>
      <c r="E7025" s="6"/>
    </row>
    <row r="7026" spans="4:5" x14ac:dyDescent="0.55000000000000004">
      <c r="D7026" s="6"/>
      <c r="E7026" s="6"/>
    </row>
    <row r="7027" spans="4:5" x14ac:dyDescent="0.55000000000000004">
      <c r="D7027" s="6"/>
      <c r="E7027" s="6"/>
    </row>
    <row r="7028" spans="4:5" x14ac:dyDescent="0.55000000000000004">
      <c r="D7028" s="6"/>
      <c r="E7028" s="6"/>
    </row>
    <row r="7029" spans="4:5" x14ac:dyDescent="0.55000000000000004">
      <c r="D7029" s="6"/>
      <c r="E7029" s="6"/>
    </row>
    <row r="7030" spans="4:5" x14ac:dyDescent="0.55000000000000004">
      <c r="D7030" s="6"/>
      <c r="E7030" s="6"/>
    </row>
    <row r="7031" spans="4:5" x14ac:dyDescent="0.55000000000000004">
      <c r="D7031" s="6"/>
      <c r="E7031" s="6"/>
    </row>
    <row r="7032" spans="4:5" x14ac:dyDescent="0.55000000000000004">
      <c r="D7032" s="6"/>
      <c r="E7032" s="6"/>
    </row>
    <row r="7033" spans="4:5" x14ac:dyDescent="0.55000000000000004">
      <c r="D7033" s="6"/>
      <c r="E7033" s="6"/>
    </row>
    <row r="7034" spans="4:5" x14ac:dyDescent="0.55000000000000004">
      <c r="D7034" s="6"/>
      <c r="E7034" s="6"/>
    </row>
    <row r="7035" spans="4:5" x14ac:dyDescent="0.55000000000000004">
      <c r="D7035" s="6"/>
      <c r="E7035" s="6"/>
    </row>
    <row r="7036" spans="4:5" x14ac:dyDescent="0.55000000000000004">
      <c r="D7036" s="6"/>
      <c r="E7036" s="6"/>
    </row>
    <row r="7037" spans="4:5" x14ac:dyDescent="0.55000000000000004">
      <c r="D7037" s="6"/>
      <c r="E7037" s="6"/>
    </row>
    <row r="7038" spans="4:5" x14ac:dyDescent="0.55000000000000004">
      <c r="D7038" s="6"/>
      <c r="E7038" s="6"/>
    </row>
    <row r="7039" spans="4:5" x14ac:dyDescent="0.55000000000000004">
      <c r="D7039" s="6"/>
      <c r="E7039" s="6"/>
    </row>
    <row r="7040" spans="4:5" x14ac:dyDescent="0.55000000000000004">
      <c r="D7040" s="6"/>
      <c r="E7040" s="6"/>
    </row>
    <row r="7041" spans="4:5" x14ac:dyDescent="0.55000000000000004">
      <c r="D7041" s="6"/>
      <c r="E7041" s="6"/>
    </row>
    <row r="7042" spans="4:5" x14ac:dyDescent="0.55000000000000004">
      <c r="D7042" s="6"/>
      <c r="E7042" s="6"/>
    </row>
    <row r="7043" spans="4:5" x14ac:dyDescent="0.55000000000000004">
      <c r="D7043" s="6"/>
      <c r="E7043" s="6"/>
    </row>
    <row r="7044" spans="4:5" x14ac:dyDescent="0.55000000000000004">
      <c r="D7044" s="6"/>
      <c r="E7044" s="6"/>
    </row>
    <row r="7045" spans="4:5" x14ac:dyDescent="0.55000000000000004">
      <c r="D7045" s="6"/>
      <c r="E7045" s="6"/>
    </row>
    <row r="7046" spans="4:5" x14ac:dyDescent="0.55000000000000004">
      <c r="D7046" s="6"/>
      <c r="E7046" s="6"/>
    </row>
    <row r="7047" spans="4:5" x14ac:dyDescent="0.55000000000000004">
      <c r="D7047" s="6"/>
      <c r="E7047" s="6"/>
    </row>
    <row r="7048" spans="4:5" x14ac:dyDescent="0.55000000000000004">
      <c r="D7048" s="6"/>
      <c r="E7048" s="6"/>
    </row>
    <row r="7049" spans="4:5" x14ac:dyDescent="0.55000000000000004">
      <c r="D7049" s="6"/>
      <c r="E7049" s="6"/>
    </row>
    <row r="7050" spans="4:5" x14ac:dyDescent="0.55000000000000004">
      <c r="D7050" s="6"/>
      <c r="E7050" s="6"/>
    </row>
    <row r="7051" spans="4:5" x14ac:dyDescent="0.55000000000000004">
      <c r="D7051" s="6"/>
      <c r="E7051" s="6"/>
    </row>
    <row r="7052" spans="4:5" x14ac:dyDescent="0.55000000000000004">
      <c r="D7052" s="6"/>
      <c r="E7052" s="6"/>
    </row>
    <row r="7053" spans="4:5" x14ac:dyDescent="0.55000000000000004">
      <c r="D7053" s="6"/>
      <c r="E7053" s="6"/>
    </row>
    <row r="7054" spans="4:5" x14ac:dyDescent="0.55000000000000004">
      <c r="D7054" s="6"/>
      <c r="E7054" s="6"/>
    </row>
    <row r="7055" spans="4:5" x14ac:dyDescent="0.55000000000000004">
      <c r="D7055" s="6"/>
      <c r="E7055" s="6"/>
    </row>
    <row r="7056" spans="4:5" x14ac:dyDescent="0.55000000000000004">
      <c r="D7056" s="6"/>
      <c r="E7056" s="6"/>
    </row>
    <row r="7057" spans="4:5" x14ac:dyDescent="0.55000000000000004">
      <c r="D7057" s="6"/>
      <c r="E7057" s="6"/>
    </row>
    <row r="7058" spans="4:5" x14ac:dyDescent="0.55000000000000004">
      <c r="D7058" s="6"/>
      <c r="E7058" s="6"/>
    </row>
    <row r="7059" spans="4:5" x14ac:dyDescent="0.55000000000000004">
      <c r="D7059" s="6"/>
      <c r="E7059" s="6"/>
    </row>
    <row r="7060" spans="4:5" x14ac:dyDescent="0.55000000000000004">
      <c r="D7060" s="6"/>
      <c r="E7060" s="6"/>
    </row>
    <row r="7061" spans="4:5" x14ac:dyDescent="0.55000000000000004">
      <c r="D7061" s="6"/>
      <c r="E7061" s="6"/>
    </row>
    <row r="7062" spans="4:5" x14ac:dyDescent="0.55000000000000004">
      <c r="D7062" s="6"/>
      <c r="E7062" s="6"/>
    </row>
    <row r="7063" spans="4:5" x14ac:dyDescent="0.55000000000000004">
      <c r="D7063" s="6"/>
      <c r="E7063" s="6"/>
    </row>
    <row r="7064" spans="4:5" x14ac:dyDescent="0.55000000000000004">
      <c r="D7064" s="6"/>
      <c r="E7064" s="6"/>
    </row>
    <row r="7065" spans="4:5" x14ac:dyDescent="0.55000000000000004">
      <c r="D7065" s="6"/>
      <c r="E7065" s="6"/>
    </row>
    <row r="7066" spans="4:5" x14ac:dyDescent="0.55000000000000004">
      <c r="D7066" s="6"/>
      <c r="E7066" s="6"/>
    </row>
    <row r="7067" spans="4:5" x14ac:dyDescent="0.55000000000000004">
      <c r="D7067" s="6"/>
      <c r="E7067" s="6"/>
    </row>
    <row r="7068" spans="4:5" x14ac:dyDescent="0.55000000000000004">
      <c r="D7068" s="6"/>
      <c r="E7068" s="6"/>
    </row>
    <row r="7069" spans="4:5" x14ac:dyDescent="0.55000000000000004">
      <c r="D7069" s="6"/>
      <c r="E7069" s="6"/>
    </row>
    <row r="7070" spans="4:5" x14ac:dyDescent="0.55000000000000004">
      <c r="D7070" s="6"/>
      <c r="E7070" s="6"/>
    </row>
    <row r="7071" spans="4:5" x14ac:dyDescent="0.55000000000000004">
      <c r="D7071" s="6"/>
      <c r="E7071" s="6"/>
    </row>
    <row r="7072" spans="4:5" x14ac:dyDescent="0.55000000000000004">
      <c r="D7072" s="6"/>
      <c r="E7072" s="6"/>
    </row>
    <row r="7073" spans="4:5" x14ac:dyDescent="0.55000000000000004">
      <c r="D7073" s="6"/>
      <c r="E7073" s="6"/>
    </row>
    <row r="7074" spans="4:5" x14ac:dyDescent="0.55000000000000004">
      <c r="D7074" s="6"/>
      <c r="E7074" s="6"/>
    </row>
    <row r="7075" spans="4:5" x14ac:dyDescent="0.55000000000000004">
      <c r="D7075" s="6"/>
      <c r="E7075" s="6"/>
    </row>
    <row r="7076" spans="4:5" x14ac:dyDescent="0.55000000000000004">
      <c r="D7076" s="6"/>
      <c r="E7076" s="6"/>
    </row>
    <row r="7077" spans="4:5" x14ac:dyDescent="0.55000000000000004">
      <c r="D7077" s="6"/>
      <c r="E7077" s="6"/>
    </row>
    <row r="7078" spans="4:5" x14ac:dyDescent="0.55000000000000004">
      <c r="D7078" s="6"/>
      <c r="E7078" s="6"/>
    </row>
    <row r="7079" spans="4:5" x14ac:dyDescent="0.55000000000000004">
      <c r="D7079" s="6"/>
      <c r="E7079" s="6"/>
    </row>
    <row r="7080" spans="4:5" x14ac:dyDescent="0.55000000000000004">
      <c r="D7080" s="6"/>
      <c r="E7080" s="6"/>
    </row>
    <row r="7081" spans="4:5" x14ac:dyDescent="0.55000000000000004">
      <c r="D7081" s="6"/>
      <c r="E7081" s="6"/>
    </row>
    <row r="7082" spans="4:5" x14ac:dyDescent="0.55000000000000004">
      <c r="D7082" s="6"/>
      <c r="E7082" s="6"/>
    </row>
    <row r="7083" spans="4:5" x14ac:dyDescent="0.55000000000000004">
      <c r="D7083" s="6"/>
      <c r="E7083" s="6"/>
    </row>
    <row r="7084" spans="4:5" x14ac:dyDescent="0.55000000000000004">
      <c r="D7084" s="6"/>
      <c r="E7084" s="6"/>
    </row>
    <row r="7085" spans="4:5" x14ac:dyDescent="0.55000000000000004">
      <c r="D7085" s="6"/>
      <c r="E7085" s="6"/>
    </row>
    <row r="7086" spans="4:5" x14ac:dyDescent="0.55000000000000004">
      <c r="D7086" s="6"/>
      <c r="E7086" s="6"/>
    </row>
    <row r="7087" spans="4:5" x14ac:dyDescent="0.55000000000000004">
      <c r="D7087" s="6"/>
      <c r="E7087" s="6"/>
    </row>
    <row r="7088" spans="4:5" x14ac:dyDescent="0.55000000000000004">
      <c r="D7088" s="6"/>
      <c r="E7088" s="6"/>
    </row>
    <row r="7089" spans="4:5" x14ac:dyDescent="0.55000000000000004">
      <c r="D7089" s="6"/>
      <c r="E7089" s="6"/>
    </row>
    <row r="7090" spans="4:5" x14ac:dyDescent="0.55000000000000004">
      <c r="D7090" s="6"/>
      <c r="E7090" s="6"/>
    </row>
    <row r="7091" spans="4:5" x14ac:dyDescent="0.55000000000000004">
      <c r="D7091" s="6"/>
      <c r="E7091" s="6"/>
    </row>
    <row r="7092" spans="4:5" x14ac:dyDescent="0.55000000000000004">
      <c r="D7092" s="6"/>
      <c r="E7092" s="6"/>
    </row>
    <row r="7093" spans="4:5" x14ac:dyDescent="0.55000000000000004">
      <c r="D7093" s="6"/>
      <c r="E7093" s="6"/>
    </row>
    <row r="7094" spans="4:5" x14ac:dyDescent="0.55000000000000004">
      <c r="D7094" s="6"/>
      <c r="E7094" s="6"/>
    </row>
    <row r="7095" spans="4:5" x14ac:dyDescent="0.55000000000000004">
      <c r="D7095" s="6"/>
      <c r="E7095" s="6"/>
    </row>
    <row r="7096" spans="4:5" x14ac:dyDescent="0.55000000000000004">
      <c r="D7096" s="6"/>
      <c r="E7096" s="6"/>
    </row>
    <row r="7097" spans="4:5" x14ac:dyDescent="0.55000000000000004">
      <c r="D7097" s="6"/>
      <c r="E7097" s="6"/>
    </row>
    <row r="7098" spans="4:5" x14ac:dyDescent="0.55000000000000004">
      <c r="D7098" s="6"/>
      <c r="E7098" s="6"/>
    </row>
    <row r="7099" spans="4:5" x14ac:dyDescent="0.55000000000000004">
      <c r="D7099" s="6"/>
      <c r="E7099" s="6"/>
    </row>
    <row r="7100" spans="4:5" x14ac:dyDescent="0.55000000000000004">
      <c r="D7100" s="6"/>
      <c r="E7100" s="6"/>
    </row>
    <row r="7101" spans="4:5" x14ac:dyDescent="0.55000000000000004">
      <c r="D7101" s="6"/>
      <c r="E7101" s="6"/>
    </row>
    <row r="7102" spans="4:5" x14ac:dyDescent="0.55000000000000004">
      <c r="D7102" s="6"/>
      <c r="E7102" s="6"/>
    </row>
    <row r="7103" spans="4:5" x14ac:dyDescent="0.55000000000000004">
      <c r="D7103" s="6"/>
      <c r="E7103" s="6"/>
    </row>
    <row r="7104" spans="4:5" x14ac:dyDescent="0.55000000000000004">
      <c r="D7104" s="6"/>
      <c r="E7104" s="6"/>
    </row>
    <row r="7105" spans="4:5" x14ac:dyDescent="0.55000000000000004">
      <c r="D7105" s="6"/>
      <c r="E7105" s="6"/>
    </row>
    <row r="7106" spans="4:5" x14ac:dyDescent="0.55000000000000004">
      <c r="D7106" s="6"/>
      <c r="E7106" s="6"/>
    </row>
    <row r="7107" spans="4:5" x14ac:dyDescent="0.55000000000000004">
      <c r="D7107" s="6"/>
      <c r="E7107" s="6"/>
    </row>
    <row r="7108" spans="4:5" x14ac:dyDescent="0.55000000000000004">
      <c r="D7108" s="6"/>
      <c r="E7108" s="6"/>
    </row>
    <row r="7109" spans="4:5" x14ac:dyDescent="0.55000000000000004">
      <c r="D7109" s="6"/>
      <c r="E7109" s="6"/>
    </row>
    <row r="7110" spans="4:5" x14ac:dyDescent="0.55000000000000004">
      <c r="D7110" s="6"/>
      <c r="E7110" s="6"/>
    </row>
    <row r="7111" spans="4:5" x14ac:dyDescent="0.55000000000000004">
      <c r="D7111" s="6"/>
      <c r="E7111" s="6"/>
    </row>
    <row r="7112" spans="4:5" x14ac:dyDescent="0.55000000000000004">
      <c r="D7112" s="6"/>
      <c r="E7112" s="6"/>
    </row>
    <row r="7113" spans="4:5" x14ac:dyDescent="0.55000000000000004">
      <c r="D7113" s="6"/>
      <c r="E7113" s="6"/>
    </row>
    <row r="7114" spans="4:5" x14ac:dyDescent="0.55000000000000004">
      <c r="D7114" s="6"/>
      <c r="E7114" s="6"/>
    </row>
    <row r="7115" spans="4:5" x14ac:dyDescent="0.55000000000000004">
      <c r="D7115" s="6"/>
      <c r="E7115" s="6"/>
    </row>
    <row r="7116" spans="4:5" x14ac:dyDescent="0.55000000000000004">
      <c r="D7116" s="6"/>
      <c r="E7116" s="6"/>
    </row>
    <row r="7117" spans="4:5" x14ac:dyDescent="0.55000000000000004">
      <c r="D7117" s="6"/>
      <c r="E7117" s="6"/>
    </row>
    <row r="7118" spans="4:5" x14ac:dyDescent="0.55000000000000004">
      <c r="D7118" s="6"/>
      <c r="E7118" s="6"/>
    </row>
    <row r="7119" spans="4:5" x14ac:dyDescent="0.55000000000000004">
      <c r="D7119" s="6"/>
      <c r="E7119" s="6"/>
    </row>
    <row r="7120" spans="4:5" x14ac:dyDescent="0.55000000000000004">
      <c r="D7120" s="6"/>
      <c r="E7120" s="6"/>
    </row>
    <row r="7121" spans="4:5" x14ac:dyDescent="0.55000000000000004">
      <c r="D7121" s="6"/>
      <c r="E7121" s="6"/>
    </row>
    <row r="7122" spans="4:5" x14ac:dyDescent="0.55000000000000004">
      <c r="D7122" s="6"/>
      <c r="E7122" s="6"/>
    </row>
    <row r="7123" spans="4:5" x14ac:dyDescent="0.55000000000000004">
      <c r="D7123" s="6"/>
      <c r="E7123" s="6"/>
    </row>
    <row r="7124" spans="4:5" x14ac:dyDescent="0.55000000000000004">
      <c r="D7124" s="6"/>
      <c r="E7124" s="6"/>
    </row>
    <row r="7125" spans="4:5" x14ac:dyDescent="0.55000000000000004">
      <c r="D7125" s="6"/>
      <c r="E7125" s="6"/>
    </row>
    <row r="7126" spans="4:5" x14ac:dyDescent="0.55000000000000004">
      <c r="D7126" s="6"/>
      <c r="E7126" s="6"/>
    </row>
    <row r="7127" spans="4:5" x14ac:dyDescent="0.55000000000000004">
      <c r="D7127" s="6"/>
      <c r="E7127" s="6"/>
    </row>
    <row r="7128" spans="4:5" x14ac:dyDescent="0.55000000000000004">
      <c r="D7128" s="6"/>
      <c r="E7128" s="6"/>
    </row>
    <row r="7129" spans="4:5" x14ac:dyDescent="0.55000000000000004">
      <c r="D7129" s="6"/>
      <c r="E7129" s="6"/>
    </row>
    <row r="7130" spans="4:5" x14ac:dyDescent="0.55000000000000004">
      <c r="D7130" s="6"/>
      <c r="E7130" s="6"/>
    </row>
    <row r="7131" spans="4:5" x14ac:dyDescent="0.55000000000000004">
      <c r="D7131" s="6"/>
      <c r="E7131" s="6"/>
    </row>
    <row r="7132" spans="4:5" x14ac:dyDescent="0.55000000000000004">
      <c r="D7132" s="6"/>
      <c r="E7132" s="6"/>
    </row>
    <row r="7133" spans="4:5" x14ac:dyDescent="0.55000000000000004">
      <c r="D7133" s="6"/>
      <c r="E7133" s="6"/>
    </row>
    <row r="7134" spans="4:5" x14ac:dyDescent="0.55000000000000004">
      <c r="D7134" s="6"/>
      <c r="E7134" s="6"/>
    </row>
    <row r="7135" spans="4:5" x14ac:dyDescent="0.55000000000000004">
      <c r="D7135" s="6"/>
      <c r="E7135" s="6"/>
    </row>
    <row r="7136" spans="4:5" x14ac:dyDescent="0.55000000000000004">
      <c r="D7136" s="6"/>
      <c r="E7136" s="6"/>
    </row>
    <row r="7137" spans="4:5" x14ac:dyDescent="0.55000000000000004">
      <c r="D7137" s="6"/>
      <c r="E7137" s="6"/>
    </row>
    <row r="7138" spans="4:5" x14ac:dyDescent="0.55000000000000004">
      <c r="D7138" s="6"/>
      <c r="E7138" s="6"/>
    </row>
    <row r="7139" spans="4:5" x14ac:dyDescent="0.55000000000000004">
      <c r="D7139" s="6"/>
      <c r="E7139" s="6"/>
    </row>
    <row r="7140" spans="4:5" x14ac:dyDescent="0.55000000000000004">
      <c r="D7140" s="6"/>
      <c r="E7140" s="6"/>
    </row>
    <row r="7141" spans="4:5" x14ac:dyDescent="0.55000000000000004">
      <c r="D7141" s="6"/>
      <c r="E7141" s="6"/>
    </row>
    <row r="7142" spans="4:5" x14ac:dyDescent="0.55000000000000004">
      <c r="D7142" s="6"/>
      <c r="E7142" s="6"/>
    </row>
    <row r="7143" spans="4:5" x14ac:dyDescent="0.55000000000000004">
      <c r="D7143" s="6"/>
      <c r="E7143" s="6"/>
    </row>
    <row r="7144" spans="4:5" x14ac:dyDescent="0.55000000000000004">
      <c r="D7144" s="6"/>
      <c r="E7144" s="6"/>
    </row>
    <row r="7145" spans="4:5" x14ac:dyDescent="0.55000000000000004">
      <c r="D7145" s="6"/>
      <c r="E7145" s="6"/>
    </row>
    <row r="7146" spans="4:5" x14ac:dyDescent="0.55000000000000004">
      <c r="D7146" s="6"/>
      <c r="E7146" s="6"/>
    </row>
    <row r="7147" spans="4:5" x14ac:dyDescent="0.55000000000000004">
      <c r="D7147" s="6"/>
      <c r="E7147" s="6"/>
    </row>
    <row r="7148" spans="4:5" x14ac:dyDescent="0.55000000000000004">
      <c r="D7148" s="6"/>
      <c r="E7148" s="6"/>
    </row>
    <row r="7149" spans="4:5" x14ac:dyDescent="0.55000000000000004">
      <c r="D7149" s="6"/>
      <c r="E7149" s="6"/>
    </row>
    <row r="7150" spans="4:5" x14ac:dyDescent="0.55000000000000004">
      <c r="D7150" s="6"/>
      <c r="E7150" s="6"/>
    </row>
    <row r="7151" spans="4:5" x14ac:dyDescent="0.55000000000000004">
      <c r="D7151" s="6"/>
      <c r="E7151" s="6"/>
    </row>
    <row r="7152" spans="4:5" x14ac:dyDescent="0.55000000000000004">
      <c r="D7152" s="6"/>
      <c r="E7152" s="6"/>
    </row>
    <row r="7153" spans="4:5" x14ac:dyDescent="0.55000000000000004">
      <c r="D7153" s="6"/>
      <c r="E7153" s="6"/>
    </row>
    <row r="7154" spans="4:5" x14ac:dyDescent="0.55000000000000004">
      <c r="D7154" s="6"/>
      <c r="E7154" s="6"/>
    </row>
    <row r="7155" spans="4:5" x14ac:dyDescent="0.55000000000000004">
      <c r="D7155" s="6"/>
      <c r="E7155" s="6"/>
    </row>
    <row r="7156" spans="4:5" x14ac:dyDescent="0.55000000000000004">
      <c r="D7156" s="6"/>
      <c r="E7156" s="6"/>
    </row>
    <row r="7157" spans="4:5" x14ac:dyDescent="0.55000000000000004">
      <c r="D7157" s="6"/>
      <c r="E7157" s="6"/>
    </row>
    <row r="7158" spans="4:5" x14ac:dyDescent="0.55000000000000004">
      <c r="D7158" s="6"/>
      <c r="E7158" s="6"/>
    </row>
    <row r="7159" spans="4:5" x14ac:dyDescent="0.55000000000000004">
      <c r="D7159" s="6"/>
      <c r="E7159" s="6"/>
    </row>
    <row r="7160" spans="4:5" x14ac:dyDescent="0.55000000000000004">
      <c r="D7160" s="6"/>
      <c r="E7160" s="6"/>
    </row>
    <row r="7161" spans="4:5" x14ac:dyDescent="0.55000000000000004">
      <c r="D7161" s="6"/>
      <c r="E7161" s="6"/>
    </row>
    <row r="7162" spans="4:5" x14ac:dyDescent="0.55000000000000004">
      <c r="D7162" s="6"/>
      <c r="E7162" s="6"/>
    </row>
    <row r="7163" spans="4:5" x14ac:dyDescent="0.55000000000000004">
      <c r="D7163" s="6"/>
      <c r="E7163" s="6"/>
    </row>
    <row r="7164" spans="4:5" x14ac:dyDescent="0.55000000000000004">
      <c r="D7164" s="6"/>
      <c r="E7164" s="6"/>
    </row>
    <row r="7165" spans="4:5" x14ac:dyDescent="0.55000000000000004">
      <c r="D7165" s="6"/>
      <c r="E7165" s="6"/>
    </row>
    <row r="7166" spans="4:5" x14ac:dyDescent="0.55000000000000004">
      <c r="D7166" s="6"/>
      <c r="E7166" s="6"/>
    </row>
    <row r="7167" spans="4:5" x14ac:dyDescent="0.55000000000000004">
      <c r="D7167" s="6"/>
      <c r="E7167" s="6"/>
    </row>
    <row r="7168" spans="4:5" x14ac:dyDescent="0.55000000000000004">
      <c r="D7168" s="6"/>
      <c r="E7168" s="6"/>
    </row>
    <row r="7169" spans="4:5" x14ac:dyDescent="0.55000000000000004">
      <c r="D7169" s="6"/>
      <c r="E7169" s="6"/>
    </row>
    <row r="7170" spans="4:5" x14ac:dyDescent="0.55000000000000004">
      <c r="D7170" s="6"/>
      <c r="E7170" s="6"/>
    </row>
    <row r="7171" spans="4:5" x14ac:dyDescent="0.55000000000000004">
      <c r="D7171" s="6"/>
      <c r="E7171" s="6"/>
    </row>
    <row r="7172" spans="4:5" x14ac:dyDescent="0.55000000000000004">
      <c r="D7172" s="6"/>
      <c r="E7172" s="6"/>
    </row>
    <row r="7173" spans="4:5" x14ac:dyDescent="0.55000000000000004">
      <c r="D7173" s="6"/>
      <c r="E7173" s="6"/>
    </row>
    <row r="7174" spans="4:5" x14ac:dyDescent="0.55000000000000004">
      <c r="D7174" s="6"/>
      <c r="E7174" s="6"/>
    </row>
    <row r="7175" spans="4:5" x14ac:dyDescent="0.55000000000000004">
      <c r="D7175" s="6"/>
      <c r="E7175" s="6"/>
    </row>
    <row r="7176" spans="4:5" x14ac:dyDescent="0.55000000000000004">
      <c r="D7176" s="6"/>
      <c r="E7176" s="6"/>
    </row>
    <row r="7177" spans="4:5" x14ac:dyDescent="0.55000000000000004">
      <c r="D7177" s="6"/>
      <c r="E7177" s="6"/>
    </row>
    <row r="7178" spans="4:5" x14ac:dyDescent="0.55000000000000004">
      <c r="D7178" s="6"/>
      <c r="E7178" s="6"/>
    </row>
    <row r="7179" spans="4:5" x14ac:dyDescent="0.55000000000000004">
      <c r="D7179" s="6"/>
      <c r="E7179" s="6"/>
    </row>
    <row r="7180" spans="4:5" x14ac:dyDescent="0.55000000000000004">
      <c r="D7180" s="6"/>
      <c r="E7180" s="6"/>
    </row>
    <row r="7181" spans="4:5" x14ac:dyDescent="0.55000000000000004">
      <c r="D7181" s="6"/>
      <c r="E7181" s="6"/>
    </row>
    <row r="7182" spans="4:5" x14ac:dyDescent="0.55000000000000004">
      <c r="D7182" s="6"/>
      <c r="E7182" s="6"/>
    </row>
    <row r="7183" spans="4:5" x14ac:dyDescent="0.55000000000000004">
      <c r="D7183" s="6"/>
      <c r="E7183" s="6"/>
    </row>
    <row r="7184" spans="4:5" x14ac:dyDescent="0.55000000000000004">
      <c r="D7184" s="6"/>
      <c r="E7184" s="6"/>
    </row>
    <row r="7185" spans="4:5" x14ac:dyDescent="0.55000000000000004">
      <c r="D7185" s="6"/>
      <c r="E7185" s="6"/>
    </row>
    <row r="7186" spans="4:5" x14ac:dyDescent="0.55000000000000004">
      <c r="D7186" s="6"/>
      <c r="E7186" s="6"/>
    </row>
    <row r="7187" spans="4:5" x14ac:dyDescent="0.55000000000000004">
      <c r="D7187" s="6"/>
      <c r="E7187" s="6"/>
    </row>
    <row r="7188" spans="4:5" x14ac:dyDescent="0.55000000000000004">
      <c r="D7188" s="6"/>
      <c r="E7188" s="6"/>
    </row>
    <row r="7189" spans="4:5" x14ac:dyDescent="0.55000000000000004">
      <c r="D7189" s="6"/>
      <c r="E7189" s="6"/>
    </row>
    <row r="7190" spans="4:5" x14ac:dyDescent="0.55000000000000004">
      <c r="D7190" s="6"/>
      <c r="E7190" s="6"/>
    </row>
    <row r="7191" spans="4:5" x14ac:dyDescent="0.55000000000000004">
      <c r="D7191" s="6"/>
      <c r="E7191" s="6"/>
    </row>
    <row r="7192" spans="4:5" x14ac:dyDescent="0.55000000000000004">
      <c r="D7192" s="6"/>
      <c r="E7192" s="6"/>
    </row>
    <row r="7193" spans="4:5" x14ac:dyDescent="0.55000000000000004">
      <c r="D7193" s="6"/>
      <c r="E7193" s="6"/>
    </row>
    <row r="7194" spans="4:5" x14ac:dyDescent="0.55000000000000004">
      <c r="D7194" s="6"/>
      <c r="E7194" s="6"/>
    </row>
    <row r="7195" spans="4:5" x14ac:dyDescent="0.55000000000000004">
      <c r="D7195" s="6"/>
      <c r="E7195" s="6"/>
    </row>
    <row r="7196" spans="4:5" x14ac:dyDescent="0.55000000000000004">
      <c r="D7196" s="6"/>
      <c r="E7196" s="6"/>
    </row>
    <row r="7197" spans="4:5" x14ac:dyDescent="0.55000000000000004">
      <c r="D7197" s="6"/>
      <c r="E7197" s="6"/>
    </row>
    <row r="7198" spans="4:5" x14ac:dyDescent="0.55000000000000004">
      <c r="D7198" s="6"/>
      <c r="E7198" s="6"/>
    </row>
    <row r="7199" spans="4:5" x14ac:dyDescent="0.55000000000000004">
      <c r="D7199" s="6"/>
      <c r="E7199" s="6"/>
    </row>
    <row r="7200" spans="4:5" x14ac:dyDescent="0.55000000000000004">
      <c r="D7200" s="6"/>
      <c r="E7200" s="6"/>
    </row>
    <row r="7201" spans="4:5" x14ac:dyDescent="0.55000000000000004">
      <c r="D7201" s="6"/>
      <c r="E7201" s="6"/>
    </row>
    <row r="7202" spans="4:5" x14ac:dyDescent="0.55000000000000004">
      <c r="D7202" s="6"/>
      <c r="E7202" s="6"/>
    </row>
    <row r="7203" spans="4:5" x14ac:dyDescent="0.55000000000000004">
      <c r="D7203" s="6"/>
      <c r="E7203" s="6"/>
    </row>
    <row r="7204" spans="4:5" x14ac:dyDescent="0.55000000000000004">
      <c r="D7204" s="6"/>
      <c r="E7204" s="6"/>
    </row>
    <row r="7205" spans="4:5" x14ac:dyDescent="0.55000000000000004">
      <c r="D7205" s="6"/>
      <c r="E7205" s="6"/>
    </row>
    <row r="7206" spans="4:5" x14ac:dyDescent="0.55000000000000004">
      <c r="D7206" s="6"/>
      <c r="E7206" s="6"/>
    </row>
    <row r="7207" spans="4:5" x14ac:dyDescent="0.55000000000000004">
      <c r="D7207" s="6"/>
      <c r="E7207" s="6"/>
    </row>
    <row r="7208" spans="4:5" x14ac:dyDescent="0.55000000000000004">
      <c r="D7208" s="6"/>
      <c r="E7208" s="6"/>
    </row>
    <row r="7209" spans="4:5" x14ac:dyDescent="0.55000000000000004">
      <c r="D7209" s="6"/>
      <c r="E7209" s="6"/>
    </row>
    <row r="7210" spans="4:5" x14ac:dyDescent="0.55000000000000004">
      <c r="D7210" s="6"/>
      <c r="E7210" s="6"/>
    </row>
    <row r="7211" spans="4:5" x14ac:dyDescent="0.55000000000000004">
      <c r="D7211" s="6"/>
      <c r="E7211" s="6"/>
    </row>
    <row r="7212" spans="4:5" x14ac:dyDescent="0.55000000000000004">
      <c r="D7212" s="6"/>
      <c r="E7212" s="6"/>
    </row>
    <row r="7213" spans="4:5" x14ac:dyDescent="0.55000000000000004">
      <c r="D7213" s="6"/>
      <c r="E7213" s="6"/>
    </row>
    <row r="7214" spans="4:5" x14ac:dyDescent="0.55000000000000004">
      <c r="D7214" s="6"/>
      <c r="E7214" s="6"/>
    </row>
    <row r="7215" spans="4:5" x14ac:dyDescent="0.55000000000000004">
      <c r="D7215" s="6"/>
      <c r="E7215" s="6"/>
    </row>
    <row r="7216" spans="4:5" x14ac:dyDescent="0.55000000000000004">
      <c r="D7216" s="6"/>
      <c r="E7216" s="6"/>
    </row>
    <row r="7217" spans="4:5" x14ac:dyDescent="0.55000000000000004">
      <c r="D7217" s="6"/>
      <c r="E7217" s="6"/>
    </row>
    <row r="7218" spans="4:5" x14ac:dyDescent="0.55000000000000004">
      <c r="D7218" s="6"/>
      <c r="E7218" s="6"/>
    </row>
    <row r="7219" spans="4:5" x14ac:dyDescent="0.55000000000000004">
      <c r="D7219" s="6"/>
      <c r="E7219" s="6"/>
    </row>
    <row r="7220" spans="4:5" x14ac:dyDescent="0.55000000000000004">
      <c r="D7220" s="6"/>
      <c r="E7220" s="6"/>
    </row>
    <row r="7221" spans="4:5" x14ac:dyDescent="0.55000000000000004">
      <c r="D7221" s="6"/>
      <c r="E7221" s="6"/>
    </row>
    <row r="7222" spans="4:5" x14ac:dyDescent="0.55000000000000004">
      <c r="D7222" s="6"/>
      <c r="E7222" s="6"/>
    </row>
    <row r="7223" spans="4:5" x14ac:dyDescent="0.55000000000000004">
      <c r="D7223" s="6"/>
      <c r="E7223" s="6"/>
    </row>
    <row r="7224" spans="4:5" x14ac:dyDescent="0.55000000000000004">
      <c r="D7224" s="6"/>
      <c r="E7224" s="6"/>
    </row>
    <row r="7225" spans="4:5" x14ac:dyDescent="0.55000000000000004">
      <c r="D7225" s="6"/>
      <c r="E7225" s="6"/>
    </row>
    <row r="7226" spans="4:5" x14ac:dyDescent="0.55000000000000004">
      <c r="D7226" s="6"/>
      <c r="E7226" s="6"/>
    </row>
    <row r="7227" spans="4:5" x14ac:dyDescent="0.55000000000000004">
      <c r="D7227" s="6"/>
      <c r="E7227" s="6"/>
    </row>
    <row r="7228" spans="4:5" x14ac:dyDescent="0.55000000000000004">
      <c r="D7228" s="6"/>
      <c r="E7228" s="6"/>
    </row>
    <row r="7229" spans="4:5" x14ac:dyDescent="0.55000000000000004">
      <c r="D7229" s="6"/>
      <c r="E7229" s="6"/>
    </row>
    <row r="7230" spans="4:5" x14ac:dyDescent="0.55000000000000004">
      <c r="D7230" s="6"/>
      <c r="E7230" s="6"/>
    </row>
    <row r="7231" spans="4:5" x14ac:dyDescent="0.55000000000000004">
      <c r="D7231" s="6"/>
      <c r="E7231" s="6"/>
    </row>
    <row r="7232" spans="4:5" x14ac:dyDescent="0.55000000000000004">
      <c r="D7232" s="6"/>
      <c r="E7232" s="6"/>
    </row>
    <row r="7233" spans="4:5" x14ac:dyDescent="0.55000000000000004">
      <c r="D7233" s="6"/>
      <c r="E7233" s="6"/>
    </row>
    <row r="7234" spans="4:5" x14ac:dyDescent="0.55000000000000004">
      <c r="D7234" s="6"/>
      <c r="E7234" s="6"/>
    </row>
    <row r="7235" spans="4:5" x14ac:dyDescent="0.55000000000000004">
      <c r="D7235" s="6"/>
      <c r="E7235" s="6"/>
    </row>
    <row r="7236" spans="4:5" x14ac:dyDescent="0.55000000000000004">
      <c r="D7236" s="6"/>
      <c r="E7236" s="6"/>
    </row>
    <row r="7237" spans="4:5" x14ac:dyDescent="0.55000000000000004">
      <c r="D7237" s="6"/>
      <c r="E7237" s="6"/>
    </row>
    <row r="7238" spans="4:5" x14ac:dyDescent="0.55000000000000004">
      <c r="D7238" s="6"/>
      <c r="E7238" s="6"/>
    </row>
    <row r="7239" spans="4:5" x14ac:dyDescent="0.55000000000000004">
      <c r="D7239" s="6"/>
      <c r="E7239" s="6"/>
    </row>
    <row r="7240" spans="4:5" x14ac:dyDescent="0.55000000000000004">
      <c r="D7240" s="6"/>
      <c r="E7240" s="6"/>
    </row>
    <row r="7241" spans="4:5" x14ac:dyDescent="0.55000000000000004">
      <c r="D7241" s="6"/>
      <c r="E7241" s="6"/>
    </row>
    <row r="7242" spans="4:5" x14ac:dyDescent="0.55000000000000004">
      <c r="D7242" s="6"/>
      <c r="E7242" s="6"/>
    </row>
    <row r="7243" spans="4:5" x14ac:dyDescent="0.55000000000000004">
      <c r="D7243" s="6"/>
      <c r="E7243" s="6"/>
    </row>
    <row r="7244" spans="4:5" x14ac:dyDescent="0.55000000000000004">
      <c r="D7244" s="6"/>
      <c r="E7244" s="6"/>
    </row>
    <row r="7245" spans="4:5" x14ac:dyDescent="0.55000000000000004">
      <c r="D7245" s="6"/>
      <c r="E7245" s="6"/>
    </row>
    <row r="7246" spans="4:5" x14ac:dyDescent="0.55000000000000004">
      <c r="D7246" s="6"/>
      <c r="E7246" s="6"/>
    </row>
    <row r="7247" spans="4:5" x14ac:dyDescent="0.55000000000000004">
      <c r="D7247" s="6"/>
      <c r="E7247" s="6"/>
    </row>
    <row r="7248" spans="4:5" x14ac:dyDescent="0.55000000000000004">
      <c r="D7248" s="6"/>
      <c r="E7248" s="6"/>
    </row>
    <row r="7249" spans="4:5" x14ac:dyDescent="0.55000000000000004">
      <c r="D7249" s="6"/>
      <c r="E7249" s="6"/>
    </row>
    <row r="7250" spans="4:5" x14ac:dyDescent="0.55000000000000004">
      <c r="D7250" s="6"/>
      <c r="E7250" s="6"/>
    </row>
    <row r="7251" spans="4:5" x14ac:dyDescent="0.55000000000000004">
      <c r="D7251" s="6"/>
      <c r="E7251" s="6"/>
    </row>
    <row r="7252" spans="4:5" x14ac:dyDescent="0.55000000000000004">
      <c r="D7252" s="6"/>
      <c r="E7252" s="6"/>
    </row>
    <row r="7253" spans="4:5" x14ac:dyDescent="0.55000000000000004">
      <c r="D7253" s="6"/>
      <c r="E7253" s="6"/>
    </row>
    <row r="7254" spans="4:5" x14ac:dyDescent="0.55000000000000004">
      <c r="D7254" s="6"/>
      <c r="E7254" s="6"/>
    </row>
    <row r="7255" spans="4:5" x14ac:dyDescent="0.55000000000000004">
      <c r="D7255" s="6"/>
      <c r="E7255" s="6"/>
    </row>
    <row r="7256" spans="4:5" x14ac:dyDescent="0.55000000000000004">
      <c r="D7256" s="6"/>
      <c r="E7256" s="6"/>
    </row>
    <row r="7257" spans="4:5" x14ac:dyDescent="0.55000000000000004">
      <c r="D7257" s="6"/>
      <c r="E7257" s="6"/>
    </row>
    <row r="7258" spans="4:5" x14ac:dyDescent="0.55000000000000004">
      <c r="D7258" s="6"/>
      <c r="E7258" s="6"/>
    </row>
    <row r="7259" spans="4:5" x14ac:dyDescent="0.55000000000000004">
      <c r="D7259" s="6"/>
      <c r="E7259" s="6"/>
    </row>
    <row r="7260" spans="4:5" x14ac:dyDescent="0.55000000000000004">
      <c r="D7260" s="6"/>
      <c r="E7260" s="6"/>
    </row>
    <row r="7261" spans="4:5" x14ac:dyDescent="0.55000000000000004">
      <c r="D7261" s="6"/>
      <c r="E7261" s="6"/>
    </row>
    <row r="7262" spans="4:5" x14ac:dyDescent="0.55000000000000004">
      <c r="D7262" s="6"/>
      <c r="E7262" s="6"/>
    </row>
    <row r="7263" spans="4:5" x14ac:dyDescent="0.55000000000000004">
      <c r="D7263" s="6"/>
      <c r="E7263" s="6"/>
    </row>
    <row r="7264" spans="4:5" x14ac:dyDescent="0.55000000000000004">
      <c r="D7264" s="6"/>
      <c r="E7264" s="6"/>
    </row>
    <row r="7265" spans="4:5" x14ac:dyDescent="0.55000000000000004">
      <c r="D7265" s="6"/>
      <c r="E7265" s="6"/>
    </row>
    <row r="7266" spans="4:5" x14ac:dyDescent="0.55000000000000004">
      <c r="D7266" s="6"/>
      <c r="E7266" s="6"/>
    </row>
    <row r="7267" spans="4:5" x14ac:dyDescent="0.55000000000000004">
      <c r="D7267" s="6"/>
      <c r="E7267" s="6"/>
    </row>
    <row r="7268" spans="4:5" x14ac:dyDescent="0.55000000000000004">
      <c r="D7268" s="6"/>
      <c r="E7268" s="6"/>
    </row>
    <row r="7269" spans="4:5" x14ac:dyDescent="0.55000000000000004">
      <c r="D7269" s="6"/>
      <c r="E7269" s="6"/>
    </row>
    <row r="7270" spans="4:5" x14ac:dyDescent="0.55000000000000004">
      <c r="D7270" s="6"/>
      <c r="E7270" s="6"/>
    </row>
    <row r="7271" spans="4:5" x14ac:dyDescent="0.55000000000000004">
      <c r="D7271" s="6"/>
      <c r="E7271" s="6"/>
    </row>
    <row r="7272" spans="4:5" x14ac:dyDescent="0.55000000000000004">
      <c r="D7272" s="6"/>
      <c r="E7272" s="6"/>
    </row>
    <row r="7273" spans="4:5" x14ac:dyDescent="0.55000000000000004">
      <c r="D7273" s="6"/>
      <c r="E7273" s="6"/>
    </row>
    <row r="7274" spans="4:5" x14ac:dyDescent="0.55000000000000004">
      <c r="D7274" s="6"/>
      <c r="E7274" s="6"/>
    </row>
    <row r="7275" spans="4:5" x14ac:dyDescent="0.55000000000000004">
      <c r="D7275" s="6"/>
      <c r="E7275" s="6"/>
    </row>
    <row r="7276" spans="4:5" x14ac:dyDescent="0.55000000000000004">
      <c r="D7276" s="6"/>
      <c r="E7276" s="6"/>
    </row>
    <row r="7277" spans="4:5" x14ac:dyDescent="0.55000000000000004">
      <c r="D7277" s="6"/>
      <c r="E7277" s="6"/>
    </row>
    <row r="7278" spans="4:5" x14ac:dyDescent="0.55000000000000004">
      <c r="D7278" s="6"/>
      <c r="E7278" s="6"/>
    </row>
    <row r="7279" spans="4:5" x14ac:dyDescent="0.55000000000000004">
      <c r="D7279" s="6"/>
      <c r="E7279" s="6"/>
    </row>
    <row r="7280" spans="4:5" x14ac:dyDescent="0.55000000000000004">
      <c r="D7280" s="6"/>
      <c r="E7280" s="6"/>
    </row>
    <row r="7281" spans="4:5" x14ac:dyDescent="0.55000000000000004">
      <c r="D7281" s="6"/>
      <c r="E7281" s="6"/>
    </row>
    <row r="7282" spans="4:5" x14ac:dyDescent="0.55000000000000004">
      <c r="D7282" s="6"/>
      <c r="E7282" s="6"/>
    </row>
    <row r="7283" spans="4:5" x14ac:dyDescent="0.55000000000000004">
      <c r="D7283" s="6"/>
      <c r="E7283" s="6"/>
    </row>
    <row r="7284" spans="4:5" x14ac:dyDescent="0.55000000000000004">
      <c r="D7284" s="6"/>
      <c r="E7284" s="6"/>
    </row>
    <row r="7285" spans="4:5" x14ac:dyDescent="0.55000000000000004">
      <c r="D7285" s="6"/>
      <c r="E7285" s="6"/>
    </row>
    <row r="7286" spans="4:5" x14ac:dyDescent="0.55000000000000004">
      <c r="D7286" s="6"/>
      <c r="E7286" s="6"/>
    </row>
    <row r="7287" spans="4:5" x14ac:dyDescent="0.55000000000000004">
      <c r="D7287" s="6"/>
      <c r="E7287" s="6"/>
    </row>
    <row r="7288" spans="4:5" x14ac:dyDescent="0.55000000000000004">
      <c r="D7288" s="6"/>
      <c r="E7288" s="6"/>
    </row>
    <row r="7289" spans="4:5" x14ac:dyDescent="0.55000000000000004">
      <c r="D7289" s="6"/>
      <c r="E7289" s="6"/>
    </row>
    <row r="7290" spans="4:5" x14ac:dyDescent="0.55000000000000004">
      <c r="D7290" s="6"/>
      <c r="E7290" s="6"/>
    </row>
    <row r="7291" spans="4:5" x14ac:dyDescent="0.55000000000000004">
      <c r="D7291" s="6"/>
      <c r="E7291" s="6"/>
    </row>
    <row r="7292" spans="4:5" x14ac:dyDescent="0.55000000000000004">
      <c r="D7292" s="6"/>
      <c r="E7292" s="6"/>
    </row>
    <row r="7293" spans="4:5" x14ac:dyDescent="0.55000000000000004">
      <c r="D7293" s="6"/>
      <c r="E7293" s="6"/>
    </row>
    <row r="7294" spans="4:5" x14ac:dyDescent="0.55000000000000004">
      <c r="D7294" s="6"/>
      <c r="E7294" s="6"/>
    </row>
    <row r="7295" spans="4:5" x14ac:dyDescent="0.55000000000000004">
      <c r="D7295" s="6"/>
      <c r="E7295" s="6"/>
    </row>
    <row r="7296" spans="4:5" x14ac:dyDescent="0.55000000000000004">
      <c r="D7296" s="6"/>
      <c r="E7296" s="6"/>
    </row>
    <row r="7297" spans="4:5" x14ac:dyDescent="0.55000000000000004">
      <c r="D7297" s="6"/>
      <c r="E7297" s="6"/>
    </row>
    <row r="7298" spans="4:5" x14ac:dyDescent="0.55000000000000004">
      <c r="D7298" s="6"/>
      <c r="E7298" s="6"/>
    </row>
    <row r="7299" spans="4:5" x14ac:dyDescent="0.55000000000000004">
      <c r="D7299" s="6"/>
      <c r="E7299" s="6"/>
    </row>
    <row r="7300" spans="4:5" x14ac:dyDescent="0.55000000000000004">
      <c r="D7300" s="6"/>
      <c r="E7300" s="6"/>
    </row>
    <row r="7301" spans="4:5" x14ac:dyDescent="0.55000000000000004">
      <c r="D7301" s="6"/>
      <c r="E7301" s="6"/>
    </row>
    <row r="7302" spans="4:5" x14ac:dyDescent="0.55000000000000004">
      <c r="D7302" s="6"/>
      <c r="E7302" s="6"/>
    </row>
    <row r="7303" spans="4:5" x14ac:dyDescent="0.55000000000000004">
      <c r="D7303" s="6"/>
      <c r="E7303" s="6"/>
    </row>
    <row r="7304" spans="4:5" x14ac:dyDescent="0.55000000000000004">
      <c r="D7304" s="6"/>
      <c r="E7304" s="6"/>
    </row>
    <row r="7305" spans="4:5" x14ac:dyDescent="0.55000000000000004">
      <c r="D7305" s="6"/>
      <c r="E7305" s="6"/>
    </row>
    <row r="7306" spans="4:5" x14ac:dyDescent="0.55000000000000004">
      <c r="D7306" s="6"/>
      <c r="E7306" s="6"/>
    </row>
    <row r="7307" spans="4:5" x14ac:dyDescent="0.55000000000000004">
      <c r="D7307" s="6"/>
      <c r="E7307" s="6"/>
    </row>
    <row r="7308" spans="4:5" x14ac:dyDescent="0.55000000000000004">
      <c r="D7308" s="6"/>
      <c r="E7308" s="6"/>
    </row>
    <row r="7309" spans="4:5" x14ac:dyDescent="0.55000000000000004">
      <c r="D7309" s="6"/>
      <c r="E7309" s="6"/>
    </row>
    <row r="7310" spans="4:5" x14ac:dyDescent="0.55000000000000004">
      <c r="D7310" s="6"/>
      <c r="E7310" s="6"/>
    </row>
    <row r="7311" spans="4:5" x14ac:dyDescent="0.55000000000000004">
      <c r="D7311" s="6"/>
      <c r="E7311" s="6"/>
    </row>
    <row r="7312" spans="4:5" x14ac:dyDescent="0.55000000000000004">
      <c r="D7312" s="6"/>
      <c r="E7312" s="6"/>
    </row>
    <row r="7313" spans="4:5" x14ac:dyDescent="0.55000000000000004">
      <c r="D7313" s="6"/>
      <c r="E7313" s="6"/>
    </row>
    <row r="7314" spans="4:5" x14ac:dyDescent="0.55000000000000004">
      <c r="D7314" s="6"/>
      <c r="E7314" s="6"/>
    </row>
    <row r="7315" spans="4:5" x14ac:dyDescent="0.55000000000000004">
      <c r="D7315" s="6"/>
      <c r="E7315" s="6"/>
    </row>
    <row r="7316" spans="4:5" x14ac:dyDescent="0.55000000000000004">
      <c r="D7316" s="6"/>
      <c r="E7316" s="6"/>
    </row>
    <row r="7317" spans="4:5" x14ac:dyDescent="0.55000000000000004">
      <c r="D7317" s="6"/>
      <c r="E7317" s="6"/>
    </row>
    <row r="7318" spans="4:5" x14ac:dyDescent="0.55000000000000004">
      <c r="D7318" s="6"/>
      <c r="E7318" s="6"/>
    </row>
    <row r="7319" spans="4:5" x14ac:dyDescent="0.55000000000000004">
      <c r="D7319" s="6"/>
      <c r="E7319" s="6"/>
    </row>
    <row r="7320" spans="4:5" x14ac:dyDescent="0.55000000000000004">
      <c r="D7320" s="6"/>
      <c r="E7320" s="6"/>
    </row>
    <row r="7321" spans="4:5" x14ac:dyDescent="0.55000000000000004">
      <c r="D7321" s="6"/>
      <c r="E7321" s="6"/>
    </row>
    <row r="7322" spans="4:5" x14ac:dyDescent="0.55000000000000004">
      <c r="D7322" s="6"/>
      <c r="E7322" s="6"/>
    </row>
    <row r="7323" spans="4:5" x14ac:dyDescent="0.55000000000000004">
      <c r="D7323" s="6"/>
      <c r="E7323" s="6"/>
    </row>
    <row r="7324" spans="4:5" x14ac:dyDescent="0.55000000000000004">
      <c r="D7324" s="6"/>
      <c r="E7324" s="6"/>
    </row>
    <row r="7325" spans="4:5" x14ac:dyDescent="0.55000000000000004">
      <c r="D7325" s="6"/>
      <c r="E7325" s="6"/>
    </row>
    <row r="7326" spans="4:5" x14ac:dyDescent="0.55000000000000004">
      <c r="D7326" s="6"/>
      <c r="E7326" s="6"/>
    </row>
    <row r="7327" spans="4:5" x14ac:dyDescent="0.55000000000000004">
      <c r="D7327" s="6"/>
      <c r="E7327" s="6"/>
    </row>
    <row r="7328" spans="4:5" x14ac:dyDescent="0.55000000000000004">
      <c r="D7328" s="6"/>
      <c r="E7328" s="6"/>
    </row>
    <row r="7329" spans="4:5" x14ac:dyDescent="0.55000000000000004">
      <c r="D7329" s="6"/>
      <c r="E7329" s="6"/>
    </row>
    <row r="7330" spans="4:5" x14ac:dyDescent="0.55000000000000004">
      <c r="D7330" s="6"/>
      <c r="E7330" s="6"/>
    </row>
    <row r="7331" spans="4:5" x14ac:dyDescent="0.55000000000000004">
      <c r="D7331" s="6"/>
      <c r="E7331" s="6"/>
    </row>
    <row r="7332" spans="4:5" x14ac:dyDescent="0.55000000000000004">
      <c r="D7332" s="6"/>
      <c r="E7332" s="6"/>
    </row>
    <row r="7333" spans="4:5" x14ac:dyDescent="0.55000000000000004">
      <c r="D7333" s="6"/>
      <c r="E7333" s="6"/>
    </row>
    <row r="7334" spans="4:5" x14ac:dyDescent="0.55000000000000004">
      <c r="D7334" s="6"/>
      <c r="E7334" s="6"/>
    </row>
    <row r="7335" spans="4:5" x14ac:dyDescent="0.55000000000000004">
      <c r="D7335" s="6"/>
      <c r="E7335" s="6"/>
    </row>
    <row r="7336" spans="4:5" x14ac:dyDescent="0.55000000000000004">
      <c r="D7336" s="6"/>
      <c r="E7336" s="6"/>
    </row>
    <row r="7337" spans="4:5" x14ac:dyDescent="0.55000000000000004">
      <c r="D7337" s="6"/>
      <c r="E7337" s="6"/>
    </row>
    <row r="7338" spans="4:5" x14ac:dyDescent="0.55000000000000004">
      <c r="D7338" s="6"/>
      <c r="E7338" s="6"/>
    </row>
    <row r="7339" spans="4:5" x14ac:dyDescent="0.55000000000000004">
      <c r="D7339" s="6"/>
      <c r="E7339" s="6"/>
    </row>
    <row r="7340" spans="4:5" x14ac:dyDescent="0.55000000000000004">
      <c r="D7340" s="6"/>
      <c r="E7340" s="6"/>
    </row>
    <row r="7341" spans="4:5" x14ac:dyDescent="0.55000000000000004">
      <c r="D7341" s="6"/>
      <c r="E7341" s="6"/>
    </row>
    <row r="7342" spans="4:5" x14ac:dyDescent="0.55000000000000004">
      <c r="D7342" s="6"/>
      <c r="E7342" s="6"/>
    </row>
    <row r="7343" spans="4:5" x14ac:dyDescent="0.55000000000000004">
      <c r="D7343" s="6"/>
      <c r="E7343" s="6"/>
    </row>
    <row r="7344" spans="4:5" x14ac:dyDescent="0.55000000000000004">
      <c r="D7344" s="6"/>
      <c r="E7344" s="6"/>
    </row>
    <row r="7345" spans="4:5" x14ac:dyDescent="0.55000000000000004">
      <c r="D7345" s="6"/>
      <c r="E7345" s="6"/>
    </row>
    <row r="7346" spans="4:5" x14ac:dyDescent="0.55000000000000004">
      <c r="D7346" s="6"/>
      <c r="E7346" s="6"/>
    </row>
    <row r="7347" spans="4:5" x14ac:dyDescent="0.55000000000000004">
      <c r="D7347" s="6"/>
      <c r="E7347" s="6"/>
    </row>
    <row r="7348" spans="4:5" x14ac:dyDescent="0.55000000000000004">
      <c r="D7348" s="6"/>
      <c r="E7348" s="6"/>
    </row>
    <row r="7349" spans="4:5" x14ac:dyDescent="0.55000000000000004">
      <c r="D7349" s="6"/>
      <c r="E7349" s="6"/>
    </row>
    <row r="7350" spans="4:5" x14ac:dyDescent="0.55000000000000004">
      <c r="D7350" s="6"/>
      <c r="E7350" s="6"/>
    </row>
    <row r="7351" spans="4:5" x14ac:dyDescent="0.55000000000000004">
      <c r="D7351" s="6"/>
      <c r="E7351" s="6"/>
    </row>
    <row r="7352" spans="4:5" x14ac:dyDescent="0.55000000000000004">
      <c r="D7352" s="6"/>
      <c r="E7352" s="6"/>
    </row>
    <row r="7353" spans="4:5" x14ac:dyDescent="0.55000000000000004">
      <c r="D7353" s="6"/>
      <c r="E7353" s="6"/>
    </row>
    <row r="7354" spans="4:5" x14ac:dyDescent="0.55000000000000004">
      <c r="D7354" s="6"/>
      <c r="E7354" s="6"/>
    </row>
    <row r="7355" spans="4:5" x14ac:dyDescent="0.55000000000000004">
      <c r="D7355" s="6"/>
      <c r="E7355" s="6"/>
    </row>
    <row r="7356" spans="4:5" x14ac:dyDescent="0.55000000000000004">
      <c r="D7356" s="6"/>
      <c r="E7356" s="6"/>
    </row>
    <row r="7357" spans="4:5" x14ac:dyDescent="0.55000000000000004">
      <c r="D7357" s="6"/>
      <c r="E7357" s="6"/>
    </row>
    <row r="7358" spans="4:5" x14ac:dyDescent="0.55000000000000004">
      <c r="D7358" s="6"/>
      <c r="E7358" s="6"/>
    </row>
    <row r="7359" spans="4:5" x14ac:dyDescent="0.55000000000000004">
      <c r="D7359" s="6"/>
      <c r="E7359" s="6"/>
    </row>
    <row r="7360" spans="4:5" x14ac:dyDescent="0.55000000000000004">
      <c r="D7360" s="6"/>
      <c r="E7360" s="6"/>
    </row>
    <row r="7361" spans="4:5" x14ac:dyDescent="0.55000000000000004">
      <c r="D7361" s="6"/>
      <c r="E7361" s="6"/>
    </row>
    <row r="7362" spans="4:5" x14ac:dyDescent="0.55000000000000004">
      <c r="D7362" s="6"/>
      <c r="E7362" s="6"/>
    </row>
    <row r="7363" spans="4:5" x14ac:dyDescent="0.55000000000000004">
      <c r="D7363" s="6"/>
      <c r="E7363" s="6"/>
    </row>
    <row r="7364" spans="4:5" x14ac:dyDescent="0.55000000000000004">
      <c r="D7364" s="6"/>
      <c r="E7364" s="6"/>
    </row>
    <row r="7365" spans="4:5" x14ac:dyDescent="0.55000000000000004">
      <c r="D7365" s="6"/>
      <c r="E7365" s="6"/>
    </row>
    <row r="7366" spans="4:5" x14ac:dyDescent="0.55000000000000004">
      <c r="D7366" s="6"/>
      <c r="E7366" s="6"/>
    </row>
    <row r="7367" spans="4:5" x14ac:dyDescent="0.55000000000000004">
      <c r="D7367" s="6"/>
      <c r="E7367" s="6"/>
    </row>
    <row r="7368" spans="4:5" x14ac:dyDescent="0.55000000000000004">
      <c r="D7368" s="6"/>
      <c r="E7368" s="6"/>
    </row>
    <row r="7369" spans="4:5" x14ac:dyDescent="0.55000000000000004">
      <c r="D7369" s="6"/>
      <c r="E7369" s="6"/>
    </row>
    <row r="7370" spans="4:5" x14ac:dyDescent="0.55000000000000004">
      <c r="D7370" s="6"/>
      <c r="E7370" s="6"/>
    </row>
    <row r="7371" spans="4:5" x14ac:dyDescent="0.55000000000000004">
      <c r="D7371" s="6"/>
      <c r="E7371" s="6"/>
    </row>
    <row r="7372" spans="4:5" x14ac:dyDescent="0.55000000000000004">
      <c r="D7372" s="6"/>
      <c r="E7372" s="6"/>
    </row>
    <row r="7373" spans="4:5" x14ac:dyDescent="0.55000000000000004">
      <c r="D7373" s="6"/>
      <c r="E7373" s="6"/>
    </row>
    <row r="7374" spans="4:5" x14ac:dyDescent="0.55000000000000004">
      <c r="D7374" s="6"/>
      <c r="E7374" s="6"/>
    </row>
    <row r="7375" spans="4:5" x14ac:dyDescent="0.55000000000000004">
      <c r="D7375" s="6"/>
      <c r="E7375" s="6"/>
    </row>
    <row r="7376" spans="4:5" x14ac:dyDescent="0.55000000000000004">
      <c r="D7376" s="6"/>
      <c r="E7376" s="6"/>
    </row>
    <row r="7377" spans="4:5" x14ac:dyDescent="0.55000000000000004">
      <c r="D7377" s="6"/>
      <c r="E7377" s="6"/>
    </row>
    <row r="7378" spans="4:5" x14ac:dyDescent="0.55000000000000004">
      <c r="D7378" s="6"/>
      <c r="E7378" s="6"/>
    </row>
    <row r="7379" spans="4:5" x14ac:dyDescent="0.55000000000000004">
      <c r="D7379" s="6"/>
      <c r="E7379" s="6"/>
    </row>
    <row r="7380" spans="4:5" x14ac:dyDescent="0.55000000000000004">
      <c r="D7380" s="6"/>
      <c r="E7380" s="6"/>
    </row>
    <row r="7381" spans="4:5" x14ac:dyDescent="0.55000000000000004">
      <c r="D7381" s="6"/>
      <c r="E7381" s="6"/>
    </row>
    <row r="7382" spans="4:5" x14ac:dyDescent="0.55000000000000004">
      <c r="D7382" s="6"/>
      <c r="E7382" s="6"/>
    </row>
    <row r="7383" spans="4:5" x14ac:dyDescent="0.55000000000000004">
      <c r="D7383" s="6"/>
      <c r="E7383" s="6"/>
    </row>
    <row r="7384" spans="4:5" x14ac:dyDescent="0.55000000000000004">
      <c r="D7384" s="6"/>
      <c r="E7384" s="6"/>
    </row>
    <row r="7385" spans="4:5" x14ac:dyDescent="0.55000000000000004">
      <c r="D7385" s="6"/>
      <c r="E7385" s="6"/>
    </row>
    <row r="7386" spans="4:5" x14ac:dyDescent="0.55000000000000004">
      <c r="D7386" s="6"/>
      <c r="E7386" s="6"/>
    </row>
    <row r="7387" spans="4:5" x14ac:dyDescent="0.55000000000000004">
      <c r="D7387" s="6"/>
      <c r="E7387" s="6"/>
    </row>
    <row r="7388" spans="4:5" x14ac:dyDescent="0.55000000000000004">
      <c r="D7388" s="6"/>
      <c r="E7388" s="6"/>
    </row>
    <row r="7389" spans="4:5" x14ac:dyDescent="0.55000000000000004">
      <c r="D7389" s="6"/>
      <c r="E7389" s="6"/>
    </row>
    <row r="7390" spans="4:5" x14ac:dyDescent="0.55000000000000004">
      <c r="D7390" s="6"/>
      <c r="E7390" s="6"/>
    </row>
    <row r="7391" spans="4:5" x14ac:dyDescent="0.55000000000000004">
      <c r="D7391" s="6"/>
      <c r="E7391" s="6"/>
    </row>
    <row r="7392" spans="4:5" x14ac:dyDescent="0.55000000000000004">
      <c r="D7392" s="6"/>
      <c r="E7392" s="6"/>
    </row>
    <row r="7393" spans="4:5" x14ac:dyDescent="0.55000000000000004">
      <c r="D7393" s="6"/>
      <c r="E7393" s="6"/>
    </row>
    <row r="7394" spans="4:5" x14ac:dyDescent="0.55000000000000004">
      <c r="D7394" s="6"/>
      <c r="E7394" s="6"/>
    </row>
    <row r="7395" spans="4:5" x14ac:dyDescent="0.55000000000000004">
      <c r="D7395" s="6"/>
      <c r="E7395" s="6"/>
    </row>
    <row r="7396" spans="4:5" x14ac:dyDescent="0.55000000000000004">
      <c r="D7396" s="6"/>
      <c r="E7396" s="6"/>
    </row>
    <row r="7397" spans="4:5" x14ac:dyDescent="0.55000000000000004">
      <c r="D7397" s="6"/>
      <c r="E7397" s="6"/>
    </row>
    <row r="7398" spans="4:5" x14ac:dyDescent="0.55000000000000004">
      <c r="D7398" s="6"/>
      <c r="E7398" s="6"/>
    </row>
    <row r="7399" spans="4:5" x14ac:dyDescent="0.55000000000000004">
      <c r="D7399" s="6"/>
      <c r="E7399" s="6"/>
    </row>
    <row r="7400" spans="4:5" x14ac:dyDescent="0.55000000000000004">
      <c r="D7400" s="6"/>
      <c r="E7400" s="6"/>
    </row>
    <row r="7401" spans="4:5" x14ac:dyDescent="0.55000000000000004">
      <c r="D7401" s="6"/>
      <c r="E7401" s="6"/>
    </row>
    <row r="7402" spans="4:5" x14ac:dyDescent="0.55000000000000004">
      <c r="D7402" s="6"/>
      <c r="E7402" s="6"/>
    </row>
    <row r="7403" spans="4:5" x14ac:dyDescent="0.55000000000000004">
      <c r="D7403" s="6"/>
      <c r="E7403" s="6"/>
    </row>
    <row r="7404" spans="4:5" x14ac:dyDescent="0.55000000000000004">
      <c r="D7404" s="6"/>
      <c r="E7404" s="6"/>
    </row>
    <row r="7405" spans="4:5" x14ac:dyDescent="0.55000000000000004">
      <c r="D7405" s="6"/>
      <c r="E7405" s="6"/>
    </row>
    <row r="7406" spans="4:5" x14ac:dyDescent="0.55000000000000004">
      <c r="D7406" s="6"/>
      <c r="E7406" s="6"/>
    </row>
    <row r="7407" spans="4:5" x14ac:dyDescent="0.55000000000000004">
      <c r="D7407" s="6"/>
      <c r="E7407" s="6"/>
    </row>
    <row r="7408" spans="4:5" x14ac:dyDescent="0.55000000000000004">
      <c r="D7408" s="6"/>
      <c r="E7408" s="6"/>
    </row>
    <row r="7409" spans="4:5" x14ac:dyDescent="0.55000000000000004">
      <c r="D7409" s="6"/>
      <c r="E7409" s="6"/>
    </row>
    <row r="7410" spans="4:5" x14ac:dyDescent="0.55000000000000004">
      <c r="D7410" s="6"/>
      <c r="E7410" s="6"/>
    </row>
    <row r="7411" spans="4:5" x14ac:dyDescent="0.55000000000000004">
      <c r="D7411" s="6"/>
      <c r="E7411" s="6"/>
    </row>
    <row r="7412" spans="4:5" x14ac:dyDescent="0.55000000000000004">
      <c r="D7412" s="6"/>
      <c r="E7412" s="6"/>
    </row>
    <row r="7413" spans="4:5" x14ac:dyDescent="0.55000000000000004">
      <c r="D7413" s="6"/>
      <c r="E7413" s="6"/>
    </row>
    <row r="7414" spans="4:5" x14ac:dyDescent="0.55000000000000004">
      <c r="D7414" s="6"/>
      <c r="E7414" s="6"/>
    </row>
    <row r="7415" spans="4:5" x14ac:dyDescent="0.55000000000000004">
      <c r="D7415" s="6"/>
      <c r="E7415" s="6"/>
    </row>
    <row r="7416" spans="4:5" x14ac:dyDescent="0.55000000000000004">
      <c r="D7416" s="6"/>
      <c r="E7416" s="6"/>
    </row>
    <row r="7417" spans="4:5" x14ac:dyDescent="0.55000000000000004">
      <c r="D7417" s="6"/>
      <c r="E7417" s="6"/>
    </row>
    <row r="7418" spans="4:5" x14ac:dyDescent="0.55000000000000004">
      <c r="D7418" s="6"/>
      <c r="E7418" s="6"/>
    </row>
    <row r="7419" spans="4:5" x14ac:dyDescent="0.55000000000000004">
      <c r="D7419" s="6"/>
      <c r="E7419" s="6"/>
    </row>
    <row r="7420" spans="4:5" x14ac:dyDescent="0.55000000000000004">
      <c r="D7420" s="6"/>
      <c r="E7420" s="6"/>
    </row>
    <row r="7421" spans="4:5" x14ac:dyDescent="0.55000000000000004">
      <c r="D7421" s="6"/>
      <c r="E7421" s="6"/>
    </row>
    <row r="7422" spans="4:5" x14ac:dyDescent="0.55000000000000004">
      <c r="D7422" s="6"/>
      <c r="E7422" s="6"/>
    </row>
    <row r="7423" spans="4:5" x14ac:dyDescent="0.55000000000000004">
      <c r="D7423" s="6"/>
      <c r="E7423" s="6"/>
    </row>
    <row r="7424" spans="4:5" x14ac:dyDescent="0.55000000000000004">
      <c r="D7424" s="6"/>
      <c r="E7424" s="6"/>
    </row>
    <row r="7425" spans="4:5" x14ac:dyDescent="0.55000000000000004">
      <c r="D7425" s="6"/>
      <c r="E7425" s="6"/>
    </row>
    <row r="7426" spans="4:5" x14ac:dyDescent="0.55000000000000004">
      <c r="D7426" s="6"/>
      <c r="E7426" s="6"/>
    </row>
    <row r="7427" spans="4:5" x14ac:dyDescent="0.55000000000000004">
      <c r="D7427" s="6"/>
      <c r="E7427" s="6"/>
    </row>
    <row r="7428" spans="4:5" x14ac:dyDescent="0.55000000000000004">
      <c r="D7428" s="6"/>
      <c r="E7428" s="6"/>
    </row>
    <row r="7429" spans="4:5" x14ac:dyDescent="0.55000000000000004">
      <c r="D7429" s="6"/>
      <c r="E7429" s="6"/>
    </row>
    <row r="7430" spans="4:5" x14ac:dyDescent="0.55000000000000004">
      <c r="D7430" s="6"/>
      <c r="E7430" s="6"/>
    </row>
    <row r="7431" spans="4:5" x14ac:dyDescent="0.55000000000000004">
      <c r="D7431" s="6"/>
      <c r="E7431" s="6"/>
    </row>
    <row r="7432" spans="4:5" x14ac:dyDescent="0.55000000000000004">
      <c r="D7432" s="6"/>
      <c r="E7432" s="6"/>
    </row>
    <row r="7433" spans="4:5" x14ac:dyDescent="0.55000000000000004">
      <c r="D7433" s="6"/>
      <c r="E7433" s="6"/>
    </row>
    <row r="7434" spans="4:5" x14ac:dyDescent="0.55000000000000004">
      <c r="D7434" s="6"/>
      <c r="E7434" s="6"/>
    </row>
    <row r="7435" spans="4:5" x14ac:dyDescent="0.55000000000000004">
      <c r="D7435" s="6"/>
      <c r="E7435" s="6"/>
    </row>
    <row r="7436" spans="4:5" x14ac:dyDescent="0.55000000000000004">
      <c r="D7436" s="6"/>
      <c r="E7436" s="6"/>
    </row>
    <row r="7437" spans="4:5" x14ac:dyDescent="0.55000000000000004">
      <c r="D7437" s="6"/>
      <c r="E7437" s="6"/>
    </row>
    <row r="7438" spans="4:5" x14ac:dyDescent="0.55000000000000004">
      <c r="D7438" s="6"/>
      <c r="E7438" s="6"/>
    </row>
    <row r="7439" spans="4:5" x14ac:dyDescent="0.55000000000000004">
      <c r="D7439" s="6"/>
      <c r="E7439" s="6"/>
    </row>
    <row r="7440" spans="4:5" x14ac:dyDescent="0.55000000000000004">
      <c r="D7440" s="6"/>
      <c r="E7440" s="6"/>
    </row>
    <row r="7441" spans="4:5" x14ac:dyDescent="0.55000000000000004">
      <c r="D7441" s="6"/>
      <c r="E7441" s="6"/>
    </row>
    <row r="7442" spans="4:5" x14ac:dyDescent="0.55000000000000004">
      <c r="D7442" s="6"/>
      <c r="E7442" s="6"/>
    </row>
    <row r="7443" spans="4:5" x14ac:dyDescent="0.55000000000000004">
      <c r="D7443" s="6"/>
      <c r="E7443" s="6"/>
    </row>
    <row r="7444" spans="4:5" x14ac:dyDescent="0.55000000000000004">
      <c r="D7444" s="6"/>
      <c r="E7444" s="6"/>
    </row>
    <row r="7445" spans="4:5" x14ac:dyDescent="0.55000000000000004">
      <c r="D7445" s="6"/>
      <c r="E7445" s="6"/>
    </row>
    <row r="7446" spans="4:5" x14ac:dyDescent="0.55000000000000004">
      <c r="D7446" s="6"/>
      <c r="E7446" s="6"/>
    </row>
    <row r="7447" spans="4:5" x14ac:dyDescent="0.55000000000000004">
      <c r="D7447" s="6"/>
      <c r="E7447" s="6"/>
    </row>
    <row r="7448" spans="4:5" x14ac:dyDescent="0.55000000000000004">
      <c r="D7448" s="6"/>
      <c r="E7448" s="6"/>
    </row>
    <row r="7449" spans="4:5" x14ac:dyDescent="0.55000000000000004">
      <c r="D7449" s="6"/>
      <c r="E7449" s="6"/>
    </row>
    <row r="7450" spans="4:5" x14ac:dyDescent="0.55000000000000004">
      <c r="D7450" s="6"/>
      <c r="E7450" s="6"/>
    </row>
    <row r="7451" spans="4:5" x14ac:dyDescent="0.55000000000000004">
      <c r="D7451" s="6"/>
      <c r="E7451" s="6"/>
    </row>
    <row r="7452" spans="4:5" x14ac:dyDescent="0.55000000000000004">
      <c r="D7452" s="6"/>
      <c r="E7452" s="6"/>
    </row>
    <row r="7453" spans="4:5" x14ac:dyDescent="0.55000000000000004">
      <c r="D7453" s="6"/>
      <c r="E7453" s="6"/>
    </row>
    <row r="7454" spans="4:5" x14ac:dyDescent="0.55000000000000004">
      <c r="D7454" s="6"/>
      <c r="E7454" s="6"/>
    </row>
    <row r="7455" spans="4:5" x14ac:dyDescent="0.55000000000000004">
      <c r="D7455" s="6"/>
      <c r="E7455" s="6"/>
    </row>
    <row r="7456" spans="4:5" x14ac:dyDescent="0.55000000000000004">
      <c r="D7456" s="6"/>
      <c r="E7456" s="6"/>
    </row>
    <row r="7457" spans="4:5" x14ac:dyDescent="0.55000000000000004">
      <c r="D7457" s="6"/>
      <c r="E7457" s="6"/>
    </row>
    <row r="7458" spans="4:5" x14ac:dyDescent="0.55000000000000004">
      <c r="D7458" s="6"/>
      <c r="E7458" s="6"/>
    </row>
    <row r="7459" spans="4:5" x14ac:dyDescent="0.55000000000000004">
      <c r="D7459" s="6"/>
      <c r="E7459" s="6"/>
    </row>
    <row r="7460" spans="4:5" x14ac:dyDescent="0.55000000000000004">
      <c r="D7460" s="6"/>
      <c r="E7460" s="6"/>
    </row>
    <row r="7461" spans="4:5" x14ac:dyDescent="0.55000000000000004">
      <c r="D7461" s="6"/>
      <c r="E7461" s="6"/>
    </row>
    <row r="7462" spans="4:5" x14ac:dyDescent="0.55000000000000004">
      <c r="D7462" s="6"/>
      <c r="E7462" s="6"/>
    </row>
    <row r="7463" spans="4:5" x14ac:dyDescent="0.55000000000000004">
      <c r="D7463" s="6"/>
      <c r="E7463" s="6"/>
    </row>
    <row r="7464" spans="4:5" x14ac:dyDescent="0.55000000000000004">
      <c r="D7464" s="6"/>
      <c r="E7464" s="6"/>
    </row>
    <row r="7465" spans="4:5" x14ac:dyDescent="0.55000000000000004">
      <c r="D7465" s="6"/>
      <c r="E7465" s="6"/>
    </row>
    <row r="7466" spans="4:5" x14ac:dyDescent="0.55000000000000004">
      <c r="D7466" s="6"/>
      <c r="E7466" s="6"/>
    </row>
    <row r="7467" spans="4:5" x14ac:dyDescent="0.55000000000000004">
      <c r="D7467" s="6"/>
      <c r="E7467" s="6"/>
    </row>
    <row r="7468" spans="4:5" x14ac:dyDescent="0.55000000000000004">
      <c r="D7468" s="6"/>
      <c r="E7468" s="6"/>
    </row>
    <row r="7469" spans="4:5" x14ac:dyDescent="0.55000000000000004">
      <c r="D7469" s="6"/>
      <c r="E7469" s="6"/>
    </row>
    <row r="7470" spans="4:5" x14ac:dyDescent="0.55000000000000004">
      <c r="D7470" s="6"/>
      <c r="E7470" s="6"/>
    </row>
    <row r="7471" spans="4:5" x14ac:dyDescent="0.55000000000000004">
      <c r="D7471" s="6"/>
      <c r="E7471" s="6"/>
    </row>
    <row r="7472" spans="4:5" x14ac:dyDescent="0.55000000000000004">
      <c r="D7472" s="6"/>
      <c r="E7472" s="6"/>
    </row>
    <row r="7473" spans="4:5" x14ac:dyDescent="0.55000000000000004">
      <c r="D7473" s="6"/>
      <c r="E7473" s="6"/>
    </row>
    <row r="7474" spans="4:5" x14ac:dyDescent="0.55000000000000004">
      <c r="D7474" s="6"/>
      <c r="E7474" s="6"/>
    </row>
    <row r="7475" spans="4:5" x14ac:dyDescent="0.55000000000000004">
      <c r="D7475" s="6"/>
      <c r="E7475" s="6"/>
    </row>
    <row r="7476" spans="4:5" x14ac:dyDescent="0.55000000000000004">
      <c r="D7476" s="6"/>
      <c r="E7476" s="6"/>
    </row>
    <row r="7477" spans="4:5" x14ac:dyDescent="0.55000000000000004">
      <c r="D7477" s="6"/>
      <c r="E7477" s="6"/>
    </row>
    <row r="7478" spans="4:5" x14ac:dyDescent="0.55000000000000004">
      <c r="D7478" s="6"/>
      <c r="E7478" s="6"/>
    </row>
    <row r="7479" spans="4:5" x14ac:dyDescent="0.55000000000000004">
      <c r="D7479" s="6"/>
      <c r="E7479" s="6"/>
    </row>
    <row r="7480" spans="4:5" x14ac:dyDescent="0.55000000000000004">
      <c r="D7480" s="6"/>
      <c r="E7480" s="6"/>
    </row>
    <row r="7481" spans="4:5" x14ac:dyDescent="0.55000000000000004">
      <c r="D7481" s="6"/>
      <c r="E7481" s="6"/>
    </row>
    <row r="7482" spans="4:5" x14ac:dyDescent="0.55000000000000004">
      <c r="D7482" s="6"/>
      <c r="E7482" s="6"/>
    </row>
    <row r="7483" spans="4:5" x14ac:dyDescent="0.55000000000000004">
      <c r="D7483" s="6"/>
      <c r="E7483" s="6"/>
    </row>
    <row r="7484" spans="4:5" x14ac:dyDescent="0.55000000000000004">
      <c r="D7484" s="6"/>
      <c r="E7484" s="6"/>
    </row>
    <row r="7485" spans="4:5" x14ac:dyDescent="0.55000000000000004">
      <c r="D7485" s="6"/>
      <c r="E7485" s="6"/>
    </row>
    <row r="7486" spans="4:5" x14ac:dyDescent="0.55000000000000004">
      <c r="D7486" s="6"/>
      <c r="E7486" s="6"/>
    </row>
    <row r="7487" spans="4:5" x14ac:dyDescent="0.55000000000000004">
      <c r="D7487" s="6"/>
      <c r="E7487" s="6"/>
    </row>
    <row r="7488" spans="4:5" x14ac:dyDescent="0.55000000000000004">
      <c r="D7488" s="6"/>
      <c r="E7488" s="6"/>
    </row>
    <row r="7489" spans="4:5" x14ac:dyDescent="0.55000000000000004">
      <c r="D7489" s="6"/>
      <c r="E7489" s="6"/>
    </row>
    <row r="7490" spans="4:5" x14ac:dyDescent="0.55000000000000004">
      <c r="D7490" s="6"/>
      <c r="E7490" s="6"/>
    </row>
    <row r="7491" spans="4:5" x14ac:dyDescent="0.55000000000000004">
      <c r="D7491" s="6"/>
      <c r="E7491" s="6"/>
    </row>
    <row r="7492" spans="4:5" x14ac:dyDescent="0.55000000000000004">
      <c r="D7492" s="6"/>
      <c r="E7492" s="6"/>
    </row>
    <row r="7493" spans="4:5" x14ac:dyDescent="0.55000000000000004">
      <c r="D7493" s="6"/>
      <c r="E7493" s="6"/>
    </row>
    <row r="7494" spans="4:5" x14ac:dyDescent="0.55000000000000004">
      <c r="D7494" s="6"/>
      <c r="E7494" s="6"/>
    </row>
    <row r="7495" spans="4:5" x14ac:dyDescent="0.55000000000000004">
      <c r="D7495" s="6"/>
      <c r="E7495" s="6"/>
    </row>
    <row r="7496" spans="4:5" x14ac:dyDescent="0.55000000000000004">
      <c r="D7496" s="6"/>
      <c r="E7496" s="6"/>
    </row>
    <row r="7497" spans="4:5" x14ac:dyDescent="0.55000000000000004">
      <c r="D7497" s="6"/>
      <c r="E7497" s="6"/>
    </row>
    <row r="7498" spans="4:5" x14ac:dyDescent="0.55000000000000004">
      <c r="D7498" s="6"/>
      <c r="E7498" s="6"/>
    </row>
    <row r="7499" spans="4:5" x14ac:dyDescent="0.55000000000000004">
      <c r="D7499" s="6"/>
      <c r="E7499" s="6"/>
    </row>
    <row r="7500" spans="4:5" x14ac:dyDescent="0.55000000000000004">
      <c r="D7500" s="6"/>
      <c r="E7500" s="6"/>
    </row>
    <row r="7501" spans="4:5" x14ac:dyDescent="0.55000000000000004">
      <c r="D7501" s="6"/>
      <c r="E7501" s="6"/>
    </row>
    <row r="7502" spans="4:5" x14ac:dyDescent="0.55000000000000004">
      <c r="D7502" s="6"/>
      <c r="E7502" s="6"/>
    </row>
    <row r="7503" spans="4:5" x14ac:dyDescent="0.55000000000000004">
      <c r="D7503" s="6"/>
      <c r="E7503" s="6"/>
    </row>
    <row r="7504" spans="4:5" x14ac:dyDescent="0.55000000000000004">
      <c r="D7504" s="6"/>
      <c r="E7504" s="6"/>
    </row>
    <row r="7505" spans="4:5" x14ac:dyDescent="0.55000000000000004">
      <c r="D7505" s="6"/>
      <c r="E7505" s="6"/>
    </row>
    <row r="7506" spans="4:5" x14ac:dyDescent="0.55000000000000004">
      <c r="D7506" s="6"/>
      <c r="E7506" s="6"/>
    </row>
    <row r="7507" spans="4:5" x14ac:dyDescent="0.55000000000000004">
      <c r="D7507" s="6"/>
      <c r="E7507" s="6"/>
    </row>
    <row r="7508" spans="4:5" x14ac:dyDescent="0.55000000000000004">
      <c r="D7508" s="6"/>
      <c r="E7508" s="6"/>
    </row>
    <row r="7509" spans="4:5" x14ac:dyDescent="0.55000000000000004">
      <c r="D7509" s="6"/>
      <c r="E7509" s="6"/>
    </row>
    <row r="7510" spans="4:5" x14ac:dyDescent="0.55000000000000004">
      <c r="D7510" s="6"/>
      <c r="E7510" s="6"/>
    </row>
    <row r="7511" spans="4:5" x14ac:dyDescent="0.55000000000000004">
      <c r="D7511" s="6"/>
      <c r="E7511" s="6"/>
    </row>
    <row r="7512" spans="4:5" x14ac:dyDescent="0.55000000000000004">
      <c r="D7512" s="6"/>
      <c r="E7512" s="6"/>
    </row>
    <row r="7513" spans="4:5" x14ac:dyDescent="0.55000000000000004">
      <c r="D7513" s="6"/>
      <c r="E7513" s="6"/>
    </row>
    <row r="7514" spans="4:5" x14ac:dyDescent="0.55000000000000004">
      <c r="D7514" s="6"/>
      <c r="E7514" s="6"/>
    </row>
    <row r="7515" spans="4:5" x14ac:dyDescent="0.55000000000000004">
      <c r="D7515" s="6"/>
      <c r="E7515" s="6"/>
    </row>
    <row r="7516" spans="4:5" x14ac:dyDescent="0.55000000000000004">
      <c r="D7516" s="6"/>
      <c r="E7516" s="6"/>
    </row>
    <row r="7517" spans="4:5" x14ac:dyDescent="0.55000000000000004">
      <c r="D7517" s="6"/>
      <c r="E7517" s="6"/>
    </row>
    <row r="7518" spans="4:5" x14ac:dyDescent="0.55000000000000004">
      <c r="D7518" s="6"/>
      <c r="E7518" s="6"/>
    </row>
    <row r="7519" spans="4:5" x14ac:dyDescent="0.55000000000000004">
      <c r="D7519" s="6"/>
      <c r="E7519" s="6"/>
    </row>
    <row r="7520" spans="4:5" x14ac:dyDescent="0.55000000000000004">
      <c r="D7520" s="6"/>
      <c r="E7520" s="6"/>
    </row>
    <row r="7521" spans="4:5" x14ac:dyDescent="0.55000000000000004">
      <c r="D7521" s="6"/>
      <c r="E7521" s="6"/>
    </row>
    <row r="7522" spans="4:5" x14ac:dyDescent="0.55000000000000004">
      <c r="D7522" s="6"/>
      <c r="E7522" s="6"/>
    </row>
    <row r="7523" spans="4:5" x14ac:dyDescent="0.55000000000000004">
      <c r="D7523" s="6"/>
      <c r="E7523" s="6"/>
    </row>
    <row r="7524" spans="4:5" x14ac:dyDescent="0.55000000000000004">
      <c r="D7524" s="6"/>
      <c r="E7524" s="6"/>
    </row>
    <row r="7525" spans="4:5" x14ac:dyDescent="0.55000000000000004">
      <c r="D7525" s="6"/>
      <c r="E7525" s="6"/>
    </row>
    <row r="7526" spans="4:5" x14ac:dyDescent="0.55000000000000004">
      <c r="D7526" s="6"/>
      <c r="E7526" s="6"/>
    </row>
    <row r="7527" spans="4:5" x14ac:dyDescent="0.55000000000000004">
      <c r="D7527" s="6"/>
      <c r="E7527" s="6"/>
    </row>
    <row r="7528" spans="4:5" x14ac:dyDescent="0.55000000000000004">
      <c r="D7528" s="6"/>
      <c r="E7528" s="6"/>
    </row>
    <row r="7529" spans="4:5" x14ac:dyDescent="0.55000000000000004">
      <c r="D7529" s="6"/>
      <c r="E7529" s="6"/>
    </row>
    <row r="7530" spans="4:5" x14ac:dyDescent="0.55000000000000004">
      <c r="D7530" s="6"/>
      <c r="E7530" s="6"/>
    </row>
    <row r="7531" spans="4:5" x14ac:dyDescent="0.55000000000000004">
      <c r="D7531" s="6"/>
      <c r="E7531" s="6"/>
    </row>
    <row r="7532" spans="4:5" x14ac:dyDescent="0.55000000000000004">
      <c r="D7532" s="6"/>
      <c r="E7532" s="6"/>
    </row>
    <row r="7533" spans="4:5" x14ac:dyDescent="0.55000000000000004">
      <c r="D7533" s="6"/>
      <c r="E7533" s="6"/>
    </row>
    <row r="7534" spans="4:5" x14ac:dyDescent="0.55000000000000004">
      <c r="D7534" s="6"/>
      <c r="E7534" s="6"/>
    </row>
    <row r="7535" spans="4:5" x14ac:dyDescent="0.55000000000000004">
      <c r="D7535" s="6"/>
      <c r="E7535" s="6"/>
    </row>
    <row r="7536" spans="4:5" x14ac:dyDescent="0.55000000000000004">
      <c r="D7536" s="6"/>
      <c r="E7536" s="6"/>
    </row>
    <row r="7537" spans="4:5" x14ac:dyDescent="0.55000000000000004">
      <c r="D7537" s="6"/>
      <c r="E7537" s="6"/>
    </row>
    <row r="7538" spans="4:5" x14ac:dyDescent="0.55000000000000004">
      <c r="D7538" s="6"/>
      <c r="E7538" s="6"/>
    </row>
    <row r="7539" spans="4:5" x14ac:dyDescent="0.55000000000000004">
      <c r="D7539" s="6"/>
      <c r="E7539" s="6"/>
    </row>
    <row r="7540" spans="4:5" x14ac:dyDescent="0.55000000000000004">
      <c r="D7540" s="6"/>
      <c r="E7540" s="6"/>
    </row>
    <row r="7541" spans="4:5" x14ac:dyDescent="0.55000000000000004">
      <c r="D7541" s="6"/>
      <c r="E7541" s="6"/>
    </row>
    <row r="7542" spans="4:5" x14ac:dyDescent="0.55000000000000004">
      <c r="D7542" s="6"/>
      <c r="E7542" s="6"/>
    </row>
    <row r="7543" spans="4:5" x14ac:dyDescent="0.55000000000000004">
      <c r="D7543" s="6"/>
      <c r="E7543" s="6"/>
    </row>
    <row r="7544" spans="4:5" x14ac:dyDescent="0.55000000000000004">
      <c r="D7544" s="6"/>
      <c r="E7544" s="6"/>
    </row>
    <row r="7545" spans="4:5" x14ac:dyDescent="0.55000000000000004">
      <c r="D7545" s="6"/>
      <c r="E7545" s="6"/>
    </row>
    <row r="7546" spans="4:5" x14ac:dyDescent="0.55000000000000004">
      <c r="D7546" s="6"/>
      <c r="E7546" s="6"/>
    </row>
    <row r="7547" spans="4:5" x14ac:dyDescent="0.55000000000000004">
      <c r="D7547" s="6"/>
      <c r="E7547" s="6"/>
    </row>
    <row r="7548" spans="4:5" x14ac:dyDescent="0.55000000000000004">
      <c r="D7548" s="6"/>
      <c r="E7548" s="6"/>
    </row>
    <row r="7549" spans="4:5" x14ac:dyDescent="0.55000000000000004">
      <c r="D7549" s="6"/>
      <c r="E7549" s="6"/>
    </row>
    <row r="7550" spans="4:5" x14ac:dyDescent="0.55000000000000004">
      <c r="D7550" s="6"/>
      <c r="E7550" s="6"/>
    </row>
    <row r="7551" spans="4:5" x14ac:dyDescent="0.55000000000000004">
      <c r="D7551" s="6"/>
      <c r="E7551" s="6"/>
    </row>
    <row r="7552" spans="4:5" x14ac:dyDescent="0.55000000000000004">
      <c r="D7552" s="6"/>
      <c r="E7552" s="6"/>
    </row>
    <row r="7553" spans="4:5" x14ac:dyDescent="0.55000000000000004">
      <c r="D7553" s="6"/>
      <c r="E7553" s="6"/>
    </row>
    <row r="7554" spans="4:5" x14ac:dyDescent="0.55000000000000004">
      <c r="D7554" s="6"/>
      <c r="E7554" s="6"/>
    </row>
    <row r="7555" spans="4:5" x14ac:dyDescent="0.55000000000000004">
      <c r="D7555" s="6"/>
      <c r="E7555" s="6"/>
    </row>
    <row r="7556" spans="4:5" x14ac:dyDescent="0.55000000000000004">
      <c r="D7556" s="6"/>
      <c r="E7556" s="6"/>
    </row>
    <row r="7557" spans="4:5" x14ac:dyDescent="0.55000000000000004">
      <c r="D7557" s="6"/>
      <c r="E7557" s="6"/>
    </row>
    <row r="7558" spans="4:5" x14ac:dyDescent="0.55000000000000004">
      <c r="D7558" s="6"/>
      <c r="E7558" s="6"/>
    </row>
    <row r="7559" spans="4:5" x14ac:dyDescent="0.55000000000000004">
      <c r="D7559" s="6"/>
      <c r="E7559" s="6"/>
    </row>
    <row r="7560" spans="4:5" x14ac:dyDescent="0.55000000000000004">
      <c r="D7560" s="6"/>
      <c r="E7560" s="6"/>
    </row>
    <row r="7561" spans="4:5" x14ac:dyDescent="0.55000000000000004">
      <c r="D7561" s="6"/>
      <c r="E7561" s="6"/>
    </row>
    <row r="7562" spans="4:5" x14ac:dyDescent="0.55000000000000004">
      <c r="D7562" s="6"/>
      <c r="E7562" s="6"/>
    </row>
    <row r="7563" spans="4:5" x14ac:dyDescent="0.55000000000000004">
      <c r="D7563" s="6"/>
      <c r="E7563" s="6"/>
    </row>
    <row r="7564" spans="4:5" x14ac:dyDescent="0.55000000000000004">
      <c r="D7564" s="6"/>
      <c r="E7564" s="6"/>
    </row>
    <row r="7565" spans="4:5" x14ac:dyDescent="0.55000000000000004">
      <c r="D7565" s="6"/>
      <c r="E7565" s="6"/>
    </row>
    <row r="7566" spans="4:5" x14ac:dyDescent="0.55000000000000004">
      <c r="D7566" s="6"/>
      <c r="E7566" s="6"/>
    </row>
    <row r="7567" spans="4:5" x14ac:dyDescent="0.55000000000000004">
      <c r="D7567" s="6"/>
      <c r="E7567" s="6"/>
    </row>
    <row r="7568" spans="4:5" x14ac:dyDescent="0.55000000000000004">
      <c r="D7568" s="6"/>
      <c r="E7568" s="6"/>
    </row>
    <row r="7569" spans="4:5" x14ac:dyDescent="0.55000000000000004">
      <c r="D7569" s="6"/>
      <c r="E7569" s="6"/>
    </row>
    <row r="7570" spans="4:5" x14ac:dyDescent="0.55000000000000004">
      <c r="D7570" s="6"/>
      <c r="E7570" s="6"/>
    </row>
    <row r="7571" spans="4:5" x14ac:dyDescent="0.55000000000000004">
      <c r="D7571" s="6"/>
      <c r="E7571" s="6"/>
    </row>
    <row r="7572" spans="4:5" x14ac:dyDescent="0.55000000000000004">
      <c r="D7572" s="6"/>
      <c r="E7572" s="6"/>
    </row>
    <row r="7573" spans="4:5" x14ac:dyDescent="0.55000000000000004">
      <c r="D7573" s="6"/>
      <c r="E7573" s="6"/>
    </row>
    <row r="7574" spans="4:5" x14ac:dyDescent="0.55000000000000004">
      <c r="D7574" s="6"/>
      <c r="E7574" s="6"/>
    </row>
    <row r="7575" spans="4:5" x14ac:dyDescent="0.55000000000000004">
      <c r="D7575" s="6"/>
      <c r="E7575" s="6"/>
    </row>
    <row r="7576" spans="4:5" x14ac:dyDescent="0.55000000000000004">
      <c r="D7576" s="6"/>
      <c r="E7576" s="6"/>
    </row>
    <row r="7577" spans="4:5" x14ac:dyDescent="0.55000000000000004">
      <c r="D7577" s="6"/>
      <c r="E7577" s="6"/>
    </row>
    <row r="7578" spans="4:5" x14ac:dyDescent="0.55000000000000004">
      <c r="D7578" s="6"/>
      <c r="E7578" s="6"/>
    </row>
    <row r="7579" spans="4:5" x14ac:dyDescent="0.55000000000000004">
      <c r="D7579" s="6"/>
      <c r="E7579" s="6"/>
    </row>
    <row r="7580" spans="4:5" x14ac:dyDescent="0.55000000000000004">
      <c r="D7580" s="6"/>
      <c r="E7580" s="6"/>
    </row>
    <row r="7581" spans="4:5" x14ac:dyDescent="0.55000000000000004">
      <c r="D7581" s="6"/>
      <c r="E7581" s="6"/>
    </row>
    <row r="7582" spans="4:5" x14ac:dyDescent="0.55000000000000004">
      <c r="D7582" s="6"/>
      <c r="E7582" s="6"/>
    </row>
    <row r="7583" spans="4:5" x14ac:dyDescent="0.55000000000000004">
      <c r="D7583" s="6"/>
      <c r="E7583" s="6"/>
    </row>
    <row r="7584" spans="4:5" x14ac:dyDescent="0.55000000000000004">
      <c r="D7584" s="6"/>
      <c r="E7584" s="6"/>
    </row>
    <row r="7585" spans="4:5" x14ac:dyDescent="0.55000000000000004">
      <c r="D7585" s="6"/>
      <c r="E7585" s="6"/>
    </row>
    <row r="7586" spans="4:5" x14ac:dyDescent="0.55000000000000004">
      <c r="D7586" s="6"/>
      <c r="E7586" s="6"/>
    </row>
    <row r="7587" spans="4:5" x14ac:dyDescent="0.55000000000000004">
      <c r="D7587" s="6"/>
      <c r="E7587" s="6"/>
    </row>
    <row r="7588" spans="4:5" x14ac:dyDescent="0.55000000000000004">
      <c r="D7588" s="6"/>
      <c r="E7588" s="6"/>
    </row>
    <row r="7589" spans="4:5" x14ac:dyDescent="0.55000000000000004">
      <c r="D7589" s="6"/>
      <c r="E7589" s="6"/>
    </row>
    <row r="7590" spans="4:5" x14ac:dyDescent="0.55000000000000004">
      <c r="D7590" s="6"/>
      <c r="E7590" s="6"/>
    </row>
    <row r="7591" spans="4:5" x14ac:dyDescent="0.55000000000000004">
      <c r="D7591" s="6"/>
      <c r="E7591" s="6"/>
    </row>
    <row r="7592" spans="4:5" x14ac:dyDescent="0.55000000000000004">
      <c r="D7592" s="6"/>
      <c r="E7592" s="6"/>
    </row>
    <row r="7593" spans="4:5" x14ac:dyDescent="0.55000000000000004">
      <c r="D7593" s="6"/>
      <c r="E7593" s="6"/>
    </row>
    <row r="7594" spans="4:5" x14ac:dyDescent="0.55000000000000004">
      <c r="D7594" s="6"/>
      <c r="E7594" s="6"/>
    </row>
    <row r="7595" spans="4:5" x14ac:dyDescent="0.55000000000000004">
      <c r="D7595" s="6"/>
      <c r="E7595" s="6"/>
    </row>
    <row r="7596" spans="4:5" x14ac:dyDescent="0.55000000000000004">
      <c r="D7596" s="6"/>
      <c r="E7596" s="6"/>
    </row>
    <row r="7597" spans="4:5" x14ac:dyDescent="0.55000000000000004">
      <c r="D7597" s="6"/>
      <c r="E7597" s="6"/>
    </row>
    <row r="7598" spans="4:5" x14ac:dyDescent="0.55000000000000004">
      <c r="D7598" s="6"/>
      <c r="E7598" s="6"/>
    </row>
    <row r="7599" spans="4:5" x14ac:dyDescent="0.55000000000000004">
      <c r="D7599" s="6"/>
      <c r="E7599" s="6"/>
    </row>
    <row r="7600" spans="4:5" x14ac:dyDescent="0.55000000000000004">
      <c r="D7600" s="6"/>
      <c r="E7600" s="6"/>
    </row>
    <row r="7601" spans="4:5" x14ac:dyDescent="0.55000000000000004">
      <c r="D7601" s="6"/>
      <c r="E7601" s="6"/>
    </row>
    <row r="7602" spans="4:5" x14ac:dyDescent="0.55000000000000004">
      <c r="D7602" s="6"/>
      <c r="E7602" s="6"/>
    </row>
    <row r="7603" spans="4:5" x14ac:dyDescent="0.55000000000000004">
      <c r="D7603" s="6"/>
      <c r="E7603" s="6"/>
    </row>
    <row r="7604" spans="4:5" x14ac:dyDescent="0.55000000000000004">
      <c r="D7604" s="6"/>
      <c r="E7604" s="6"/>
    </row>
    <row r="7605" spans="4:5" x14ac:dyDescent="0.55000000000000004">
      <c r="D7605" s="6"/>
      <c r="E7605" s="6"/>
    </row>
    <row r="7606" spans="4:5" x14ac:dyDescent="0.55000000000000004">
      <c r="D7606" s="6"/>
      <c r="E7606" s="6"/>
    </row>
    <row r="7607" spans="4:5" x14ac:dyDescent="0.55000000000000004">
      <c r="D7607" s="6"/>
      <c r="E7607" s="6"/>
    </row>
    <row r="7608" spans="4:5" x14ac:dyDescent="0.55000000000000004">
      <c r="D7608" s="6"/>
      <c r="E7608" s="6"/>
    </row>
    <row r="7609" spans="4:5" x14ac:dyDescent="0.55000000000000004">
      <c r="D7609" s="6"/>
      <c r="E7609" s="6"/>
    </row>
    <row r="7610" spans="4:5" x14ac:dyDescent="0.55000000000000004">
      <c r="D7610" s="6"/>
      <c r="E7610" s="6"/>
    </row>
    <row r="7611" spans="4:5" x14ac:dyDescent="0.55000000000000004">
      <c r="D7611" s="6"/>
      <c r="E7611" s="6"/>
    </row>
    <row r="7612" spans="4:5" x14ac:dyDescent="0.55000000000000004">
      <c r="D7612" s="6"/>
      <c r="E7612" s="6"/>
    </row>
    <row r="7613" spans="4:5" x14ac:dyDescent="0.55000000000000004">
      <c r="D7613" s="6"/>
      <c r="E7613" s="6"/>
    </row>
    <row r="7614" spans="4:5" x14ac:dyDescent="0.55000000000000004">
      <c r="D7614" s="6"/>
      <c r="E7614" s="6"/>
    </row>
    <row r="7615" spans="4:5" x14ac:dyDescent="0.55000000000000004">
      <c r="D7615" s="6"/>
      <c r="E7615" s="6"/>
    </row>
    <row r="7616" spans="4:5" x14ac:dyDescent="0.55000000000000004">
      <c r="D7616" s="6"/>
      <c r="E7616" s="6"/>
    </row>
    <row r="7617" spans="4:5" x14ac:dyDescent="0.55000000000000004">
      <c r="D7617" s="6"/>
      <c r="E7617" s="6"/>
    </row>
    <row r="7618" spans="4:5" x14ac:dyDescent="0.55000000000000004">
      <c r="D7618" s="6"/>
      <c r="E7618" s="6"/>
    </row>
    <row r="7619" spans="4:5" x14ac:dyDescent="0.55000000000000004">
      <c r="D7619" s="6"/>
      <c r="E7619" s="6"/>
    </row>
    <row r="7620" spans="4:5" x14ac:dyDescent="0.55000000000000004">
      <c r="D7620" s="6"/>
      <c r="E7620" s="6"/>
    </row>
    <row r="7621" spans="4:5" x14ac:dyDescent="0.55000000000000004">
      <c r="D7621" s="6"/>
      <c r="E7621" s="6"/>
    </row>
    <row r="7622" spans="4:5" x14ac:dyDescent="0.55000000000000004">
      <c r="D7622" s="6"/>
      <c r="E7622" s="6"/>
    </row>
    <row r="7623" spans="4:5" x14ac:dyDescent="0.55000000000000004">
      <c r="D7623" s="6"/>
      <c r="E7623" s="6"/>
    </row>
    <row r="7624" spans="4:5" x14ac:dyDescent="0.55000000000000004">
      <c r="D7624" s="6"/>
      <c r="E7624" s="6"/>
    </row>
    <row r="7625" spans="4:5" x14ac:dyDescent="0.55000000000000004">
      <c r="D7625" s="6"/>
      <c r="E7625" s="6"/>
    </row>
    <row r="7626" spans="4:5" x14ac:dyDescent="0.55000000000000004">
      <c r="D7626" s="6"/>
      <c r="E7626" s="6"/>
    </row>
    <row r="7627" spans="4:5" x14ac:dyDescent="0.55000000000000004">
      <c r="D7627" s="6"/>
      <c r="E7627" s="6"/>
    </row>
    <row r="7628" spans="4:5" x14ac:dyDescent="0.55000000000000004">
      <c r="D7628" s="6"/>
      <c r="E7628" s="6"/>
    </row>
    <row r="7629" spans="4:5" x14ac:dyDescent="0.55000000000000004">
      <c r="D7629" s="6"/>
      <c r="E7629" s="6"/>
    </row>
    <row r="7630" spans="4:5" x14ac:dyDescent="0.55000000000000004">
      <c r="D7630" s="6"/>
      <c r="E7630" s="6"/>
    </row>
    <row r="7631" spans="4:5" x14ac:dyDescent="0.55000000000000004">
      <c r="D7631" s="6"/>
      <c r="E7631" s="6"/>
    </row>
    <row r="7632" spans="4:5" x14ac:dyDescent="0.55000000000000004">
      <c r="D7632" s="6"/>
      <c r="E7632" s="6"/>
    </row>
    <row r="7633" spans="4:5" x14ac:dyDescent="0.55000000000000004">
      <c r="D7633" s="6"/>
      <c r="E7633" s="6"/>
    </row>
    <row r="7634" spans="4:5" x14ac:dyDescent="0.55000000000000004">
      <c r="D7634" s="6"/>
      <c r="E7634" s="6"/>
    </row>
    <row r="7635" spans="4:5" x14ac:dyDescent="0.55000000000000004">
      <c r="D7635" s="6"/>
      <c r="E7635" s="6"/>
    </row>
    <row r="7636" spans="4:5" x14ac:dyDescent="0.55000000000000004">
      <c r="D7636" s="6"/>
      <c r="E7636" s="6"/>
    </row>
    <row r="7637" spans="4:5" x14ac:dyDescent="0.55000000000000004">
      <c r="D7637" s="6"/>
      <c r="E7637" s="6"/>
    </row>
    <row r="7638" spans="4:5" x14ac:dyDescent="0.55000000000000004">
      <c r="D7638" s="6"/>
      <c r="E7638" s="6"/>
    </row>
    <row r="7639" spans="4:5" x14ac:dyDescent="0.55000000000000004">
      <c r="D7639" s="6"/>
      <c r="E7639" s="6"/>
    </row>
    <row r="7640" spans="4:5" x14ac:dyDescent="0.55000000000000004">
      <c r="D7640" s="6"/>
      <c r="E7640" s="6"/>
    </row>
    <row r="7641" spans="4:5" x14ac:dyDescent="0.55000000000000004">
      <c r="D7641" s="6"/>
      <c r="E7641" s="6"/>
    </row>
    <row r="7642" spans="4:5" x14ac:dyDescent="0.55000000000000004">
      <c r="D7642" s="6"/>
      <c r="E7642" s="6"/>
    </row>
    <row r="7643" spans="4:5" x14ac:dyDescent="0.55000000000000004">
      <c r="D7643" s="6"/>
      <c r="E7643" s="6"/>
    </row>
    <row r="7644" spans="4:5" x14ac:dyDescent="0.55000000000000004">
      <c r="D7644" s="6"/>
      <c r="E7644" s="6"/>
    </row>
    <row r="7645" spans="4:5" x14ac:dyDescent="0.55000000000000004">
      <c r="D7645" s="6"/>
      <c r="E7645" s="6"/>
    </row>
    <row r="7646" spans="4:5" x14ac:dyDescent="0.55000000000000004">
      <c r="D7646" s="6"/>
      <c r="E7646" s="6"/>
    </row>
    <row r="7647" spans="4:5" x14ac:dyDescent="0.55000000000000004">
      <c r="D7647" s="6"/>
      <c r="E7647" s="6"/>
    </row>
    <row r="7648" spans="4:5" x14ac:dyDescent="0.55000000000000004">
      <c r="D7648" s="6"/>
      <c r="E7648" s="6"/>
    </row>
    <row r="7649" spans="4:5" x14ac:dyDescent="0.55000000000000004">
      <c r="D7649" s="6"/>
      <c r="E7649" s="6"/>
    </row>
    <row r="7650" spans="4:5" x14ac:dyDescent="0.55000000000000004">
      <c r="D7650" s="6"/>
      <c r="E7650" s="6"/>
    </row>
    <row r="7651" spans="4:5" x14ac:dyDescent="0.55000000000000004">
      <c r="D7651" s="6"/>
      <c r="E7651" s="6"/>
    </row>
    <row r="7652" spans="4:5" x14ac:dyDescent="0.55000000000000004">
      <c r="D7652" s="6"/>
      <c r="E7652" s="6"/>
    </row>
    <row r="7653" spans="4:5" x14ac:dyDescent="0.55000000000000004">
      <c r="D7653" s="6"/>
      <c r="E7653" s="6"/>
    </row>
    <row r="7654" spans="4:5" x14ac:dyDescent="0.55000000000000004">
      <c r="D7654" s="6"/>
      <c r="E7654" s="6"/>
    </row>
    <row r="7655" spans="4:5" x14ac:dyDescent="0.55000000000000004">
      <c r="D7655" s="6"/>
      <c r="E7655" s="6"/>
    </row>
    <row r="7656" spans="4:5" x14ac:dyDescent="0.55000000000000004">
      <c r="D7656" s="6"/>
      <c r="E7656" s="6"/>
    </row>
    <row r="7657" spans="4:5" x14ac:dyDescent="0.55000000000000004">
      <c r="D7657" s="6"/>
      <c r="E7657" s="6"/>
    </row>
    <row r="7658" spans="4:5" x14ac:dyDescent="0.55000000000000004">
      <c r="D7658" s="6"/>
      <c r="E7658" s="6"/>
    </row>
    <row r="7659" spans="4:5" x14ac:dyDescent="0.55000000000000004">
      <c r="D7659" s="6"/>
      <c r="E7659" s="6"/>
    </row>
    <row r="7660" spans="4:5" x14ac:dyDescent="0.55000000000000004">
      <c r="D7660" s="6"/>
      <c r="E7660" s="6"/>
    </row>
    <row r="7661" spans="4:5" x14ac:dyDescent="0.55000000000000004">
      <c r="D7661" s="6"/>
      <c r="E7661" s="6"/>
    </row>
    <row r="7662" spans="4:5" x14ac:dyDescent="0.55000000000000004">
      <c r="D7662" s="6"/>
      <c r="E7662" s="6"/>
    </row>
    <row r="7663" spans="4:5" x14ac:dyDescent="0.55000000000000004">
      <c r="D7663" s="6"/>
      <c r="E7663" s="6"/>
    </row>
    <row r="7664" spans="4:5" x14ac:dyDescent="0.55000000000000004">
      <c r="D7664" s="6"/>
      <c r="E7664" s="6"/>
    </row>
    <row r="7665" spans="4:5" x14ac:dyDescent="0.55000000000000004">
      <c r="D7665" s="6"/>
      <c r="E7665" s="6"/>
    </row>
    <row r="7666" spans="4:5" x14ac:dyDescent="0.55000000000000004">
      <c r="D7666" s="6"/>
      <c r="E7666" s="6"/>
    </row>
    <row r="7667" spans="4:5" x14ac:dyDescent="0.55000000000000004">
      <c r="D7667" s="6"/>
      <c r="E7667" s="6"/>
    </row>
    <row r="7668" spans="4:5" x14ac:dyDescent="0.55000000000000004">
      <c r="D7668" s="6"/>
      <c r="E7668" s="6"/>
    </row>
    <row r="7669" spans="4:5" x14ac:dyDescent="0.55000000000000004">
      <c r="D7669" s="6"/>
      <c r="E7669" s="6"/>
    </row>
    <row r="7670" spans="4:5" x14ac:dyDescent="0.55000000000000004">
      <c r="D7670" s="6"/>
      <c r="E7670" s="6"/>
    </row>
    <row r="7671" spans="4:5" x14ac:dyDescent="0.55000000000000004">
      <c r="D7671" s="6"/>
      <c r="E7671" s="6"/>
    </row>
    <row r="7672" spans="4:5" x14ac:dyDescent="0.55000000000000004">
      <c r="D7672" s="6"/>
      <c r="E7672" s="6"/>
    </row>
    <row r="7673" spans="4:5" x14ac:dyDescent="0.55000000000000004">
      <c r="D7673" s="6"/>
      <c r="E7673" s="6"/>
    </row>
    <row r="7674" spans="4:5" x14ac:dyDescent="0.55000000000000004">
      <c r="D7674" s="6"/>
      <c r="E7674" s="6"/>
    </row>
    <row r="7675" spans="4:5" x14ac:dyDescent="0.55000000000000004">
      <c r="D7675" s="6"/>
      <c r="E7675" s="6"/>
    </row>
    <row r="7676" spans="4:5" x14ac:dyDescent="0.55000000000000004">
      <c r="D7676" s="6"/>
      <c r="E7676" s="6"/>
    </row>
    <row r="7677" spans="4:5" x14ac:dyDescent="0.55000000000000004">
      <c r="D7677" s="6"/>
      <c r="E7677" s="6"/>
    </row>
    <row r="7678" spans="4:5" x14ac:dyDescent="0.55000000000000004">
      <c r="D7678" s="6"/>
      <c r="E7678" s="6"/>
    </row>
    <row r="7679" spans="4:5" x14ac:dyDescent="0.55000000000000004">
      <c r="D7679" s="6"/>
      <c r="E7679" s="6"/>
    </row>
    <row r="7680" spans="4:5" x14ac:dyDescent="0.55000000000000004">
      <c r="D7680" s="6"/>
      <c r="E7680" s="6"/>
    </row>
    <row r="7681" spans="4:5" x14ac:dyDescent="0.55000000000000004">
      <c r="D7681" s="6"/>
      <c r="E7681" s="6"/>
    </row>
    <row r="7682" spans="4:5" x14ac:dyDescent="0.55000000000000004">
      <c r="D7682" s="6"/>
      <c r="E7682" s="6"/>
    </row>
    <row r="7683" spans="4:5" x14ac:dyDescent="0.55000000000000004">
      <c r="D7683" s="6"/>
      <c r="E7683" s="6"/>
    </row>
    <row r="7684" spans="4:5" x14ac:dyDescent="0.55000000000000004">
      <c r="D7684" s="6"/>
      <c r="E7684" s="6"/>
    </row>
    <row r="7685" spans="4:5" x14ac:dyDescent="0.55000000000000004">
      <c r="D7685" s="6"/>
      <c r="E7685" s="6"/>
    </row>
    <row r="7686" spans="4:5" x14ac:dyDescent="0.55000000000000004">
      <c r="D7686" s="6"/>
      <c r="E7686" s="6"/>
    </row>
    <row r="7687" spans="4:5" x14ac:dyDescent="0.55000000000000004">
      <c r="D7687" s="6"/>
      <c r="E7687" s="6"/>
    </row>
    <row r="7688" spans="4:5" x14ac:dyDescent="0.55000000000000004">
      <c r="D7688" s="6"/>
      <c r="E7688" s="6"/>
    </row>
    <row r="7689" spans="4:5" x14ac:dyDescent="0.55000000000000004">
      <c r="D7689" s="6"/>
      <c r="E7689" s="6"/>
    </row>
    <row r="7690" spans="4:5" x14ac:dyDescent="0.55000000000000004">
      <c r="D7690" s="6"/>
      <c r="E7690" s="6"/>
    </row>
    <row r="7691" spans="4:5" x14ac:dyDescent="0.55000000000000004">
      <c r="D7691" s="6"/>
      <c r="E7691" s="6"/>
    </row>
    <row r="7692" spans="4:5" x14ac:dyDescent="0.55000000000000004">
      <c r="D7692" s="6"/>
      <c r="E7692" s="6"/>
    </row>
    <row r="7693" spans="4:5" x14ac:dyDescent="0.55000000000000004">
      <c r="D7693" s="6"/>
      <c r="E7693" s="6"/>
    </row>
    <row r="7694" spans="4:5" x14ac:dyDescent="0.55000000000000004">
      <c r="D7694" s="6"/>
      <c r="E7694" s="6"/>
    </row>
    <row r="7695" spans="4:5" x14ac:dyDescent="0.55000000000000004">
      <c r="D7695" s="6"/>
      <c r="E7695" s="6"/>
    </row>
    <row r="7696" spans="4:5" x14ac:dyDescent="0.55000000000000004">
      <c r="D7696" s="6"/>
      <c r="E7696" s="6"/>
    </row>
    <row r="7697" spans="4:5" x14ac:dyDescent="0.55000000000000004">
      <c r="D7697" s="6"/>
      <c r="E7697" s="6"/>
    </row>
    <row r="7698" spans="4:5" x14ac:dyDescent="0.55000000000000004">
      <c r="D7698" s="6"/>
      <c r="E7698" s="6"/>
    </row>
    <row r="7699" spans="4:5" x14ac:dyDescent="0.55000000000000004">
      <c r="D7699" s="6"/>
      <c r="E7699" s="6"/>
    </row>
    <row r="7700" spans="4:5" x14ac:dyDescent="0.55000000000000004">
      <c r="D7700" s="6"/>
      <c r="E7700" s="6"/>
    </row>
    <row r="7701" spans="4:5" x14ac:dyDescent="0.55000000000000004">
      <c r="D7701" s="6"/>
      <c r="E7701" s="6"/>
    </row>
    <row r="7702" spans="4:5" x14ac:dyDescent="0.55000000000000004">
      <c r="D7702" s="6"/>
      <c r="E7702" s="6"/>
    </row>
    <row r="7703" spans="4:5" x14ac:dyDescent="0.55000000000000004">
      <c r="D7703" s="6"/>
      <c r="E7703" s="6"/>
    </row>
    <row r="7704" spans="4:5" x14ac:dyDescent="0.55000000000000004">
      <c r="D7704" s="6"/>
      <c r="E7704" s="6"/>
    </row>
    <row r="7705" spans="4:5" x14ac:dyDescent="0.55000000000000004">
      <c r="D7705" s="6"/>
      <c r="E7705" s="6"/>
    </row>
    <row r="7706" spans="4:5" x14ac:dyDescent="0.55000000000000004">
      <c r="D7706" s="6"/>
      <c r="E7706" s="6"/>
    </row>
    <row r="7707" spans="4:5" x14ac:dyDescent="0.55000000000000004">
      <c r="D7707" s="6"/>
      <c r="E7707" s="6"/>
    </row>
    <row r="7708" spans="4:5" x14ac:dyDescent="0.55000000000000004">
      <c r="D7708" s="6"/>
      <c r="E7708" s="6"/>
    </row>
    <row r="7709" spans="4:5" x14ac:dyDescent="0.55000000000000004">
      <c r="D7709" s="6"/>
      <c r="E7709" s="6"/>
    </row>
    <row r="7710" spans="4:5" x14ac:dyDescent="0.55000000000000004">
      <c r="D7710" s="6"/>
      <c r="E7710" s="6"/>
    </row>
    <row r="7711" spans="4:5" x14ac:dyDescent="0.55000000000000004">
      <c r="D7711" s="6"/>
      <c r="E7711" s="6"/>
    </row>
    <row r="7712" spans="4:5" x14ac:dyDescent="0.55000000000000004">
      <c r="D7712" s="6"/>
      <c r="E7712" s="6"/>
    </row>
    <row r="7713" spans="4:5" x14ac:dyDescent="0.55000000000000004">
      <c r="D7713" s="6"/>
      <c r="E7713" s="6"/>
    </row>
    <row r="7714" spans="4:5" x14ac:dyDescent="0.55000000000000004">
      <c r="D7714" s="6"/>
      <c r="E7714" s="6"/>
    </row>
    <row r="7715" spans="4:5" x14ac:dyDescent="0.55000000000000004">
      <c r="D7715" s="6"/>
      <c r="E7715" s="6"/>
    </row>
    <row r="7716" spans="4:5" x14ac:dyDescent="0.55000000000000004">
      <c r="D7716" s="6"/>
      <c r="E7716" s="6"/>
    </row>
    <row r="7717" spans="4:5" x14ac:dyDescent="0.55000000000000004">
      <c r="D7717" s="6"/>
      <c r="E7717" s="6"/>
    </row>
    <row r="7718" spans="4:5" x14ac:dyDescent="0.55000000000000004">
      <c r="D7718" s="6"/>
      <c r="E7718" s="6"/>
    </row>
    <row r="7719" spans="4:5" x14ac:dyDescent="0.55000000000000004">
      <c r="D7719" s="6"/>
      <c r="E7719" s="6"/>
    </row>
    <row r="7720" spans="4:5" x14ac:dyDescent="0.55000000000000004">
      <c r="D7720" s="6"/>
      <c r="E7720" s="6"/>
    </row>
    <row r="7721" spans="4:5" x14ac:dyDescent="0.55000000000000004">
      <c r="D7721" s="6"/>
      <c r="E7721" s="6"/>
    </row>
    <row r="7722" spans="4:5" x14ac:dyDescent="0.55000000000000004">
      <c r="D7722" s="6"/>
      <c r="E7722" s="6"/>
    </row>
    <row r="7723" spans="4:5" x14ac:dyDescent="0.55000000000000004">
      <c r="D7723" s="6"/>
      <c r="E7723" s="6"/>
    </row>
    <row r="7724" spans="4:5" x14ac:dyDescent="0.55000000000000004">
      <c r="D7724" s="6"/>
      <c r="E7724" s="6"/>
    </row>
    <row r="7725" spans="4:5" x14ac:dyDescent="0.55000000000000004">
      <c r="D7725" s="6"/>
      <c r="E7725" s="6"/>
    </row>
    <row r="7726" spans="4:5" x14ac:dyDescent="0.55000000000000004">
      <c r="D7726" s="6"/>
      <c r="E7726" s="6"/>
    </row>
    <row r="7727" spans="4:5" x14ac:dyDescent="0.55000000000000004">
      <c r="D7727" s="6"/>
      <c r="E7727" s="6"/>
    </row>
    <row r="7728" spans="4:5" x14ac:dyDescent="0.55000000000000004">
      <c r="D7728" s="6"/>
      <c r="E7728" s="6"/>
    </row>
    <row r="7729" spans="4:5" x14ac:dyDescent="0.55000000000000004">
      <c r="D7729" s="6"/>
      <c r="E7729" s="6"/>
    </row>
    <row r="7730" spans="4:5" x14ac:dyDescent="0.55000000000000004">
      <c r="D7730" s="6"/>
      <c r="E7730" s="6"/>
    </row>
    <row r="7731" spans="4:5" x14ac:dyDescent="0.55000000000000004">
      <c r="D7731" s="6"/>
      <c r="E7731" s="6"/>
    </row>
    <row r="7732" spans="4:5" x14ac:dyDescent="0.55000000000000004">
      <c r="D7732" s="6"/>
      <c r="E7732" s="6"/>
    </row>
    <row r="7733" spans="4:5" x14ac:dyDescent="0.55000000000000004">
      <c r="D7733" s="6"/>
      <c r="E7733" s="6"/>
    </row>
    <row r="7734" spans="4:5" x14ac:dyDescent="0.55000000000000004">
      <c r="D7734" s="6"/>
      <c r="E7734" s="6"/>
    </row>
    <row r="7735" spans="4:5" x14ac:dyDescent="0.55000000000000004">
      <c r="D7735" s="6"/>
      <c r="E7735" s="6"/>
    </row>
    <row r="7736" spans="4:5" x14ac:dyDescent="0.55000000000000004">
      <c r="D7736" s="6"/>
      <c r="E7736" s="6"/>
    </row>
    <row r="7737" spans="4:5" x14ac:dyDescent="0.55000000000000004">
      <c r="D7737" s="6"/>
      <c r="E7737" s="6"/>
    </row>
    <row r="7738" spans="4:5" x14ac:dyDescent="0.55000000000000004">
      <c r="D7738" s="6"/>
      <c r="E7738" s="6"/>
    </row>
    <row r="7739" spans="4:5" x14ac:dyDescent="0.55000000000000004">
      <c r="D7739" s="6"/>
      <c r="E7739" s="6"/>
    </row>
    <row r="7740" spans="4:5" x14ac:dyDescent="0.55000000000000004">
      <c r="D7740" s="6"/>
      <c r="E7740" s="6"/>
    </row>
    <row r="7741" spans="4:5" x14ac:dyDescent="0.55000000000000004">
      <c r="D7741" s="6"/>
      <c r="E7741" s="6"/>
    </row>
    <row r="7742" spans="4:5" x14ac:dyDescent="0.55000000000000004">
      <c r="D7742" s="6"/>
      <c r="E7742" s="6"/>
    </row>
    <row r="7743" spans="4:5" x14ac:dyDescent="0.55000000000000004">
      <c r="D7743" s="6"/>
      <c r="E7743" s="6"/>
    </row>
    <row r="7744" spans="4:5" x14ac:dyDescent="0.55000000000000004">
      <c r="D7744" s="6"/>
      <c r="E7744" s="6"/>
    </row>
    <row r="7745" spans="4:5" x14ac:dyDescent="0.55000000000000004">
      <c r="D7745" s="6"/>
      <c r="E7745" s="6"/>
    </row>
    <row r="7746" spans="4:5" x14ac:dyDescent="0.55000000000000004">
      <c r="D7746" s="6"/>
      <c r="E7746" s="6"/>
    </row>
    <row r="7747" spans="4:5" x14ac:dyDescent="0.55000000000000004">
      <c r="D7747" s="6"/>
      <c r="E7747" s="6"/>
    </row>
    <row r="7748" spans="4:5" x14ac:dyDescent="0.55000000000000004">
      <c r="D7748" s="6"/>
      <c r="E7748" s="6"/>
    </row>
    <row r="7749" spans="4:5" x14ac:dyDescent="0.55000000000000004">
      <c r="D7749" s="6"/>
      <c r="E7749" s="6"/>
    </row>
    <row r="7750" spans="4:5" x14ac:dyDescent="0.55000000000000004">
      <c r="D7750" s="6"/>
      <c r="E7750" s="6"/>
    </row>
    <row r="7751" spans="4:5" x14ac:dyDescent="0.55000000000000004">
      <c r="D7751" s="6"/>
      <c r="E7751" s="6"/>
    </row>
    <row r="7752" spans="4:5" x14ac:dyDescent="0.55000000000000004">
      <c r="D7752" s="6"/>
      <c r="E7752" s="6"/>
    </row>
    <row r="7753" spans="4:5" x14ac:dyDescent="0.55000000000000004">
      <c r="D7753" s="6"/>
      <c r="E7753" s="6"/>
    </row>
    <row r="7754" spans="4:5" x14ac:dyDescent="0.55000000000000004">
      <c r="D7754" s="6"/>
      <c r="E7754" s="6"/>
    </row>
    <row r="7755" spans="4:5" x14ac:dyDescent="0.55000000000000004">
      <c r="D7755" s="6"/>
      <c r="E7755" s="6"/>
    </row>
    <row r="7756" spans="4:5" x14ac:dyDescent="0.55000000000000004">
      <c r="D7756" s="6"/>
      <c r="E7756" s="6"/>
    </row>
    <row r="7757" spans="4:5" x14ac:dyDescent="0.55000000000000004">
      <c r="D7757" s="6"/>
      <c r="E7757" s="6"/>
    </row>
    <row r="7758" spans="4:5" x14ac:dyDescent="0.55000000000000004">
      <c r="D7758" s="6"/>
      <c r="E7758" s="6"/>
    </row>
    <row r="7759" spans="4:5" x14ac:dyDescent="0.55000000000000004">
      <c r="D7759" s="6"/>
      <c r="E7759" s="6"/>
    </row>
    <row r="7760" spans="4:5" x14ac:dyDescent="0.55000000000000004">
      <c r="D7760" s="6"/>
      <c r="E7760" s="6"/>
    </row>
    <row r="7761" spans="4:5" x14ac:dyDescent="0.55000000000000004">
      <c r="D7761" s="6"/>
      <c r="E7761" s="6"/>
    </row>
    <row r="7762" spans="4:5" x14ac:dyDescent="0.55000000000000004">
      <c r="D7762" s="6"/>
      <c r="E7762" s="6"/>
    </row>
    <row r="7763" spans="4:5" x14ac:dyDescent="0.55000000000000004">
      <c r="D7763" s="6"/>
      <c r="E7763" s="6"/>
    </row>
    <row r="7764" spans="4:5" x14ac:dyDescent="0.55000000000000004">
      <c r="D7764" s="6"/>
      <c r="E7764" s="6"/>
    </row>
    <row r="7765" spans="4:5" x14ac:dyDescent="0.55000000000000004">
      <c r="D7765" s="6"/>
      <c r="E7765" s="6"/>
    </row>
    <row r="7766" spans="4:5" x14ac:dyDescent="0.55000000000000004">
      <c r="D7766" s="6"/>
      <c r="E7766" s="6"/>
    </row>
    <row r="7767" spans="4:5" x14ac:dyDescent="0.55000000000000004">
      <c r="D7767" s="6"/>
      <c r="E7767" s="6"/>
    </row>
    <row r="7768" spans="4:5" x14ac:dyDescent="0.55000000000000004">
      <c r="D7768" s="6"/>
      <c r="E7768" s="6"/>
    </row>
    <row r="7769" spans="4:5" x14ac:dyDescent="0.55000000000000004">
      <c r="D7769" s="6"/>
      <c r="E7769" s="6"/>
    </row>
    <row r="7770" spans="4:5" x14ac:dyDescent="0.55000000000000004">
      <c r="D7770" s="6"/>
      <c r="E7770" s="6"/>
    </row>
    <row r="7771" spans="4:5" x14ac:dyDescent="0.55000000000000004">
      <c r="D7771" s="6"/>
      <c r="E7771" s="6"/>
    </row>
    <row r="7772" spans="4:5" x14ac:dyDescent="0.55000000000000004">
      <c r="D7772" s="6"/>
      <c r="E7772" s="6"/>
    </row>
    <row r="7773" spans="4:5" x14ac:dyDescent="0.55000000000000004">
      <c r="D7773" s="6"/>
      <c r="E7773" s="6"/>
    </row>
    <row r="7774" spans="4:5" x14ac:dyDescent="0.55000000000000004">
      <c r="D7774" s="6"/>
      <c r="E7774" s="6"/>
    </row>
    <row r="7775" spans="4:5" x14ac:dyDescent="0.55000000000000004">
      <c r="D7775" s="6"/>
      <c r="E7775" s="6"/>
    </row>
    <row r="7776" spans="4:5" x14ac:dyDescent="0.55000000000000004">
      <c r="D7776" s="6"/>
      <c r="E7776" s="6"/>
    </row>
    <row r="7777" spans="4:5" x14ac:dyDescent="0.55000000000000004">
      <c r="D7777" s="6"/>
      <c r="E7777" s="6"/>
    </row>
    <row r="7778" spans="4:5" x14ac:dyDescent="0.55000000000000004">
      <c r="D7778" s="6"/>
      <c r="E7778" s="6"/>
    </row>
    <row r="7779" spans="4:5" x14ac:dyDescent="0.55000000000000004">
      <c r="D7779" s="6"/>
      <c r="E7779" s="6"/>
    </row>
    <row r="7780" spans="4:5" x14ac:dyDescent="0.55000000000000004">
      <c r="D7780" s="6"/>
      <c r="E7780" s="6"/>
    </row>
    <row r="7781" spans="4:5" x14ac:dyDescent="0.55000000000000004">
      <c r="D7781" s="6"/>
      <c r="E7781" s="6"/>
    </row>
    <row r="7782" spans="4:5" x14ac:dyDescent="0.55000000000000004">
      <c r="D7782" s="6"/>
      <c r="E7782" s="6"/>
    </row>
    <row r="7783" spans="4:5" x14ac:dyDescent="0.55000000000000004">
      <c r="D7783" s="6"/>
      <c r="E7783" s="6"/>
    </row>
    <row r="7784" spans="4:5" x14ac:dyDescent="0.55000000000000004">
      <c r="D7784" s="6"/>
      <c r="E7784" s="6"/>
    </row>
    <row r="7785" spans="4:5" x14ac:dyDescent="0.55000000000000004">
      <c r="D7785" s="6"/>
      <c r="E7785" s="6"/>
    </row>
    <row r="7786" spans="4:5" x14ac:dyDescent="0.55000000000000004">
      <c r="D7786" s="6"/>
      <c r="E7786" s="6"/>
    </row>
    <row r="7787" spans="4:5" x14ac:dyDescent="0.55000000000000004">
      <c r="D7787" s="6"/>
      <c r="E7787" s="6"/>
    </row>
    <row r="7788" spans="4:5" x14ac:dyDescent="0.55000000000000004">
      <c r="D7788" s="6"/>
      <c r="E7788" s="6"/>
    </row>
    <row r="7789" spans="4:5" x14ac:dyDescent="0.55000000000000004">
      <c r="D7789" s="6"/>
      <c r="E7789" s="6"/>
    </row>
    <row r="7790" spans="4:5" x14ac:dyDescent="0.55000000000000004">
      <c r="D7790" s="6"/>
      <c r="E7790" s="6"/>
    </row>
    <row r="7791" spans="4:5" x14ac:dyDescent="0.55000000000000004">
      <c r="D7791" s="6"/>
      <c r="E7791" s="6"/>
    </row>
    <row r="7792" spans="4:5" x14ac:dyDescent="0.55000000000000004">
      <c r="D7792" s="6"/>
      <c r="E7792" s="6"/>
    </row>
    <row r="7793" spans="4:5" x14ac:dyDescent="0.55000000000000004">
      <c r="D7793" s="6"/>
      <c r="E7793" s="6"/>
    </row>
    <row r="7794" spans="4:5" x14ac:dyDescent="0.55000000000000004">
      <c r="D7794" s="6"/>
      <c r="E7794" s="6"/>
    </row>
    <row r="7795" spans="4:5" x14ac:dyDescent="0.55000000000000004">
      <c r="D7795" s="6"/>
      <c r="E7795" s="6"/>
    </row>
    <row r="7796" spans="4:5" x14ac:dyDescent="0.55000000000000004">
      <c r="D7796" s="6"/>
      <c r="E7796" s="6"/>
    </row>
    <row r="7797" spans="4:5" x14ac:dyDescent="0.55000000000000004">
      <c r="D7797" s="6"/>
      <c r="E7797" s="6"/>
    </row>
    <row r="7798" spans="4:5" x14ac:dyDescent="0.55000000000000004">
      <c r="D7798" s="6"/>
      <c r="E7798" s="6"/>
    </row>
    <row r="7799" spans="4:5" x14ac:dyDescent="0.55000000000000004">
      <c r="D7799" s="6"/>
      <c r="E7799" s="6"/>
    </row>
    <row r="7800" spans="4:5" x14ac:dyDescent="0.55000000000000004">
      <c r="D7800" s="6"/>
      <c r="E7800" s="6"/>
    </row>
    <row r="7801" spans="4:5" x14ac:dyDescent="0.55000000000000004">
      <c r="D7801" s="6"/>
      <c r="E7801" s="6"/>
    </row>
    <row r="7802" spans="4:5" x14ac:dyDescent="0.55000000000000004">
      <c r="D7802" s="6"/>
      <c r="E7802" s="6"/>
    </row>
    <row r="7803" spans="4:5" x14ac:dyDescent="0.55000000000000004">
      <c r="D7803" s="6"/>
      <c r="E7803" s="6"/>
    </row>
    <row r="7804" spans="4:5" x14ac:dyDescent="0.55000000000000004">
      <c r="D7804" s="6"/>
      <c r="E7804" s="6"/>
    </row>
    <row r="7805" spans="4:5" x14ac:dyDescent="0.55000000000000004">
      <c r="D7805" s="6"/>
      <c r="E7805" s="6"/>
    </row>
    <row r="7806" spans="4:5" x14ac:dyDescent="0.55000000000000004">
      <c r="D7806" s="6"/>
      <c r="E7806" s="6"/>
    </row>
    <row r="7807" spans="4:5" x14ac:dyDescent="0.55000000000000004">
      <c r="D7807" s="6"/>
      <c r="E7807" s="6"/>
    </row>
    <row r="7808" spans="4:5" x14ac:dyDescent="0.55000000000000004">
      <c r="D7808" s="6"/>
      <c r="E7808" s="6"/>
    </row>
    <row r="7809" spans="4:5" x14ac:dyDescent="0.55000000000000004">
      <c r="D7809" s="6"/>
      <c r="E7809" s="6"/>
    </row>
    <row r="7810" spans="4:5" x14ac:dyDescent="0.55000000000000004">
      <c r="D7810" s="6"/>
      <c r="E7810" s="6"/>
    </row>
    <row r="7811" spans="4:5" x14ac:dyDescent="0.55000000000000004">
      <c r="D7811" s="6"/>
      <c r="E7811" s="6"/>
    </row>
    <row r="7812" spans="4:5" x14ac:dyDescent="0.55000000000000004">
      <c r="D7812" s="6"/>
      <c r="E7812" s="6"/>
    </row>
    <row r="7813" spans="4:5" x14ac:dyDescent="0.55000000000000004">
      <c r="D7813" s="6"/>
      <c r="E7813" s="6"/>
    </row>
    <row r="7814" spans="4:5" x14ac:dyDescent="0.55000000000000004">
      <c r="D7814" s="6"/>
      <c r="E7814" s="6"/>
    </row>
    <row r="7815" spans="4:5" x14ac:dyDescent="0.55000000000000004">
      <c r="D7815" s="6"/>
      <c r="E7815" s="6"/>
    </row>
    <row r="7816" spans="4:5" x14ac:dyDescent="0.55000000000000004">
      <c r="D7816" s="6"/>
      <c r="E7816" s="6"/>
    </row>
    <row r="7817" spans="4:5" x14ac:dyDescent="0.55000000000000004">
      <c r="D7817" s="6"/>
      <c r="E7817" s="6"/>
    </row>
    <row r="7818" spans="4:5" x14ac:dyDescent="0.55000000000000004">
      <c r="D7818" s="6"/>
      <c r="E7818" s="6"/>
    </row>
    <row r="7819" spans="4:5" x14ac:dyDescent="0.55000000000000004">
      <c r="D7819" s="6"/>
      <c r="E7819" s="6"/>
    </row>
    <row r="7820" spans="4:5" x14ac:dyDescent="0.55000000000000004">
      <c r="D7820" s="6"/>
      <c r="E7820" s="6"/>
    </row>
    <row r="7821" spans="4:5" x14ac:dyDescent="0.55000000000000004">
      <c r="D7821" s="6"/>
      <c r="E7821" s="6"/>
    </row>
    <row r="7822" spans="4:5" x14ac:dyDescent="0.55000000000000004">
      <c r="D7822" s="6"/>
      <c r="E7822" s="6"/>
    </row>
    <row r="7823" spans="4:5" x14ac:dyDescent="0.55000000000000004">
      <c r="D7823" s="6"/>
      <c r="E7823" s="6"/>
    </row>
    <row r="7824" spans="4:5" x14ac:dyDescent="0.55000000000000004">
      <c r="D7824" s="6"/>
      <c r="E7824" s="6"/>
    </row>
    <row r="7825" spans="4:5" x14ac:dyDescent="0.55000000000000004">
      <c r="D7825" s="6"/>
      <c r="E7825" s="6"/>
    </row>
    <row r="7826" spans="4:5" x14ac:dyDescent="0.55000000000000004">
      <c r="D7826" s="6"/>
      <c r="E7826" s="6"/>
    </row>
    <row r="7827" spans="4:5" x14ac:dyDescent="0.55000000000000004">
      <c r="D7827" s="6"/>
      <c r="E7827" s="6"/>
    </row>
    <row r="7828" spans="4:5" x14ac:dyDescent="0.55000000000000004">
      <c r="D7828" s="6"/>
      <c r="E7828" s="6"/>
    </row>
    <row r="7829" spans="4:5" x14ac:dyDescent="0.55000000000000004">
      <c r="D7829" s="6"/>
      <c r="E7829" s="6"/>
    </row>
    <row r="7830" spans="4:5" x14ac:dyDescent="0.55000000000000004">
      <c r="D7830" s="6"/>
      <c r="E7830" s="6"/>
    </row>
    <row r="7831" spans="4:5" x14ac:dyDescent="0.55000000000000004">
      <c r="D7831" s="6"/>
      <c r="E7831" s="6"/>
    </row>
    <row r="7832" spans="4:5" x14ac:dyDescent="0.55000000000000004">
      <c r="D7832" s="6"/>
      <c r="E7832" s="6"/>
    </row>
    <row r="7833" spans="4:5" x14ac:dyDescent="0.55000000000000004">
      <c r="D7833" s="6"/>
      <c r="E7833" s="6"/>
    </row>
    <row r="7834" spans="4:5" x14ac:dyDescent="0.55000000000000004">
      <c r="D7834" s="6"/>
      <c r="E7834" s="6"/>
    </row>
    <row r="7835" spans="4:5" x14ac:dyDescent="0.55000000000000004">
      <c r="D7835" s="6"/>
      <c r="E7835" s="6"/>
    </row>
    <row r="7836" spans="4:5" x14ac:dyDescent="0.55000000000000004">
      <c r="D7836" s="6"/>
      <c r="E7836" s="6"/>
    </row>
    <row r="7837" spans="4:5" x14ac:dyDescent="0.55000000000000004">
      <c r="D7837" s="6"/>
      <c r="E7837" s="6"/>
    </row>
    <row r="7838" spans="4:5" x14ac:dyDescent="0.55000000000000004">
      <c r="D7838" s="6"/>
      <c r="E7838" s="6"/>
    </row>
    <row r="7839" spans="4:5" x14ac:dyDescent="0.55000000000000004">
      <c r="D7839" s="6"/>
      <c r="E7839" s="6"/>
    </row>
    <row r="7840" spans="4:5" x14ac:dyDescent="0.55000000000000004">
      <c r="D7840" s="6"/>
      <c r="E7840" s="6"/>
    </row>
    <row r="7841" spans="4:5" x14ac:dyDescent="0.55000000000000004">
      <c r="D7841" s="6"/>
      <c r="E7841" s="6"/>
    </row>
    <row r="7842" spans="4:5" x14ac:dyDescent="0.55000000000000004">
      <c r="D7842" s="6"/>
      <c r="E7842" s="6"/>
    </row>
    <row r="7843" spans="4:5" x14ac:dyDescent="0.55000000000000004">
      <c r="D7843" s="6"/>
      <c r="E7843" s="6"/>
    </row>
    <row r="7844" spans="4:5" x14ac:dyDescent="0.55000000000000004">
      <c r="D7844" s="6"/>
      <c r="E7844" s="6"/>
    </row>
    <row r="7845" spans="4:5" x14ac:dyDescent="0.55000000000000004">
      <c r="D7845" s="6"/>
      <c r="E7845" s="6"/>
    </row>
    <row r="7846" spans="4:5" x14ac:dyDescent="0.55000000000000004">
      <c r="D7846" s="6"/>
      <c r="E7846" s="6"/>
    </row>
    <row r="7847" spans="4:5" x14ac:dyDescent="0.55000000000000004">
      <c r="D7847" s="6"/>
      <c r="E7847" s="6"/>
    </row>
    <row r="7848" spans="4:5" x14ac:dyDescent="0.55000000000000004">
      <c r="D7848" s="6"/>
      <c r="E7848" s="6"/>
    </row>
    <row r="7849" spans="4:5" x14ac:dyDescent="0.55000000000000004">
      <c r="D7849" s="6"/>
      <c r="E7849" s="6"/>
    </row>
    <row r="7850" spans="4:5" x14ac:dyDescent="0.55000000000000004">
      <c r="D7850" s="6"/>
      <c r="E7850" s="6"/>
    </row>
    <row r="7851" spans="4:5" x14ac:dyDescent="0.55000000000000004">
      <c r="D7851" s="6"/>
      <c r="E7851" s="6"/>
    </row>
    <row r="7852" spans="4:5" x14ac:dyDescent="0.55000000000000004">
      <c r="D7852" s="6"/>
      <c r="E7852" s="6"/>
    </row>
    <row r="7853" spans="4:5" x14ac:dyDescent="0.55000000000000004">
      <c r="D7853" s="6"/>
      <c r="E7853" s="6"/>
    </row>
    <row r="7854" spans="4:5" x14ac:dyDescent="0.55000000000000004">
      <c r="D7854" s="6"/>
      <c r="E7854" s="6"/>
    </row>
    <row r="7855" spans="4:5" x14ac:dyDescent="0.55000000000000004">
      <c r="D7855" s="6"/>
      <c r="E7855" s="6"/>
    </row>
    <row r="7856" spans="4:5" x14ac:dyDescent="0.55000000000000004">
      <c r="D7856" s="6"/>
      <c r="E7856" s="6"/>
    </row>
    <row r="7857" spans="4:5" x14ac:dyDescent="0.55000000000000004">
      <c r="D7857" s="6"/>
      <c r="E7857" s="6"/>
    </row>
    <row r="7858" spans="4:5" x14ac:dyDescent="0.55000000000000004">
      <c r="D7858" s="6"/>
      <c r="E7858" s="6"/>
    </row>
    <row r="7859" spans="4:5" x14ac:dyDescent="0.55000000000000004">
      <c r="D7859" s="6"/>
      <c r="E7859" s="6"/>
    </row>
    <row r="7860" spans="4:5" x14ac:dyDescent="0.55000000000000004">
      <c r="D7860" s="6"/>
      <c r="E7860" s="6"/>
    </row>
    <row r="7861" spans="4:5" x14ac:dyDescent="0.55000000000000004">
      <c r="D7861" s="6"/>
      <c r="E7861" s="6"/>
    </row>
    <row r="7862" spans="4:5" x14ac:dyDescent="0.55000000000000004">
      <c r="D7862" s="6"/>
      <c r="E7862" s="6"/>
    </row>
    <row r="7863" spans="4:5" x14ac:dyDescent="0.55000000000000004">
      <c r="D7863" s="6"/>
      <c r="E7863" s="6"/>
    </row>
    <row r="7864" spans="4:5" x14ac:dyDescent="0.55000000000000004">
      <c r="D7864" s="6"/>
      <c r="E7864" s="6"/>
    </row>
    <row r="7865" spans="4:5" x14ac:dyDescent="0.55000000000000004">
      <c r="D7865" s="6"/>
      <c r="E7865" s="6"/>
    </row>
    <row r="7866" spans="4:5" x14ac:dyDescent="0.55000000000000004">
      <c r="D7866" s="6"/>
      <c r="E7866" s="6"/>
    </row>
    <row r="7867" spans="4:5" x14ac:dyDescent="0.55000000000000004">
      <c r="D7867" s="6"/>
      <c r="E7867" s="6"/>
    </row>
    <row r="7868" spans="4:5" x14ac:dyDescent="0.55000000000000004">
      <c r="D7868" s="6"/>
      <c r="E7868" s="6"/>
    </row>
    <row r="7869" spans="4:5" x14ac:dyDescent="0.55000000000000004">
      <c r="D7869" s="6"/>
      <c r="E7869" s="6"/>
    </row>
    <row r="7870" spans="4:5" x14ac:dyDescent="0.55000000000000004">
      <c r="D7870" s="6"/>
      <c r="E7870" s="6"/>
    </row>
    <row r="7871" spans="4:5" x14ac:dyDescent="0.55000000000000004">
      <c r="D7871" s="6"/>
      <c r="E7871" s="6"/>
    </row>
    <row r="7872" spans="4:5" x14ac:dyDescent="0.55000000000000004">
      <c r="D7872" s="6"/>
      <c r="E7872" s="6"/>
    </row>
    <row r="7873" spans="4:5" x14ac:dyDescent="0.55000000000000004">
      <c r="D7873" s="6"/>
      <c r="E7873" s="6"/>
    </row>
    <row r="7874" spans="4:5" x14ac:dyDescent="0.55000000000000004">
      <c r="D7874" s="6"/>
      <c r="E7874" s="6"/>
    </row>
    <row r="7875" spans="4:5" x14ac:dyDescent="0.55000000000000004">
      <c r="D7875" s="6"/>
      <c r="E7875" s="6"/>
    </row>
    <row r="7876" spans="4:5" x14ac:dyDescent="0.55000000000000004">
      <c r="D7876" s="6"/>
      <c r="E7876" s="6"/>
    </row>
    <row r="7877" spans="4:5" x14ac:dyDescent="0.55000000000000004">
      <c r="D7877" s="6"/>
      <c r="E7877" s="6"/>
    </row>
    <row r="7878" spans="4:5" x14ac:dyDescent="0.55000000000000004">
      <c r="D7878" s="6"/>
      <c r="E7878" s="6"/>
    </row>
    <row r="7879" spans="4:5" x14ac:dyDescent="0.55000000000000004">
      <c r="D7879" s="6"/>
      <c r="E7879" s="6"/>
    </row>
    <row r="7880" spans="4:5" x14ac:dyDescent="0.55000000000000004">
      <c r="D7880" s="6"/>
      <c r="E7880" s="6"/>
    </row>
    <row r="7881" spans="4:5" x14ac:dyDescent="0.55000000000000004">
      <c r="D7881" s="6"/>
      <c r="E7881" s="6"/>
    </row>
    <row r="7882" spans="4:5" x14ac:dyDescent="0.55000000000000004">
      <c r="D7882" s="6"/>
      <c r="E7882" s="6"/>
    </row>
    <row r="7883" spans="4:5" x14ac:dyDescent="0.55000000000000004">
      <c r="D7883" s="6"/>
      <c r="E7883" s="6"/>
    </row>
    <row r="7884" spans="4:5" x14ac:dyDescent="0.55000000000000004">
      <c r="D7884" s="6"/>
      <c r="E7884" s="6"/>
    </row>
    <row r="7885" spans="4:5" x14ac:dyDescent="0.55000000000000004">
      <c r="D7885" s="6"/>
      <c r="E7885" s="6"/>
    </row>
    <row r="7886" spans="4:5" x14ac:dyDescent="0.55000000000000004">
      <c r="D7886" s="6"/>
      <c r="E7886" s="6"/>
    </row>
    <row r="7887" spans="4:5" x14ac:dyDescent="0.55000000000000004">
      <c r="D7887" s="6"/>
      <c r="E7887" s="6"/>
    </row>
    <row r="7888" spans="4:5" x14ac:dyDescent="0.55000000000000004">
      <c r="D7888" s="6"/>
      <c r="E7888" s="6"/>
    </row>
    <row r="7889" spans="4:5" x14ac:dyDescent="0.55000000000000004">
      <c r="D7889" s="6"/>
      <c r="E7889" s="6"/>
    </row>
    <row r="7890" spans="4:5" x14ac:dyDescent="0.55000000000000004">
      <c r="D7890" s="6"/>
      <c r="E7890" s="6"/>
    </row>
    <row r="7891" spans="4:5" x14ac:dyDescent="0.55000000000000004">
      <c r="D7891" s="6"/>
      <c r="E7891" s="6"/>
    </row>
    <row r="7892" spans="4:5" x14ac:dyDescent="0.55000000000000004">
      <c r="D7892" s="6"/>
      <c r="E7892" s="6"/>
    </row>
    <row r="7893" spans="4:5" x14ac:dyDescent="0.55000000000000004">
      <c r="D7893" s="6"/>
      <c r="E7893" s="6"/>
    </row>
    <row r="7894" spans="4:5" x14ac:dyDescent="0.55000000000000004">
      <c r="D7894" s="6"/>
      <c r="E7894" s="6"/>
    </row>
    <row r="7895" spans="4:5" x14ac:dyDescent="0.55000000000000004">
      <c r="D7895" s="6"/>
      <c r="E7895" s="6"/>
    </row>
    <row r="7896" spans="4:5" x14ac:dyDescent="0.55000000000000004">
      <c r="D7896" s="6"/>
      <c r="E7896" s="6"/>
    </row>
    <row r="7897" spans="4:5" x14ac:dyDescent="0.55000000000000004">
      <c r="D7897" s="6"/>
      <c r="E7897" s="6"/>
    </row>
    <row r="7898" spans="4:5" x14ac:dyDescent="0.55000000000000004">
      <c r="D7898" s="6"/>
      <c r="E7898" s="6"/>
    </row>
    <row r="7899" spans="4:5" x14ac:dyDescent="0.55000000000000004">
      <c r="D7899" s="6"/>
      <c r="E7899" s="6"/>
    </row>
    <row r="7900" spans="4:5" x14ac:dyDescent="0.55000000000000004">
      <c r="D7900" s="6"/>
      <c r="E7900" s="6"/>
    </row>
    <row r="7901" spans="4:5" x14ac:dyDescent="0.55000000000000004">
      <c r="D7901" s="6"/>
      <c r="E7901" s="6"/>
    </row>
    <row r="7902" spans="4:5" x14ac:dyDescent="0.55000000000000004">
      <c r="D7902" s="6"/>
      <c r="E7902" s="6"/>
    </row>
    <row r="7903" spans="4:5" x14ac:dyDescent="0.55000000000000004">
      <c r="D7903" s="6"/>
      <c r="E7903" s="6"/>
    </row>
    <row r="7904" spans="4:5" x14ac:dyDescent="0.55000000000000004">
      <c r="D7904" s="6"/>
      <c r="E7904" s="6"/>
    </row>
    <row r="7905" spans="4:5" x14ac:dyDescent="0.55000000000000004">
      <c r="D7905" s="6"/>
      <c r="E7905" s="6"/>
    </row>
    <row r="7906" spans="4:5" x14ac:dyDescent="0.55000000000000004">
      <c r="D7906" s="6"/>
      <c r="E7906" s="6"/>
    </row>
    <row r="7907" spans="4:5" x14ac:dyDescent="0.55000000000000004">
      <c r="D7907" s="6"/>
      <c r="E7907" s="6"/>
    </row>
    <row r="7908" spans="4:5" x14ac:dyDescent="0.55000000000000004">
      <c r="D7908" s="6"/>
      <c r="E7908" s="6"/>
    </row>
    <row r="7909" spans="4:5" x14ac:dyDescent="0.55000000000000004">
      <c r="D7909" s="6"/>
      <c r="E7909" s="6"/>
    </row>
    <row r="7910" spans="4:5" x14ac:dyDescent="0.55000000000000004">
      <c r="D7910" s="6"/>
      <c r="E7910" s="6"/>
    </row>
    <row r="7911" spans="4:5" x14ac:dyDescent="0.55000000000000004">
      <c r="D7911" s="6"/>
      <c r="E7911" s="6"/>
    </row>
    <row r="7912" spans="4:5" x14ac:dyDescent="0.55000000000000004">
      <c r="D7912" s="6"/>
      <c r="E7912" s="6"/>
    </row>
    <row r="7913" spans="4:5" x14ac:dyDescent="0.55000000000000004">
      <c r="D7913" s="6"/>
      <c r="E7913" s="6"/>
    </row>
    <row r="7914" spans="4:5" x14ac:dyDescent="0.55000000000000004">
      <c r="D7914" s="6"/>
      <c r="E7914" s="6"/>
    </row>
    <row r="7915" spans="4:5" x14ac:dyDescent="0.55000000000000004">
      <c r="D7915" s="6"/>
      <c r="E7915" s="6"/>
    </row>
    <row r="7916" spans="4:5" x14ac:dyDescent="0.55000000000000004">
      <c r="D7916" s="6"/>
      <c r="E7916" s="6"/>
    </row>
    <row r="7917" spans="4:5" x14ac:dyDescent="0.55000000000000004">
      <c r="D7917" s="6"/>
      <c r="E7917" s="6"/>
    </row>
    <row r="7918" spans="4:5" x14ac:dyDescent="0.55000000000000004">
      <c r="D7918" s="6"/>
      <c r="E7918" s="6"/>
    </row>
    <row r="7919" spans="4:5" x14ac:dyDescent="0.55000000000000004">
      <c r="D7919" s="6"/>
      <c r="E7919" s="6"/>
    </row>
    <row r="7920" spans="4:5" x14ac:dyDescent="0.55000000000000004">
      <c r="D7920" s="6"/>
      <c r="E7920" s="6"/>
    </row>
    <row r="7921" spans="4:5" x14ac:dyDescent="0.55000000000000004">
      <c r="D7921" s="6"/>
      <c r="E7921" s="6"/>
    </row>
    <row r="7922" spans="4:5" x14ac:dyDescent="0.55000000000000004">
      <c r="D7922" s="6"/>
      <c r="E7922" s="6"/>
    </row>
    <row r="7923" spans="4:5" x14ac:dyDescent="0.55000000000000004">
      <c r="D7923" s="6"/>
      <c r="E7923" s="6"/>
    </row>
    <row r="7924" spans="4:5" x14ac:dyDescent="0.55000000000000004">
      <c r="D7924" s="6"/>
      <c r="E7924" s="6"/>
    </row>
    <row r="7925" spans="4:5" x14ac:dyDescent="0.55000000000000004">
      <c r="D7925" s="6"/>
      <c r="E7925" s="6"/>
    </row>
    <row r="7926" spans="4:5" x14ac:dyDescent="0.55000000000000004">
      <c r="D7926" s="6"/>
      <c r="E7926" s="6"/>
    </row>
    <row r="7927" spans="4:5" x14ac:dyDescent="0.55000000000000004">
      <c r="D7927" s="6"/>
      <c r="E7927" s="6"/>
    </row>
    <row r="7928" spans="4:5" x14ac:dyDescent="0.55000000000000004">
      <c r="D7928" s="6"/>
      <c r="E7928" s="6"/>
    </row>
    <row r="7929" spans="4:5" x14ac:dyDescent="0.55000000000000004">
      <c r="D7929" s="6"/>
      <c r="E7929" s="6"/>
    </row>
    <row r="7930" spans="4:5" x14ac:dyDescent="0.55000000000000004">
      <c r="D7930" s="6"/>
      <c r="E7930" s="6"/>
    </row>
    <row r="7931" spans="4:5" x14ac:dyDescent="0.55000000000000004">
      <c r="D7931" s="6"/>
      <c r="E7931" s="6"/>
    </row>
    <row r="7932" spans="4:5" x14ac:dyDescent="0.55000000000000004">
      <c r="D7932" s="6"/>
      <c r="E7932" s="6"/>
    </row>
    <row r="7933" spans="4:5" x14ac:dyDescent="0.55000000000000004">
      <c r="D7933" s="6"/>
      <c r="E7933" s="6"/>
    </row>
    <row r="7934" spans="4:5" x14ac:dyDescent="0.55000000000000004">
      <c r="D7934" s="6"/>
      <c r="E7934" s="6"/>
    </row>
    <row r="7935" spans="4:5" x14ac:dyDescent="0.55000000000000004">
      <c r="D7935" s="6"/>
      <c r="E7935" s="6"/>
    </row>
    <row r="7936" spans="4:5" x14ac:dyDescent="0.55000000000000004">
      <c r="D7936" s="6"/>
      <c r="E7936" s="6"/>
    </row>
    <row r="7937" spans="4:5" x14ac:dyDescent="0.55000000000000004">
      <c r="D7937" s="6"/>
      <c r="E7937" s="6"/>
    </row>
    <row r="7938" spans="4:5" x14ac:dyDescent="0.55000000000000004">
      <c r="D7938" s="6"/>
      <c r="E7938" s="6"/>
    </row>
    <row r="7939" spans="4:5" x14ac:dyDescent="0.55000000000000004">
      <c r="D7939" s="6"/>
      <c r="E7939" s="6"/>
    </row>
    <row r="7940" spans="4:5" x14ac:dyDescent="0.55000000000000004">
      <c r="D7940" s="6"/>
      <c r="E7940" s="6"/>
    </row>
    <row r="7941" spans="4:5" x14ac:dyDescent="0.55000000000000004">
      <c r="D7941" s="6"/>
      <c r="E7941" s="6"/>
    </row>
    <row r="7942" spans="4:5" x14ac:dyDescent="0.55000000000000004">
      <c r="D7942" s="6"/>
      <c r="E7942" s="6"/>
    </row>
    <row r="7943" spans="4:5" x14ac:dyDescent="0.55000000000000004">
      <c r="D7943" s="6"/>
      <c r="E7943" s="6"/>
    </row>
    <row r="7944" spans="4:5" x14ac:dyDescent="0.55000000000000004">
      <c r="D7944" s="6"/>
      <c r="E7944" s="6"/>
    </row>
    <row r="7945" spans="4:5" x14ac:dyDescent="0.55000000000000004">
      <c r="D7945" s="6"/>
      <c r="E7945" s="6"/>
    </row>
    <row r="7946" spans="4:5" x14ac:dyDescent="0.55000000000000004">
      <c r="D7946" s="6"/>
      <c r="E7946" s="6"/>
    </row>
    <row r="7947" spans="4:5" x14ac:dyDescent="0.55000000000000004">
      <c r="D7947" s="6"/>
      <c r="E7947" s="6"/>
    </row>
    <row r="7948" spans="4:5" x14ac:dyDescent="0.55000000000000004">
      <c r="D7948" s="6"/>
      <c r="E7948" s="6"/>
    </row>
    <row r="7949" spans="4:5" x14ac:dyDescent="0.55000000000000004">
      <c r="D7949" s="6"/>
      <c r="E7949" s="6"/>
    </row>
    <row r="7950" spans="4:5" x14ac:dyDescent="0.55000000000000004">
      <c r="D7950" s="6"/>
      <c r="E7950" s="6"/>
    </row>
    <row r="7951" spans="4:5" x14ac:dyDescent="0.55000000000000004">
      <c r="D7951" s="6"/>
      <c r="E7951" s="6"/>
    </row>
    <row r="7952" spans="4:5" x14ac:dyDescent="0.55000000000000004">
      <c r="D7952" s="6"/>
      <c r="E7952" s="6"/>
    </row>
    <row r="7953" spans="4:5" x14ac:dyDescent="0.55000000000000004">
      <c r="D7953" s="6"/>
      <c r="E7953" s="6"/>
    </row>
    <row r="7954" spans="4:5" x14ac:dyDescent="0.55000000000000004">
      <c r="D7954" s="6"/>
      <c r="E7954" s="6"/>
    </row>
    <row r="7955" spans="4:5" x14ac:dyDescent="0.55000000000000004">
      <c r="D7955" s="6"/>
      <c r="E7955" s="6"/>
    </row>
    <row r="7956" spans="4:5" x14ac:dyDescent="0.55000000000000004">
      <c r="D7956" s="6"/>
      <c r="E7956" s="6"/>
    </row>
    <row r="7957" spans="4:5" x14ac:dyDescent="0.55000000000000004">
      <c r="D7957" s="6"/>
      <c r="E7957" s="6"/>
    </row>
    <row r="7958" spans="4:5" x14ac:dyDescent="0.55000000000000004">
      <c r="D7958" s="6"/>
      <c r="E7958" s="6"/>
    </row>
    <row r="7959" spans="4:5" x14ac:dyDescent="0.55000000000000004">
      <c r="D7959" s="6"/>
      <c r="E7959" s="6"/>
    </row>
    <row r="7960" spans="4:5" x14ac:dyDescent="0.55000000000000004">
      <c r="D7960" s="6"/>
      <c r="E7960" s="6"/>
    </row>
    <row r="7961" spans="4:5" x14ac:dyDescent="0.55000000000000004">
      <c r="D7961" s="6"/>
      <c r="E7961" s="6"/>
    </row>
    <row r="7962" spans="4:5" x14ac:dyDescent="0.55000000000000004">
      <c r="D7962" s="6"/>
      <c r="E7962" s="6"/>
    </row>
    <row r="7963" spans="4:5" x14ac:dyDescent="0.55000000000000004">
      <c r="D7963" s="6"/>
      <c r="E7963" s="6"/>
    </row>
    <row r="7964" spans="4:5" x14ac:dyDescent="0.55000000000000004">
      <c r="D7964" s="6"/>
      <c r="E7964" s="6"/>
    </row>
    <row r="7965" spans="4:5" x14ac:dyDescent="0.55000000000000004">
      <c r="D7965" s="6"/>
      <c r="E7965" s="6"/>
    </row>
    <row r="7966" spans="4:5" x14ac:dyDescent="0.55000000000000004">
      <c r="D7966" s="6"/>
      <c r="E7966" s="6"/>
    </row>
    <row r="7967" spans="4:5" x14ac:dyDescent="0.55000000000000004">
      <c r="D7967" s="6"/>
      <c r="E7967" s="6"/>
    </row>
    <row r="7968" spans="4:5" x14ac:dyDescent="0.55000000000000004">
      <c r="D7968" s="6"/>
      <c r="E7968" s="6"/>
    </row>
    <row r="7969" spans="4:5" x14ac:dyDescent="0.55000000000000004">
      <c r="D7969" s="6"/>
      <c r="E7969" s="6"/>
    </row>
    <row r="7970" spans="4:5" x14ac:dyDescent="0.55000000000000004">
      <c r="D7970" s="6"/>
      <c r="E7970" s="6"/>
    </row>
    <row r="7971" spans="4:5" x14ac:dyDescent="0.55000000000000004">
      <c r="D7971" s="6"/>
      <c r="E7971" s="6"/>
    </row>
    <row r="7972" spans="4:5" x14ac:dyDescent="0.55000000000000004">
      <c r="D7972" s="6"/>
      <c r="E7972" s="6"/>
    </row>
    <row r="7973" spans="4:5" x14ac:dyDescent="0.55000000000000004">
      <c r="D7973" s="6"/>
      <c r="E7973" s="6"/>
    </row>
    <row r="7974" spans="4:5" x14ac:dyDescent="0.55000000000000004">
      <c r="D7974" s="6"/>
      <c r="E7974" s="6"/>
    </row>
    <row r="7975" spans="4:5" x14ac:dyDescent="0.55000000000000004">
      <c r="D7975" s="6"/>
      <c r="E7975" s="6"/>
    </row>
    <row r="7976" spans="4:5" x14ac:dyDescent="0.55000000000000004">
      <c r="D7976" s="6"/>
      <c r="E7976" s="6"/>
    </row>
    <row r="7977" spans="4:5" x14ac:dyDescent="0.55000000000000004">
      <c r="D7977" s="6"/>
      <c r="E7977" s="6"/>
    </row>
    <row r="7978" spans="4:5" x14ac:dyDescent="0.55000000000000004">
      <c r="D7978" s="6"/>
      <c r="E7978" s="6"/>
    </row>
    <row r="7979" spans="4:5" x14ac:dyDescent="0.55000000000000004">
      <c r="D7979" s="6"/>
      <c r="E7979" s="6"/>
    </row>
    <row r="7980" spans="4:5" x14ac:dyDescent="0.55000000000000004">
      <c r="D7980" s="6"/>
      <c r="E7980" s="6"/>
    </row>
    <row r="7981" spans="4:5" x14ac:dyDescent="0.55000000000000004">
      <c r="D7981" s="6"/>
      <c r="E7981" s="6"/>
    </row>
    <row r="7982" spans="4:5" x14ac:dyDescent="0.55000000000000004">
      <c r="D7982" s="6"/>
      <c r="E7982" s="6"/>
    </row>
    <row r="7983" spans="4:5" x14ac:dyDescent="0.55000000000000004">
      <c r="D7983" s="6"/>
      <c r="E7983" s="6"/>
    </row>
    <row r="7984" spans="4:5" x14ac:dyDescent="0.55000000000000004">
      <c r="D7984" s="6"/>
      <c r="E7984" s="6"/>
    </row>
    <row r="7985" spans="4:5" x14ac:dyDescent="0.55000000000000004">
      <c r="D7985" s="6"/>
      <c r="E7985" s="6"/>
    </row>
    <row r="7986" spans="4:5" x14ac:dyDescent="0.55000000000000004">
      <c r="D7986" s="6"/>
      <c r="E7986" s="6"/>
    </row>
    <row r="7987" spans="4:5" x14ac:dyDescent="0.55000000000000004">
      <c r="D7987" s="6"/>
      <c r="E7987" s="6"/>
    </row>
    <row r="7988" spans="4:5" x14ac:dyDescent="0.55000000000000004">
      <c r="D7988" s="6"/>
      <c r="E7988" s="6"/>
    </row>
    <row r="7989" spans="4:5" x14ac:dyDescent="0.55000000000000004">
      <c r="D7989" s="6"/>
      <c r="E7989" s="6"/>
    </row>
    <row r="7990" spans="4:5" x14ac:dyDescent="0.55000000000000004">
      <c r="D7990" s="6"/>
      <c r="E7990" s="6"/>
    </row>
    <row r="7991" spans="4:5" x14ac:dyDescent="0.55000000000000004">
      <c r="D7991" s="6"/>
      <c r="E7991" s="6"/>
    </row>
    <row r="7992" spans="4:5" x14ac:dyDescent="0.55000000000000004">
      <c r="D7992" s="6"/>
      <c r="E7992" s="6"/>
    </row>
    <row r="7993" spans="4:5" x14ac:dyDescent="0.55000000000000004">
      <c r="D7993" s="6"/>
      <c r="E7993" s="6"/>
    </row>
    <row r="7994" spans="4:5" x14ac:dyDescent="0.55000000000000004">
      <c r="D7994" s="6"/>
      <c r="E7994" s="6"/>
    </row>
    <row r="7995" spans="4:5" x14ac:dyDescent="0.55000000000000004">
      <c r="D7995" s="6"/>
      <c r="E7995" s="6"/>
    </row>
    <row r="7996" spans="4:5" x14ac:dyDescent="0.55000000000000004">
      <c r="D7996" s="6"/>
      <c r="E7996" s="6"/>
    </row>
    <row r="7997" spans="4:5" x14ac:dyDescent="0.55000000000000004">
      <c r="D7997" s="6"/>
      <c r="E7997" s="6"/>
    </row>
    <row r="7998" spans="4:5" x14ac:dyDescent="0.55000000000000004">
      <c r="D7998" s="6"/>
      <c r="E7998" s="6"/>
    </row>
    <row r="7999" spans="4:5" x14ac:dyDescent="0.55000000000000004">
      <c r="D7999" s="6"/>
      <c r="E7999" s="6"/>
    </row>
    <row r="8000" spans="4:5" x14ac:dyDescent="0.55000000000000004">
      <c r="D8000" s="6"/>
      <c r="E8000" s="6"/>
    </row>
    <row r="8001" spans="4:5" x14ac:dyDescent="0.55000000000000004">
      <c r="D8001" s="6"/>
      <c r="E8001" s="6"/>
    </row>
    <row r="8002" spans="4:5" x14ac:dyDescent="0.55000000000000004">
      <c r="D8002" s="6"/>
      <c r="E8002" s="6"/>
    </row>
    <row r="8003" spans="4:5" x14ac:dyDescent="0.55000000000000004">
      <c r="D8003" s="6"/>
      <c r="E8003" s="6"/>
    </row>
    <row r="8004" spans="4:5" x14ac:dyDescent="0.55000000000000004">
      <c r="D8004" s="6"/>
      <c r="E8004" s="6"/>
    </row>
    <row r="8005" spans="4:5" x14ac:dyDescent="0.55000000000000004">
      <c r="D8005" s="6"/>
      <c r="E8005" s="6"/>
    </row>
    <row r="8006" spans="4:5" x14ac:dyDescent="0.55000000000000004">
      <c r="D8006" s="6"/>
      <c r="E8006" s="6"/>
    </row>
    <row r="8007" spans="4:5" x14ac:dyDescent="0.55000000000000004">
      <c r="D8007" s="6"/>
      <c r="E8007" s="6"/>
    </row>
    <row r="8008" spans="4:5" x14ac:dyDescent="0.55000000000000004">
      <c r="D8008" s="6"/>
      <c r="E8008" s="6"/>
    </row>
    <row r="8009" spans="4:5" x14ac:dyDescent="0.55000000000000004">
      <c r="D8009" s="6"/>
      <c r="E8009" s="6"/>
    </row>
    <row r="8010" spans="4:5" x14ac:dyDescent="0.55000000000000004">
      <c r="D8010" s="6"/>
      <c r="E8010" s="6"/>
    </row>
    <row r="8011" spans="4:5" x14ac:dyDescent="0.55000000000000004">
      <c r="D8011" s="6"/>
      <c r="E8011" s="6"/>
    </row>
    <row r="8012" spans="4:5" x14ac:dyDescent="0.55000000000000004">
      <c r="D8012" s="6"/>
      <c r="E8012" s="6"/>
    </row>
    <row r="8013" spans="4:5" x14ac:dyDescent="0.55000000000000004">
      <c r="D8013" s="6"/>
      <c r="E8013" s="6"/>
    </row>
    <row r="8014" spans="4:5" x14ac:dyDescent="0.55000000000000004">
      <c r="D8014" s="6"/>
      <c r="E8014" s="6"/>
    </row>
    <row r="8015" spans="4:5" x14ac:dyDescent="0.55000000000000004">
      <c r="D8015" s="6"/>
      <c r="E8015" s="6"/>
    </row>
    <row r="8016" spans="4:5" x14ac:dyDescent="0.55000000000000004">
      <c r="D8016" s="6"/>
      <c r="E8016" s="6"/>
    </row>
    <row r="8017" spans="4:5" x14ac:dyDescent="0.55000000000000004">
      <c r="D8017" s="6"/>
      <c r="E8017" s="6"/>
    </row>
    <row r="8018" spans="4:5" x14ac:dyDescent="0.55000000000000004">
      <c r="D8018" s="6"/>
      <c r="E8018" s="6"/>
    </row>
    <row r="8019" spans="4:5" x14ac:dyDescent="0.55000000000000004">
      <c r="D8019" s="6"/>
      <c r="E8019" s="6"/>
    </row>
    <row r="8020" spans="4:5" x14ac:dyDescent="0.55000000000000004">
      <c r="D8020" s="6"/>
      <c r="E8020" s="6"/>
    </row>
    <row r="8021" spans="4:5" x14ac:dyDescent="0.55000000000000004">
      <c r="D8021" s="6"/>
      <c r="E8021" s="6"/>
    </row>
    <row r="8022" spans="4:5" x14ac:dyDescent="0.55000000000000004">
      <c r="D8022" s="6"/>
      <c r="E8022" s="6"/>
    </row>
    <row r="8023" spans="4:5" x14ac:dyDescent="0.55000000000000004">
      <c r="D8023" s="6"/>
      <c r="E8023" s="6"/>
    </row>
    <row r="8024" spans="4:5" x14ac:dyDescent="0.55000000000000004">
      <c r="D8024" s="6"/>
      <c r="E8024" s="6"/>
    </row>
    <row r="8025" spans="4:5" x14ac:dyDescent="0.55000000000000004">
      <c r="D8025" s="6"/>
      <c r="E8025" s="6"/>
    </row>
    <row r="8026" spans="4:5" x14ac:dyDescent="0.55000000000000004">
      <c r="D8026" s="6"/>
      <c r="E8026" s="6"/>
    </row>
    <row r="8027" spans="4:5" x14ac:dyDescent="0.55000000000000004">
      <c r="D8027" s="6"/>
      <c r="E8027" s="6"/>
    </row>
    <row r="8028" spans="4:5" x14ac:dyDescent="0.55000000000000004">
      <c r="D8028" s="6"/>
      <c r="E8028" s="6"/>
    </row>
    <row r="8029" spans="4:5" x14ac:dyDescent="0.55000000000000004">
      <c r="D8029" s="6"/>
      <c r="E8029" s="6"/>
    </row>
    <row r="8030" spans="4:5" x14ac:dyDescent="0.55000000000000004">
      <c r="D8030" s="6"/>
      <c r="E8030" s="6"/>
    </row>
    <row r="8031" spans="4:5" x14ac:dyDescent="0.55000000000000004">
      <c r="D8031" s="6"/>
      <c r="E8031" s="6"/>
    </row>
    <row r="8032" spans="4:5" x14ac:dyDescent="0.55000000000000004">
      <c r="D8032" s="6"/>
      <c r="E8032" s="6"/>
    </row>
    <row r="8033" spans="4:5" x14ac:dyDescent="0.55000000000000004">
      <c r="D8033" s="6"/>
      <c r="E8033" s="6"/>
    </row>
    <row r="8034" spans="4:5" x14ac:dyDescent="0.55000000000000004">
      <c r="D8034" s="6"/>
      <c r="E8034" s="6"/>
    </row>
    <row r="8035" spans="4:5" x14ac:dyDescent="0.55000000000000004">
      <c r="D8035" s="6"/>
      <c r="E8035" s="6"/>
    </row>
    <row r="8036" spans="4:5" x14ac:dyDescent="0.55000000000000004">
      <c r="D8036" s="6"/>
      <c r="E8036" s="6"/>
    </row>
    <row r="8037" spans="4:5" x14ac:dyDescent="0.55000000000000004">
      <c r="D8037" s="6"/>
      <c r="E8037" s="6"/>
    </row>
    <row r="8038" spans="4:5" x14ac:dyDescent="0.55000000000000004">
      <c r="D8038" s="6"/>
      <c r="E8038" s="6"/>
    </row>
    <row r="8039" spans="4:5" x14ac:dyDescent="0.55000000000000004">
      <c r="D8039" s="6"/>
      <c r="E8039" s="6"/>
    </row>
    <row r="8040" spans="4:5" x14ac:dyDescent="0.55000000000000004">
      <c r="D8040" s="6"/>
      <c r="E8040" s="6"/>
    </row>
    <row r="8041" spans="4:5" x14ac:dyDescent="0.55000000000000004">
      <c r="D8041" s="6"/>
      <c r="E8041" s="6"/>
    </row>
    <row r="8042" spans="4:5" x14ac:dyDescent="0.55000000000000004">
      <c r="D8042" s="6"/>
      <c r="E8042" s="6"/>
    </row>
    <row r="8043" spans="4:5" x14ac:dyDescent="0.55000000000000004">
      <c r="D8043" s="6"/>
      <c r="E8043" s="6"/>
    </row>
    <row r="8044" spans="4:5" x14ac:dyDescent="0.55000000000000004">
      <c r="D8044" s="6"/>
      <c r="E8044" s="6"/>
    </row>
    <row r="8045" spans="4:5" x14ac:dyDescent="0.55000000000000004">
      <c r="D8045" s="6"/>
      <c r="E8045" s="6"/>
    </row>
    <row r="8046" spans="4:5" x14ac:dyDescent="0.55000000000000004">
      <c r="D8046" s="6"/>
      <c r="E8046" s="6"/>
    </row>
    <row r="8047" spans="4:5" x14ac:dyDescent="0.55000000000000004">
      <c r="D8047" s="6"/>
      <c r="E8047" s="6"/>
    </row>
    <row r="8048" spans="4:5" x14ac:dyDescent="0.55000000000000004">
      <c r="D8048" s="6"/>
      <c r="E8048" s="6"/>
    </row>
    <row r="8049" spans="4:5" x14ac:dyDescent="0.55000000000000004">
      <c r="D8049" s="6"/>
      <c r="E8049" s="6"/>
    </row>
    <row r="8050" spans="4:5" x14ac:dyDescent="0.55000000000000004">
      <c r="D8050" s="6"/>
      <c r="E8050" s="6"/>
    </row>
    <row r="8051" spans="4:5" x14ac:dyDescent="0.55000000000000004">
      <c r="D8051" s="6"/>
      <c r="E8051" s="6"/>
    </row>
    <row r="8052" spans="4:5" x14ac:dyDescent="0.55000000000000004">
      <c r="D8052" s="6"/>
      <c r="E8052" s="6"/>
    </row>
    <row r="8053" spans="4:5" x14ac:dyDescent="0.55000000000000004">
      <c r="D8053" s="6"/>
      <c r="E8053" s="6"/>
    </row>
    <row r="8054" spans="4:5" x14ac:dyDescent="0.55000000000000004">
      <c r="D8054" s="6"/>
      <c r="E8054" s="6"/>
    </row>
    <row r="8055" spans="4:5" x14ac:dyDescent="0.55000000000000004">
      <c r="D8055" s="6"/>
      <c r="E8055" s="6"/>
    </row>
    <row r="8056" spans="4:5" x14ac:dyDescent="0.55000000000000004">
      <c r="D8056" s="6"/>
      <c r="E8056" s="6"/>
    </row>
    <row r="8057" spans="4:5" x14ac:dyDescent="0.55000000000000004">
      <c r="D8057" s="6"/>
      <c r="E8057" s="6"/>
    </row>
    <row r="8058" spans="4:5" x14ac:dyDescent="0.55000000000000004">
      <c r="D8058" s="6"/>
      <c r="E8058" s="6"/>
    </row>
    <row r="8059" spans="4:5" x14ac:dyDescent="0.55000000000000004">
      <c r="D8059" s="6"/>
      <c r="E8059" s="6"/>
    </row>
    <row r="8060" spans="4:5" x14ac:dyDescent="0.55000000000000004">
      <c r="D8060" s="6"/>
      <c r="E8060" s="6"/>
    </row>
    <row r="8061" spans="4:5" x14ac:dyDescent="0.55000000000000004">
      <c r="D8061" s="6"/>
      <c r="E8061" s="6"/>
    </row>
    <row r="8062" spans="4:5" x14ac:dyDescent="0.55000000000000004">
      <c r="D8062" s="6"/>
      <c r="E8062" s="6"/>
    </row>
    <row r="8063" spans="4:5" x14ac:dyDescent="0.55000000000000004">
      <c r="D8063" s="6"/>
      <c r="E8063" s="6"/>
    </row>
    <row r="8064" spans="4:5" x14ac:dyDescent="0.55000000000000004">
      <c r="D8064" s="6"/>
      <c r="E8064" s="6"/>
    </row>
    <row r="8065" spans="4:5" x14ac:dyDescent="0.55000000000000004">
      <c r="D8065" s="6"/>
      <c r="E8065" s="6"/>
    </row>
    <row r="8066" spans="4:5" x14ac:dyDescent="0.55000000000000004">
      <c r="D8066" s="6"/>
      <c r="E8066" s="6"/>
    </row>
    <row r="8067" spans="4:5" x14ac:dyDescent="0.55000000000000004">
      <c r="D8067" s="6"/>
      <c r="E8067" s="6"/>
    </row>
    <row r="8068" spans="4:5" x14ac:dyDescent="0.55000000000000004">
      <c r="D8068" s="6"/>
      <c r="E8068" s="6"/>
    </row>
    <row r="8069" spans="4:5" x14ac:dyDescent="0.55000000000000004">
      <c r="D8069" s="6"/>
      <c r="E8069" s="6"/>
    </row>
    <row r="8070" spans="4:5" x14ac:dyDescent="0.55000000000000004">
      <c r="D8070" s="6"/>
      <c r="E8070" s="6"/>
    </row>
    <row r="8071" spans="4:5" x14ac:dyDescent="0.55000000000000004">
      <c r="D8071" s="6"/>
      <c r="E8071" s="6"/>
    </row>
    <row r="8072" spans="4:5" x14ac:dyDescent="0.55000000000000004">
      <c r="D8072" s="6"/>
      <c r="E8072" s="6"/>
    </row>
    <row r="8073" spans="4:5" x14ac:dyDescent="0.55000000000000004">
      <c r="D8073" s="6"/>
      <c r="E8073" s="6"/>
    </row>
    <row r="8074" spans="4:5" x14ac:dyDescent="0.55000000000000004">
      <c r="D8074" s="6"/>
      <c r="E8074" s="6"/>
    </row>
    <row r="8075" spans="4:5" x14ac:dyDescent="0.55000000000000004">
      <c r="D8075" s="6"/>
      <c r="E8075" s="6"/>
    </row>
    <row r="8076" spans="4:5" x14ac:dyDescent="0.55000000000000004">
      <c r="D8076" s="6"/>
      <c r="E8076" s="6"/>
    </row>
    <row r="8077" spans="4:5" x14ac:dyDescent="0.55000000000000004">
      <c r="D8077" s="6"/>
      <c r="E8077" s="6"/>
    </row>
    <row r="8078" spans="4:5" x14ac:dyDescent="0.55000000000000004">
      <c r="D8078" s="6"/>
      <c r="E8078" s="6"/>
    </row>
    <row r="8079" spans="4:5" x14ac:dyDescent="0.55000000000000004">
      <c r="D8079" s="6"/>
      <c r="E8079" s="6"/>
    </row>
    <row r="8080" spans="4:5" x14ac:dyDescent="0.55000000000000004">
      <c r="D8080" s="6"/>
      <c r="E8080" s="6"/>
    </row>
    <row r="8081" spans="4:5" x14ac:dyDescent="0.55000000000000004">
      <c r="D8081" s="6"/>
      <c r="E8081" s="6"/>
    </row>
    <row r="8082" spans="4:5" x14ac:dyDescent="0.55000000000000004">
      <c r="D8082" s="6"/>
      <c r="E8082" s="6"/>
    </row>
    <row r="8083" spans="4:5" x14ac:dyDescent="0.55000000000000004">
      <c r="D8083" s="6"/>
      <c r="E8083" s="6"/>
    </row>
    <row r="8084" spans="4:5" x14ac:dyDescent="0.55000000000000004">
      <c r="D8084" s="6"/>
      <c r="E8084" s="6"/>
    </row>
    <row r="8085" spans="4:5" x14ac:dyDescent="0.55000000000000004">
      <c r="D8085" s="6"/>
      <c r="E8085" s="6"/>
    </row>
    <row r="8086" spans="4:5" x14ac:dyDescent="0.55000000000000004">
      <c r="D8086" s="6"/>
      <c r="E8086" s="6"/>
    </row>
    <row r="8087" spans="4:5" x14ac:dyDescent="0.55000000000000004">
      <c r="D8087" s="6"/>
      <c r="E8087" s="6"/>
    </row>
    <row r="8088" spans="4:5" x14ac:dyDescent="0.55000000000000004">
      <c r="D8088" s="6"/>
      <c r="E8088" s="6"/>
    </row>
    <row r="8089" spans="4:5" x14ac:dyDescent="0.55000000000000004">
      <c r="D8089" s="6"/>
      <c r="E8089" s="6"/>
    </row>
    <row r="8090" spans="4:5" x14ac:dyDescent="0.55000000000000004">
      <c r="D8090" s="6"/>
      <c r="E8090" s="6"/>
    </row>
    <row r="8091" spans="4:5" x14ac:dyDescent="0.55000000000000004">
      <c r="D8091" s="6"/>
      <c r="E8091" s="6"/>
    </row>
    <row r="8092" spans="4:5" x14ac:dyDescent="0.55000000000000004">
      <c r="D8092" s="6"/>
      <c r="E8092" s="6"/>
    </row>
    <row r="8093" spans="4:5" x14ac:dyDescent="0.55000000000000004">
      <c r="D8093" s="6"/>
      <c r="E8093" s="6"/>
    </row>
    <row r="8094" spans="4:5" x14ac:dyDescent="0.55000000000000004">
      <c r="D8094" s="6"/>
      <c r="E8094" s="6"/>
    </row>
    <row r="8095" spans="4:5" x14ac:dyDescent="0.55000000000000004">
      <c r="D8095" s="6"/>
      <c r="E8095" s="6"/>
    </row>
    <row r="8096" spans="4:5" x14ac:dyDescent="0.55000000000000004">
      <c r="D8096" s="6"/>
      <c r="E8096" s="6"/>
    </row>
    <row r="8097" spans="4:5" x14ac:dyDescent="0.55000000000000004">
      <c r="D8097" s="6"/>
      <c r="E8097" s="6"/>
    </row>
    <row r="8098" spans="4:5" x14ac:dyDescent="0.55000000000000004">
      <c r="D8098" s="6"/>
      <c r="E8098" s="6"/>
    </row>
    <row r="8099" spans="4:5" x14ac:dyDescent="0.55000000000000004">
      <c r="D8099" s="6"/>
      <c r="E8099" s="6"/>
    </row>
    <row r="8100" spans="4:5" x14ac:dyDescent="0.55000000000000004">
      <c r="D8100" s="6"/>
      <c r="E8100" s="6"/>
    </row>
    <row r="8101" spans="4:5" x14ac:dyDescent="0.55000000000000004">
      <c r="D8101" s="6"/>
      <c r="E8101" s="6"/>
    </row>
    <row r="8102" spans="4:5" x14ac:dyDescent="0.55000000000000004">
      <c r="D8102" s="6"/>
      <c r="E8102" s="6"/>
    </row>
    <row r="8103" spans="4:5" x14ac:dyDescent="0.55000000000000004">
      <c r="D8103" s="6"/>
      <c r="E8103" s="6"/>
    </row>
    <row r="8104" spans="4:5" x14ac:dyDescent="0.55000000000000004">
      <c r="D8104" s="6"/>
      <c r="E8104" s="6"/>
    </row>
    <row r="8105" spans="4:5" x14ac:dyDescent="0.55000000000000004">
      <c r="D8105" s="6"/>
      <c r="E8105" s="6"/>
    </row>
    <row r="8106" spans="4:5" x14ac:dyDescent="0.55000000000000004">
      <c r="D8106" s="6"/>
      <c r="E8106" s="6"/>
    </row>
    <row r="8107" spans="4:5" x14ac:dyDescent="0.55000000000000004">
      <c r="D8107" s="6"/>
      <c r="E8107" s="6"/>
    </row>
    <row r="8108" spans="4:5" x14ac:dyDescent="0.55000000000000004">
      <c r="D8108" s="6"/>
      <c r="E8108" s="6"/>
    </row>
    <row r="8109" spans="4:5" x14ac:dyDescent="0.55000000000000004">
      <c r="D8109" s="6"/>
      <c r="E8109" s="6"/>
    </row>
    <row r="8110" spans="4:5" x14ac:dyDescent="0.55000000000000004">
      <c r="D8110" s="6"/>
      <c r="E8110" s="6"/>
    </row>
    <row r="8111" spans="4:5" x14ac:dyDescent="0.55000000000000004">
      <c r="D8111" s="6"/>
      <c r="E8111" s="6"/>
    </row>
    <row r="8112" spans="4:5" x14ac:dyDescent="0.55000000000000004">
      <c r="D8112" s="6"/>
      <c r="E8112" s="6"/>
    </row>
    <row r="8113" spans="4:5" x14ac:dyDescent="0.55000000000000004">
      <c r="D8113" s="6"/>
      <c r="E8113" s="6"/>
    </row>
    <row r="8114" spans="4:5" x14ac:dyDescent="0.55000000000000004">
      <c r="D8114" s="6"/>
      <c r="E8114" s="6"/>
    </row>
    <row r="8115" spans="4:5" x14ac:dyDescent="0.55000000000000004">
      <c r="D8115" s="6"/>
      <c r="E8115" s="6"/>
    </row>
    <row r="8116" spans="4:5" x14ac:dyDescent="0.55000000000000004">
      <c r="D8116" s="6"/>
      <c r="E8116" s="6"/>
    </row>
    <row r="8117" spans="4:5" x14ac:dyDescent="0.55000000000000004">
      <c r="D8117" s="6"/>
      <c r="E8117" s="6"/>
    </row>
    <row r="8118" spans="4:5" x14ac:dyDescent="0.55000000000000004">
      <c r="D8118" s="6"/>
      <c r="E8118" s="6"/>
    </row>
    <row r="8119" spans="4:5" x14ac:dyDescent="0.55000000000000004">
      <c r="D8119" s="6"/>
      <c r="E8119" s="6"/>
    </row>
    <row r="8120" spans="4:5" x14ac:dyDescent="0.55000000000000004">
      <c r="D8120" s="6"/>
      <c r="E8120" s="6"/>
    </row>
    <row r="8121" spans="4:5" x14ac:dyDescent="0.55000000000000004">
      <c r="D8121" s="6"/>
      <c r="E8121" s="6"/>
    </row>
    <row r="8122" spans="4:5" x14ac:dyDescent="0.55000000000000004">
      <c r="D8122" s="6"/>
      <c r="E8122" s="6"/>
    </row>
    <row r="8123" spans="4:5" x14ac:dyDescent="0.55000000000000004">
      <c r="D8123" s="6"/>
      <c r="E8123" s="6"/>
    </row>
    <row r="8124" spans="4:5" x14ac:dyDescent="0.55000000000000004">
      <c r="D8124" s="6"/>
      <c r="E8124" s="6"/>
    </row>
    <row r="8125" spans="4:5" x14ac:dyDescent="0.55000000000000004">
      <c r="D8125" s="6"/>
      <c r="E8125" s="6"/>
    </row>
    <row r="8126" spans="4:5" x14ac:dyDescent="0.55000000000000004">
      <c r="D8126" s="6"/>
      <c r="E8126" s="6"/>
    </row>
    <row r="8127" spans="4:5" x14ac:dyDescent="0.55000000000000004">
      <c r="D8127" s="6"/>
      <c r="E8127" s="6"/>
    </row>
    <row r="8128" spans="4:5" x14ac:dyDescent="0.55000000000000004">
      <c r="D8128" s="6"/>
      <c r="E8128" s="6"/>
    </row>
    <row r="8129" spans="4:5" x14ac:dyDescent="0.55000000000000004">
      <c r="D8129" s="6"/>
      <c r="E8129" s="6"/>
    </row>
    <row r="8130" spans="4:5" x14ac:dyDescent="0.55000000000000004">
      <c r="D8130" s="6"/>
      <c r="E8130" s="6"/>
    </row>
    <row r="8131" spans="4:5" x14ac:dyDescent="0.55000000000000004">
      <c r="D8131" s="6"/>
      <c r="E8131" s="6"/>
    </row>
    <row r="8132" spans="4:5" x14ac:dyDescent="0.55000000000000004">
      <c r="D8132" s="6"/>
      <c r="E8132" s="6"/>
    </row>
    <row r="8133" spans="4:5" x14ac:dyDescent="0.55000000000000004">
      <c r="D8133" s="6"/>
      <c r="E8133" s="6"/>
    </row>
    <row r="8134" spans="4:5" x14ac:dyDescent="0.55000000000000004">
      <c r="D8134" s="6"/>
      <c r="E8134" s="6"/>
    </row>
    <row r="8135" spans="4:5" x14ac:dyDescent="0.55000000000000004">
      <c r="D8135" s="6"/>
      <c r="E8135" s="6"/>
    </row>
    <row r="8136" spans="4:5" x14ac:dyDescent="0.55000000000000004">
      <c r="D8136" s="6"/>
      <c r="E8136" s="6"/>
    </row>
    <row r="8137" spans="4:5" x14ac:dyDescent="0.55000000000000004">
      <c r="D8137" s="6"/>
      <c r="E8137" s="6"/>
    </row>
    <row r="8138" spans="4:5" x14ac:dyDescent="0.55000000000000004">
      <c r="D8138" s="6"/>
      <c r="E8138" s="6"/>
    </row>
    <row r="8139" spans="4:5" x14ac:dyDescent="0.55000000000000004">
      <c r="D8139" s="6"/>
      <c r="E8139" s="6"/>
    </row>
    <row r="8140" spans="4:5" x14ac:dyDescent="0.55000000000000004">
      <c r="D8140" s="6"/>
      <c r="E8140" s="6"/>
    </row>
    <row r="8141" spans="4:5" x14ac:dyDescent="0.55000000000000004">
      <c r="D8141" s="6"/>
      <c r="E8141" s="6"/>
    </row>
    <row r="8142" spans="4:5" x14ac:dyDescent="0.55000000000000004">
      <c r="D8142" s="6"/>
      <c r="E8142" s="6"/>
    </row>
    <row r="8143" spans="4:5" x14ac:dyDescent="0.55000000000000004">
      <c r="D8143" s="6"/>
      <c r="E8143" s="6"/>
    </row>
    <row r="8144" spans="4:5" x14ac:dyDescent="0.55000000000000004">
      <c r="D8144" s="6"/>
      <c r="E8144" s="6"/>
    </row>
    <row r="8145" spans="4:5" x14ac:dyDescent="0.55000000000000004">
      <c r="D8145" s="6"/>
      <c r="E8145" s="6"/>
    </row>
    <row r="8146" spans="4:5" x14ac:dyDescent="0.55000000000000004">
      <c r="D8146" s="6"/>
      <c r="E8146" s="6"/>
    </row>
    <row r="8147" spans="4:5" x14ac:dyDescent="0.55000000000000004">
      <c r="D8147" s="6"/>
      <c r="E8147" s="6"/>
    </row>
    <row r="8148" spans="4:5" x14ac:dyDescent="0.55000000000000004">
      <c r="D8148" s="6"/>
      <c r="E8148" s="6"/>
    </row>
    <row r="8149" spans="4:5" x14ac:dyDescent="0.55000000000000004">
      <c r="D8149" s="6"/>
      <c r="E8149" s="6"/>
    </row>
    <row r="8150" spans="4:5" x14ac:dyDescent="0.55000000000000004">
      <c r="D8150" s="6"/>
      <c r="E8150" s="6"/>
    </row>
    <row r="8151" spans="4:5" x14ac:dyDescent="0.55000000000000004">
      <c r="D8151" s="6"/>
      <c r="E8151" s="6"/>
    </row>
    <row r="8152" spans="4:5" x14ac:dyDescent="0.55000000000000004">
      <c r="D8152" s="6"/>
      <c r="E8152" s="6"/>
    </row>
    <row r="8153" spans="4:5" x14ac:dyDescent="0.55000000000000004">
      <c r="D8153" s="6"/>
      <c r="E8153" s="6"/>
    </row>
    <row r="8154" spans="4:5" x14ac:dyDescent="0.55000000000000004">
      <c r="D8154" s="6"/>
      <c r="E8154" s="6"/>
    </row>
    <row r="8155" spans="4:5" x14ac:dyDescent="0.55000000000000004">
      <c r="D8155" s="6"/>
      <c r="E8155" s="6"/>
    </row>
    <row r="8156" spans="4:5" x14ac:dyDescent="0.55000000000000004">
      <c r="D8156" s="6"/>
      <c r="E8156" s="6"/>
    </row>
    <row r="8157" spans="4:5" x14ac:dyDescent="0.55000000000000004">
      <c r="D8157" s="6"/>
      <c r="E8157" s="6"/>
    </row>
    <row r="8158" spans="4:5" x14ac:dyDescent="0.55000000000000004">
      <c r="D8158" s="6"/>
      <c r="E8158" s="6"/>
    </row>
    <row r="8159" spans="4:5" x14ac:dyDescent="0.55000000000000004">
      <c r="D8159" s="6"/>
      <c r="E8159" s="6"/>
    </row>
    <row r="8160" spans="4:5" x14ac:dyDescent="0.55000000000000004">
      <c r="D8160" s="6"/>
      <c r="E8160" s="6"/>
    </row>
    <row r="8161" spans="4:5" x14ac:dyDescent="0.55000000000000004">
      <c r="D8161" s="6"/>
      <c r="E8161" s="6"/>
    </row>
    <row r="8162" spans="4:5" x14ac:dyDescent="0.55000000000000004">
      <c r="D8162" s="6"/>
      <c r="E8162" s="6"/>
    </row>
    <row r="8163" spans="4:5" x14ac:dyDescent="0.55000000000000004">
      <c r="D8163" s="6"/>
      <c r="E8163" s="6"/>
    </row>
    <row r="8164" spans="4:5" x14ac:dyDescent="0.55000000000000004">
      <c r="D8164" s="6"/>
      <c r="E8164" s="6"/>
    </row>
    <row r="8165" spans="4:5" x14ac:dyDescent="0.55000000000000004">
      <c r="D8165" s="6"/>
      <c r="E8165" s="6"/>
    </row>
    <row r="8166" spans="4:5" x14ac:dyDescent="0.55000000000000004">
      <c r="D8166" s="6"/>
      <c r="E8166" s="6"/>
    </row>
    <row r="8167" spans="4:5" x14ac:dyDescent="0.55000000000000004">
      <c r="D8167" s="6"/>
      <c r="E8167" s="6"/>
    </row>
    <row r="8168" spans="4:5" x14ac:dyDescent="0.55000000000000004">
      <c r="D8168" s="6"/>
      <c r="E8168" s="6"/>
    </row>
    <row r="8169" spans="4:5" x14ac:dyDescent="0.55000000000000004">
      <c r="D8169" s="6"/>
      <c r="E8169" s="6"/>
    </row>
    <row r="8170" spans="4:5" x14ac:dyDescent="0.55000000000000004">
      <c r="D8170" s="6"/>
      <c r="E8170" s="6"/>
    </row>
    <row r="8171" spans="4:5" x14ac:dyDescent="0.55000000000000004">
      <c r="D8171" s="6"/>
      <c r="E8171" s="6"/>
    </row>
    <row r="8172" spans="4:5" x14ac:dyDescent="0.55000000000000004">
      <c r="D8172" s="6"/>
      <c r="E8172" s="6"/>
    </row>
    <row r="8173" spans="4:5" x14ac:dyDescent="0.55000000000000004">
      <c r="D8173" s="6"/>
      <c r="E8173" s="6"/>
    </row>
    <row r="8174" spans="4:5" x14ac:dyDescent="0.55000000000000004">
      <c r="D8174" s="6"/>
      <c r="E8174" s="6"/>
    </row>
    <row r="8175" spans="4:5" x14ac:dyDescent="0.55000000000000004">
      <c r="D8175" s="6"/>
      <c r="E8175" s="6"/>
    </row>
    <row r="8176" spans="4:5" x14ac:dyDescent="0.55000000000000004">
      <c r="D8176" s="6"/>
      <c r="E8176" s="6"/>
    </row>
    <row r="8177" spans="4:5" x14ac:dyDescent="0.55000000000000004">
      <c r="D8177" s="6"/>
      <c r="E8177" s="6"/>
    </row>
    <row r="8178" spans="4:5" x14ac:dyDescent="0.55000000000000004">
      <c r="D8178" s="6"/>
      <c r="E8178" s="6"/>
    </row>
    <row r="8179" spans="4:5" x14ac:dyDescent="0.55000000000000004">
      <c r="D8179" s="6"/>
      <c r="E8179" s="6"/>
    </row>
    <row r="8180" spans="4:5" x14ac:dyDescent="0.55000000000000004">
      <c r="D8180" s="6"/>
      <c r="E8180" s="6"/>
    </row>
    <row r="8181" spans="4:5" x14ac:dyDescent="0.55000000000000004">
      <c r="D8181" s="6"/>
      <c r="E8181" s="6"/>
    </row>
    <row r="8182" spans="4:5" x14ac:dyDescent="0.55000000000000004">
      <c r="D8182" s="6"/>
      <c r="E8182" s="6"/>
    </row>
    <row r="8183" spans="4:5" x14ac:dyDescent="0.55000000000000004">
      <c r="D8183" s="6"/>
      <c r="E8183" s="6"/>
    </row>
    <row r="8184" spans="4:5" x14ac:dyDescent="0.55000000000000004">
      <c r="D8184" s="6"/>
      <c r="E8184" s="6"/>
    </row>
    <row r="8185" spans="4:5" x14ac:dyDescent="0.55000000000000004">
      <c r="D8185" s="6"/>
      <c r="E8185" s="6"/>
    </row>
    <row r="8186" spans="4:5" x14ac:dyDescent="0.55000000000000004">
      <c r="D8186" s="6"/>
      <c r="E8186" s="6"/>
    </row>
    <row r="8187" spans="4:5" x14ac:dyDescent="0.55000000000000004">
      <c r="D8187" s="6"/>
      <c r="E8187" s="6"/>
    </row>
    <row r="8188" spans="4:5" x14ac:dyDescent="0.55000000000000004">
      <c r="D8188" s="6"/>
      <c r="E8188" s="6"/>
    </row>
    <row r="8189" spans="4:5" x14ac:dyDescent="0.55000000000000004">
      <c r="D8189" s="6"/>
      <c r="E8189" s="6"/>
    </row>
    <row r="8190" spans="4:5" x14ac:dyDescent="0.55000000000000004">
      <c r="D8190" s="6"/>
      <c r="E8190" s="6"/>
    </row>
    <row r="8191" spans="4:5" x14ac:dyDescent="0.55000000000000004">
      <c r="D8191" s="6"/>
      <c r="E8191" s="6"/>
    </row>
    <row r="8192" spans="4:5" x14ac:dyDescent="0.55000000000000004">
      <c r="D8192" s="6"/>
      <c r="E8192" s="6"/>
    </row>
    <row r="8193" spans="4:5" x14ac:dyDescent="0.55000000000000004">
      <c r="D8193" s="6"/>
      <c r="E8193" s="6"/>
    </row>
    <row r="8194" spans="4:5" x14ac:dyDescent="0.55000000000000004">
      <c r="D8194" s="6"/>
      <c r="E8194" s="6"/>
    </row>
    <row r="8195" spans="4:5" x14ac:dyDescent="0.55000000000000004">
      <c r="D8195" s="6"/>
      <c r="E8195" s="6"/>
    </row>
    <row r="8196" spans="4:5" x14ac:dyDescent="0.55000000000000004">
      <c r="D8196" s="6"/>
      <c r="E8196" s="6"/>
    </row>
    <row r="8197" spans="4:5" x14ac:dyDescent="0.55000000000000004">
      <c r="D8197" s="6"/>
      <c r="E8197" s="6"/>
    </row>
    <row r="8198" spans="4:5" x14ac:dyDescent="0.55000000000000004">
      <c r="D8198" s="6"/>
      <c r="E8198" s="6"/>
    </row>
    <row r="8199" spans="4:5" x14ac:dyDescent="0.55000000000000004">
      <c r="D8199" s="6"/>
      <c r="E8199" s="6"/>
    </row>
    <row r="8200" spans="4:5" x14ac:dyDescent="0.55000000000000004">
      <c r="D8200" s="6"/>
      <c r="E8200" s="6"/>
    </row>
    <row r="8201" spans="4:5" x14ac:dyDescent="0.55000000000000004">
      <c r="D8201" s="6"/>
      <c r="E8201" s="6"/>
    </row>
    <row r="8202" spans="4:5" x14ac:dyDescent="0.55000000000000004">
      <c r="D8202" s="6"/>
      <c r="E8202" s="6"/>
    </row>
    <row r="8203" spans="4:5" x14ac:dyDescent="0.55000000000000004">
      <c r="D8203" s="6"/>
      <c r="E8203" s="6"/>
    </row>
    <row r="8204" spans="4:5" x14ac:dyDescent="0.55000000000000004">
      <c r="D8204" s="6"/>
      <c r="E8204" s="6"/>
    </row>
    <row r="8205" spans="4:5" x14ac:dyDescent="0.55000000000000004">
      <c r="D8205" s="6"/>
      <c r="E8205" s="6"/>
    </row>
    <row r="8206" spans="4:5" x14ac:dyDescent="0.55000000000000004">
      <c r="D8206" s="6"/>
      <c r="E8206" s="6"/>
    </row>
    <row r="8207" spans="4:5" x14ac:dyDescent="0.55000000000000004">
      <c r="D8207" s="6"/>
      <c r="E8207" s="6"/>
    </row>
    <row r="8208" spans="4:5" x14ac:dyDescent="0.55000000000000004">
      <c r="D8208" s="6"/>
      <c r="E8208" s="6"/>
    </row>
    <row r="8209" spans="4:5" x14ac:dyDescent="0.55000000000000004">
      <c r="D8209" s="6"/>
      <c r="E8209" s="6"/>
    </row>
    <row r="8210" spans="4:5" x14ac:dyDescent="0.55000000000000004">
      <c r="D8210" s="6"/>
      <c r="E8210" s="6"/>
    </row>
    <row r="8211" spans="4:5" x14ac:dyDescent="0.55000000000000004">
      <c r="D8211" s="6"/>
      <c r="E8211" s="6"/>
    </row>
    <row r="8212" spans="4:5" x14ac:dyDescent="0.55000000000000004">
      <c r="D8212" s="6"/>
      <c r="E8212" s="6"/>
    </row>
    <row r="8213" spans="4:5" x14ac:dyDescent="0.55000000000000004">
      <c r="D8213" s="6"/>
      <c r="E8213" s="6"/>
    </row>
    <row r="8214" spans="4:5" x14ac:dyDescent="0.55000000000000004">
      <c r="D8214" s="6"/>
      <c r="E8214" s="6"/>
    </row>
    <row r="8215" spans="4:5" x14ac:dyDescent="0.55000000000000004">
      <c r="D8215" s="6"/>
      <c r="E8215" s="6"/>
    </row>
    <row r="8216" spans="4:5" x14ac:dyDescent="0.55000000000000004">
      <c r="D8216" s="6"/>
      <c r="E8216" s="6"/>
    </row>
    <row r="8217" spans="4:5" x14ac:dyDescent="0.55000000000000004">
      <c r="D8217" s="6"/>
      <c r="E8217" s="6"/>
    </row>
    <row r="8218" spans="4:5" x14ac:dyDescent="0.55000000000000004">
      <c r="D8218" s="6"/>
      <c r="E8218" s="6"/>
    </row>
    <row r="8219" spans="4:5" x14ac:dyDescent="0.55000000000000004">
      <c r="D8219" s="6"/>
      <c r="E8219" s="6"/>
    </row>
    <row r="8220" spans="4:5" x14ac:dyDescent="0.55000000000000004">
      <c r="D8220" s="6"/>
      <c r="E8220" s="6"/>
    </row>
    <row r="8221" spans="4:5" x14ac:dyDescent="0.55000000000000004">
      <c r="D8221" s="6"/>
      <c r="E8221" s="6"/>
    </row>
    <row r="8222" spans="4:5" x14ac:dyDescent="0.55000000000000004">
      <c r="D8222" s="6"/>
      <c r="E8222" s="6"/>
    </row>
    <row r="8223" spans="4:5" x14ac:dyDescent="0.55000000000000004">
      <c r="D8223" s="6"/>
      <c r="E8223" s="6"/>
    </row>
    <row r="8224" spans="4:5" x14ac:dyDescent="0.55000000000000004">
      <c r="D8224" s="6"/>
      <c r="E8224" s="6"/>
    </row>
    <row r="8225" spans="4:5" x14ac:dyDescent="0.55000000000000004">
      <c r="D8225" s="6"/>
      <c r="E8225" s="6"/>
    </row>
    <row r="8226" spans="4:5" x14ac:dyDescent="0.55000000000000004">
      <c r="D8226" s="6"/>
      <c r="E8226" s="6"/>
    </row>
    <row r="8227" spans="4:5" x14ac:dyDescent="0.55000000000000004">
      <c r="D8227" s="6"/>
      <c r="E8227" s="6"/>
    </row>
    <row r="8228" spans="4:5" x14ac:dyDescent="0.55000000000000004">
      <c r="D8228" s="6"/>
      <c r="E8228" s="6"/>
    </row>
    <row r="8229" spans="4:5" x14ac:dyDescent="0.55000000000000004">
      <c r="D8229" s="6"/>
      <c r="E8229" s="6"/>
    </row>
    <row r="8230" spans="4:5" x14ac:dyDescent="0.55000000000000004">
      <c r="D8230" s="6"/>
      <c r="E8230" s="6"/>
    </row>
    <row r="8231" spans="4:5" x14ac:dyDescent="0.55000000000000004">
      <c r="D8231" s="6"/>
      <c r="E8231" s="6"/>
    </row>
    <row r="8232" spans="4:5" x14ac:dyDescent="0.55000000000000004">
      <c r="D8232" s="6"/>
      <c r="E8232" s="6"/>
    </row>
    <row r="8233" spans="4:5" x14ac:dyDescent="0.55000000000000004">
      <c r="D8233" s="6"/>
      <c r="E8233" s="6"/>
    </row>
    <row r="8234" spans="4:5" x14ac:dyDescent="0.55000000000000004">
      <c r="D8234" s="6"/>
      <c r="E8234" s="6"/>
    </row>
    <row r="8235" spans="4:5" x14ac:dyDescent="0.55000000000000004">
      <c r="D8235" s="6"/>
      <c r="E8235" s="6"/>
    </row>
    <row r="8236" spans="4:5" x14ac:dyDescent="0.55000000000000004">
      <c r="D8236" s="6"/>
      <c r="E8236" s="6"/>
    </row>
    <row r="8237" spans="4:5" x14ac:dyDescent="0.55000000000000004">
      <c r="D8237" s="6"/>
      <c r="E8237" s="6"/>
    </row>
    <row r="8238" spans="4:5" x14ac:dyDescent="0.55000000000000004">
      <c r="D8238" s="6"/>
      <c r="E8238" s="6"/>
    </row>
    <row r="8239" spans="4:5" x14ac:dyDescent="0.55000000000000004">
      <c r="D8239" s="6"/>
      <c r="E8239" s="6"/>
    </row>
    <row r="8240" spans="4:5" x14ac:dyDescent="0.55000000000000004">
      <c r="D8240" s="6"/>
      <c r="E8240" s="6"/>
    </row>
    <row r="8241" spans="4:5" x14ac:dyDescent="0.55000000000000004">
      <c r="D8241" s="6"/>
      <c r="E8241" s="6"/>
    </row>
    <row r="8242" spans="4:5" x14ac:dyDescent="0.55000000000000004">
      <c r="D8242" s="6"/>
      <c r="E8242" s="6"/>
    </row>
    <row r="8243" spans="4:5" x14ac:dyDescent="0.55000000000000004">
      <c r="D8243" s="6"/>
      <c r="E8243" s="6"/>
    </row>
    <row r="8244" spans="4:5" x14ac:dyDescent="0.55000000000000004">
      <c r="D8244" s="6"/>
      <c r="E8244" s="6"/>
    </row>
    <row r="8245" spans="4:5" x14ac:dyDescent="0.55000000000000004">
      <c r="D8245" s="6"/>
      <c r="E8245" s="6"/>
    </row>
    <row r="8246" spans="4:5" x14ac:dyDescent="0.55000000000000004">
      <c r="D8246" s="6"/>
      <c r="E8246" s="6"/>
    </row>
    <row r="8247" spans="4:5" x14ac:dyDescent="0.55000000000000004">
      <c r="D8247" s="6"/>
      <c r="E8247" s="6"/>
    </row>
    <row r="8248" spans="4:5" x14ac:dyDescent="0.55000000000000004">
      <c r="D8248" s="6"/>
      <c r="E8248" s="6"/>
    </row>
    <row r="8249" spans="4:5" x14ac:dyDescent="0.55000000000000004">
      <c r="D8249" s="6"/>
      <c r="E8249" s="6"/>
    </row>
    <row r="8250" spans="4:5" x14ac:dyDescent="0.55000000000000004">
      <c r="D8250" s="6"/>
      <c r="E8250" s="6"/>
    </row>
    <row r="8251" spans="4:5" x14ac:dyDescent="0.55000000000000004">
      <c r="D8251" s="6"/>
      <c r="E8251" s="6"/>
    </row>
    <row r="8252" spans="4:5" x14ac:dyDescent="0.55000000000000004">
      <c r="D8252" s="6"/>
      <c r="E8252" s="6"/>
    </row>
    <row r="8253" spans="4:5" x14ac:dyDescent="0.55000000000000004">
      <c r="D8253" s="6"/>
      <c r="E8253" s="6"/>
    </row>
    <row r="8254" spans="4:5" x14ac:dyDescent="0.55000000000000004">
      <c r="D8254" s="6"/>
      <c r="E8254" s="6"/>
    </row>
    <row r="8255" spans="4:5" x14ac:dyDescent="0.55000000000000004">
      <c r="D8255" s="6"/>
      <c r="E8255" s="6"/>
    </row>
    <row r="8256" spans="4:5" x14ac:dyDescent="0.55000000000000004">
      <c r="D8256" s="6"/>
      <c r="E8256" s="6"/>
    </row>
    <row r="8257" spans="4:5" x14ac:dyDescent="0.55000000000000004">
      <c r="D8257" s="6"/>
      <c r="E8257" s="6"/>
    </row>
    <row r="8258" spans="4:5" x14ac:dyDescent="0.55000000000000004">
      <c r="D8258" s="6"/>
      <c r="E8258" s="6"/>
    </row>
    <row r="8259" spans="4:5" x14ac:dyDescent="0.55000000000000004">
      <c r="D8259" s="6"/>
      <c r="E8259" s="6"/>
    </row>
    <row r="8260" spans="4:5" x14ac:dyDescent="0.55000000000000004">
      <c r="D8260" s="6"/>
      <c r="E8260" s="6"/>
    </row>
    <row r="8261" spans="4:5" x14ac:dyDescent="0.55000000000000004">
      <c r="D8261" s="6"/>
      <c r="E8261" s="6"/>
    </row>
    <row r="8262" spans="4:5" x14ac:dyDescent="0.55000000000000004">
      <c r="D8262" s="6"/>
      <c r="E8262" s="6"/>
    </row>
    <row r="8263" spans="4:5" x14ac:dyDescent="0.55000000000000004">
      <c r="D8263" s="6"/>
      <c r="E8263" s="6"/>
    </row>
    <row r="8264" spans="4:5" x14ac:dyDescent="0.55000000000000004">
      <c r="D8264" s="6"/>
      <c r="E8264" s="6"/>
    </row>
    <row r="8265" spans="4:5" x14ac:dyDescent="0.55000000000000004">
      <c r="D8265" s="6"/>
      <c r="E8265" s="6"/>
    </row>
    <row r="8266" spans="4:5" x14ac:dyDescent="0.55000000000000004">
      <c r="D8266" s="6"/>
      <c r="E8266" s="6"/>
    </row>
    <row r="8267" spans="4:5" x14ac:dyDescent="0.55000000000000004">
      <c r="D8267" s="6"/>
      <c r="E8267" s="6"/>
    </row>
    <row r="8268" spans="4:5" x14ac:dyDescent="0.55000000000000004">
      <c r="D8268" s="6"/>
      <c r="E8268" s="6"/>
    </row>
    <row r="8269" spans="4:5" x14ac:dyDescent="0.55000000000000004">
      <c r="D8269" s="6"/>
      <c r="E8269" s="6"/>
    </row>
    <row r="8270" spans="4:5" x14ac:dyDescent="0.55000000000000004">
      <c r="D8270" s="6"/>
      <c r="E8270" s="6"/>
    </row>
    <row r="8271" spans="4:5" x14ac:dyDescent="0.55000000000000004">
      <c r="D8271" s="6"/>
      <c r="E8271" s="6"/>
    </row>
    <row r="8272" spans="4:5" x14ac:dyDescent="0.55000000000000004">
      <c r="D8272" s="6"/>
      <c r="E8272" s="6"/>
    </row>
    <row r="8273" spans="4:5" x14ac:dyDescent="0.55000000000000004">
      <c r="D8273" s="6"/>
      <c r="E8273" s="6"/>
    </row>
    <row r="8274" spans="4:5" x14ac:dyDescent="0.55000000000000004">
      <c r="D8274" s="6"/>
      <c r="E8274" s="6"/>
    </row>
    <row r="8275" spans="4:5" x14ac:dyDescent="0.55000000000000004">
      <c r="D8275" s="6"/>
      <c r="E8275" s="6"/>
    </row>
    <row r="8276" spans="4:5" x14ac:dyDescent="0.55000000000000004">
      <c r="D8276" s="6"/>
      <c r="E8276" s="6"/>
    </row>
    <row r="8277" spans="4:5" x14ac:dyDescent="0.55000000000000004">
      <c r="D8277" s="6"/>
      <c r="E8277" s="6"/>
    </row>
    <row r="8278" spans="4:5" x14ac:dyDescent="0.55000000000000004">
      <c r="D8278" s="6"/>
      <c r="E8278" s="6"/>
    </row>
    <row r="8279" spans="4:5" x14ac:dyDescent="0.55000000000000004">
      <c r="D8279" s="6"/>
      <c r="E8279" s="6"/>
    </row>
    <row r="8280" spans="4:5" x14ac:dyDescent="0.55000000000000004">
      <c r="D8280" s="6"/>
      <c r="E8280" s="6"/>
    </row>
    <row r="8281" spans="4:5" x14ac:dyDescent="0.55000000000000004">
      <c r="D8281" s="6"/>
      <c r="E8281" s="6"/>
    </row>
    <row r="8282" spans="4:5" x14ac:dyDescent="0.55000000000000004">
      <c r="D8282" s="6"/>
      <c r="E8282" s="6"/>
    </row>
    <row r="8283" spans="4:5" x14ac:dyDescent="0.55000000000000004">
      <c r="D8283" s="6"/>
      <c r="E8283" s="6"/>
    </row>
    <row r="8284" spans="4:5" x14ac:dyDescent="0.55000000000000004">
      <c r="D8284" s="6"/>
      <c r="E8284" s="6"/>
    </row>
    <row r="8285" spans="4:5" x14ac:dyDescent="0.55000000000000004">
      <c r="D8285" s="6"/>
      <c r="E8285" s="6"/>
    </row>
    <row r="8286" spans="4:5" x14ac:dyDescent="0.55000000000000004">
      <c r="D8286" s="6"/>
      <c r="E8286" s="6"/>
    </row>
    <row r="8287" spans="4:5" x14ac:dyDescent="0.55000000000000004">
      <c r="D8287" s="6"/>
      <c r="E8287" s="6"/>
    </row>
    <row r="8288" spans="4:5" x14ac:dyDescent="0.55000000000000004">
      <c r="D8288" s="6"/>
      <c r="E8288" s="6"/>
    </row>
    <row r="8289" spans="4:5" x14ac:dyDescent="0.55000000000000004">
      <c r="D8289" s="6"/>
      <c r="E8289" s="6"/>
    </row>
    <row r="8290" spans="4:5" x14ac:dyDescent="0.55000000000000004">
      <c r="D8290" s="6"/>
      <c r="E8290" s="6"/>
    </row>
    <row r="8291" spans="4:5" x14ac:dyDescent="0.55000000000000004">
      <c r="D8291" s="6"/>
      <c r="E8291" s="6"/>
    </row>
    <row r="8292" spans="4:5" x14ac:dyDescent="0.55000000000000004">
      <c r="D8292" s="6"/>
      <c r="E8292" s="6"/>
    </row>
    <row r="8293" spans="4:5" x14ac:dyDescent="0.55000000000000004">
      <c r="D8293" s="6"/>
      <c r="E8293" s="6"/>
    </row>
    <row r="8294" spans="4:5" x14ac:dyDescent="0.55000000000000004">
      <c r="D8294" s="6"/>
      <c r="E8294" s="6"/>
    </row>
    <row r="8295" spans="4:5" x14ac:dyDescent="0.55000000000000004">
      <c r="D8295" s="6"/>
      <c r="E8295" s="6"/>
    </row>
    <row r="8296" spans="4:5" x14ac:dyDescent="0.55000000000000004">
      <c r="D8296" s="6"/>
      <c r="E8296" s="6"/>
    </row>
    <row r="8297" spans="4:5" x14ac:dyDescent="0.55000000000000004">
      <c r="D8297" s="6"/>
      <c r="E8297" s="6"/>
    </row>
    <row r="8298" spans="4:5" x14ac:dyDescent="0.55000000000000004">
      <c r="D8298" s="6"/>
      <c r="E8298" s="6"/>
    </row>
    <row r="8299" spans="4:5" x14ac:dyDescent="0.55000000000000004">
      <c r="D8299" s="6"/>
      <c r="E8299" s="6"/>
    </row>
    <row r="8300" spans="4:5" x14ac:dyDescent="0.55000000000000004">
      <c r="D8300" s="6"/>
      <c r="E8300" s="6"/>
    </row>
    <row r="8301" spans="4:5" x14ac:dyDescent="0.55000000000000004">
      <c r="D8301" s="6"/>
      <c r="E8301" s="6"/>
    </row>
    <row r="8302" spans="4:5" x14ac:dyDescent="0.55000000000000004">
      <c r="D8302" s="6"/>
      <c r="E8302" s="6"/>
    </row>
    <row r="8303" spans="4:5" x14ac:dyDescent="0.55000000000000004">
      <c r="D8303" s="6"/>
      <c r="E8303" s="6"/>
    </row>
    <row r="8304" spans="4:5" x14ac:dyDescent="0.55000000000000004">
      <c r="D8304" s="6"/>
      <c r="E8304" s="6"/>
    </row>
    <row r="8305" spans="4:5" x14ac:dyDescent="0.55000000000000004">
      <c r="D8305" s="6"/>
      <c r="E8305" s="6"/>
    </row>
    <row r="8306" spans="4:5" x14ac:dyDescent="0.55000000000000004">
      <c r="D8306" s="6"/>
      <c r="E8306" s="6"/>
    </row>
    <row r="8307" spans="4:5" x14ac:dyDescent="0.55000000000000004">
      <c r="D8307" s="6"/>
      <c r="E8307" s="6"/>
    </row>
    <row r="8308" spans="4:5" x14ac:dyDescent="0.55000000000000004">
      <c r="D8308" s="6"/>
      <c r="E8308" s="6"/>
    </row>
    <row r="8309" spans="4:5" x14ac:dyDescent="0.55000000000000004">
      <c r="D8309" s="6"/>
      <c r="E8309" s="6"/>
    </row>
    <row r="8310" spans="4:5" x14ac:dyDescent="0.55000000000000004">
      <c r="D8310" s="6"/>
      <c r="E8310" s="6"/>
    </row>
    <row r="8311" spans="4:5" x14ac:dyDescent="0.55000000000000004">
      <c r="D8311" s="6"/>
      <c r="E8311" s="6"/>
    </row>
    <row r="8312" spans="4:5" x14ac:dyDescent="0.55000000000000004">
      <c r="D8312" s="6"/>
      <c r="E8312" s="6"/>
    </row>
    <row r="8313" spans="4:5" x14ac:dyDescent="0.55000000000000004">
      <c r="D8313" s="6"/>
      <c r="E8313" s="6"/>
    </row>
    <row r="8314" spans="4:5" x14ac:dyDescent="0.55000000000000004">
      <c r="D8314" s="6"/>
      <c r="E8314" s="6"/>
    </row>
    <row r="8315" spans="4:5" x14ac:dyDescent="0.55000000000000004">
      <c r="D8315" s="6"/>
      <c r="E8315" s="6"/>
    </row>
    <row r="8316" spans="4:5" x14ac:dyDescent="0.55000000000000004">
      <c r="D8316" s="6"/>
      <c r="E8316" s="6"/>
    </row>
    <row r="8317" spans="4:5" x14ac:dyDescent="0.55000000000000004">
      <c r="D8317" s="6"/>
      <c r="E8317" s="6"/>
    </row>
    <row r="8318" spans="4:5" x14ac:dyDescent="0.55000000000000004">
      <c r="D8318" s="6"/>
      <c r="E8318" s="6"/>
    </row>
    <row r="8319" spans="4:5" x14ac:dyDescent="0.55000000000000004">
      <c r="D8319" s="6"/>
      <c r="E8319" s="6"/>
    </row>
    <row r="8320" spans="4:5" x14ac:dyDescent="0.55000000000000004">
      <c r="D8320" s="6"/>
      <c r="E8320" s="6"/>
    </row>
    <row r="8321" spans="4:5" x14ac:dyDescent="0.55000000000000004">
      <c r="D8321" s="6"/>
      <c r="E8321" s="6"/>
    </row>
    <row r="8322" spans="4:5" x14ac:dyDescent="0.55000000000000004">
      <c r="D8322" s="6"/>
      <c r="E8322" s="6"/>
    </row>
    <row r="8323" spans="4:5" x14ac:dyDescent="0.55000000000000004">
      <c r="D8323" s="6"/>
      <c r="E8323" s="6"/>
    </row>
    <row r="8324" spans="4:5" x14ac:dyDescent="0.55000000000000004">
      <c r="D8324" s="6"/>
      <c r="E8324" s="6"/>
    </row>
    <row r="8325" spans="4:5" x14ac:dyDescent="0.55000000000000004">
      <c r="D8325" s="6"/>
      <c r="E8325" s="6"/>
    </row>
    <row r="8326" spans="4:5" x14ac:dyDescent="0.55000000000000004">
      <c r="D8326" s="6"/>
      <c r="E8326" s="6"/>
    </row>
    <row r="8327" spans="4:5" x14ac:dyDescent="0.55000000000000004">
      <c r="D8327" s="6"/>
      <c r="E8327" s="6"/>
    </row>
    <row r="8328" spans="4:5" x14ac:dyDescent="0.55000000000000004">
      <c r="D8328" s="6"/>
      <c r="E8328" s="6"/>
    </row>
    <row r="8329" spans="4:5" x14ac:dyDescent="0.55000000000000004">
      <c r="D8329" s="6"/>
      <c r="E8329" s="6"/>
    </row>
    <row r="8330" spans="4:5" x14ac:dyDescent="0.55000000000000004">
      <c r="D8330" s="6"/>
      <c r="E8330" s="6"/>
    </row>
    <row r="8331" spans="4:5" x14ac:dyDescent="0.55000000000000004">
      <c r="D8331" s="6"/>
      <c r="E8331" s="6"/>
    </row>
    <row r="8332" spans="4:5" x14ac:dyDescent="0.55000000000000004">
      <c r="D8332" s="6"/>
      <c r="E8332" s="6"/>
    </row>
    <row r="8333" spans="4:5" x14ac:dyDescent="0.55000000000000004">
      <c r="D8333" s="6"/>
      <c r="E8333" s="6"/>
    </row>
    <row r="8334" spans="4:5" x14ac:dyDescent="0.55000000000000004">
      <c r="D8334" s="6"/>
      <c r="E8334" s="6"/>
    </row>
    <row r="8335" spans="4:5" x14ac:dyDescent="0.55000000000000004">
      <c r="D8335" s="6"/>
      <c r="E8335" s="6"/>
    </row>
    <row r="8336" spans="4:5" x14ac:dyDescent="0.55000000000000004">
      <c r="D8336" s="6"/>
      <c r="E8336" s="6"/>
    </row>
    <row r="8337" spans="4:5" x14ac:dyDescent="0.55000000000000004">
      <c r="D8337" s="6"/>
      <c r="E8337" s="6"/>
    </row>
    <row r="8338" spans="4:5" x14ac:dyDescent="0.55000000000000004">
      <c r="D8338" s="6"/>
      <c r="E8338" s="6"/>
    </row>
    <row r="8339" spans="4:5" x14ac:dyDescent="0.55000000000000004">
      <c r="D8339" s="6"/>
      <c r="E8339" s="6"/>
    </row>
    <row r="8340" spans="4:5" x14ac:dyDescent="0.55000000000000004">
      <c r="D8340" s="6"/>
      <c r="E8340" s="6"/>
    </row>
    <row r="8341" spans="4:5" x14ac:dyDescent="0.55000000000000004">
      <c r="D8341" s="6"/>
      <c r="E8341" s="6"/>
    </row>
    <row r="8342" spans="4:5" x14ac:dyDescent="0.55000000000000004">
      <c r="D8342" s="6"/>
      <c r="E8342" s="6"/>
    </row>
    <row r="8343" spans="4:5" x14ac:dyDescent="0.55000000000000004">
      <c r="D8343" s="6"/>
      <c r="E8343" s="6"/>
    </row>
    <row r="8344" spans="4:5" x14ac:dyDescent="0.55000000000000004">
      <c r="D8344" s="6"/>
      <c r="E8344" s="6"/>
    </row>
    <row r="8345" spans="4:5" x14ac:dyDescent="0.55000000000000004">
      <c r="D8345" s="6"/>
      <c r="E8345" s="6"/>
    </row>
    <row r="8346" spans="4:5" x14ac:dyDescent="0.55000000000000004">
      <c r="D8346" s="6"/>
      <c r="E8346" s="6"/>
    </row>
    <row r="8347" spans="4:5" x14ac:dyDescent="0.55000000000000004">
      <c r="D8347" s="6"/>
      <c r="E8347" s="6"/>
    </row>
    <row r="8348" spans="4:5" x14ac:dyDescent="0.55000000000000004">
      <c r="D8348" s="6"/>
      <c r="E8348" s="6"/>
    </row>
    <row r="8349" spans="4:5" x14ac:dyDescent="0.55000000000000004">
      <c r="D8349" s="6"/>
      <c r="E8349" s="6"/>
    </row>
    <row r="8350" spans="4:5" x14ac:dyDescent="0.55000000000000004">
      <c r="D8350" s="6"/>
      <c r="E8350" s="6"/>
    </row>
    <row r="8351" spans="4:5" x14ac:dyDescent="0.55000000000000004">
      <c r="D8351" s="6"/>
      <c r="E8351" s="6"/>
    </row>
    <row r="8352" spans="4:5" x14ac:dyDescent="0.55000000000000004">
      <c r="D8352" s="6"/>
      <c r="E8352" s="6"/>
    </row>
    <row r="8353" spans="4:5" x14ac:dyDescent="0.55000000000000004">
      <c r="D8353" s="6"/>
      <c r="E8353" s="6"/>
    </row>
    <row r="8354" spans="4:5" x14ac:dyDescent="0.55000000000000004">
      <c r="D8354" s="6"/>
      <c r="E8354" s="6"/>
    </row>
    <row r="8355" spans="4:5" x14ac:dyDescent="0.55000000000000004">
      <c r="D8355" s="6"/>
      <c r="E8355" s="6"/>
    </row>
    <row r="8356" spans="4:5" x14ac:dyDescent="0.55000000000000004">
      <c r="D8356" s="6"/>
      <c r="E8356" s="6"/>
    </row>
    <row r="8357" spans="4:5" x14ac:dyDescent="0.55000000000000004">
      <c r="D8357" s="6"/>
      <c r="E8357" s="6"/>
    </row>
    <row r="8358" spans="4:5" x14ac:dyDescent="0.55000000000000004">
      <c r="D8358" s="6"/>
      <c r="E8358" s="6"/>
    </row>
    <row r="8359" spans="4:5" x14ac:dyDescent="0.55000000000000004">
      <c r="D8359" s="6"/>
      <c r="E8359" s="6"/>
    </row>
    <row r="8360" spans="4:5" x14ac:dyDescent="0.55000000000000004">
      <c r="D8360" s="6"/>
      <c r="E8360" s="6"/>
    </row>
    <row r="8361" spans="4:5" x14ac:dyDescent="0.55000000000000004">
      <c r="D8361" s="6"/>
      <c r="E8361" s="6"/>
    </row>
    <row r="8362" spans="4:5" x14ac:dyDescent="0.55000000000000004">
      <c r="D8362" s="6"/>
      <c r="E8362" s="6"/>
    </row>
    <row r="8363" spans="4:5" x14ac:dyDescent="0.55000000000000004">
      <c r="D8363" s="6"/>
      <c r="E8363" s="6"/>
    </row>
    <row r="8364" spans="4:5" x14ac:dyDescent="0.55000000000000004">
      <c r="D8364" s="6"/>
      <c r="E8364" s="6"/>
    </row>
    <row r="8365" spans="4:5" x14ac:dyDescent="0.55000000000000004">
      <c r="D8365" s="6"/>
      <c r="E8365" s="6"/>
    </row>
    <row r="8366" spans="4:5" x14ac:dyDescent="0.55000000000000004">
      <c r="D8366" s="6"/>
      <c r="E8366" s="6"/>
    </row>
    <row r="8367" spans="4:5" x14ac:dyDescent="0.55000000000000004">
      <c r="D8367" s="6"/>
      <c r="E8367" s="6"/>
    </row>
    <row r="8368" spans="4:5" x14ac:dyDescent="0.55000000000000004">
      <c r="D8368" s="6"/>
      <c r="E8368" s="6"/>
    </row>
    <row r="8369" spans="4:5" x14ac:dyDescent="0.55000000000000004">
      <c r="D8369" s="6"/>
      <c r="E8369" s="6"/>
    </row>
    <row r="8370" spans="4:5" x14ac:dyDescent="0.55000000000000004">
      <c r="D8370" s="6"/>
      <c r="E8370" s="6"/>
    </row>
    <row r="8371" spans="4:5" x14ac:dyDescent="0.55000000000000004">
      <c r="D8371" s="6"/>
      <c r="E8371" s="6"/>
    </row>
    <row r="8372" spans="4:5" x14ac:dyDescent="0.55000000000000004">
      <c r="D8372" s="6"/>
      <c r="E8372" s="6"/>
    </row>
    <row r="8373" spans="4:5" x14ac:dyDescent="0.55000000000000004">
      <c r="D8373" s="6"/>
      <c r="E8373" s="6"/>
    </row>
    <row r="8374" spans="4:5" x14ac:dyDescent="0.55000000000000004">
      <c r="D8374" s="6"/>
      <c r="E8374" s="6"/>
    </row>
    <row r="8375" spans="4:5" x14ac:dyDescent="0.55000000000000004">
      <c r="D8375" s="6"/>
      <c r="E8375" s="6"/>
    </row>
    <row r="8376" spans="4:5" x14ac:dyDescent="0.55000000000000004">
      <c r="D8376" s="6"/>
      <c r="E8376" s="6"/>
    </row>
    <row r="8377" spans="4:5" x14ac:dyDescent="0.55000000000000004">
      <c r="D8377" s="6"/>
      <c r="E8377" s="6"/>
    </row>
    <row r="8378" spans="4:5" x14ac:dyDescent="0.55000000000000004">
      <c r="D8378" s="6"/>
      <c r="E8378" s="6"/>
    </row>
    <row r="8379" spans="4:5" x14ac:dyDescent="0.55000000000000004">
      <c r="D8379" s="6"/>
      <c r="E8379" s="6"/>
    </row>
    <row r="8380" spans="4:5" x14ac:dyDescent="0.55000000000000004">
      <c r="D8380" s="6"/>
      <c r="E8380" s="6"/>
    </row>
    <row r="8381" spans="4:5" x14ac:dyDescent="0.55000000000000004">
      <c r="D8381" s="6"/>
      <c r="E8381" s="6"/>
    </row>
    <row r="8382" spans="4:5" x14ac:dyDescent="0.55000000000000004">
      <c r="D8382" s="6"/>
      <c r="E8382" s="6"/>
    </row>
    <row r="8383" spans="4:5" x14ac:dyDescent="0.55000000000000004">
      <c r="D8383" s="6"/>
      <c r="E8383" s="6"/>
    </row>
    <row r="8384" spans="4:5" x14ac:dyDescent="0.55000000000000004">
      <c r="D8384" s="6"/>
      <c r="E8384" s="6"/>
    </row>
    <row r="8385" spans="4:5" x14ac:dyDescent="0.55000000000000004">
      <c r="D8385" s="6"/>
      <c r="E8385" s="6"/>
    </row>
    <row r="8386" spans="4:5" x14ac:dyDescent="0.55000000000000004">
      <c r="D8386" s="6"/>
      <c r="E8386" s="6"/>
    </row>
    <row r="8387" spans="4:5" x14ac:dyDescent="0.55000000000000004">
      <c r="D8387" s="6"/>
      <c r="E8387" s="6"/>
    </row>
    <row r="8388" spans="4:5" x14ac:dyDescent="0.55000000000000004">
      <c r="D8388" s="6"/>
      <c r="E8388" s="6"/>
    </row>
    <row r="8389" spans="4:5" x14ac:dyDescent="0.55000000000000004">
      <c r="D8389" s="6"/>
      <c r="E8389" s="6"/>
    </row>
    <row r="8390" spans="4:5" x14ac:dyDescent="0.55000000000000004">
      <c r="D8390" s="6"/>
      <c r="E8390" s="6"/>
    </row>
    <row r="8391" spans="4:5" x14ac:dyDescent="0.55000000000000004">
      <c r="D8391" s="6"/>
      <c r="E8391" s="6"/>
    </row>
    <row r="8392" spans="4:5" x14ac:dyDescent="0.55000000000000004">
      <c r="D8392" s="6"/>
      <c r="E8392" s="6"/>
    </row>
    <row r="8393" spans="4:5" x14ac:dyDescent="0.55000000000000004">
      <c r="D8393" s="6"/>
      <c r="E8393" s="6"/>
    </row>
    <row r="8394" spans="4:5" x14ac:dyDescent="0.55000000000000004">
      <c r="D8394" s="6"/>
      <c r="E8394" s="6"/>
    </row>
    <row r="8395" spans="4:5" x14ac:dyDescent="0.55000000000000004">
      <c r="D8395" s="6"/>
      <c r="E8395" s="6"/>
    </row>
    <row r="8396" spans="4:5" x14ac:dyDescent="0.55000000000000004">
      <c r="D8396" s="6"/>
      <c r="E8396" s="6"/>
    </row>
    <row r="8397" spans="4:5" x14ac:dyDescent="0.55000000000000004">
      <c r="D8397" s="6"/>
      <c r="E8397" s="6"/>
    </row>
    <row r="8398" spans="4:5" x14ac:dyDescent="0.55000000000000004">
      <c r="D8398" s="6"/>
      <c r="E8398" s="6"/>
    </row>
    <row r="8399" spans="4:5" x14ac:dyDescent="0.55000000000000004">
      <c r="D8399" s="6"/>
      <c r="E8399" s="6"/>
    </row>
    <row r="8400" spans="4:5" x14ac:dyDescent="0.55000000000000004">
      <c r="D8400" s="6"/>
      <c r="E8400" s="6"/>
    </row>
    <row r="8401" spans="4:5" x14ac:dyDescent="0.55000000000000004">
      <c r="D8401" s="6"/>
      <c r="E8401" s="6"/>
    </row>
    <row r="8402" spans="4:5" x14ac:dyDescent="0.55000000000000004">
      <c r="D8402" s="6"/>
      <c r="E8402" s="6"/>
    </row>
    <row r="8403" spans="4:5" x14ac:dyDescent="0.55000000000000004">
      <c r="D8403" s="6"/>
      <c r="E8403" s="6"/>
    </row>
    <row r="8404" spans="4:5" x14ac:dyDescent="0.55000000000000004">
      <c r="D8404" s="6"/>
      <c r="E8404" s="6"/>
    </row>
    <row r="8405" spans="4:5" x14ac:dyDescent="0.55000000000000004">
      <c r="D8405" s="6"/>
      <c r="E8405" s="6"/>
    </row>
    <row r="8406" spans="4:5" x14ac:dyDescent="0.55000000000000004">
      <c r="D8406" s="6"/>
      <c r="E8406" s="6"/>
    </row>
    <row r="8407" spans="4:5" x14ac:dyDescent="0.55000000000000004">
      <c r="D8407" s="6"/>
      <c r="E8407" s="6"/>
    </row>
    <row r="8408" spans="4:5" x14ac:dyDescent="0.55000000000000004">
      <c r="D8408" s="6"/>
      <c r="E8408" s="6"/>
    </row>
    <row r="8409" spans="4:5" x14ac:dyDescent="0.55000000000000004">
      <c r="D8409" s="6"/>
      <c r="E8409" s="6"/>
    </row>
    <row r="8410" spans="4:5" x14ac:dyDescent="0.55000000000000004">
      <c r="D8410" s="6"/>
      <c r="E8410" s="6"/>
    </row>
    <row r="8411" spans="4:5" x14ac:dyDescent="0.55000000000000004">
      <c r="D8411" s="6"/>
      <c r="E8411" s="6"/>
    </row>
    <row r="8412" spans="4:5" x14ac:dyDescent="0.55000000000000004">
      <c r="D8412" s="6"/>
      <c r="E8412" s="6"/>
    </row>
    <row r="8413" spans="4:5" x14ac:dyDescent="0.55000000000000004">
      <c r="D8413" s="6"/>
      <c r="E8413" s="6"/>
    </row>
    <row r="8414" spans="4:5" x14ac:dyDescent="0.55000000000000004">
      <c r="D8414" s="6"/>
      <c r="E8414" s="6"/>
    </row>
    <row r="8415" spans="4:5" x14ac:dyDescent="0.55000000000000004">
      <c r="D8415" s="6"/>
      <c r="E8415" s="6"/>
    </row>
    <row r="8416" spans="4:5" x14ac:dyDescent="0.55000000000000004">
      <c r="D8416" s="6"/>
      <c r="E8416" s="6"/>
    </row>
    <row r="8417" spans="4:5" x14ac:dyDescent="0.55000000000000004">
      <c r="D8417" s="6"/>
      <c r="E8417" s="6"/>
    </row>
    <row r="8418" spans="4:5" x14ac:dyDescent="0.55000000000000004">
      <c r="D8418" s="6"/>
      <c r="E8418" s="6"/>
    </row>
    <row r="8419" spans="4:5" x14ac:dyDescent="0.55000000000000004">
      <c r="D8419" s="6"/>
      <c r="E8419" s="6"/>
    </row>
    <row r="8420" spans="4:5" x14ac:dyDescent="0.55000000000000004">
      <c r="D8420" s="6"/>
      <c r="E8420" s="6"/>
    </row>
    <row r="8421" spans="4:5" x14ac:dyDescent="0.55000000000000004">
      <c r="D8421" s="6"/>
      <c r="E8421" s="6"/>
    </row>
    <row r="8422" spans="4:5" x14ac:dyDescent="0.55000000000000004">
      <c r="D8422" s="6"/>
      <c r="E8422" s="6"/>
    </row>
    <row r="8423" spans="4:5" x14ac:dyDescent="0.55000000000000004">
      <c r="D8423" s="6"/>
      <c r="E8423" s="6"/>
    </row>
    <row r="8424" spans="4:5" x14ac:dyDescent="0.55000000000000004">
      <c r="D8424" s="6"/>
      <c r="E8424" s="6"/>
    </row>
    <row r="8425" spans="4:5" x14ac:dyDescent="0.55000000000000004">
      <c r="D8425" s="6"/>
      <c r="E8425" s="6"/>
    </row>
    <row r="8426" spans="4:5" x14ac:dyDescent="0.55000000000000004">
      <c r="D8426" s="6"/>
      <c r="E8426" s="6"/>
    </row>
    <row r="8427" spans="4:5" x14ac:dyDescent="0.55000000000000004">
      <c r="D8427" s="6"/>
      <c r="E8427" s="6"/>
    </row>
    <row r="8428" spans="4:5" x14ac:dyDescent="0.55000000000000004">
      <c r="D8428" s="6"/>
      <c r="E8428" s="6"/>
    </row>
    <row r="8429" spans="4:5" x14ac:dyDescent="0.55000000000000004">
      <c r="D8429" s="6"/>
      <c r="E8429" s="6"/>
    </row>
    <row r="8430" spans="4:5" x14ac:dyDescent="0.55000000000000004">
      <c r="D8430" s="6"/>
      <c r="E8430" s="6"/>
    </row>
    <row r="8431" spans="4:5" x14ac:dyDescent="0.55000000000000004">
      <c r="D8431" s="6"/>
      <c r="E8431" s="6"/>
    </row>
    <row r="8432" spans="4:5" x14ac:dyDescent="0.55000000000000004">
      <c r="D8432" s="6"/>
      <c r="E8432" s="6"/>
    </row>
    <row r="8433" spans="4:5" x14ac:dyDescent="0.55000000000000004">
      <c r="D8433" s="6"/>
      <c r="E8433" s="6"/>
    </row>
    <row r="8434" spans="4:5" x14ac:dyDescent="0.55000000000000004">
      <c r="D8434" s="6"/>
      <c r="E8434" s="6"/>
    </row>
    <row r="8435" spans="4:5" x14ac:dyDescent="0.55000000000000004">
      <c r="D8435" s="6"/>
      <c r="E8435" s="6"/>
    </row>
    <row r="8436" spans="4:5" x14ac:dyDescent="0.55000000000000004">
      <c r="D8436" s="6"/>
      <c r="E8436" s="6"/>
    </row>
    <row r="8437" spans="4:5" x14ac:dyDescent="0.55000000000000004">
      <c r="D8437" s="6"/>
      <c r="E8437" s="6"/>
    </row>
    <row r="8438" spans="4:5" x14ac:dyDescent="0.55000000000000004">
      <c r="D8438" s="6"/>
      <c r="E8438" s="6"/>
    </row>
    <row r="8439" spans="4:5" x14ac:dyDescent="0.55000000000000004">
      <c r="D8439" s="6"/>
      <c r="E8439" s="6"/>
    </row>
    <row r="8440" spans="4:5" x14ac:dyDescent="0.55000000000000004">
      <c r="D8440" s="6"/>
      <c r="E8440" s="6"/>
    </row>
    <row r="8441" spans="4:5" x14ac:dyDescent="0.55000000000000004">
      <c r="D8441" s="6"/>
      <c r="E8441" s="6"/>
    </row>
    <row r="8442" spans="4:5" x14ac:dyDescent="0.55000000000000004">
      <c r="D8442" s="6"/>
      <c r="E8442" s="6"/>
    </row>
    <row r="8443" spans="4:5" x14ac:dyDescent="0.55000000000000004">
      <c r="D8443" s="6"/>
      <c r="E8443" s="6"/>
    </row>
    <row r="8444" spans="4:5" x14ac:dyDescent="0.55000000000000004">
      <c r="D8444" s="6"/>
      <c r="E8444" s="6"/>
    </row>
    <row r="8445" spans="4:5" x14ac:dyDescent="0.55000000000000004">
      <c r="D8445" s="6"/>
      <c r="E8445" s="6"/>
    </row>
    <row r="8446" spans="4:5" x14ac:dyDescent="0.55000000000000004">
      <c r="D8446" s="6"/>
      <c r="E8446" s="6"/>
    </row>
    <row r="8447" spans="4:5" x14ac:dyDescent="0.55000000000000004">
      <c r="D8447" s="6"/>
      <c r="E8447" s="6"/>
    </row>
    <row r="8448" spans="4:5" x14ac:dyDescent="0.55000000000000004">
      <c r="D8448" s="6"/>
      <c r="E8448" s="6"/>
    </row>
    <row r="8449" spans="4:5" x14ac:dyDescent="0.55000000000000004">
      <c r="D8449" s="6"/>
      <c r="E8449" s="6"/>
    </row>
    <row r="8450" spans="4:5" x14ac:dyDescent="0.55000000000000004">
      <c r="D8450" s="6"/>
      <c r="E8450" s="6"/>
    </row>
    <row r="8451" spans="4:5" x14ac:dyDescent="0.55000000000000004">
      <c r="D8451" s="6"/>
      <c r="E8451" s="6"/>
    </row>
    <row r="8452" spans="4:5" x14ac:dyDescent="0.55000000000000004">
      <c r="D8452" s="6"/>
      <c r="E8452" s="6"/>
    </row>
    <row r="8453" spans="4:5" x14ac:dyDescent="0.55000000000000004">
      <c r="D8453" s="6"/>
      <c r="E8453" s="6"/>
    </row>
    <row r="8454" spans="4:5" x14ac:dyDescent="0.55000000000000004">
      <c r="D8454" s="6"/>
      <c r="E8454" s="6"/>
    </row>
    <row r="8455" spans="4:5" x14ac:dyDescent="0.55000000000000004">
      <c r="D8455" s="6"/>
      <c r="E8455" s="6"/>
    </row>
    <row r="8456" spans="4:5" x14ac:dyDescent="0.55000000000000004">
      <c r="D8456" s="6"/>
      <c r="E8456" s="6"/>
    </row>
    <row r="8457" spans="4:5" x14ac:dyDescent="0.55000000000000004">
      <c r="D8457" s="6"/>
      <c r="E8457" s="6"/>
    </row>
    <row r="8458" spans="4:5" x14ac:dyDescent="0.55000000000000004">
      <c r="D8458" s="6"/>
      <c r="E8458" s="6"/>
    </row>
    <row r="8459" spans="4:5" x14ac:dyDescent="0.55000000000000004">
      <c r="D8459" s="6"/>
      <c r="E8459" s="6"/>
    </row>
    <row r="8460" spans="4:5" x14ac:dyDescent="0.55000000000000004">
      <c r="D8460" s="6"/>
      <c r="E8460" s="6"/>
    </row>
    <row r="8461" spans="4:5" x14ac:dyDescent="0.55000000000000004">
      <c r="D8461" s="6"/>
      <c r="E8461" s="6"/>
    </row>
    <row r="8462" spans="4:5" x14ac:dyDescent="0.55000000000000004">
      <c r="D8462" s="6"/>
      <c r="E8462" s="6"/>
    </row>
    <row r="8463" spans="4:5" x14ac:dyDescent="0.55000000000000004">
      <c r="D8463" s="6"/>
      <c r="E8463" s="6"/>
    </row>
    <row r="8464" spans="4:5" x14ac:dyDescent="0.55000000000000004">
      <c r="D8464" s="6"/>
      <c r="E8464" s="6"/>
    </row>
    <row r="8465" spans="4:5" x14ac:dyDescent="0.55000000000000004">
      <c r="D8465" s="6"/>
      <c r="E8465" s="6"/>
    </row>
    <row r="8466" spans="4:5" x14ac:dyDescent="0.55000000000000004">
      <c r="D8466" s="6"/>
      <c r="E8466" s="6"/>
    </row>
    <row r="8467" spans="4:5" x14ac:dyDescent="0.55000000000000004">
      <c r="D8467" s="6"/>
      <c r="E8467" s="6"/>
    </row>
    <row r="8468" spans="4:5" x14ac:dyDescent="0.55000000000000004">
      <c r="D8468" s="6"/>
      <c r="E8468" s="6"/>
    </row>
    <row r="8469" spans="4:5" x14ac:dyDescent="0.55000000000000004">
      <c r="D8469" s="6"/>
      <c r="E8469" s="6"/>
    </row>
    <row r="8470" spans="4:5" x14ac:dyDescent="0.55000000000000004">
      <c r="D8470" s="6"/>
      <c r="E8470" s="6"/>
    </row>
    <row r="8471" spans="4:5" x14ac:dyDescent="0.55000000000000004">
      <c r="D8471" s="6"/>
      <c r="E8471" s="6"/>
    </row>
    <row r="8472" spans="4:5" x14ac:dyDescent="0.55000000000000004">
      <c r="D8472" s="6"/>
      <c r="E8472" s="6"/>
    </row>
    <row r="8473" spans="4:5" x14ac:dyDescent="0.55000000000000004">
      <c r="D8473" s="6"/>
      <c r="E8473" s="6"/>
    </row>
    <row r="8474" spans="4:5" x14ac:dyDescent="0.55000000000000004">
      <c r="D8474" s="6"/>
      <c r="E8474" s="6"/>
    </row>
    <row r="8475" spans="4:5" x14ac:dyDescent="0.55000000000000004">
      <c r="D8475" s="6"/>
      <c r="E8475" s="6"/>
    </row>
    <row r="8476" spans="4:5" x14ac:dyDescent="0.55000000000000004">
      <c r="D8476" s="6"/>
      <c r="E8476" s="6"/>
    </row>
    <row r="8477" spans="4:5" x14ac:dyDescent="0.55000000000000004">
      <c r="D8477" s="6"/>
      <c r="E8477" s="6"/>
    </row>
    <row r="8478" spans="4:5" x14ac:dyDescent="0.55000000000000004">
      <c r="D8478" s="6"/>
      <c r="E8478" s="6"/>
    </row>
    <row r="8479" spans="4:5" x14ac:dyDescent="0.55000000000000004">
      <c r="D8479" s="6"/>
      <c r="E8479" s="6"/>
    </row>
    <row r="8480" spans="4:5" x14ac:dyDescent="0.55000000000000004">
      <c r="D8480" s="6"/>
      <c r="E8480" s="6"/>
    </row>
    <row r="8481" spans="4:5" x14ac:dyDescent="0.55000000000000004">
      <c r="D8481" s="6"/>
      <c r="E8481" s="6"/>
    </row>
    <row r="8482" spans="4:5" x14ac:dyDescent="0.55000000000000004">
      <c r="D8482" s="6"/>
      <c r="E8482" s="6"/>
    </row>
    <row r="8483" spans="4:5" x14ac:dyDescent="0.55000000000000004">
      <c r="D8483" s="6"/>
      <c r="E8483" s="6"/>
    </row>
    <row r="8484" spans="4:5" x14ac:dyDescent="0.55000000000000004">
      <c r="D8484" s="6"/>
      <c r="E8484" s="6"/>
    </row>
    <row r="8485" spans="4:5" x14ac:dyDescent="0.55000000000000004">
      <c r="D8485" s="6"/>
      <c r="E8485" s="6"/>
    </row>
    <row r="8486" spans="4:5" x14ac:dyDescent="0.55000000000000004">
      <c r="D8486" s="6"/>
      <c r="E8486" s="6"/>
    </row>
    <row r="8487" spans="4:5" x14ac:dyDescent="0.55000000000000004">
      <c r="D8487" s="6"/>
      <c r="E8487" s="6"/>
    </row>
    <row r="8488" spans="4:5" x14ac:dyDescent="0.55000000000000004">
      <c r="D8488" s="6"/>
      <c r="E8488" s="6"/>
    </row>
    <row r="8489" spans="4:5" x14ac:dyDescent="0.55000000000000004">
      <c r="D8489" s="6"/>
      <c r="E8489" s="6"/>
    </row>
    <row r="8490" spans="4:5" x14ac:dyDescent="0.55000000000000004">
      <c r="D8490" s="6"/>
      <c r="E8490" s="6"/>
    </row>
    <row r="8491" spans="4:5" x14ac:dyDescent="0.55000000000000004">
      <c r="D8491" s="6"/>
      <c r="E8491" s="6"/>
    </row>
    <row r="8492" spans="4:5" x14ac:dyDescent="0.55000000000000004">
      <c r="D8492" s="6"/>
      <c r="E8492" s="6"/>
    </row>
    <row r="8493" spans="4:5" x14ac:dyDescent="0.55000000000000004">
      <c r="D8493" s="6"/>
      <c r="E8493" s="6"/>
    </row>
    <row r="8494" spans="4:5" x14ac:dyDescent="0.55000000000000004">
      <c r="D8494" s="6"/>
      <c r="E8494" s="6"/>
    </row>
    <row r="8495" spans="4:5" x14ac:dyDescent="0.55000000000000004">
      <c r="D8495" s="6"/>
      <c r="E8495" s="6"/>
    </row>
    <row r="8496" spans="4:5" x14ac:dyDescent="0.55000000000000004">
      <c r="D8496" s="6"/>
      <c r="E8496" s="6"/>
    </row>
    <row r="8497" spans="4:5" x14ac:dyDescent="0.55000000000000004">
      <c r="D8497" s="6"/>
      <c r="E8497" s="6"/>
    </row>
    <row r="8498" spans="4:5" x14ac:dyDescent="0.55000000000000004">
      <c r="D8498" s="6"/>
      <c r="E8498" s="6"/>
    </row>
    <row r="8499" spans="4:5" x14ac:dyDescent="0.55000000000000004">
      <c r="D8499" s="6"/>
      <c r="E8499" s="6"/>
    </row>
    <row r="8500" spans="4:5" x14ac:dyDescent="0.55000000000000004">
      <c r="D8500" s="6"/>
      <c r="E8500" s="6"/>
    </row>
    <row r="8501" spans="4:5" x14ac:dyDescent="0.55000000000000004">
      <c r="D8501" s="6"/>
      <c r="E8501" s="6"/>
    </row>
    <row r="8502" spans="4:5" x14ac:dyDescent="0.55000000000000004">
      <c r="D8502" s="6"/>
      <c r="E8502" s="6"/>
    </row>
    <row r="8503" spans="4:5" x14ac:dyDescent="0.55000000000000004">
      <c r="D8503" s="6"/>
      <c r="E8503" s="6"/>
    </row>
    <row r="8504" spans="4:5" x14ac:dyDescent="0.55000000000000004">
      <c r="D8504" s="6"/>
      <c r="E8504" s="6"/>
    </row>
    <row r="8505" spans="4:5" x14ac:dyDescent="0.55000000000000004">
      <c r="D8505" s="6"/>
      <c r="E8505" s="6"/>
    </row>
    <row r="8506" spans="4:5" x14ac:dyDescent="0.55000000000000004">
      <c r="D8506" s="6"/>
      <c r="E8506" s="6"/>
    </row>
    <row r="8507" spans="4:5" x14ac:dyDescent="0.55000000000000004">
      <c r="D8507" s="6"/>
      <c r="E8507" s="6"/>
    </row>
    <row r="8508" spans="4:5" x14ac:dyDescent="0.55000000000000004">
      <c r="D8508" s="6"/>
      <c r="E8508" s="6"/>
    </row>
    <row r="8509" spans="4:5" x14ac:dyDescent="0.55000000000000004">
      <c r="D8509" s="6"/>
      <c r="E8509" s="6"/>
    </row>
    <row r="8510" spans="4:5" x14ac:dyDescent="0.55000000000000004">
      <c r="D8510" s="6"/>
      <c r="E8510" s="6"/>
    </row>
    <row r="8511" spans="4:5" x14ac:dyDescent="0.55000000000000004">
      <c r="D8511" s="6"/>
      <c r="E8511" s="6"/>
    </row>
    <row r="8512" spans="4:5" x14ac:dyDescent="0.55000000000000004">
      <c r="D8512" s="6"/>
      <c r="E8512" s="6"/>
    </row>
    <row r="8513" spans="4:5" x14ac:dyDescent="0.55000000000000004">
      <c r="D8513" s="6"/>
      <c r="E8513" s="6"/>
    </row>
    <row r="8514" spans="4:5" x14ac:dyDescent="0.55000000000000004">
      <c r="D8514" s="6"/>
      <c r="E8514" s="6"/>
    </row>
    <row r="8515" spans="4:5" x14ac:dyDescent="0.55000000000000004">
      <c r="D8515" s="6"/>
      <c r="E8515" s="6"/>
    </row>
    <row r="8516" spans="4:5" x14ac:dyDescent="0.55000000000000004">
      <c r="D8516" s="6"/>
      <c r="E8516" s="6"/>
    </row>
    <row r="8517" spans="4:5" x14ac:dyDescent="0.55000000000000004">
      <c r="D8517" s="6"/>
      <c r="E8517" s="6"/>
    </row>
    <row r="8518" spans="4:5" x14ac:dyDescent="0.55000000000000004">
      <c r="D8518" s="6"/>
      <c r="E8518" s="6"/>
    </row>
    <row r="8519" spans="4:5" x14ac:dyDescent="0.55000000000000004">
      <c r="D8519" s="6"/>
      <c r="E8519" s="6"/>
    </row>
    <row r="8520" spans="4:5" x14ac:dyDescent="0.55000000000000004">
      <c r="D8520" s="6"/>
      <c r="E8520" s="6"/>
    </row>
    <row r="8521" spans="4:5" x14ac:dyDescent="0.55000000000000004">
      <c r="D8521" s="6"/>
      <c r="E8521" s="6"/>
    </row>
    <row r="8522" spans="4:5" x14ac:dyDescent="0.55000000000000004">
      <c r="D8522" s="6"/>
      <c r="E8522" s="6"/>
    </row>
    <row r="8523" spans="4:5" x14ac:dyDescent="0.55000000000000004">
      <c r="D8523" s="6"/>
      <c r="E8523" s="6"/>
    </row>
    <row r="8524" spans="4:5" x14ac:dyDescent="0.55000000000000004">
      <c r="D8524" s="6"/>
      <c r="E8524" s="6"/>
    </row>
    <row r="8525" spans="4:5" x14ac:dyDescent="0.55000000000000004">
      <c r="D8525" s="6"/>
      <c r="E8525" s="6"/>
    </row>
    <row r="8526" spans="4:5" x14ac:dyDescent="0.55000000000000004">
      <c r="D8526" s="6"/>
      <c r="E8526" s="6"/>
    </row>
    <row r="8527" spans="4:5" x14ac:dyDescent="0.55000000000000004">
      <c r="D8527" s="6"/>
      <c r="E8527" s="6"/>
    </row>
    <row r="8528" spans="4:5" x14ac:dyDescent="0.55000000000000004">
      <c r="D8528" s="6"/>
      <c r="E8528" s="6"/>
    </row>
    <row r="8529" spans="4:5" x14ac:dyDescent="0.55000000000000004">
      <c r="D8529" s="6"/>
      <c r="E8529" s="6"/>
    </row>
    <row r="8530" spans="4:5" x14ac:dyDescent="0.55000000000000004">
      <c r="D8530" s="6"/>
      <c r="E8530" s="6"/>
    </row>
    <row r="8531" spans="4:5" x14ac:dyDescent="0.55000000000000004">
      <c r="D8531" s="6"/>
      <c r="E8531" s="6"/>
    </row>
    <row r="8532" spans="4:5" x14ac:dyDescent="0.55000000000000004">
      <c r="D8532" s="6"/>
      <c r="E8532" s="6"/>
    </row>
    <row r="8533" spans="4:5" x14ac:dyDescent="0.55000000000000004">
      <c r="D8533" s="6"/>
      <c r="E8533" s="6"/>
    </row>
    <row r="8534" spans="4:5" x14ac:dyDescent="0.55000000000000004">
      <c r="D8534" s="6"/>
      <c r="E8534" s="6"/>
    </row>
    <row r="8535" spans="4:5" x14ac:dyDescent="0.55000000000000004">
      <c r="D8535" s="6"/>
      <c r="E8535" s="6"/>
    </row>
    <row r="8536" spans="4:5" x14ac:dyDescent="0.55000000000000004">
      <c r="D8536" s="6"/>
      <c r="E8536" s="6"/>
    </row>
    <row r="8537" spans="4:5" x14ac:dyDescent="0.55000000000000004">
      <c r="D8537" s="6"/>
      <c r="E8537" s="6"/>
    </row>
    <row r="8538" spans="4:5" x14ac:dyDescent="0.55000000000000004">
      <c r="D8538" s="6"/>
      <c r="E8538" s="6"/>
    </row>
    <row r="8539" spans="4:5" x14ac:dyDescent="0.55000000000000004">
      <c r="D8539" s="6"/>
      <c r="E8539" s="6"/>
    </row>
    <row r="8540" spans="4:5" x14ac:dyDescent="0.55000000000000004">
      <c r="D8540" s="6"/>
      <c r="E8540" s="6"/>
    </row>
    <row r="8541" spans="4:5" x14ac:dyDescent="0.55000000000000004">
      <c r="D8541" s="6"/>
      <c r="E8541" s="6"/>
    </row>
    <row r="8542" spans="4:5" x14ac:dyDescent="0.55000000000000004">
      <c r="D8542" s="6"/>
      <c r="E8542" s="6"/>
    </row>
    <row r="8543" spans="4:5" x14ac:dyDescent="0.55000000000000004">
      <c r="D8543" s="6"/>
      <c r="E8543" s="6"/>
    </row>
    <row r="8544" spans="4:5" x14ac:dyDescent="0.55000000000000004">
      <c r="D8544" s="6"/>
      <c r="E8544" s="6"/>
    </row>
    <row r="8545" spans="4:5" x14ac:dyDescent="0.55000000000000004">
      <c r="D8545" s="6"/>
      <c r="E8545" s="6"/>
    </row>
    <row r="8546" spans="4:5" x14ac:dyDescent="0.55000000000000004">
      <c r="D8546" s="6"/>
      <c r="E8546" s="6"/>
    </row>
    <row r="8547" spans="4:5" x14ac:dyDescent="0.55000000000000004">
      <c r="D8547" s="6"/>
      <c r="E8547" s="6"/>
    </row>
    <row r="8548" spans="4:5" x14ac:dyDescent="0.55000000000000004">
      <c r="D8548" s="6"/>
      <c r="E8548" s="6"/>
    </row>
    <row r="8549" spans="4:5" x14ac:dyDescent="0.55000000000000004">
      <c r="D8549" s="6"/>
      <c r="E8549" s="6"/>
    </row>
    <row r="8550" spans="4:5" x14ac:dyDescent="0.55000000000000004">
      <c r="D8550" s="6"/>
      <c r="E8550" s="6"/>
    </row>
    <row r="8551" spans="4:5" x14ac:dyDescent="0.55000000000000004">
      <c r="D8551" s="6"/>
      <c r="E8551" s="6"/>
    </row>
    <row r="8552" spans="4:5" x14ac:dyDescent="0.55000000000000004">
      <c r="D8552" s="6"/>
      <c r="E8552" s="6"/>
    </row>
    <row r="8553" spans="4:5" x14ac:dyDescent="0.55000000000000004">
      <c r="D8553" s="6"/>
      <c r="E8553" s="6"/>
    </row>
    <row r="8554" spans="4:5" x14ac:dyDescent="0.55000000000000004">
      <c r="D8554" s="6"/>
      <c r="E8554" s="6"/>
    </row>
    <row r="8555" spans="4:5" x14ac:dyDescent="0.55000000000000004">
      <c r="D8555" s="6"/>
      <c r="E8555" s="6"/>
    </row>
    <row r="8556" spans="4:5" x14ac:dyDescent="0.55000000000000004">
      <c r="D8556" s="6"/>
      <c r="E8556" s="6"/>
    </row>
    <row r="8557" spans="4:5" x14ac:dyDescent="0.55000000000000004">
      <c r="D8557" s="6"/>
      <c r="E8557" s="6"/>
    </row>
    <row r="8558" spans="4:5" x14ac:dyDescent="0.55000000000000004">
      <c r="D8558" s="6"/>
      <c r="E8558" s="6"/>
    </row>
    <row r="8559" spans="4:5" x14ac:dyDescent="0.55000000000000004">
      <c r="D8559" s="6"/>
      <c r="E8559" s="6"/>
    </row>
    <row r="8560" spans="4:5" x14ac:dyDescent="0.55000000000000004">
      <c r="D8560" s="6"/>
      <c r="E8560" s="6"/>
    </row>
    <row r="8561" spans="4:5" x14ac:dyDescent="0.55000000000000004">
      <c r="D8561" s="6"/>
      <c r="E8561" s="6"/>
    </row>
    <row r="8562" spans="4:5" x14ac:dyDescent="0.55000000000000004">
      <c r="D8562" s="6"/>
      <c r="E8562" s="6"/>
    </row>
    <row r="8563" spans="4:5" x14ac:dyDescent="0.55000000000000004">
      <c r="D8563" s="6"/>
      <c r="E8563" s="6"/>
    </row>
    <row r="8564" spans="4:5" x14ac:dyDescent="0.55000000000000004">
      <c r="D8564" s="6"/>
      <c r="E8564" s="6"/>
    </row>
    <row r="8565" spans="4:5" x14ac:dyDescent="0.55000000000000004">
      <c r="D8565" s="6"/>
      <c r="E8565" s="6"/>
    </row>
    <row r="8566" spans="4:5" x14ac:dyDescent="0.55000000000000004">
      <c r="D8566" s="6"/>
      <c r="E8566" s="6"/>
    </row>
    <row r="8567" spans="4:5" x14ac:dyDescent="0.55000000000000004">
      <c r="D8567" s="6"/>
      <c r="E8567" s="6"/>
    </row>
    <row r="8568" spans="4:5" x14ac:dyDescent="0.55000000000000004">
      <c r="D8568" s="6"/>
      <c r="E8568" s="6"/>
    </row>
    <row r="8569" spans="4:5" x14ac:dyDescent="0.55000000000000004">
      <c r="D8569" s="6"/>
      <c r="E8569" s="6"/>
    </row>
    <row r="8570" spans="4:5" x14ac:dyDescent="0.55000000000000004">
      <c r="D8570" s="6"/>
      <c r="E8570" s="6"/>
    </row>
    <row r="8571" spans="4:5" x14ac:dyDescent="0.55000000000000004">
      <c r="D8571" s="6"/>
      <c r="E8571" s="6"/>
    </row>
    <row r="8572" spans="4:5" x14ac:dyDescent="0.55000000000000004">
      <c r="D8572" s="6"/>
      <c r="E8572" s="6"/>
    </row>
    <row r="8573" spans="4:5" x14ac:dyDescent="0.55000000000000004">
      <c r="D8573" s="6"/>
      <c r="E8573" s="6"/>
    </row>
    <row r="8574" spans="4:5" x14ac:dyDescent="0.55000000000000004">
      <c r="D8574" s="6"/>
      <c r="E8574" s="6"/>
    </row>
    <row r="8575" spans="4:5" x14ac:dyDescent="0.55000000000000004">
      <c r="D8575" s="6"/>
      <c r="E8575" s="6"/>
    </row>
    <row r="8576" spans="4:5" x14ac:dyDescent="0.55000000000000004">
      <c r="D8576" s="6"/>
      <c r="E8576" s="6"/>
    </row>
    <row r="8577" spans="4:5" x14ac:dyDescent="0.55000000000000004">
      <c r="D8577" s="6"/>
      <c r="E8577" s="6"/>
    </row>
    <row r="8578" spans="4:5" x14ac:dyDescent="0.55000000000000004">
      <c r="D8578" s="6"/>
      <c r="E8578" s="6"/>
    </row>
    <row r="8579" spans="4:5" x14ac:dyDescent="0.55000000000000004">
      <c r="D8579" s="6"/>
      <c r="E8579" s="6"/>
    </row>
    <row r="8580" spans="4:5" x14ac:dyDescent="0.55000000000000004">
      <c r="D8580" s="6"/>
      <c r="E8580" s="6"/>
    </row>
    <row r="8581" spans="4:5" x14ac:dyDescent="0.55000000000000004">
      <c r="D8581" s="6"/>
      <c r="E8581" s="6"/>
    </row>
    <row r="8582" spans="4:5" x14ac:dyDescent="0.55000000000000004">
      <c r="D8582" s="6"/>
      <c r="E8582" s="6"/>
    </row>
    <row r="8583" spans="4:5" x14ac:dyDescent="0.55000000000000004">
      <c r="D8583" s="6"/>
      <c r="E8583" s="6"/>
    </row>
    <row r="8584" spans="4:5" x14ac:dyDescent="0.55000000000000004">
      <c r="D8584" s="6"/>
      <c r="E8584" s="6"/>
    </row>
    <row r="8585" spans="4:5" x14ac:dyDescent="0.55000000000000004">
      <c r="D8585" s="6"/>
      <c r="E8585" s="6"/>
    </row>
    <row r="8586" spans="4:5" x14ac:dyDescent="0.55000000000000004">
      <c r="D8586" s="6"/>
      <c r="E8586" s="6"/>
    </row>
    <row r="8587" spans="4:5" x14ac:dyDescent="0.55000000000000004">
      <c r="D8587" s="6"/>
      <c r="E8587" s="6"/>
    </row>
    <row r="8588" spans="4:5" x14ac:dyDescent="0.55000000000000004">
      <c r="D8588" s="6"/>
      <c r="E8588" s="6"/>
    </row>
    <row r="8589" spans="4:5" x14ac:dyDescent="0.55000000000000004">
      <c r="D8589" s="6"/>
      <c r="E8589" s="6"/>
    </row>
    <row r="8590" spans="4:5" x14ac:dyDescent="0.55000000000000004">
      <c r="D8590" s="6"/>
      <c r="E8590" s="6"/>
    </row>
    <row r="8591" spans="4:5" x14ac:dyDescent="0.55000000000000004">
      <c r="D8591" s="6"/>
      <c r="E8591" s="6"/>
    </row>
    <row r="8592" spans="4:5" x14ac:dyDescent="0.55000000000000004">
      <c r="D8592" s="6"/>
      <c r="E8592" s="6"/>
    </row>
    <row r="8593" spans="4:5" x14ac:dyDescent="0.55000000000000004">
      <c r="D8593" s="6"/>
      <c r="E8593" s="6"/>
    </row>
    <row r="8594" spans="4:5" x14ac:dyDescent="0.55000000000000004">
      <c r="D8594" s="6"/>
      <c r="E8594" s="6"/>
    </row>
    <row r="8595" spans="4:5" x14ac:dyDescent="0.55000000000000004">
      <c r="D8595" s="6"/>
      <c r="E8595" s="6"/>
    </row>
    <row r="8596" spans="4:5" x14ac:dyDescent="0.55000000000000004">
      <c r="D8596" s="6"/>
      <c r="E8596" s="6"/>
    </row>
    <row r="8597" spans="4:5" x14ac:dyDescent="0.55000000000000004">
      <c r="D8597" s="6"/>
      <c r="E8597" s="6"/>
    </row>
    <row r="8598" spans="4:5" x14ac:dyDescent="0.55000000000000004">
      <c r="D8598" s="6"/>
      <c r="E8598" s="6"/>
    </row>
    <row r="8599" spans="4:5" x14ac:dyDescent="0.55000000000000004">
      <c r="D8599" s="6"/>
      <c r="E8599" s="6"/>
    </row>
    <row r="8600" spans="4:5" x14ac:dyDescent="0.55000000000000004">
      <c r="D8600" s="6"/>
      <c r="E8600" s="6"/>
    </row>
    <row r="8601" spans="4:5" x14ac:dyDescent="0.55000000000000004">
      <c r="D8601" s="6"/>
      <c r="E8601" s="6"/>
    </row>
    <row r="8602" spans="4:5" x14ac:dyDescent="0.55000000000000004">
      <c r="D8602" s="6"/>
      <c r="E8602" s="6"/>
    </row>
    <row r="8603" spans="4:5" x14ac:dyDescent="0.55000000000000004">
      <c r="D8603" s="6"/>
      <c r="E8603" s="6"/>
    </row>
    <row r="8604" spans="4:5" x14ac:dyDescent="0.55000000000000004">
      <c r="D8604" s="6"/>
      <c r="E8604" s="6"/>
    </row>
    <row r="8605" spans="4:5" x14ac:dyDescent="0.55000000000000004">
      <c r="D8605" s="6"/>
      <c r="E8605" s="6"/>
    </row>
    <row r="8606" spans="4:5" x14ac:dyDescent="0.55000000000000004">
      <c r="D8606" s="6"/>
      <c r="E8606" s="6"/>
    </row>
    <row r="8607" spans="4:5" x14ac:dyDescent="0.55000000000000004">
      <c r="D8607" s="6"/>
      <c r="E8607" s="6"/>
    </row>
    <row r="8608" spans="4:5" x14ac:dyDescent="0.55000000000000004">
      <c r="D8608" s="6"/>
      <c r="E8608" s="6"/>
    </row>
    <row r="8609" spans="4:5" x14ac:dyDescent="0.55000000000000004">
      <c r="D8609" s="6"/>
      <c r="E8609" s="6"/>
    </row>
    <row r="8610" spans="4:5" x14ac:dyDescent="0.55000000000000004">
      <c r="D8610" s="6"/>
      <c r="E8610" s="6"/>
    </row>
    <row r="8611" spans="4:5" x14ac:dyDescent="0.55000000000000004">
      <c r="D8611" s="6"/>
      <c r="E8611" s="6"/>
    </row>
    <row r="8612" spans="4:5" x14ac:dyDescent="0.55000000000000004">
      <c r="D8612" s="6"/>
      <c r="E8612" s="6"/>
    </row>
    <row r="8613" spans="4:5" x14ac:dyDescent="0.55000000000000004">
      <c r="D8613" s="6"/>
      <c r="E8613" s="6"/>
    </row>
    <row r="8614" spans="4:5" x14ac:dyDescent="0.55000000000000004">
      <c r="D8614" s="6"/>
      <c r="E8614" s="6"/>
    </row>
    <row r="8615" spans="4:5" x14ac:dyDescent="0.55000000000000004">
      <c r="D8615" s="6"/>
      <c r="E8615" s="6"/>
    </row>
    <row r="8616" spans="4:5" x14ac:dyDescent="0.55000000000000004">
      <c r="D8616" s="6"/>
      <c r="E8616" s="6"/>
    </row>
    <row r="8617" spans="4:5" x14ac:dyDescent="0.55000000000000004">
      <c r="D8617" s="6"/>
      <c r="E8617" s="6"/>
    </row>
    <row r="8618" spans="4:5" x14ac:dyDescent="0.55000000000000004">
      <c r="D8618" s="6"/>
      <c r="E8618" s="6"/>
    </row>
    <row r="8619" spans="4:5" x14ac:dyDescent="0.55000000000000004">
      <c r="D8619" s="6"/>
      <c r="E8619" s="6"/>
    </row>
    <row r="8620" spans="4:5" x14ac:dyDescent="0.55000000000000004">
      <c r="D8620" s="6"/>
      <c r="E8620" s="6"/>
    </row>
    <row r="8621" spans="4:5" x14ac:dyDescent="0.55000000000000004">
      <c r="D8621" s="6"/>
      <c r="E8621" s="6"/>
    </row>
    <row r="8622" spans="4:5" x14ac:dyDescent="0.55000000000000004">
      <c r="D8622" s="6"/>
      <c r="E8622" s="6"/>
    </row>
    <row r="8623" spans="4:5" x14ac:dyDescent="0.55000000000000004">
      <c r="D8623" s="6"/>
      <c r="E8623" s="6"/>
    </row>
    <row r="8624" spans="4:5" x14ac:dyDescent="0.55000000000000004">
      <c r="D8624" s="6"/>
      <c r="E8624" s="6"/>
    </row>
    <row r="8625" spans="4:5" x14ac:dyDescent="0.55000000000000004">
      <c r="D8625" s="6"/>
      <c r="E8625" s="6"/>
    </row>
    <row r="8626" spans="4:5" x14ac:dyDescent="0.55000000000000004">
      <c r="D8626" s="6"/>
      <c r="E8626" s="6"/>
    </row>
    <row r="8627" spans="4:5" x14ac:dyDescent="0.55000000000000004">
      <c r="D8627" s="6"/>
      <c r="E8627" s="6"/>
    </row>
    <row r="8628" spans="4:5" x14ac:dyDescent="0.55000000000000004">
      <c r="D8628" s="6"/>
      <c r="E8628" s="6"/>
    </row>
    <row r="8629" spans="4:5" x14ac:dyDescent="0.55000000000000004">
      <c r="D8629" s="6"/>
      <c r="E8629" s="6"/>
    </row>
    <row r="8630" spans="4:5" x14ac:dyDescent="0.55000000000000004">
      <c r="D8630" s="6"/>
      <c r="E8630" s="6"/>
    </row>
    <row r="8631" spans="4:5" x14ac:dyDescent="0.55000000000000004">
      <c r="D8631" s="6"/>
      <c r="E8631" s="6"/>
    </row>
    <row r="8632" spans="4:5" x14ac:dyDescent="0.55000000000000004">
      <c r="D8632" s="6"/>
      <c r="E8632" s="6"/>
    </row>
    <row r="8633" spans="4:5" x14ac:dyDescent="0.55000000000000004">
      <c r="D8633" s="6"/>
      <c r="E8633" s="6"/>
    </row>
    <row r="8634" spans="4:5" x14ac:dyDescent="0.55000000000000004">
      <c r="D8634" s="6"/>
      <c r="E8634" s="6"/>
    </row>
    <row r="8635" spans="4:5" x14ac:dyDescent="0.55000000000000004">
      <c r="D8635" s="6"/>
      <c r="E8635" s="6"/>
    </row>
    <row r="8636" spans="4:5" x14ac:dyDescent="0.55000000000000004">
      <c r="D8636" s="6"/>
      <c r="E8636" s="6"/>
    </row>
    <row r="8637" spans="4:5" x14ac:dyDescent="0.55000000000000004">
      <c r="D8637" s="6"/>
      <c r="E8637" s="6"/>
    </row>
    <row r="8638" spans="4:5" x14ac:dyDescent="0.55000000000000004">
      <c r="D8638" s="6"/>
      <c r="E8638" s="6"/>
    </row>
    <row r="8639" spans="4:5" x14ac:dyDescent="0.55000000000000004">
      <c r="D8639" s="6"/>
      <c r="E8639" s="6"/>
    </row>
    <row r="8640" spans="4:5" x14ac:dyDescent="0.55000000000000004">
      <c r="D8640" s="6"/>
      <c r="E8640" s="6"/>
    </row>
    <row r="8641" spans="4:5" x14ac:dyDescent="0.55000000000000004">
      <c r="D8641" s="6"/>
      <c r="E8641" s="6"/>
    </row>
    <row r="8642" spans="4:5" x14ac:dyDescent="0.55000000000000004">
      <c r="D8642" s="6"/>
      <c r="E8642" s="6"/>
    </row>
    <row r="8643" spans="4:5" x14ac:dyDescent="0.55000000000000004">
      <c r="D8643" s="6"/>
      <c r="E8643" s="6"/>
    </row>
    <row r="8644" spans="4:5" x14ac:dyDescent="0.55000000000000004">
      <c r="D8644" s="6"/>
      <c r="E8644" s="6"/>
    </row>
    <row r="8645" spans="4:5" x14ac:dyDescent="0.55000000000000004">
      <c r="D8645" s="6"/>
      <c r="E8645" s="6"/>
    </row>
    <row r="8646" spans="4:5" x14ac:dyDescent="0.55000000000000004">
      <c r="D8646" s="6"/>
      <c r="E8646" s="6"/>
    </row>
    <row r="8647" spans="4:5" x14ac:dyDescent="0.55000000000000004">
      <c r="D8647" s="6"/>
      <c r="E8647" s="6"/>
    </row>
    <row r="8648" spans="4:5" x14ac:dyDescent="0.55000000000000004">
      <c r="D8648" s="6"/>
      <c r="E8648" s="6"/>
    </row>
    <row r="8649" spans="4:5" x14ac:dyDescent="0.55000000000000004">
      <c r="D8649" s="6"/>
      <c r="E8649" s="6"/>
    </row>
    <row r="8650" spans="4:5" x14ac:dyDescent="0.55000000000000004">
      <c r="D8650" s="6"/>
      <c r="E8650" s="6"/>
    </row>
    <row r="8651" spans="4:5" x14ac:dyDescent="0.55000000000000004">
      <c r="D8651" s="6"/>
      <c r="E8651" s="6"/>
    </row>
    <row r="8652" spans="4:5" x14ac:dyDescent="0.55000000000000004">
      <c r="D8652" s="6"/>
      <c r="E8652" s="6"/>
    </row>
    <row r="8653" spans="4:5" x14ac:dyDescent="0.55000000000000004">
      <c r="D8653" s="6"/>
      <c r="E8653" s="6"/>
    </row>
    <row r="8654" spans="4:5" x14ac:dyDescent="0.55000000000000004">
      <c r="D8654" s="6"/>
      <c r="E8654" s="6"/>
    </row>
    <row r="8655" spans="4:5" x14ac:dyDescent="0.55000000000000004">
      <c r="D8655" s="6"/>
      <c r="E8655" s="6"/>
    </row>
    <row r="8656" spans="4:5" x14ac:dyDescent="0.55000000000000004">
      <c r="D8656" s="6"/>
      <c r="E8656" s="6"/>
    </row>
    <row r="8657" spans="4:5" x14ac:dyDescent="0.55000000000000004">
      <c r="D8657" s="6"/>
      <c r="E8657" s="6"/>
    </row>
    <row r="8658" spans="4:5" x14ac:dyDescent="0.55000000000000004">
      <c r="D8658" s="6"/>
      <c r="E8658" s="6"/>
    </row>
    <row r="8659" spans="4:5" x14ac:dyDescent="0.55000000000000004">
      <c r="D8659" s="6"/>
      <c r="E8659" s="6"/>
    </row>
    <row r="8660" spans="4:5" x14ac:dyDescent="0.55000000000000004">
      <c r="D8660" s="6"/>
      <c r="E8660" s="6"/>
    </row>
    <row r="8661" spans="4:5" x14ac:dyDescent="0.55000000000000004">
      <c r="D8661" s="6"/>
      <c r="E8661" s="6"/>
    </row>
    <row r="8662" spans="4:5" x14ac:dyDescent="0.55000000000000004">
      <c r="D8662" s="6"/>
      <c r="E8662" s="6"/>
    </row>
    <row r="8663" spans="4:5" x14ac:dyDescent="0.55000000000000004">
      <c r="D8663" s="6"/>
      <c r="E8663" s="6"/>
    </row>
    <row r="8664" spans="4:5" x14ac:dyDescent="0.55000000000000004">
      <c r="D8664" s="6"/>
      <c r="E8664" s="6"/>
    </row>
    <row r="8665" spans="4:5" x14ac:dyDescent="0.55000000000000004">
      <c r="D8665" s="6"/>
      <c r="E8665" s="6"/>
    </row>
    <row r="8666" spans="4:5" x14ac:dyDescent="0.55000000000000004">
      <c r="D8666" s="6"/>
      <c r="E8666" s="6"/>
    </row>
    <row r="8667" spans="4:5" x14ac:dyDescent="0.55000000000000004">
      <c r="D8667" s="6"/>
      <c r="E8667" s="6"/>
    </row>
    <row r="8668" spans="4:5" x14ac:dyDescent="0.55000000000000004">
      <c r="D8668" s="6"/>
      <c r="E8668" s="6"/>
    </row>
    <row r="8669" spans="4:5" x14ac:dyDescent="0.55000000000000004">
      <c r="D8669" s="6"/>
      <c r="E8669" s="6"/>
    </row>
    <row r="8670" spans="4:5" x14ac:dyDescent="0.55000000000000004">
      <c r="D8670" s="6"/>
      <c r="E8670" s="6"/>
    </row>
    <row r="8671" spans="4:5" x14ac:dyDescent="0.55000000000000004">
      <c r="D8671" s="6"/>
      <c r="E8671" s="6"/>
    </row>
    <row r="8672" spans="4:5" x14ac:dyDescent="0.55000000000000004">
      <c r="D8672" s="6"/>
      <c r="E8672" s="6"/>
    </row>
    <row r="8673" spans="4:5" x14ac:dyDescent="0.55000000000000004">
      <c r="D8673" s="6"/>
      <c r="E8673" s="6"/>
    </row>
    <row r="8674" spans="4:5" x14ac:dyDescent="0.55000000000000004">
      <c r="D8674" s="6"/>
      <c r="E8674" s="6"/>
    </row>
    <row r="8675" spans="4:5" x14ac:dyDescent="0.55000000000000004">
      <c r="D8675" s="6"/>
      <c r="E8675" s="6"/>
    </row>
    <row r="8676" spans="4:5" x14ac:dyDescent="0.55000000000000004">
      <c r="D8676" s="6"/>
      <c r="E8676" s="6"/>
    </row>
    <row r="8677" spans="4:5" x14ac:dyDescent="0.55000000000000004">
      <c r="D8677" s="6"/>
      <c r="E8677" s="6"/>
    </row>
    <row r="8678" spans="4:5" x14ac:dyDescent="0.55000000000000004">
      <c r="D8678" s="6"/>
      <c r="E8678" s="6"/>
    </row>
    <row r="8679" spans="4:5" x14ac:dyDescent="0.55000000000000004">
      <c r="D8679" s="6"/>
      <c r="E8679" s="6"/>
    </row>
    <row r="8680" spans="4:5" x14ac:dyDescent="0.55000000000000004">
      <c r="D8680" s="6"/>
      <c r="E8680" s="6"/>
    </row>
    <row r="8681" spans="4:5" x14ac:dyDescent="0.55000000000000004">
      <c r="D8681" s="6"/>
      <c r="E8681" s="6"/>
    </row>
    <row r="8682" spans="4:5" x14ac:dyDescent="0.55000000000000004">
      <c r="D8682" s="6"/>
      <c r="E8682" s="6"/>
    </row>
    <row r="8683" spans="4:5" x14ac:dyDescent="0.55000000000000004">
      <c r="D8683" s="6"/>
      <c r="E8683" s="6"/>
    </row>
    <row r="8684" spans="4:5" x14ac:dyDescent="0.55000000000000004">
      <c r="D8684" s="6"/>
      <c r="E8684" s="6"/>
    </row>
    <row r="8685" spans="4:5" x14ac:dyDescent="0.55000000000000004">
      <c r="D8685" s="6"/>
      <c r="E8685" s="6"/>
    </row>
    <row r="8686" spans="4:5" x14ac:dyDescent="0.55000000000000004">
      <c r="D8686" s="6"/>
      <c r="E8686" s="6"/>
    </row>
    <row r="8687" spans="4:5" x14ac:dyDescent="0.55000000000000004">
      <c r="D8687" s="6"/>
      <c r="E8687" s="6"/>
    </row>
    <row r="8688" spans="4:5" x14ac:dyDescent="0.55000000000000004">
      <c r="D8688" s="6"/>
      <c r="E8688" s="6"/>
    </row>
    <row r="8689" spans="4:5" x14ac:dyDescent="0.55000000000000004">
      <c r="D8689" s="6"/>
      <c r="E8689" s="6"/>
    </row>
    <row r="8690" spans="4:5" x14ac:dyDescent="0.55000000000000004">
      <c r="D8690" s="6"/>
      <c r="E8690" s="6"/>
    </row>
    <row r="8691" spans="4:5" x14ac:dyDescent="0.55000000000000004">
      <c r="D8691" s="6"/>
      <c r="E8691" s="6"/>
    </row>
    <row r="8692" spans="4:5" x14ac:dyDescent="0.55000000000000004">
      <c r="D8692" s="6"/>
      <c r="E8692" s="6"/>
    </row>
    <row r="8693" spans="4:5" x14ac:dyDescent="0.55000000000000004">
      <c r="D8693" s="6"/>
      <c r="E8693" s="6"/>
    </row>
    <row r="8694" spans="4:5" x14ac:dyDescent="0.55000000000000004">
      <c r="D8694" s="6"/>
      <c r="E8694" s="6"/>
    </row>
    <row r="8695" spans="4:5" x14ac:dyDescent="0.55000000000000004">
      <c r="D8695" s="6"/>
      <c r="E8695" s="6"/>
    </row>
    <row r="8696" spans="4:5" x14ac:dyDescent="0.55000000000000004">
      <c r="D8696" s="6"/>
      <c r="E8696" s="6"/>
    </row>
    <row r="8697" spans="4:5" x14ac:dyDescent="0.55000000000000004">
      <c r="D8697" s="6"/>
      <c r="E8697" s="6"/>
    </row>
    <row r="8698" spans="4:5" x14ac:dyDescent="0.55000000000000004">
      <c r="D8698" s="6"/>
      <c r="E8698" s="6"/>
    </row>
    <row r="8699" spans="4:5" x14ac:dyDescent="0.55000000000000004">
      <c r="D8699" s="6"/>
      <c r="E8699" s="6"/>
    </row>
    <row r="8700" spans="4:5" x14ac:dyDescent="0.55000000000000004">
      <c r="D8700" s="6"/>
      <c r="E8700" s="6"/>
    </row>
    <row r="8701" spans="4:5" x14ac:dyDescent="0.55000000000000004">
      <c r="D8701" s="6"/>
      <c r="E8701" s="6"/>
    </row>
    <row r="8702" spans="4:5" x14ac:dyDescent="0.55000000000000004">
      <c r="D8702" s="6"/>
      <c r="E8702" s="6"/>
    </row>
    <row r="8703" spans="4:5" x14ac:dyDescent="0.55000000000000004">
      <c r="D8703" s="6"/>
      <c r="E8703" s="6"/>
    </row>
    <row r="8704" spans="4:5" x14ac:dyDescent="0.55000000000000004">
      <c r="D8704" s="6"/>
      <c r="E8704" s="6"/>
    </row>
    <row r="8705" spans="4:5" x14ac:dyDescent="0.55000000000000004">
      <c r="D8705" s="6"/>
      <c r="E8705" s="6"/>
    </row>
    <row r="8706" spans="4:5" x14ac:dyDescent="0.55000000000000004">
      <c r="D8706" s="6"/>
      <c r="E8706" s="6"/>
    </row>
    <row r="8707" spans="4:5" x14ac:dyDescent="0.55000000000000004">
      <c r="D8707" s="6"/>
      <c r="E8707" s="6"/>
    </row>
    <row r="8708" spans="4:5" x14ac:dyDescent="0.55000000000000004">
      <c r="D8708" s="6"/>
      <c r="E8708" s="6"/>
    </row>
    <row r="8709" spans="4:5" x14ac:dyDescent="0.55000000000000004">
      <c r="D8709" s="6"/>
      <c r="E8709" s="6"/>
    </row>
    <row r="8710" spans="4:5" x14ac:dyDescent="0.55000000000000004">
      <c r="D8710" s="6"/>
      <c r="E8710" s="6"/>
    </row>
    <row r="8711" spans="4:5" x14ac:dyDescent="0.55000000000000004">
      <c r="D8711" s="6"/>
      <c r="E8711" s="6"/>
    </row>
    <row r="8712" spans="4:5" x14ac:dyDescent="0.55000000000000004">
      <c r="D8712" s="6"/>
      <c r="E8712" s="6"/>
    </row>
    <row r="8713" spans="4:5" x14ac:dyDescent="0.55000000000000004">
      <c r="D8713" s="6"/>
      <c r="E8713" s="6"/>
    </row>
    <row r="8714" spans="4:5" x14ac:dyDescent="0.55000000000000004">
      <c r="D8714" s="6"/>
      <c r="E8714" s="6"/>
    </row>
    <row r="8715" spans="4:5" x14ac:dyDescent="0.55000000000000004">
      <c r="D8715" s="6"/>
      <c r="E8715" s="6"/>
    </row>
    <row r="8716" spans="4:5" x14ac:dyDescent="0.55000000000000004">
      <c r="D8716" s="6"/>
      <c r="E8716" s="6"/>
    </row>
    <row r="8717" spans="4:5" x14ac:dyDescent="0.55000000000000004">
      <c r="D8717" s="6"/>
      <c r="E8717" s="6"/>
    </row>
    <row r="8718" spans="4:5" x14ac:dyDescent="0.55000000000000004">
      <c r="D8718" s="6"/>
      <c r="E8718" s="6"/>
    </row>
    <row r="8719" spans="4:5" x14ac:dyDescent="0.55000000000000004">
      <c r="D8719" s="6"/>
      <c r="E8719" s="6"/>
    </row>
    <row r="8720" spans="4:5" x14ac:dyDescent="0.55000000000000004">
      <c r="D8720" s="6"/>
      <c r="E8720" s="6"/>
    </row>
    <row r="8721" spans="4:5" x14ac:dyDescent="0.55000000000000004">
      <c r="D8721" s="6"/>
      <c r="E8721" s="6"/>
    </row>
    <row r="8722" spans="4:5" x14ac:dyDescent="0.55000000000000004">
      <c r="D8722" s="6"/>
      <c r="E8722" s="6"/>
    </row>
    <row r="8723" spans="4:5" x14ac:dyDescent="0.55000000000000004">
      <c r="D8723" s="6"/>
      <c r="E8723" s="6"/>
    </row>
    <row r="8724" spans="4:5" x14ac:dyDescent="0.55000000000000004">
      <c r="D8724" s="6"/>
      <c r="E8724" s="6"/>
    </row>
    <row r="8725" spans="4:5" x14ac:dyDescent="0.55000000000000004">
      <c r="D8725" s="6"/>
      <c r="E8725" s="6"/>
    </row>
    <row r="8726" spans="4:5" x14ac:dyDescent="0.55000000000000004">
      <c r="D8726" s="6"/>
      <c r="E8726" s="6"/>
    </row>
    <row r="8727" spans="4:5" x14ac:dyDescent="0.55000000000000004">
      <c r="D8727" s="6"/>
      <c r="E8727" s="6"/>
    </row>
    <row r="8728" spans="4:5" x14ac:dyDescent="0.55000000000000004">
      <c r="D8728" s="6"/>
      <c r="E8728" s="6"/>
    </row>
    <row r="8729" spans="4:5" x14ac:dyDescent="0.55000000000000004">
      <c r="D8729" s="6"/>
      <c r="E8729" s="6"/>
    </row>
    <row r="8730" spans="4:5" x14ac:dyDescent="0.55000000000000004">
      <c r="D8730" s="6"/>
      <c r="E8730" s="6"/>
    </row>
    <row r="8731" spans="4:5" x14ac:dyDescent="0.55000000000000004">
      <c r="D8731" s="6"/>
      <c r="E8731" s="6"/>
    </row>
    <row r="8732" spans="4:5" x14ac:dyDescent="0.55000000000000004">
      <c r="D8732" s="6"/>
      <c r="E8732" s="6"/>
    </row>
    <row r="8733" spans="4:5" x14ac:dyDescent="0.55000000000000004">
      <c r="D8733" s="6"/>
      <c r="E8733" s="6"/>
    </row>
    <row r="8734" spans="4:5" x14ac:dyDescent="0.55000000000000004">
      <c r="D8734" s="6"/>
      <c r="E8734" s="6"/>
    </row>
    <row r="8735" spans="4:5" x14ac:dyDescent="0.55000000000000004">
      <c r="D8735" s="6"/>
      <c r="E8735" s="6"/>
    </row>
    <row r="8736" spans="4:5" x14ac:dyDescent="0.55000000000000004">
      <c r="D8736" s="6"/>
      <c r="E8736" s="6"/>
    </row>
    <row r="8737" spans="4:5" x14ac:dyDescent="0.55000000000000004">
      <c r="D8737" s="6"/>
      <c r="E8737" s="6"/>
    </row>
    <row r="8738" spans="4:5" x14ac:dyDescent="0.55000000000000004">
      <c r="D8738" s="6"/>
      <c r="E8738" s="6"/>
    </row>
    <row r="8739" spans="4:5" x14ac:dyDescent="0.55000000000000004">
      <c r="D8739" s="6"/>
      <c r="E8739" s="6"/>
    </row>
    <row r="8740" spans="4:5" x14ac:dyDescent="0.55000000000000004">
      <c r="D8740" s="6"/>
      <c r="E8740" s="6"/>
    </row>
    <row r="8741" spans="4:5" x14ac:dyDescent="0.55000000000000004">
      <c r="D8741" s="6"/>
      <c r="E8741" s="6"/>
    </row>
    <row r="8742" spans="4:5" x14ac:dyDescent="0.55000000000000004">
      <c r="D8742" s="6"/>
      <c r="E8742" s="6"/>
    </row>
    <row r="8743" spans="4:5" x14ac:dyDescent="0.55000000000000004">
      <c r="D8743" s="6"/>
      <c r="E8743" s="6"/>
    </row>
    <row r="8744" spans="4:5" x14ac:dyDescent="0.55000000000000004">
      <c r="D8744" s="6"/>
      <c r="E8744" s="6"/>
    </row>
    <row r="8745" spans="4:5" x14ac:dyDescent="0.55000000000000004">
      <c r="D8745" s="6"/>
      <c r="E8745" s="6"/>
    </row>
    <row r="8746" spans="4:5" x14ac:dyDescent="0.55000000000000004">
      <c r="D8746" s="6"/>
      <c r="E8746" s="6"/>
    </row>
    <row r="8747" spans="4:5" x14ac:dyDescent="0.55000000000000004">
      <c r="D8747" s="6"/>
      <c r="E8747" s="6"/>
    </row>
    <row r="8748" spans="4:5" x14ac:dyDescent="0.55000000000000004">
      <c r="D8748" s="6"/>
      <c r="E8748" s="6"/>
    </row>
    <row r="8749" spans="4:5" x14ac:dyDescent="0.55000000000000004">
      <c r="D8749" s="6"/>
      <c r="E8749" s="6"/>
    </row>
    <row r="8750" spans="4:5" x14ac:dyDescent="0.55000000000000004">
      <c r="D8750" s="6"/>
      <c r="E8750" s="6"/>
    </row>
    <row r="8751" spans="4:5" x14ac:dyDescent="0.55000000000000004">
      <c r="D8751" s="6"/>
      <c r="E8751" s="6"/>
    </row>
    <row r="8752" spans="4:5" x14ac:dyDescent="0.55000000000000004">
      <c r="D8752" s="6"/>
      <c r="E8752" s="6"/>
    </row>
    <row r="8753" spans="4:5" x14ac:dyDescent="0.55000000000000004">
      <c r="D8753" s="6"/>
      <c r="E8753" s="6"/>
    </row>
    <row r="8754" spans="4:5" x14ac:dyDescent="0.55000000000000004">
      <c r="D8754" s="6"/>
      <c r="E8754" s="6"/>
    </row>
    <row r="8755" spans="4:5" x14ac:dyDescent="0.55000000000000004">
      <c r="D8755" s="6"/>
      <c r="E8755" s="6"/>
    </row>
    <row r="8756" spans="4:5" x14ac:dyDescent="0.55000000000000004">
      <c r="D8756" s="6"/>
      <c r="E8756" s="6"/>
    </row>
    <row r="8757" spans="4:5" x14ac:dyDescent="0.55000000000000004">
      <c r="D8757" s="6"/>
      <c r="E8757" s="6"/>
    </row>
    <row r="8758" spans="4:5" x14ac:dyDescent="0.55000000000000004">
      <c r="D8758" s="6"/>
      <c r="E8758" s="6"/>
    </row>
    <row r="8759" spans="4:5" x14ac:dyDescent="0.55000000000000004">
      <c r="D8759" s="6"/>
      <c r="E8759" s="6"/>
    </row>
    <row r="8760" spans="4:5" x14ac:dyDescent="0.55000000000000004">
      <c r="D8760" s="6"/>
      <c r="E8760" s="6"/>
    </row>
    <row r="8761" spans="4:5" x14ac:dyDescent="0.55000000000000004">
      <c r="D8761" s="6"/>
      <c r="E8761" s="6"/>
    </row>
    <row r="8762" spans="4:5" x14ac:dyDescent="0.55000000000000004">
      <c r="D8762" s="6"/>
      <c r="E8762" s="6"/>
    </row>
    <row r="8763" spans="4:5" x14ac:dyDescent="0.55000000000000004">
      <c r="D8763" s="6"/>
      <c r="E8763" s="6"/>
    </row>
    <row r="8764" spans="4:5" x14ac:dyDescent="0.55000000000000004">
      <c r="D8764" s="6"/>
      <c r="E8764" s="6"/>
    </row>
    <row r="8765" spans="4:5" x14ac:dyDescent="0.55000000000000004">
      <c r="D8765" s="6"/>
      <c r="E8765" s="6"/>
    </row>
    <row r="8766" spans="4:5" x14ac:dyDescent="0.55000000000000004">
      <c r="D8766" s="6"/>
      <c r="E8766" s="6"/>
    </row>
    <row r="8767" spans="4:5" x14ac:dyDescent="0.55000000000000004">
      <c r="D8767" s="6"/>
      <c r="E8767" s="6"/>
    </row>
    <row r="8768" spans="4:5" x14ac:dyDescent="0.55000000000000004">
      <c r="D8768" s="6"/>
      <c r="E8768" s="6"/>
    </row>
    <row r="8769" spans="4:5" x14ac:dyDescent="0.55000000000000004">
      <c r="D8769" s="6"/>
      <c r="E8769" s="6"/>
    </row>
    <row r="8770" spans="4:5" x14ac:dyDescent="0.55000000000000004">
      <c r="D8770" s="6"/>
      <c r="E8770" s="6"/>
    </row>
    <row r="8771" spans="4:5" x14ac:dyDescent="0.55000000000000004">
      <c r="D8771" s="6"/>
      <c r="E8771" s="6"/>
    </row>
    <row r="8772" spans="4:5" x14ac:dyDescent="0.55000000000000004">
      <c r="D8772" s="6"/>
      <c r="E8772" s="6"/>
    </row>
    <row r="8773" spans="4:5" x14ac:dyDescent="0.55000000000000004">
      <c r="D8773" s="6"/>
      <c r="E8773" s="6"/>
    </row>
    <row r="8774" spans="4:5" x14ac:dyDescent="0.55000000000000004">
      <c r="D8774" s="6"/>
      <c r="E8774" s="6"/>
    </row>
    <row r="8775" spans="4:5" x14ac:dyDescent="0.55000000000000004">
      <c r="D8775" s="6"/>
      <c r="E8775" s="6"/>
    </row>
    <row r="8776" spans="4:5" x14ac:dyDescent="0.55000000000000004">
      <c r="D8776" s="6"/>
      <c r="E8776" s="6"/>
    </row>
    <row r="8777" spans="4:5" x14ac:dyDescent="0.55000000000000004">
      <c r="D8777" s="6"/>
      <c r="E8777" s="6"/>
    </row>
    <row r="8778" spans="4:5" x14ac:dyDescent="0.55000000000000004">
      <c r="D8778" s="6"/>
      <c r="E8778" s="6"/>
    </row>
    <row r="8779" spans="4:5" x14ac:dyDescent="0.55000000000000004">
      <c r="D8779" s="6"/>
      <c r="E8779" s="6"/>
    </row>
    <row r="8780" spans="4:5" x14ac:dyDescent="0.55000000000000004">
      <c r="D8780" s="6"/>
      <c r="E8780" s="6"/>
    </row>
    <row r="8781" spans="4:5" x14ac:dyDescent="0.55000000000000004">
      <c r="D8781" s="6"/>
      <c r="E8781" s="6"/>
    </row>
    <row r="8782" spans="4:5" x14ac:dyDescent="0.55000000000000004">
      <c r="D8782" s="6"/>
      <c r="E8782" s="6"/>
    </row>
    <row r="8783" spans="4:5" x14ac:dyDescent="0.55000000000000004">
      <c r="D8783" s="6"/>
      <c r="E8783" s="6"/>
    </row>
    <row r="8784" spans="4:5" x14ac:dyDescent="0.55000000000000004">
      <c r="D8784" s="6"/>
      <c r="E8784" s="6"/>
    </row>
    <row r="8785" spans="4:5" x14ac:dyDescent="0.55000000000000004">
      <c r="D8785" s="6"/>
      <c r="E8785" s="6"/>
    </row>
    <row r="8786" spans="4:5" x14ac:dyDescent="0.55000000000000004">
      <c r="D8786" s="6"/>
      <c r="E8786" s="6"/>
    </row>
    <row r="8787" spans="4:5" x14ac:dyDescent="0.55000000000000004">
      <c r="D8787" s="6"/>
      <c r="E8787" s="6"/>
    </row>
    <row r="8788" spans="4:5" x14ac:dyDescent="0.55000000000000004">
      <c r="D8788" s="6"/>
      <c r="E8788" s="6"/>
    </row>
    <row r="8789" spans="4:5" x14ac:dyDescent="0.55000000000000004">
      <c r="D8789" s="6"/>
      <c r="E8789" s="6"/>
    </row>
    <row r="8790" spans="4:5" x14ac:dyDescent="0.55000000000000004">
      <c r="D8790" s="6"/>
      <c r="E8790" s="6"/>
    </row>
    <row r="8791" spans="4:5" x14ac:dyDescent="0.55000000000000004">
      <c r="D8791" s="6"/>
      <c r="E8791" s="6"/>
    </row>
    <row r="8792" spans="4:5" x14ac:dyDescent="0.55000000000000004">
      <c r="D8792" s="6"/>
      <c r="E8792" s="6"/>
    </row>
    <row r="8793" spans="4:5" x14ac:dyDescent="0.55000000000000004">
      <c r="D8793" s="6"/>
      <c r="E8793" s="6"/>
    </row>
    <row r="8794" spans="4:5" x14ac:dyDescent="0.55000000000000004">
      <c r="D8794" s="6"/>
      <c r="E8794" s="6"/>
    </row>
    <row r="8795" spans="4:5" x14ac:dyDescent="0.55000000000000004">
      <c r="D8795" s="6"/>
      <c r="E8795" s="6"/>
    </row>
    <row r="8796" spans="4:5" x14ac:dyDescent="0.55000000000000004">
      <c r="D8796" s="6"/>
      <c r="E8796" s="6"/>
    </row>
    <row r="8797" spans="4:5" x14ac:dyDescent="0.55000000000000004">
      <c r="D8797" s="6"/>
      <c r="E8797" s="6"/>
    </row>
    <row r="8798" spans="4:5" x14ac:dyDescent="0.55000000000000004">
      <c r="D8798" s="6"/>
      <c r="E8798" s="6"/>
    </row>
    <row r="8799" spans="4:5" x14ac:dyDescent="0.55000000000000004">
      <c r="D8799" s="6"/>
      <c r="E8799" s="6"/>
    </row>
    <row r="8800" spans="4:5" x14ac:dyDescent="0.55000000000000004">
      <c r="D8800" s="6"/>
      <c r="E8800" s="6"/>
    </row>
    <row r="8801" spans="4:5" x14ac:dyDescent="0.55000000000000004">
      <c r="D8801" s="6"/>
      <c r="E8801" s="6"/>
    </row>
    <row r="8802" spans="4:5" x14ac:dyDescent="0.55000000000000004">
      <c r="D8802" s="6"/>
      <c r="E8802" s="6"/>
    </row>
    <row r="8803" spans="4:5" x14ac:dyDescent="0.55000000000000004">
      <c r="D8803" s="6"/>
      <c r="E8803" s="6"/>
    </row>
    <row r="8804" spans="4:5" x14ac:dyDescent="0.55000000000000004">
      <c r="D8804" s="6"/>
      <c r="E8804" s="6"/>
    </row>
    <row r="8805" spans="4:5" x14ac:dyDescent="0.55000000000000004">
      <c r="D8805" s="6"/>
      <c r="E8805" s="6"/>
    </row>
    <row r="8806" spans="4:5" x14ac:dyDescent="0.55000000000000004">
      <c r="D8806" s="6"/>
      <c r="E8806" s="6"/>
    </row>
    <row r="8807" spans="4:5" x14ac:dyDescent="0.55000000000000004">
      <c r="D8807" s="6"/>
      <c r="E8807" s="6"/>
    </row>
    <row r="8808" spans="4:5" x14ac:dyDescent="0.55000000000000004">
      <c r="D8808" s="6"/>
      <c r="E8808" s="6"/>
    </row>
    <row r="8809" spans="4:5" x14ac:dyDescent="0.55000000000000004">
      <c r="D8809" s="6"/>
      <c r="E8809" s="6"/>
    </row>
    <row r="8810" spans="4:5" x14ac:dyDescent="0.55000000000000004">
      <c r="D8810" s="6"/>
      <c r="E8810" s="6"/>
    </row>
    <row r="8811" spans="4:5" x14ac:dyDescent="0.55000000000000004">
      <c r="D8811" s="6"/>
      <c r="E8811" s="6"/>
    </row>
    <row r="8812" spans="4:5" x14ac:dyDescent="0.55000000000000004">
      <c r="D8812" s="6"/>
      <c r="E8812" s="6"/>
    </row>
    <row r="8813" spans="4:5" x14ac:dyDescent="0.55000000000000004">
      <c r="D8813" s="6"/>
      <c r="E8813" s="6"/>
    </row>
    <row r="8814" spans="4:5" x14ac:dyDescent="0.55000000000000004">
      <c r="D8814" s="6"/>
      <c r="E8814" s="6"/>
    </row>
    <row r="8815" spans="4:5" x14ac:dyDescent="0.55000000000000004">
      <c r="D8815" s="6"/>
      <c r="E8815" s="6"/>
    </row>
    <row r="8816" spans="4:5" x14ac:dyDescent="0.55000000000000004">
      <c r="D8816" s="6"/>
      <c r="E8816" s="6"/>
    </row>
    <row r="8817" spans="4:5" x14ac:dyDescent="0.55000000000000004">
      <c r="D8817" s="6"/>
      <c r="E8817" s="6"/>
    </row>
    <row r="8818" spans="4:5" x14ac:dyDescent="0.55000000000000004">
      <c r="D8818" s="6"/>
      <c r="E8818" s="6"/>
    </row>
    <row r="8819" spans="4:5" x14ac:dyDescent="0.55000000000000004">
      <c r="D8819" s="6"/>
      <c r="E8819" s="6"/>
    </row>
    <row r="8820" spans="4:5" x14ac:dyDescent="0.55000000000000004">
      <c r="D8820" s="6"/>
      <c r="E8820" s="6"/>
    </row>
    <row r="8821" spans="4:5" x14ac:dyDescent="0.55000000000000004">
      <c r="D8821" s="6"/>
      <c r="E8821" s="6"/>
    </row>
    <row r="8822" spans="4:5" x14ac:dyDescent="0.55000000000000004">
      <c r="D8822" s="6"/>
      <c r="E8822" s="6"/>
    </row>
    <row r="8823" spans="4:5" x14ac:dyDescent="0.55000000000000004">
      <c r="D8823" s="6"/>
      <c r="E8823" s="6"/>
    </row>
    <row r="8824" spans="4:5" x14ac:dyDescent="0.55000000000000004">
      <c r="D8824" s="6"/>
      <c r="E8824" s="6"/>
    </row>
    <row r="8825" spans="4:5" x14ac:dyDescent="0.55000000000000004">
      <c r="D8825" s="6"/>
      <c r="E8825" s="6"/>
    </row>
    <row r="8826" spans="4:5" x14ac:dyDescent="0.55000000000000004">
      <c r="D8826" s="6"/>
      <c r="E8826" s="6"/>
    </row>
    <row r="8827" spans="4:5" x14ac:dyDescent="0.55000000000000004">
      <c r="D8827" s="6"/>
      <c r="E8827" s="6"/>
    </row>
    <row r="8828" spans="4:5" x14ac:dyDescent="0.55000000000000004">
      <c r="D8828" s="6"/>
      <c r="E8828" s="6"/>
    </row>
    <row r="8829" spans="4:5" x14ac:dyDescent="0.55000000000000004">
      <c r="D8829" s="6"/>
      <c r="E8829" s="6"/>
    </row>
    <row r="8830" spans="4:5" x14ac:dyDescent="0.55000000000000004">
      <c r="D8830" s="6"/>
      <c r="E8830" s="6"/>
    </row>
    <row r="8831" spans="4:5" x14ac:dyDescent="0.55000000000000004">
      <c r="D8831" s="6"/>
      <c r="E8831" s="6"/>
    </row>
    <row r="8832" spans="4:5" x14ac:dyDescent="0.55000000000000004">
      <c r="D8832" s="6"/>
      <c r="E8832" s="6"/>
    </row>
    <row r="8833" spans="4:5" x14ac:dyDescent="0.55000000000000004">
      <c r="D8833" s="6"/>
      <c r="E8833" s="6"/>
    </row>
    <row r="8834" spans="4:5" x14ac:dyDescent="0.55000000000000004">
      <c r="D8834" s="6"/>
      <c r="E8834" s="6"/>
    </row>
    <row r="8835" spans="4:5" x14ac:dyDescent="0.55000000000000004">
      <c r="D8835" s="6"/>
      <c r="E8835" s="6"/>
    </row>
    <row r="8836" spans="4:5" x14ac:dyDescent="0.55000000000000004">
      <c r="D8836" s="6"/>
      <c r="E8836" s="6"/>
    </row>
    <row r="8837" spans="4:5" x14ac:dyDescent="0.55000000000000004">
      <c r="D8837" s="6"/>
      <c r="E8837" s="6"/>
    </row>
    <row r="8838" spans="4:5" x14ac:dyDescent="0.55000000000000004">
      <c r="D8838" s="6"/>
      <c r="E8838" s="6"/>
    </row>
    <row r="8839" spans="4:5" x14ac:dyDescent="0.55000000000000004">
      <c r="D8839" s="6"/>
      <c r="E8839" s="6"/>
    </row>
    <row r="8840" spans="4:5" x14ac:dyDescent="0.55000000000000004">
      <c r="D8840" s="6"/>
      <c r="E8840" s="6"/>
    </row>
    <row r="8841" spans="4:5" x14ac:dyDescent="0.55000000000000004">
      <c r="D8841" s="6"/>
      <c r="E8841" s="6"/>
    </row>
    <row r="8842" spans="4:5" x14ac:dyDescent="0.55000000000000004">
      <c r="D8842" s="6"/>
      <c r="E8842" s="6"/>
    </row>
    <row r="8843" spans="4:5" x14ac:dyDescent="0.55000000000000004">
      <c r="D8843" s="6"/>
      <c r="E8843" s="6"/>
    </row>
    <row r="8844" spans="4:5" x14ac:dyDescent="0.55000000000000004">
      <c r="D8844" s="6"/>
      <c r="E8844" s="6"/>
    </row>
    <row r="8845" spans="4:5" x14ac:dyDescent="0.55000000000000004">
      <c r="D8845" s="6"/>
      <c r="E8845" s="6"/>
    </row>
    <row r="8846" spans="4:5" x14ac:dyDescent="0.55000000000000004">
      <c r="D8846" s="6"/>
      <c r="E8846" s="6"/>
    </row>
    <row r="8847" spans="4:5" x14ac:dyDescent="0.55000000000000004">
      <c r="D8847" s="6"/>
      <c r="E8847" s="6"/>
    </row>
    <row r="8848" spans="4:5" x14ac:dyDescent="0.55000000000000004">
      <c r="D8848" s="6"/>
      <c r="E8848" s="6"/>
    </row>
    <row r="8849" spans="4:5" x14ac:dyDescent="0.55000000000000004">
      <c r="D8849" s="6"/>
      <c r="E8849" s="6"/>
    </row>
    <row r="8850" spans="4:5" x14ac:dyDescent="0.55000000000000004">
      <c r="D8850" s="6"/>
      <c r="E8850" s="6"/>
    </row>
    <row r="8851" spans="4:5" x14ac:dyDescent="0.55000000000000004">
      <c r="D8851" s="6"/>
      <c r="E8851" s="6"/>
    </row>
    <row r="8852" spans="4:5" x14ac:dyDescent="0.55000000000000004">
      <c r="D8852" s="6"/>
      <c r="E8852" s="6"/>
    </row>
    <row r="8853" spans="4:5" x14ac:dyDescent="0.55000000000000004">
      <c r="D8853" s="6"/>
      <c r="E8853" s="6"/>
    </row>
    <row r="8854" spans="4:5" x14ac:dyDescent="0.55000000000000004">
      <c r="D8854" s="6"/>
      <c r="E8854" s="6"/>
    </row>
    <row r="8855" spans="4:5" x14ac:dyDescent="0.55000000000000004">
      <c r="D8855" s="6"/>
      <c r="E8855" s="6"/>
    </row>
    <row r="8856" spans="4:5" x14ac:dyDescent="0.55000000000000004">
      <c r="D8856" s="6"/>
      <c r="E8856" s="6"/>
    </row>
    <row r="8857" spans="4:5" x14ac:dyDescent="0.55000000000000004">
      <c r="D8857" s="6"/>
      <c r="E8857" s="6"/>
    </row>
    <row r="8858" spans="4:5" x14ac:dyDescent="0.55000000000000004">
      <c r="D8858" s="6"/>
      <c r="E8858" s="6"/>
    </row>
    <row r="8859" spans="4:5" x14ac:dyDescent="0.55000000000000004">
      <c r="D8859" s="6"/>
      <c r="E8859" s="6"/>
    </row>
    <row r="8860" spans="4:5" x14ac:dyDescent="0.55000000000000004">
      <c r="D8860" s="6"/>
      <c r="E8860" s="6"/>
    </row>
    <row r="8861" spans="4:5" x14ac:dyDescent="0.55000000000000004">
      <c r="D8861" s="6"/>
      <c r="E8861" s="6"/>
    </row>
    <row r="8862" spans="4:5" x14ac:dyDescent="0.55000000000000004">
      <c r="D8862" s="6"/>
      <c r="E8862" s="6"/>
    </row>
    <row r="8863" spans="4:5" x14ac:dyDescent="0.55000000000000004">
      <c r="D8863" s="6"/>
      <c r="E8863" s="6"/>
    </row>
    <row r="8864" spans="4:5" x14ac:dyDescent="0.55000000000000004">
      <c r="D8864" s="6"/>
      <c r="E8864" s="6"/>
    </row>
    <row r="8865" spans="4:5" x14ac:dyDescent="0.55000000000000004">
      <c r="D8865" s="6"/>
      <c r="E8865" s="6"/>
    </row>
    <row r="8866" spans="4:5" x14ac:dyDescent="0.55000000000000004">
      <c r="D8866" s="6"/>
      <c r="E8866" s="6"/>
    </row>
    <row r="8867" spans="4:5" x14ac:dyDescent="0.55000000000000004">
      <c r="D8867" s="6"/>
      <c r="E8867" s="6"/>
    </row>
    <row r="8868" spans="4:5" x14ac:dyDescent="0.55000000000000004">
      <c r="D8868" s="6"/>
      <c r="E8868" s="6"/>
    </row>
    <row r="8869" spans="4:5" x14ac:dyDescent="0.55000000000000004">
      <c r="D8869" s="6"/>
      <c r="E8869" s="6"/>
    </row>
    <row r="8870" spans="4:5" x14ac:dyDescent="0.55000000000000004">
      <c r="D8870" s="6"/>
      <c r="E8870" s="6"/>
    </row>
    <row r="8871" spans="4:5" x14ac:dyDescent="0.55000000000000004">
      <c r="D8871" s="6"/>
      <c r="E8871" s="6"/>
    </row>
    <row r="8872" spans="4:5" x14ac:dyDescent="0.55000000000000004">
      <c r="D8872" s="6"/>
      <c r="E8872" s="6"/>
    </row>
    <row r="8873" spans="4:5" x14ac:dyDescent="0.55000000000000004">
      <c r="D8873" s="6"/>
      <c r="E8873" s="6"/>
    </row>
    <row r="8874" spans="4:5" x14ac:dyDescent="0.55000000000000004">
      <c r="D8874" s="6"/>
      <c r="E8874" s="6"/>
    </row>
    <row r="8875" spans="4:5" x14ac:dyDescent="0.55000000000000004">
      <c r="D8875" s="6"/>
      <c r="E8875" s="6"/>
    </row>
    <row r="8876" spans="4:5" x14ac:dyDescent="0.55000000000000004">
      <c r="D8876" s="6"/>
      <c r="E8876" s="6"/>
    </row>
    <row r="8877" spans="4:5" x14ac:dyDescent="0.55000000000000004">
      <c r="D8877" s="6"/>
      <c r="E8877" s="6"/>
    </row>
    <row r="8878" spans="4:5" x14ac:dyDescent="0.55000000000000004">
      <c r="D8878" s="6"/>
      <c r="E8878" s="6"/>
    </row>
    <row r="8879" spans="4:5" x14ac:dyDescent="0.55000000000000004">
      <c r="D8879" s="6"/>
      <c r="E8879" s="6"/>
    </row>
    <row r="8880" spans="4:5" x14ac:dyDescent="0.55000000000000004">
      <c r="D8880" s="6"/>
      <c r="E8880" s="6"/>
    </row>
    <row r="8881" spans="4:5" x14ac:dyDescent="0.55000000000000004">
      <c r="D8881" s="6"/>
      <c r="E8881" s="6"/>
    </row>
    <row r="8882" spans="4:5" x14ac:dyDescent="0.55000000000000004">
      <c r="D8882" s="6"/>
      <c r="E8882" s="6"/>
    </row>
    <row r="8883" spans="4:5" x14ac:dyDescent="0.55000000000000004">
      <c r="D8883" s="6"/>
      <c r="E8883" s="6"/>
    </row>
    <row r="8884" spans="4:5" x14ac:dyDescent="0.55000000000000004">
      <c r="D8884" s="6"/>
      <c r="E8884" s="6"/>
    </row>
    <row r="8885" spans="4:5" x14ac:dyDescent="0.55000000000000004">
      <c r="D8885" s="6"/>
      <c r="E8885" s="6"/>
    </row>
    <row r="8886" spans="4:5" x14ac:dyDescent="0.55000000000000004">
      <c r="D8886" s="6"/>
      <c r="E8886" s="6"/>
    </row>
    <row r="8887" spans="4:5" x14ac:dyDescent="0.55000000000000004">
      <c r="D8887" s="6"/>
      <c r="E8887" s="6"/>
    </row>
    <row r="8888" spans="4:5" x14ac:dyDescent="0.55000000000000004">
      <c r="D8888" s="6"/>
      <c r="E8888" s="6"/>
    </row>
    <row r="8889" spans="4:5" x14ac:dyDescent="0.55000000000000004">
      <c r="D8889" s="6"/>
      <c r="E8889" s="6"/>
    </row>
    <row r="8890" spans="4:5" x14ac:dyDescent="0.55000000000000004">
      <c r="D8890" s="6"/>
      <c r="E8890" s="6"/>
    </row>
    <row r="8891" spans="4:5" x14ac:dyDescent="0.55000000000000004">
      <c r="D8891" s="6"/>
      <c r="E8891" s="6"/>
    </row>
    <row r="8892" spans="4:5" x14ac:dyDescent="0.55000000000000004">
      <c r="D8892" s="6"/>
      <c r="E8892" s="6"/>
    </row>
    <row r="8893" spans="4:5" x14ac:dyDescent="0.55000000000000004">
      <c r="D8893" s="6"/>
      <c r="E8893" s="6"/>
    </row>
    <row r="8894" spans="4:5" x14ac:dyDescent="0.55000000000000004">
      <c r="D8894" s="6"/>
      <c r="E8894" s="6"/>
    </row>
    <row r="8895" spans="4:5" x14ac:dyDescent="0.55000000000000004">
      <c r="D8895" s="6"/>
      <c r="E8895" s="6"/>
    </row>
    <row r="8896" spans="4:5" x14ac:dyDescent="0.55000000000000004">
      <c r="D8896" s="6"/>
      <c r="E8896" s="6"/>
    </row>
    <row r="8897" spans="4:5" x14ac:dyDescent="0.55000000000000004">
      <c r="D8897" s="6"/>
      <c r="E8897" s="6"/>
    </row>
    <row r="8898" spans="4:5" x14ac:dyDescent="0.55000000000000004">
      <c r="D8898" s="6"/>
      <c r="E8898" s="6"/>
    </row>
    <row r="8899" spans="4:5" x14ac:dyDescent="0.55000000000000004">
      <c r="D8899" s="6"/>
      <c r="E8899" s="6"/>
    </row>
    <row r="8900" spans="4:5" x14ac:dyDescent="0.55000000000000004">
      <c r="D8900" s="6"/>
      <c r="E8900" s="6"/>
    </row>
    <row r="8901" spans="4:5" x14ac:dyDescent="0.55000000000000004">
      <c r="D8901" s="6"/>
      <c r="E8901" s="6"/>
    </row>
    <row r="8902" spans="4:5" x14ac:dyDescent="0.55000000000000004">
      <c r="D8902" s="6"/>
      <c r="E8902" s="6"/>
    </row>
    <row r="8903" spans="4:5" x14ac:dyDescent="0.55000000000000004">
      <c r="D8903" s="6"/>
      <c r="E8903" s="6"/>
    </row>
    <row r="8904" spans="4:5" x14ac:dyDescent="0.55000000000000004">
      <c r="D8904" s="6"/>
      <c r="E8904" s="6"/>
    </row>
    <row r="8905" spans="4:5" x14ac:dyDescent="0.55000000000000004">
      <c r="D8905" s="6"/>
      <c r="E8905" s="6"/>
    </row>
    <row r="8906" spans="4:5" x14ac:dyDescent="0.55000000000000004">
      <c r="D8906" s="6"/>
      <c r="E8906" s="6"/>
    </row>
    <row r="8907" spans="4:5" x14ac:dyDescent="0.55000000000000004">
      <c r="D8907" s="6"/>
      <c r="E8907" s="6"/>
    </row>
    <row r="8908" spans="4:5" x14ac:dyDescent="0.55000000000000004">
      <c r="D8908" s="6"/>
      <c r="E8908" s="6"/>
    </row>
    <row r="8909" spans="4:5" x14ac:dyDescent="0.55000000000000004">
      <c r="D8909" s="6"/>
      <c r="E8909" s="6"/>
    </row>
    <row r="8910" spans="4:5" x14ac:dyDescent="0.55000000000000004">
      <c r="D8910" s="6"/>
      <c r="E8910" s="6"/>
    </row>
    <row r="8911" spans="4:5" x14ac:dyDescent="0.55000000000000004">
      <c r="D8911" s="6"/>
      <c r="E8911" s="6"/>
    </row>
    <row r="8912" spans="4:5" x14ac:dyDescent="0.55000000000000004">
      <c r="D8912" s="6"/>
      <c r="E8912" s="6"/>
    </row>
    <row r="8913" spans="4:5" x14ac:dyDescent="0.55000000000000004">
      <c r="D8913" s="6"/>
      <c r="E8913" s="6"/>
    </row>
    <row r="8914" spans="4:5" x14ac:dyDescent="0.55000000000000004">
      <c r="D8914" s="6"/>
      <c r="E8914" s="6"/>
    </row>
    <row r="8915" spans="4:5" x14ac:dyDescent="0.55000000000000004">
      <c r="D8915" s="6"/>
      <c r="E8915" s="6"/>
    </row>
    <row r="8916" spans="4:5" x14ac:dyDescent="0.55000000000000004">
      <c r="D8916" s="6"/>
      <c r="E8916" s="6"/>
    </row>
    <row r="8917" spans="4:5" x14ac:dyDescent="0.55000000000000004">
      <c r="D8917" s="6"/>
      <c r="E8917" s="6"/>
    </row>
    <row r="8918" spans="4:5" x14ac:dyDescent="0.55000000000000004">
      <c r="D8918" s="6"/>
      <c r="E8918" s="6"/>
    </row>
    <row r="8919" spans="4:5" x14ac:dyDescent="0.55000000000000004">
      <c r="D8919" s="6"/>
      <c r="E8919" s="6"/>
    </row>
    <row r="8920" spans="4:5" x14ac:dyDescent="0.55000000000000004">
      <c r="D8920" s="6"/>
      <c r="E8920" s="6"/>
    </row>
    <row r="8921" spans="4:5" x14ac:dyDescent="0.55000000000000004">
      <c r="D8921" s="6"/>
      <c r="E8921" s="6"/>
    </row>
    <row r="8922" spans="4:5" x14ac:dyDescent="0.55000000000000004">
      <c r="D8922" s="6"/>
      <c r="E8922" s="6"/>
    </row>
    <row r="8923" spans="4:5" x14ac:dyDescent="0.55000000000000004">
      <c r="D8923" s="6"/>
      <c r="E8923" s="6"/>
    </row>
    <row r="8924" spans="4:5" x14ac:dyDescent="0.55000000000000004">
      <c r="D8924" s="6"/>
      <c r="E8924" s="6"/>
    </row>
    <row r="8925" spans="4:5" x14ac:dyDescent="0.55000000000000004">
      <c r="D8925" s="6"/>
      <c r="E8925" s="6"/>
    </row>
    <row r="8926" spans="4:5" x14ac:dyDescent="0.55000000000000004">
      <c r="D8926" s="6"/>
      <c r="E8926" s="6"/>
    </row>
    <row r="8927" spans="4:5" x14ac:dyDescent="0.55000000000000004">
      <c r="D8927" s="6"/>
      <c r="E8927" s="6"/>
    </row>
    <row r="8928" spans="4:5" x14ac:dyDescent="0.55000000000000004">
      <c r="D8928" s="6"/>
      <c r="E8928" s="6"/>
    </row>
    <row r="8929" spans="4:5" x14ac:dyDescent="0.55000000000000004">
      <c r="D8929" s="6"/>
      <c r="E8929" s="6"/>
    </row>
    <row r="8930" spans="4:5" x14ac:dyDescent="0.55000000000000004">
      <c r="D8930" s="6"/>
      <c r="E8930" s="6"/>
    </row>
    <row r="8931" spans="4:5" x14ac:dyDescent="0.55000000000000004">
      <c r="D8931" s="6"/>
      <c r="E8931" s="6"/>
    </row>
    <row r="8932" spans="4:5" x14ac:dyDescent="0.55000000000000004">
      <c r="D8932" s="6"/>
      <c r="E8932" s="6"/>
    </row>
    <row r="8933" spans="4:5" x14ac:dyDescent="0.55000000000000004">
      <c r="D8933" s="6"/>
      <c r="E8933" s="6"/>
    </row>
    <row r="8934" spans="4:5" x14ac:dyDescent="0.55000000000000004">
      <c r="D8934" s="6"/>
      <c r="E8934" s="6"/>
    </row>
    <row r="8935" spans="4:5" x14ac:dyDescent="0.55000000000000004">
      <c r="D8935" s="6"/>
      <c r="E8935" s="6"/>
    </row>
    <row r="8936" spans="4:5" x14ac:dyDescent="0.55000000000000004">
      <c r="D8936" s="6"/>
      <c r="E8936" s="6"/>
    </row>
    <row r="8937" spans="4:5" x14ac:dyDescent="0.55000000000000004">
      <c r="D8937" s="6"/>
      <c r="E8937" s="6"/>
    </row>
    <row r="8938" spans="4:5" x14ac:dyDescent="0.55000000000000004">
      <c r="D8938" s="6"/>
      <c r="E8938" s="6"/>
    </row>
    <row r="8939" spans="4:5" x14ac:dyDescent="0.55000000000000004">
      <c r="D8939" s="6"/>
      <c r="E8939" s="6"/>
    </row>
    <row r="8940" spans="4:5" x14ac:dyDescent="0.55000000000000004">
      <c r="D8940" s="6"/>
      <c r="E8940" s="6"/>
    </row>
    <row r="8941" spans="4:5" x14ac:dyDescent="0.55000000000000004">
      <c r="D8941" s="6"/>
      <c r="E8941" s="6"/>
    </row>
    <row r="8942" spans="4:5" x14ac:dyDescent="0.55000000000000004">
      <c r="D8942" s="6"/>
      <c r="E8942" s="6"/>
    </row>
    <row r="8943" spans="4:5" x14ac:dyDescent="0.55000000000000004">
      <c r="D8943" s="6"/>
      <c r="E8943" s="6"/>
    </row>
    <row r="8944" spans="4:5" x14ac:dyDescent="0.55000000000000004">
      <c r="D8944" s="6"/>
      <c r="E8944" s="6"/>
    </row>
    <row r="8945" spans="4:5" x14ac:dyDescent="0.55000000000000004">
      <c r="D8945" s="6"/>
      <c r="E8945" s="6"/>
    </row>
    <row r="8946" spans="4:5" x14ac:dyDescent="0.55000000000000004">
      <c r="D8946" s="6"/>
      <c r="E8946" s="6"/>
    </row>
    <row r="8947" spans="4:5" x14ac:dyDescent="0.55000000000000004">
      <c r="D8947" s="6"/>
      <c r="E8947" s="6"/>
    </row>
    <row r="8948" spans="4:5" x14ac:dyDescent="0.55000000000000004">
      <c r="D8948" s="6"/>
      <c r="E8948" s="6"/>
    </row>
    <row r="8949" spans="4:5" x14ac:dyDescent="0.55000000000000004">
      <c r="D8949" s="6"/>
      <c r="E8949" s="6"/>
    </row>
    <row r="8950" spans="4:5" x14ac:dyDescent="0.55000000000000004">
      <c r="D8950" s="6"/>
      <c r="E8950" s="6"/>
    </row>
    <row r="8951" spans="4:5" x14ac:dyDescent="0.55000000000000004">
      <c r="D8951" s="6"/>
      <c r="E8951" s="6"/>
    </row>
    <row r="8952" spans="4:5" x14ac:dyDescent="0.55000000000000004">
      <c r="D8952" s="6"/>
      <c r="E8952" s="6"/>
    </row>
    <row r="8953" spans="4:5" x14ac:dyDescent="0.55000000000000004">
      <c r="D8953" s="6"/>
      <c r="E8953" s="6"/>
    </row>
    <row r="8954" spans="4:5" x14ac:dyDescent="0.55000000000000004">
      <c r="D8954" s="6"/>
      <c r="E8954" s="6"/>
    </row>
    <row r="8955" spans="4:5" x14ac:dyDescent="0.55000000000000004">
      <c r="D8955" s="6"/>
      <c r="E8955" s="6"/>
    </row>
    <row r="8956" spans="4:5" x14ac:dyDescent="0.55000000000000004">
      <c r="D8956" s="6"/>
      <c r="E8956" s="6"/>
    </row>
    <row r="8957" spans="4:5" x14ac:dyDescent="0.55000000000000004">
      <c r="D8957" s="6"/>
      <c r="E8957" s="6"/>
    </row>
    <row r="8958" spans="4:5" x14ac:dyDescent="0.55000000000000004">
      <c r="D8958" s="6"/>
      <c r="E8958" s="6"/>
    </row>
    <row r="8959" spans="4:5" x14ac:dyDescent="0.55000000000000004">
      <c r="D8959" s="6"/>
      <c r="E8959" s="6"/>
    </row>
    <row r="8960" spans="4:5" x14ac:dyDescent="0.55000000000000004">
      <c r="D8960" s="6"/>
      <c r="E8960" s="6"/>
    </row>
    <row r="8961" spans="4:5" x14ac:dyDescent="0.55000000000000004">
      <c r="D8961" s="6"/>
      <c r="E8961" s="6"/>
    </row>
    <row r="8962" spans="4:5" x14ac:dyDescent="0.55000000000000004">
      <c r="D8962" s="6"/>
      <c r="E8962" s="6"/>
    </row>
    <row r="8963" spans="4:5" x14ac:dyDescent="0.55000000000000004">
      <c r="D8963" s="6"/>
      <c r="E8963" s="6"/>
    </row>
    <row r="8964" spans="4:5" x14ac:dyDescent="0.55000000000000004">
      <c r="D8964" s="6"/>
      <c r="E8964" s="6"/>
    </row>
    <row r="8965" spans="4:5" x14ac:dyDescent="0.55000000000000004">
      <c r="D8965" s="6"/>
      <c r="E8965" s="6"/>
    </row>
    <row r="8966" spans="4:5" x14ac:dyDescent="0.55000000000000004">
      <c r="D8966" s="6"/>
      <c r="E8966" s="6"/>
    </row>
    <row r="8967" spans="4:5" x14ac:dyDescent="0.55000000000000004">
      <c r="D8967" s="6"/>
      <c r="E8967" s="6"/>
    </row>
    <row r="8968" spans="4:5" x14ac:dyDescent="0.55000000000000004">
      <c r="D8968" s="6"/>
      <c r="E8968" s="6"/>
    </row>
    <row r="8969" spans="4:5" x14ac:dyDescent="0.55000000000000004">
      <c r="D8969" s="6"/>
      <c r="E8969" s="6"/>
    </row>
    <row r="8970" spans="4:5" x14ac:dyDescent="0.55000000000000004">
      <c r="D8970" s="6"/>
      <c r="E8970" s="6"/>
    </row>
    <row r="8971" spans="4:5" x14ac:dyDescent="0.55000000000000004">
      <c r="D8971" s="6"/>
      <c r="E8971" s="6"/>
    </row>
    <row r="8972" spans="4:5" x14ac:dyDescent="0.55000000000000004">
      <c r="D8972" s="6"/>
      <c r="E8972" s="6"/>
    </row>
    <row r="8973" spans="4:5" x14ac:dyDescent="0.55000000000000004">
      <c r="D8973" s="6"/>
      <c r="E8973" s="6"/>
    </row>
    <row r="8974" spans="4:5" x14ac:dyDescent="0.55000000000000004">
      <c r="D8974" s="6"/>
      <c r="E8974" s="6"/>
    </row>
    <row r="8975" spans="4:5" x14ac:dyDescent="0.55000000000000004">
      <c r="D8975" s="6"/>
      <c r="E8975" s="6"/>
    </row>
    <row r="8976" spans="4:5" x14ac:dyDescent="0.55000000000000004">
      <c r="D8976" s="6"/>
      <c r="E8976" s="6"/>
    </row>
    <row r="8977" spans="4:5" x14ac:dyDescent="0.55000000000000004">
      <c r="D8977" s="6"/>
      <c r="E8977" s="6"/>
    </row>
    <row r="8978" spans="4:5" x14ac:dyDescent="0.55000000000000004">
      <c r="D8978" s="6"/>
      <c r="E8978" s="6"/>
    </row>
    <row r="8979" spans="4:5" x14ac:dyDescent="0.55000000000000004">
      <c r="D8979" s="6"/>
      <c r="E8979" s="6"/>
    </row>
    <row r="8980" spans="4:5" x14ac:dyDescent="0.55000000000000004">
      <c r="D8980" s="6"/>
      <c r="E8980" s="6"/>
    </row>
    <row r="8981" spans="4:5" x14ac:dyDescent="0.55000000000000004">
      <c r="D8981" s="6"/>
      <c r="E8981" s="6"/>
    </row>
    <row r="8982" spans="4:5" x14ac:dyDescent="0.55000000000000004">
      <c r="D8982" s="6"/>
      <c r="E8982" s="6"/>
    </row>
    <row r="8983" spans="4:5" x14ac:dyDescent="0.55000000000000004">
      <c r="D8983" s="6"/>
      <c r="E8983" s="6"/>
    </row>
    <row r="8984" spans="4:5" x14ac:dyDescent="0.55000000000000004">
      <c r="D8984" s="6"/>
      <c r="E8984" s="6"/>
    </row>
    <row r="8985" spans="4:5" x14ac:dyDescent="0.55000000000000004">
      <c r="D8985" s="6"/>
      <c r="E8985" s="6"/>
    </row>
    <row r="8986" spans="4:5" x14ac:dyDescent="0.55000000000000004">
      <c r="D8986" s="6"/>
      <c r="E8986" s="6"/>
    </row>
    <row r="8987" spans="4:5" x14ac:dyDescent="0.55000000000000004">
      <c r="D8987" s="6"/>
      <c r="E8987" s="6"/>
    </row>
    <row r="8988" spans="4:5" x14ac:dyDescent="0.55000000000000004">
      <c r="D8988" s="6"/>
      <c r="E8988" s="6"/>
    </row>
    <row r="8989" spans="4:5" x14ac:dyDescent="0.55000000000000004">
      <c r="D8989" s="6"/>
      <c r="E8989" s="6"/>
    </row>
    <row r="8990" spans="4:5" x14ac:dyDescent="0.55000000000000004">
      <c r="D8990" s="6"/>
      <c r="E8990" s="6"/>
    </row>
    <row r="8991" spans="4:5" x14ac:dyDescent="0.55000000000000004">
      <c r="D8991" s="6"/>
      <c r="E8991" s="6"/>
    </row>
    <row r="8992" spans="4:5" x14ac:dyDescent="0.55000000000000004">
      <c r="D8992" s="6"/>
      <c r="E8992" s="6"/>
    </row>
    <row r="8993" spans="4:5" x14ac:dyDescent="0.55000000000000004">
      <c r="D8993" s="6"/>
      <c r="E8993" s="6"/>
    </row>
    <row r="8994" spans="4:5" x14ac:dyDescent="0.55000000000000004">
      <c r="D8994" s="6"/>
      <c r="E8994" s="6"/>
    </row>
    <row r="8995" spans="4:5" x14ac:dyDescent="0.55000000000000004">
      <c r="D8995" s="6"/>
      <c r="E8995" s="6"/>
    </row>
    <row r="8996" spans="4:5" x14ac:dyDescent="0.55000000000000004">
      <c r="D8996" s="6"/>
      <c r="E8996" s="6"/>
    </row>
    <row r="8997" spans="4:5" x14ac:dyDescent="0.55000000000000004">
      <c r="D8997" s="6"/>
      <c r="E8997" s="6"/>
    </row>
    <row r="8998" spans="4:5" x14ac:dyDescent="0.55000000000000004">
      <c r="D8998" s="6"/>
      <c r="E8998" s="6"/>
    </row>
    <row r="8999" spans="4:5" x14ac:dyDescent="0.55000000000000004">
      <c r="D8999" s="6"/>
      <c r="E8999" s="6"/>
    </row>
    <row r="9000" spans="4:5" x14ac:dyDescent="0.55000000000000004">
      <c r="D9000" s="6"/>
      <c r="E9000" s="6"/>
    </row>
    <row r="9001" spans="4:5" x14ac:dyDescent="0.55000000000000004">
      <c r="D9001" s="6"/>
      <c r="E9001" s="6"/>
    </row>
    <row r="9002" spans="4:5" x14ac:dyDescent="0.55000000000000004">
      <c r="D9002" s="6"/>
      <c r="E9002" s="6"/>
    </row>
    <row r="9003" spans="4:5" x14ac:dyDescent="0.55000000000000004">
      <c r="D9003" s="6"/>
      <c r="E9003" s="6"/>
    </row>
    <row r="9004" spans="4:5" x14ac:dyDescent="0.55000000000000004">
      <c r="D9004" s="6"/>
      <c r="E9004" s="6"/>
    </row>
    <row r="9005" spans="4:5" x14ac:dyDescent="0.55000000000000004">
      <c r="D9005" s="6"/>
      <c r="E9005" s="6"/>
    </row>
    <row r="9006" spans="4:5" x14ac:dyDescent="0.55000000000000004">
      <c r="D9006" s="6"/>
      <c r="E9006" s="6"/>
    </row>
    <row r="9007" spans="4:5" x14ac:dyDescent="0.55000000000000004">
      <c r="D9007" s="6"/>
      <c r="E9007" s="6"/>
    </row>
    <row r="9008" spans="4:5" x14ac:dyDescent="0.55000000000000004">
      <c r="D9008" s="6"/>
      <c r="E9008" s="6"/>
    </row>
    <row r="9009" spans="4:5" x14ac:dyDescent="0.55000000000000004">
      <c r="D9009" s="6"/>
      <c r="E9009" s="6"/>
    </row>
    <row r="9010" spans="4:5" x14ac:dyDescent="0.55000000000000004">
      <c r="D9010" s="6"/>
      <c r="E9010" s="6"/>
    </row>
    <row r="9011" spans="4:5" x14ac:dyDescent="0.55000000000000004">
      <c r="D9011" s="6"/>
      <c r="E9011" s="6"/>
    </row>
    <row r="9012" spans="4:5" x14ac:dyDescent="0.55000000000000004">
      <c r="D9012" s="6"/>
      <c r="E9012" s="6"/>
    </row>
    <row r="9013" spans="4:5" x14ac:dyDescent="0.55000000000000004">
      <c r="D9013" s="6"/>
      <c r="E9013" s="6"/>
    </row>
    <row r="9014" spans="4:5" x14ac:dyDescent="0.55000000000000004">
      <c r="D9014" s="6"/>
      <c r="E9014" s="6"/>
    </row>
    <row r="9015" spans="4:5" x14ac:dyDescent="0.55000000000000004">
      <c r="D9015" s="6"/>
      <c r="E9015" s="6"/>
    </row>
    <row r="9016" spans="4:5" x14ac:dyDescent="0.55000000000000004">
      <c r="D9016" s="6"/>
      <c r="E9016" s="6"/>
    </row>
    <row r="9017" spans="4:5" x14ac:dyDescent="0.55000000000000004">
      <c r="D9017" s="6"/>
      <c r="E9017" s="6"/>
    </row>
    <row r="9018" spans="4:5" x14ac:dyDescent="0.55000000000000004">
      <c r="D9018" s="6"/>
      <c r="E9018" s="6"/>
    </row>
    <row r="9019" spans="4:5" x14ac:dyDescent="0.55000000000000004">
      <c r="D9019" s="6"/>
      <c r="E9019" s="6"/>
    </row>
    <row r="9020" spans="4:5" x14ac:dyDescent="0.55000000000000004">
      <c r="D9020" s="6"/>
      <c r="E9020" s="6"/>
    </row>
    <row r="9021" spans="4:5" x14ac:dyDescent="0.55000000000000004">
      <c r="D9021" s="6"/>
      <c r="E9021" s="6"/>
    </row>
    <row r="9022" spans="4:5" x14ac:dyDescent="0.55000000000000004">
      <c r="D9022" s="6"/>
      <c r="E9022" s="6"/>
    </row>
    <row r="9023" spans="4:5" x14ac:dyDescent="0.55000000000000004">
      <c r="D9023" s="6"/>
      <c r="E9023" s="6"/>
    </row>
    <row r="9024" spans="4:5" x14ac:dyDescent="0.55000000000000004">
      <c r="D9024" s="6"/>
      <c r="E9024" s="6"/>
    </row>
    <row r="9025" spans="4:5" x14ac:dyDescent="0.55000000000000004">
      <c r="D9025" s="6"/>
      <c r="E9025" s="6"/>
    </row>
    <row r="9026" spans="4:5" x14ac:dyDescent="0.55000000000000004">
      <c r="D9026" s="6"/>
      <c r="E9026" s="6"/>
    </row>
    <row r="9027" spans="4:5" x14ac:dyDescent="0.55000000000000004">
      <c r="D9027" s="6"/>
      <c r="E9027" s="6"/>
    </row>
    <row r="9028" spans="4:5" x14ac:dyDescent="0.55000000000000004">
      <c r="D9028" s="6"/>
      <c r="E9028" s="6"/>
    </row>
    <row r="9029" spans="4:5" x14ac:dyDescent="0.55000000000000004">
      <c r="D9029" s="6"/>
      <c r="E9029" s="6"/>
    </row>
    <row r="9030" spans="4:5" x14ac:dyDescent="0.55000000000000004">
      <c r="D9030" s="6"/>
      <c r="E9030" s="6"/>
    </row>
    <row r="9031" spans="4:5" x14ac:dyDescent="0.55000000000000004">
      <c r="D9031" s="6"/>
      <c r="E9031" s="6"/>
    </row>
    <row r="9032" spans="4:5" x14ac:dyDescent="0.55000000000000004">
      <c r="D9032" s="6"/>
      <c r="E9032" s="6"/>
    </row>
    <row r="9033" spans="4:5" x14ac:dyDescent="0.55000000000000004">
      <c r="D9033" s="6"/>
      <c r="E9033" s="6"/>
    </row>
    <row r="9034" spans="4:5" x14ac:dyDescent="0.55000000000000004">
      <c r="D9034" s="6"/>
      <c r="E9034" s="6"/>
    </row>
    <row r="9035" spans="4:5" x14ac:dyDescent="0.55000000000000004">
      <c r="D9035" s="6"/>
      <c r="E9035" s="6"/>
    </row>
    <row r="9036" spans="4:5" x14ac:dyDescent="0.55000000000000004">
      <c r="D9036" s="6"/>
      <c r="E9036" s="6"/>
    </row>
    <row r="9037" spans="4:5" x14ac:dyDescent="0.55000000000000004">
      <c r="D9037" s="6"/>
      <c r="E9037" s="6"/>
    </row>
    <row r="9038" spans="4:5" x14ac:dyDescent="0.55000000000000004">
      <c r="D9038" s="6"/>
      <c r="E9038" s="6"/>
    </row>
    <row r="9039" spans="4:5" x14ac:dyDescent="0.55000000000000004">
      <c r="D9039" s="6"/>
      <c r="E9039" s="6"/>
    </row>
    <row r="9040" spans="4:5" x14ac:dyDescent="0.55000000000000004">
      <c r="D9040" s="6"/>
      <c r="E9040" s="6"/>
    </row>
    <row r="9041" spans="4:5" x14ac:dyDescent="0.55000000000000004">
      <c r="D9041" s="6"/>
      <c r="E9041" s="6"/>
    </row>
    <row r="9042" spans="4:5" x14ac:dyDescent="0.55000000000000004">
      <c r="D9042" s="6"/>
      <c r="E9042" s="6"/>
    </row>
    <row r="9043" spans="4:5" x14ac:dyDescent="0.55000000000000004">
      <c r="D9043" s="6"/>
      <c r="E9043" s="6"/>
    </row>
    <row r="9044" spans="4:5" x14ac:dyDescent="0.55000000000000004">
      <c r="D9044" s="6"/>
      <c r="E9044" s="6"/>
    </row>
    <row r="9045" spans="4:5" x14ac:dyDescent="0.55000000000000004">
      <c r="D9045" s="6"/>
      <c r="E9045" s="6"/>
    </row>
    <row r="9046" spans="4:5" x14ac:dyDescent="0.55000000000000004">
      <c r="D9046" s="6"/>
      <c r="E9046" s="6"/>
    </row>
    <row r="9047" spans="4:5" x14ac:dyDescent="0.55000000000000004">
      <c r="D9047" s="6"/>
      <c r="E9047" s="6"/>
    </row>
    <row r="9048" spans="4:5" x14ac:dyDescent="0.55000000000000004">
      <c r="D9048" s="6"/>
      <c r="E9048" s="6"/>
    </row>
    <row r="9049" spans="4:5" x14ac:dyDescent="0.55000000000000004">
      <c r="D9049" s="6"/>
      <c r="E9049" s="6"/>
    </row>
    <row r="9050" spans="4:5" x14ac:dyDescent="0.55000000000000004">
      <c r="D9050" s="6"/>
      <c r="E9050" s="6"/>
    </row>
    <row r="9051" spans="4:5" x14ac:dyDescent="0.55000000000000004">
      <c r="D9051" s="6"/>
      <c r="E9051" s="6"/>
    </row>
    <row r="9052" spans="4:5" x14ac:dyDescent="0.55000000000000004">
      <c r="D9052" s="6"/>
      <c r="E9052" s="6"/>
    </row>
    <row r="9053" spans="4:5" x14ac:dyDescent="0.55000000000000004">
      <c r="D9053" s="6"/>
      <c r="E9053" s="6"/>
    </row>
    <row r="9054" spans="4:5" x14ac:dyDescent="0.55000000000000004">
      <c r="D9054" s="6"/>
      <c r="E9054" s="6"/>
    </row>
    <row r="9055" spans="4:5" x14ac:dyDescent="0.55000000000000004">
      <c r="D9055" s="6"/>
      <c r="E9055" s="6"/>
    </row>
    <row r="9056" spans="4:5" x14ac:dyDescent="0.55000000000000004">
      <c r="D9056" s="6"/>
      <c r="E9056" s="6"/>
    </row>
    <row r="9057" spans="4:5" x14ac:dyDescent="0.55000000000000004">
      <c r="D9057" s="6"/>
      <c r="E9057" s="6"/>
    </row>
    <row r="9058" spans="4:5" x14ac:dyDescent="0.55000000000000004">
      <c r="D9058" s="6"/>
      <c r="E9058" s="6"/>
    </row>
    <row r="9059" spans="4:5" x14ac:dyDescent="0.55000000000000004">
      <c r="D9059" s="6"/>
      <c r="E9059" s="6"/>
    </row>
    <row r="9060" spans="4:5" x14ac:dyDescent="0.55000000000000004">
      <c r="D9060" s="6"/>
      <c r="E9060" s="6"/>
    </row>
    <row r="9061" spans="4:5" x14ac:dyDescent="0.55000000000000004">
      <c r="D9061" s="6"/>
      <c r="E9061" s="6"/>
    </row>
    <row r="9062" spans="4:5" x14ac:dyDescent="0.55000000000000004">
      <c r="D9062" s="6"/>
      <c r="E9062" s="6"/>
    </row>
    <row r="9063" spans="4:5" x14ac:dyDescent="0.55000000000000004">
      <c r="D9063" s="6"/>
      <c r="E9063" s="6"/>
    </row>
    <row r="9064" spans="4:5" x14ac:dyDescent="0.55000000000000004">
      <c r="D9064" s="6"/>
      <c r="E9064" s="6"/>
    </row>
    <row r="9065" spans="4:5" x14ac:dyDescent="0.55000000000000004">
      <c r="D9065" s="6"/>
      <c r="E9065" s="6"/>
    </row>
    <row r="9066" spans="4:5" x14ac:dyDescent="0.55000000000000004">
      <c r="D9066" s="6"/>
      <c r="E9066" s="6"/>
    </row>
    <row r="9067" spans="4:5" x14ac:dyDescent="0.55000000000000004">
      <c r="D9067" s="6"/>
      <c r="E9067" s="6"/>
    </row>
    <row r="9068" spans="4:5" x14ac:dyDescent="0.55000000000000004">
      <c r="D9068" s="6"/>
      <c r="E9068" s="6"/>
    </row>
    <row r="9069" spans="4:5" x14ac:dyDescent="0.55000000000000004">
      <c r="D9069" s="6"/>
      <c r="E9069" s="6"/>
    </row>
    <row r="9070" spans="4:5" x14ac:dyDescent="0.55000000000000004">
      <c r="D9070" s="6"/>
      <c r="E9070" s="6"/>
    </row>
    <row r="9071" spans="4:5" x14ac:dyDescent="0.55000000000000004">
      <c r="D9071" s="6"/>
      <c r="E9071" s="6"/>
    </row>
    <row r="9072" spans="4:5" x14ac:dyDescent="0.55000000000000004">
      <c r="D9072" s="6"/>
      <c r="E9072" s="6"/>
    </row>
    <row r="9073" spans="4:5" x14ac:dyDescent="0.55000000000000004">
      <c r="D9073" s="6"/>
      <c r="E9073" s="6"/>
    </row>
    <row r="9074" spans="4:5" x14ac:dyDescent="0.55000000000000004">
      <c r="D9074" s="6"/>
      <c r="E9074" s="6"/>
    </row>
    <row r="9075" spans="4:5" x14ac:dyDescent="0.55000000000000004">
      <c r="D9075" s="6"/>
      <c r="E9075" s="6"/>
    </row>
    <row r="9076" spans="4:5" x14ac:dyDescent="0.55000000000000004">
      <c r="D9076" s="6"/>
      <c r="E9076" s="6"/>
    </row>
    <row r="9077" spans="4:5" x14ac:dyDescent="0.55000000000000004">
      <c r="D9077" s="6"/>
      <c r="E9077" s="6"/>
    </row>
    <row r="9078" spans="4:5" x14ac:dyDescent="0.55000000000000004">
      <c r="D9078" s="6"/>
      <c r="E9078" s="6"/>
    </row>
    <row r="9079" spans="4:5" x14ac:dyDescent="0.55000000000000004">
      <c r="D9079" s="6"/>
      <c r="E9079" s="6"/>
    </row>
    <row r="9080" spans="4:5" x14ac:dyDescent="0.55000000000000004">
      <c r="D9080" s="6"/>
      <c r="E9080" s="6"/>
    </row>
    <row r="9081" spans="4:5" x14ac:dyDescent="0.55000000000000004">
      <c r="D9081" s="6"/>
      <c r="E9081" s="6"/>
    </row>
    <row r="9082" spans="4:5" x14ac:dyDescent="0.55000000000000004">
      <c r="D9082" s="6"/>
      <c r="E9082" s="6"/>
    </row>
    <row r="9083" spans="4:5" x14ac:dyDescent="0.55000000000000004">
      <c r="D9083" s="6"/>
      <c r="E9083" s="6"/>
    </row>
    <row r="9084" spans="4:5" x14ac:dyDescent="0.55000000000000004">
      <c r="D9084" s="6"/>
      <c r="E9084" s="6"/>
    </row>
    <row r="9085" spans="4:5" x14ac:dyDescent="0.55000000000000004">
      <c r="D9085" s="6"/>
      <c r="E9085" s="6"/>
    </row>
    <row r="9086" spans="4:5" x14ac:dyDescent="0.55000000000000004">
      <c r="D9086" s="6"/>
      <c r="E9086" s="6"/>
    </row>
    <row r="9087" spans="4:5" x14ac:dyDescent="0.55000000000000004">
      <c r="D9087" s="6"/>
      <c r="E9087" s="6"/>
    </row>
    <row r="9088" spans="4:5" x14ac:dyDescent="0.55000000000000004">
      <c r="D9088" s="6"/>
      <c r="E9088" s="6"/>
    </row>
    <row r="9089" spans="4:5" x14ac:dyDescent="0.55000000000000004">
      <c r="D9089" s="6"/>
      <c r="E9089" s="6"/>
    </row>
    <row r="9090" spans="4:5" x14ac:dyDescent="0.55000000000000004">
      <c r="D9090" s="6"/>
      <c r="E9090" s="6"/>
    </row>
    <row r="9091" spans="4:5" x14ac:dyDescent="0.55000000000000004">
      <c r="D9091" s="6"/>
      <c r="E9091" s="6"/>
    </row>
    <row r="9092" spans="4:5" x14ac:dyDescent="0.55000000000000004">
      <c r="D9092" s="6"/>
      <c r="E9092" s="6"/>
    </row>
    <row r="9093" spans="4:5" x14ac:dyDescent="0.55000000000000004">
      <c r="D9093" s="6"/>
      <c r="E9093" s="6"/>
    </row>
    <row r="9094" spans="4:5" x14ac:dyDescent="0.55000000000000004">
      <c r="D9094" s="6"/>
      <c r="E9094" s="6"/>
    </row>
    <row r="9095" spans="4:5" x14ac:dyDescent="0.55000000000000004">
      <c r="D9095" s="6"/>
      <c r="E9095" s="6"/>
    </row>
    <row r="9096" spans="4:5" x14ac:dyDescent="0.55000000000000004">
      <c r="D9096" s="6"/>
      <c r="E9096" s="6"/>
    </row>
    <row r="9097" spans="4:5" x14ac:dyDescent="0.55000000000000004">
      <c r="D9097" s="6"/>
      <c r="E9097" s="6"/>
    </row>
    <row r="9098" spans="4:5" x14ac:dyDescent="0.55000000000000004">
      <c r="D9098" s="6"/>
      <c r="E9098" s="6"/>
    </row>
    <row r="9099" spans="4:5" x14ac:dyDescent="0.55000000000000004">
      <c r="D9099" s="6"/>
      <c r="E9099" s="6"/>
    </row>
    <row r="9100" spans="4:5" x14ac:dyDescent="0.55000000000000004">
      <c r="D9100" s="6"/>
      <c r="E9100" s="6"/>
    </row>
    <row r="9101" spans="4:5" x14ac:dyDescent="0.55000000000000004">
      <c r="D9101" s="6"/>
      <c r="E9101" s="6"/>
    </row>
    <row r="9102" spans="4:5" x14ac:dyDescent="0.55000000000000004">
      <c r="D9102" s="6"/>
      <c r="E9102" s="6"/>
    </row>
    <row r="9103" spans="4:5" x14ac:dyDescent="0.55000000000000004">
      <c r="D9103" s="6"/>
      <c r="E9103" s="6"/>
    </row>
    <row r="9104" spans="4:5" x14ac:dyDescent="0.55000000000000004">
      <c r="D9104" s="6"/>
      <c r="E9104" s="6"/>
    </row>
    <row r="9105" spans="4:5" x14ac:dyDescent="0.55000000000000004">
      <c r="D9105" s="6"/>
      <c r="E9105" s="6"/>
    </row>
    <row r="9106" spans="4:5" x14ac:dyDescent="0.55000000000000004">
      <c r="D9106" s="6"/>
      <c r="E9106" s="6"/>
    </row>
    <row r="9107" spans="4:5" x14ac:dyDescent="0.55000000000000004">
      <c r="D9107" s="6"/>
      <c r="E9107" s="6"/>
    </row>
    <row r="9108" spans="4:5" x14ac:dyDescent="0.55000000000000004">
      <c r="D9108" s="6"/>
      <c r="E9108" s="6"/>
    </row>
    <row r="9109" spans="4:5" x14ac:dyDescent="0.55000000000000004">
      <c r="D9109" s="6"/>
      <c r="E9109" s="6"/>
    </row>
    <row r="9110" spans="4:5" x14ac:dyDescent="0.55000000000000004">
      <c r="D9110" s="6"/>
      <c r="E9110" s="6"/>
    </row>
    <row r="9111" spans="4:5" x14ac:dyDescent="0.55000000000000004">
      <c r="D9111" s="6"/>
      <c r="E9111" s="6"/>
    </row>
    <row r="9112" spans="4:5" x14ac:dyDescent="0.55000000000000004">
      <c r="D9112" s="6"/>
      <c r="E9112" s="6"/>
    </row>
    <row r="9113" spans="4:5" x14ac:dyDescent="0.55000000000000004">
      <c r="D9113" s="6"/>
      <c r="E9113" s="6"/>
    </row>
    <row r="9114" spans="4:5" x14ac:dyDescent="0.55000000000000004">
      <c r="D9114" s="6"/>
      <c r="E9114" s="6"/>
    </row>
    <row r="9115" spans="4:5" x14ac:dyDescent="0.55000000000000004">
      <c r="D9115" s="6"/>
      <c r="E9115" s="6"/>
    </row>
    <row r="9116" spans="4:5" x14ac:dyDescent="0.55000000000000004">
      <c r="D9116" s="6"/>
      <c r="E9116" s="6"/>
    </row>
    <row r="9117" spans="4:5" x14ac:dyDescent="0.55000000000000004">
      <c r="D9117" s="6"/>
      <c r="E9117" s="6"/>
    </row>
    <row r="9118" spans="4:5" x14ac:dyDescent="0.55000000000000004">
      <c r="D9118" s="6"/>
      <c r="E9118" s="6"/>
    </row>
    <row r="9119" spans="4:5" x14ac:dyDescent="0.55000000000000004">
      <c r="D9119" s="6"/>
      <c r="E9119" s="6"/>
    </row>
    <row r="9120" spans="4:5" x14ac:dyDescent="0.55000000000000004">
      <c r="D9120" s="6"/>
      <c r="E9120" s="6"/>
    </row>
    <row r="9121" spans="4:5" x14ac:dyDescent="0.55000000000000004">
      <c r="D9121" s="6"/>
      <c r="E9121" s="6"/>
    </row>
    <row r="9122" spans="4:5" x14ac:dyDescent="0.55000000000000004">
      <c r="D9122" s="6"/>
      <c r="E9122" s="6"/>
    </row>
    <row r="9123" spans="4:5" x14ac:dyDescent="0.55000000000000004">
      <c r="D9123" s="6"/>
      <c r="E9123" s="6"/>
    </row>
    <row r="9124" spans="4:5" x14ac:dyDescent="0.55000000000000004">
      <c r="D9124" s="6"/>
      <c r="E9124" s="6"/>
    </row>
    <row r="9125" spans="4:5" x14ac:dyDescent="0.55000000000000004">
      <c r="D9125" s="6"/>
      <c r="E9125" s="6"/>
    </row>
    <row r="9126" spans="4:5" x14ac:dyDescent="0.55000000000000004">
      <c r="D9126" s="6"/>
      <c r="E9126" s="6"/>
    </row>
    <row r="9127" spans="4:5" x14ac:dyDescent="0.55000000000000004">
      <c r="D9127" s="6"/>
      <c r="E9127" s="6"/>
    </row>
    <row r="9128" spans="4:5" x14ac:dyDescent="0.55000000000000004">
      <c r="D9128" s="6"/>
      <c r="E9128" s="6"/>
    </row>
    <row r="9129" spans="4:5" x14ac:dyDescent="0.55000000000000004">
      <c r="D9129" s="6"/>
      <c r="E9129" s="6"/>
    </row>
    <row r="9130" spans="4:5" x14ac:dyDescent="0.55000000000000004">
      <c r="D9130" s="6"/>
      <c r="E9130" s="6"/>
    </row>
    <row r="9131" spans="4:5" x14ac:dyDescent="0.55000000000000004">
      <c r="D9131" s="6"/>
      <c r="E9131" s="6"/>
    </row>
    <row r="9132" spans="4:5" x14ac:dyDescent="0.55000000000000004">
      <c r="D9132" s="6"/>
      <c r="E9132" s="6"/>
    </row>
    <row r="9133" spans="4:5" x14ac:dyDescent="0.55000000000000004">
      <c r="D9133" s="6"/>
      <c r="E9133" s="6"/>
    </row>
    <row r="9134" spans="4:5" x14ac:dyDescent="0.55000000000000004">
      <c r="D9134" s="6"/>
      <c r="E9134" s="6"/>
    </row>
    <row r="9135" spans="4:5" x14ac:dyDescent="0.55000000000000004">
      <c r="D9135" s="6"/>
      <c r="E9135" s="6"/>
    </row>
    <row r="9136" spans="4:5" x14ac:dyDescent="0.55000000000000004">
      <c r="D9136" s="6"/>
      <c r="E9136" s="6"/>
    </row>
    <row r="9137" spans="4:5" x14ac:dyDescent="0.55000000000000004">
      <c r="D9137" s="6"/>
      <c r="E9137" s="6"/>
    </row>
    <row r="9138" spans="4:5" x14ac:dyDescent="0.55000000000000004">
      <c r="D9138" s="6"/>
      <c r="E9138" s="6"/>
    </row>
    <row r="9139" spans="4:5" x14ac:dyDescent="0.55000000000000004">
      <c r="D9139" s="6"/>
      <c r="E9139" s="6"/>
    </row>
    <row r="9140" spans="4:5" x14ac:dyDescent="0.55000000000000004">
      <c r="D9140" s="6"/>
      <c r="E9140" s="6"/>
    </row>
    <row r="9141" spans="4:5" x14ac:dyDescent="0.55000000000000004">
      <c r="D9141" s="6"/>
      <c r="E9141" s="6"/>
    </row>
    <row r="9142" spans="4:5" x14ac:dyDescent="0.55000000000000004">
      <c r="D9142" s="6"/>
      <c r="E9142" s="6"/>
    </row>
    <row r="9143" spans="4:5" x14ac:dyDescent="0.55000000000000004">
      <c r="D9143" s="6"/>
      <c r="E9143" s="6"/>
    </row>
    <row r="9144" spans="4:5" x14ac:dyDescent="0.55000000000000004">
      <c r="D9144" s="6"/>
      <c r="E9144" s="6"/>
    </row>
    <row r="9145" spans="4:5" x14ac:dyDescent="0.55000000000000004">
      <c r="D9145" s="6"/>
      <c r="E9145" s="6"/>
    </row>
    <row r="9146" spans="4:5" x14ac:dyDescent="0.55000000000000004">
      <c r="D9146" s="6"/>
      <c r="E9146" s="6"/>
    </row>
    <row r="9147" spans="4:5" x14ac:dyDescent="0.55000000000000004">
      <c r="D9147" s="6"/>
      <c r="E9147" s="6"/>
    </row>
    <row r="9148" spans="4:5" x14ac:dyDescent="0.55000000000000004">
      <c r="D9148" s="6"/>
      <c r="E9148" s="6"/>
    </row>
    <row r="9149" spans="4:5" x14ac:dyDescent="0.55000000000000004">
      <c r="D9149" s="6"/>
      <c r="E9149" s="6"/>
    </row>
    <row r="9150" spans="4:5" x14ac:dyDescent="0.55000000000000004">
      <c r="D9150" s="6"/>
      <c r="E9150" s="6"/>
    </row>
    <row r="9151" spans="4:5" x14ac:dyDescent="0.55000000000000004">
      <c r="D9151" s="6"/>
      <c r="E9151" s="6"/>
    </row>
    <row r="9152" spans="4:5" x14ac:dyDescent="0.55000000000000004">
      <c r="D9152" s="6"/>
      <c r="E9152" s="6"/>
    </row>
    <row r="9153" spans="4:5" x14ac:dyDescent="0.55000000000000004">
      <c r="D9153" s="6"/>
      <c r="E9153" s="6"/>
    </row>
    <row r="9154" spans="4:5" x14ac:dyDescent="0.55000000000000004">
      <c r="D9154" s="6"/>
      <c r="E9154" s="6"/>
    </row>
    <row r="9155" spans="4:5" x14ac:dyDescent="0.55000000000000004">
      <c r="D9155" s="6"/>
      <c r="E9155" s="6"/>
    </row>
    <row r="9156" spans="4:5" x14ac:dyDescent="0.55000000000000004">
      <c r="D9156" s="6"/>
      <c r="E9156" s="6"/>
    </row>
    <row r="9157" spans="4:5" x14ac:dyDescent="0.55000000000000004">
      <c r="D9157" s="6"/>
      <c r="E9157" s="6"/>
    </row>
    <row r="9158" spans="4:5" x14ac:dyDescent="0.55000000000000004">
      <c r="D9158" s="6"/>
      <c r="E9158" s="6"/>
    </row>
    <row r="9159" spans="4:5" x14ac:dyDescent="0.55000000000000004">
      <c r="D9159" s="6"/>
      <c r="E9159" s="6"/>
    </row>
    <row r="9160" spans="4:5" x14ac:dyDescent="0.55000000000000004">
      <c r="D9160" s="6"/>
      <c r="E9160" s="6"/>
    </row>
    <row r="9161" spans="4:5" x14ac:dyDescent="0.55000000000000004">
      <c r="D9161" s="6"/>
      <c r="E9161" s="6"/>
    </row>
    <row r="9162" spans="4:5" x14ac:dyDescent="0.55000000000000004">
      <c r="D9162" s="6"/>
      <c r="E9162" s="6"/>
    </row>
    <row r="9163" spans="4:5" x14ac:dyDescent="0.55000000000000004">
      <c r="D9163" s="6"/>
      <c r="E9163" s="6"/>
    </row>
    <row r="9164" spans="4:5" x14ac:dyDescent="0.55000000000000004">
      <c r="D9164" s="6"/>
      <c r="E9164" s="6"/>
    </row>
    <row r="9165" spans="4:5" x14ac:dyDescent="0.55000000000000004">
      <c r="D9165" s="6"/>
      <c r="E9165" s="6"/>
    </row>
    <row r="9166" spans="4:5" x14ac:dyDescent="0.55000000000000004">
      <c r="D9166" s="6"/>
      <c r="E9166" s="6"/>
    </row>
    <row r="9167" spans="4:5" x14ac:dyDescent="0.55000000000000004">
      <c r="D9167" s="6"/>
      <c r="E9167" s="6"/>
    </row>
    <row r="9168" spans="4:5" x14ac:dyDescent="0.55000000000000004">
      <c r="D9168" s="6"/>
      <c r="E9168" s="6"/>
    </row>
    <row r="9169" spans="4:5" x14ac:dyDescent="0.55000000000000004">
      <c r="D9169" s="6"/>
      <c r="E9169" s="6"/>
    </row>
    <row r="9170" spans="4:5" x14ac:dyDescent="0.55000000000000004">
      <c r="D9170" s="6"/>
      <c r="E9170" s="6"/>
    </row>
    <row r="9171" spans="4:5" x14ac:dyDescent="0.55000000000000004">
      <c r="D9171" s="6"/>
      <c r="E9171" s="6"/>
    </row>
    <row r="9172" spans="4:5" x14ac:dyDescent="0.55000000000000004">
      <c r="D9172" s="6"/>
      <c r="E9172" s="6"/>
    </row>
    <row r="9173" spans="4:5" x14ac:dyDescent="0.55000000000000004">
      <c r="D9173" s="6"/>
      <c r="E9173" s="6"/>
    </row>
    <row r="9174" spans="4:5" x14ac:dyDescent="0.55000000000000004">
      <c r="D9174" s="6"/>
      <c r="E9174" s="6"/>
    </row>
    <row r="9175" spans="4:5" x14ac:dyDescent="0.55000000000000004">
      <c r="D9175" s="6"/>
      <c r="E9175" s="6"/>
    </row>
    <row r="9176" spans="4:5" x14ac:dyDescent="0.55000000000000004">
      <c r="D9176" s="6"/>
      <c r="E9176" s="6"/>
    </row>
    <row r="9177" spans="4:5" x14ac:dyDescent="0.55000000000000004">
      <c r="D9177" s="6"/>
      <c r="E9177" s="6"/>
    </row>
    <row r="9178" spans="4:5" x14ac:dyDescent="0.55000000000000004">
      <c r="D9178" s="6"/>
      <c r="E9178" s="6"/>
    </row>
    <row r="9179" spans="4:5" x14ac:dyDescent="0.55000000000000004">
      <c r="D9179" s="6"/>
      <c r="E9179" s="6"/>
    </row>
    <row r="9180" spans="4:5" x14ac:dyDescent="0.55000000000000004">
      <c r="D9180" s="6"/>
      <c r="E9180" s="6"/>
    </row>
    <row r="9181" spans="4:5" x14ac:dyDescent="0.55000000000000004">
      <c r="D9181" s="6"/>
      <c r="E9181" s="6"/>
    </row>
    <row r="9182" spans="4:5" x14ac:dyDescent="0.55000000000000004">
      <c r="D9182" s="6"/>
      <c r="E9182" s="6"/>
    </row>
    <row r="9183" spans="4:5" x14ac:dyDescent="0.55000000000000004">
      <c r="D9183" s="6"/>
      <c r="E9183" s="6"/>
    </row>
    <row r="9184" spans="4:5" x14ac:dyDescent="0.55000000000000004">
      <c r="D9184" s="6"/>
      <c r="E9184" s="6"/>
    </row>
    <row r="9185" spans="4:5" x14ac:dyDescent="0.55000000000000004">
      <c r="D9185" s="6"/>
      <c r="E9185" s="6"/>
    </row>
    <row r="9186" spans="4:5" x14ac:dyDescent="0.55000000000000004">
      <c r="D9186" s="6"/>
      <c r="E9186" s="6"/>
    </row>
    <row r="9187" spans="4:5" x14ac:dyDescent="0.55000000000000004">
      <c r="D9187" s="6"/>
      <c r="E9187" s="6"/>
    </row>
    <row r="9188" spans="4:5" x14ac:dyDescent="0.55000000000000004">
      <c r="D9188" s="6"/>
      <c r="E9188" s="6"/>
    </row>
    <row r="9189" spans="4:5" x14ac:dyDescent="0.55000000000000004">
      <c r="D9189" s="6"/>
      <c r="E9189" s="6"/>
    </row>
    <row r="9190" spans="4:5" x14ac:dyDescent="0.55000000000000004">
      <c r="D9190" s="6"/>
      <c r="E9190" s="6"/>
    </row>
    <row r="9191" spans="4:5" x14ac:dyDescent="0.55000000000000004">
      <c r="D9191" s="6"/>
      <c r="E9191" s="6"/>
    </row>
    <row r="9192" spans="4:5" x14ac:dyDescent="0.55000000000000004">
      <c r="D9192" s="6"/>
      <c r="E9192" s="6"/>
    </row>
    <row r="9193" spans="4:5" x14ac:dyDescent="0.55000000000000004">
      <c r="D9193" s="6"/>
      <c r="E9193" s="6"/>
    </row>
    <row r="9194" spans="4:5" x14ac:dyDescent="0.55000000000000004">
      <c r="D9194" s="6"/>
      <c r="E9194" s="6"/>
    </row>
    <row r="9195" spans="4:5" x14ac:dyDescent="0.55000000000000004">
      <c r="D9195" s="6"/>
      <c r="E9195" s="6"/>
    </row>
    <row r="9196" spans="4:5" x14ac:dyDescent="0.55000000000000004">
      <c r="D9196" s="6"/>
      <c r="E9196" s="6"/>
    </row>
    <row r="9197" spans="4:5" x14ac:dyDescent="0.55000000000000004">
      <c r="D9197" s="6"/>
      <c r="E9197" s="6"/>
    </row>
    <row r="9198" spans="4:5" x14ac:dyDescent="0.55000000000000004">
      <c r="D9198" s="6"/>
      <c r="E9198" s="6"/>
    </row>
    <row r="9199" spans="4:5" x14ac:dyDescent="0.55000000000000004">
      <c r="D9199" s="6"/>
      <c r="E9199" s="6"/>
    </row>
    <row r="9200" spans="4:5" x14ac:dyDescent="0.55000000000000004">
      <c r="D9200" s="6"/>
      <c r="E9200" s="6"/>
    </row>
    <row r="9201" spans="4:5" x14ac:dyDescent="0.55000000000000004">
      <c r="D9201" s="6"/>
      <c r="E9201" s="6"/>
    </row>
    <row r="9202" spans="4:5" x14ac:dyDescent="0.55000000000000004">
      <c r="D9202" s="6"/>
      <c r="E9202" s="6"/>
    </row>
    <row r="9203" spans="4:5" x14ac:dyDescent="0.55000000000000004">
      <c r="D9203" s="6"/>
      <c r="E9203" s="6"/>
    </row>
    <row r="9204" spans="4:5" x14ac:dyDescent="0.55000000000000004">
      <c r="D9204" s="6"/>
      <c r="E9204" s="6"/>
    </row>
    <row r="9205" spans="4:5" x14ac:dyDescent="0.55000000000000004">
      <c r="D9205" s="6"/>
      <c r="E9205" s="6"/>
    </row>
    <row r="9206" spans="4:5" x14ac:dyDescent="0.55000000000000004">
      <c r="D9206" s="6"/>
      <c r="E9206" s="6"/>
    </row>
    <row r="9207" spans="4:5" x14ac:dyDescent="0.55000000000000004">
      <c r="D9207" s="6"/>
      <c r="E9207" s="6"/>
    </row>
    <row r="9208" spans="4:5" x14ac:dyDescent="0.55000000000000004">
      <c r="D9208" s="6"/>
      <c r="E9208" s="6"/>
    </row>
    <row r="9209" spans="4:5" x14ac:dyDescent="0.55000000000000004">
      <c r="D9209" s="6"/>
      <c r="E9209" s="6"/>
    </row>
    <row r="9210" spans="4:5" x14ac:dyDescent="0.55000000000000004">
      <c r="D9210" s="6"/>
      <c r="E9210" s="6"/>
    </row>
    <row r="9211" spans="4:5" x14ac:dyDescent="0.55000000000000004">
      <c r="D9211" s="6"/>
      <c r="E9211" s="6"/>
    </row>
    <row r="9212" spans="4:5" x14ac:dyDescent="0.55000000000000004">
      <c r="D9212" s="6"/>
      <c r="E9212" s="6"/>
    </row>
    <row r="9213" spans="4:5" x14ac:dyDescent="0.55000000000000004">
      <c r="D9213" s="6"/>
      <c r="E9213" s="6"/>
    </row>
    <row r="9214" spans="4:5" x14ac:dyDescent="0.55000000000000004">
      <c r="D9214" s="6"/>
      <c r="E9214" s="6"/>
    </row>
    <row r="9215" spans="4:5" x14ac:dyDescent="0.55000000000000004">
      <c r="D9215" s="6"/>
      <c r="E9215" s="6"/>
    </row>
    <row r="9216" spans="4:5" x14ac:dyDescent="0.55000000000000004">
      <c r="D9216" s="6"/>
      <c r="E9216" s="6"/>
    </row>
    <row r="9217" spans="4:5" x14ac:dyDescent="0.55000000000000004">
      <c r="D9217" s="6"/>
      <c r="E9217" s="6"/>
    </row>
    <row r="9218" spans="4:5" x14ac:dyDescent="0.55000000000000004">
      <c r="D9218" s="6"/>
      <c r="E9218" s="6"/>
    </row>
    <row r="9219" spans="4:5" x14ac:dyDescent="0.55000000000000004">
      <c r="D9219" s="6"/>
      <c r="E9219" s="6"/>
    </row>
    <row r="9220" spans="4:5" x14ac:dyDescent="0.55000000000000004">
      <c r="D9220" s="6"/>
      <c r="E9220" s="6"/>
    </row>
    <row r="9221" spans="4:5" x14ac:dyDescent="0.55000000000000004">
      <c r="D9221" s="6"/>
      <c r="E9221" s="6"/>
    </row>
    <row r="9222" spans="4:5" x14ac:dyDescent="0.55000000000000004">
      <c r="D9222" s="6"/>
      <c r="E9222" s="6"/>
    </row>
    <row r="9223" spans="4:5" x14ac:dyDescent="0.55000000000000004">
      <c r="D9223" s="6"/>
      <c r="E9223" s="6"/>
    </row>
    <row r="9224" spans="4:5" x14ac:dyDescent="0.55000000000000004">
      <c r="D9224" s="6"/>
      <c r="E9224" s="6"/>
    </row>
    <row r="9225" spans="4:5" x14ac:dyDescent="0.55000000000000004">
      <c r="D9225" s="6"/>
      <c r="E9225" s="6"/>
    </row>
    <row r="9226" spans="4:5" x14ac:dyDescent="0.55000000000000004">
      <c r="D9226" s="6"/>
      <c r="E9226" s="6"/>
    </row>
    <row r="9227" spans="4:5" x14ac:dyDescent="0.55000000000000004">
      <c r="D9227" s="6"/>
      <c r="E9227" s="6"/>
    </row>
    <row r="9228" spans="4:5" x14ac:dyDescent="0.55000000000000004">
      <c r="D9228" s="6"/>
      <c r="E9228" s="6"/>
    </row>
    <row r="9229" spans="4:5" x14ac:dyDescent="0.55000000000000004">
      <c r="D9229" s="6"/>
      <c r="E9229" s="6"/>
    </row>
    <row r="9230" spans="4:5" x14ac:dyDescent="0.55000000000000004">
      <c r="D9230" s="6"/>
      <c r="E9230" s="6"/>
    </row>
    <row r="9231" spans="4:5" x14ac:dyDescent="0.55000000000000004">
      <c r="D9231" s="6"/>
      <c r="E9231" s="6"/>
    </row>
    <row r="9232" spans="4:5" x14ac:dyDescent="0.55000000000000004">
      <c r="D9232" s="6"/>
      <c r="E9232" s="6"/>
    </row>
    <row r="9233" spans="4:5" x14ac:dyDescent="0.55000000000000004">
      <c r="D9233" s="6"/>
      <c r="E9233" s="6"/>
    </row>
    <row r="9234" spans="4:5" x14ac:dyDescent="0.55000000000000004">
      <c r="D9234" s="6"/>
      <c r="E9234" s="6"/>
    </row>
    <row r="9235" spans="4:5" x14ac:dyDescent="0.55000000000000004">
      <c r="D9235" s="6"/>
      <c r="E9235" s="6"/>
    </row>
    <row r="9236" spans="4:5" x14ac:dyDescent="0.55000000000000004">
      <c r="D9236" s="6"/>
      <c r="E9236" s="6"/>
    </row>
    <row r="9237" spans="4:5" x14ac:dyDescent="0.55000000000000004">
      <c r="D9237" s="6"/>
      <c r="E9237" s="6"/>
    </row>
    <row r="9238" spans="4:5" x14ac:dyDescent="0.55000000000000004">
      <c r="D9238" s="6"/>
      <c r="E9238" s="6"/>
    </row>
    <row r="9239" spans="4:5" x14ac:dyDescent="0.55000000000000004">
      <c r="D9239" s="6"/>
      <c r="E9239" s="6"/>
    </row>
    <row r="9240" spans="4:5" x14ac:dyDescent="0.55000000000000004">
      <c r="D9240" s="6"/>
      <c r="E9240" s="6"/>
    </row>
    <row r="9241" spans="4:5" x14ac:dyDescent="0.55000000000000004">
      <c r="D9241" s="6"/>
      <c r="E9241" s="6"/>
    </row>
    <row r="9242" spans="4:5" x14ac:dyDescent="0.55000000000000004">
      <c r="D9242" s="6"/>
      <c r="E9242" s="6"/>
    </row>
    <row r="9243" spans="4:5" x14ac:dyDescent="0.55000000000000004">
      <c r="D9243" s="6"/>
      <c r="E9243" s="6"/>
    </row>
    <row r="9244" spans="4:5" x14ac:dyDescent="0.55000000000000004">
      <c r="D9244" s="6"/>
      <c r="E9244" s="6"/>
    </row>
    <row r="9245" spans="4:5" x14ac:dyDescent="0.55000000000000004">
      <c r="D9245" s="6"/>
      <c r="E9245" s="6"/>
    </row>
    <row r="9246" spans="4:5" x14ac:dyDescent="0.55000000000000004">
      <c r="D9246" s="6"/>
      <c r="E9246" s="6"/>
    </row>
    <row r="9247" spans="4:5" x14ac:dyDescent="0.55000000000000004">
      <c r="D9247" s="6"/>
      <c r="E9247" s="6"/>
    </row>
    <row r="9248" spans="4:5" x14ac:dyDescent="0.55000000000000004">
      <c r="D9248" s="6"/>
      <c r="E9248" s="6"/>
    </row>
    <row r="9249" spans="4:5" x14ac:dyDescent="0.55000000000000004">
      <c r="D9249" s="6"/>
      <c r="E9249" s="6"/>
    </row>
    <row r="9250" spans="4:5" x14ac:dyDescent="0.55000000000000004">
      <c r="D9250" s="6"/>
      <c r="E9250" s="6"/>
    </row>
    <row r="9251" spans="4:5" x14ac:dyDescent="0.55000000000000004">
      <c r="D9251" s="6"/>
      <c r="E9251" s="6"/>
    </row>
    <row r="9252" spans="4:5" x14ac:dyDescent="0.55000000000000004">
      <c r="D9252" s="6"/>
      <c r="E9252" s="6"/>
    </row>
    <row r="9253" spans="4:5" x14ac:dyDescent="0.55000000000000004">
      <c r="D9253" s="6"/>
      <c r="E9253" s="6"/>
    </row>
    <row r="9254" spans="4:5" x14ac:dyDescent="0.55000000000000004">
      <c r="D9254" s="6"/>
      <c r="E9254" s="6"/>
    </row>
    <row r="9255" spans="4:5" x14ac:dyDescent="0.55000000000000004">
      <c r="D9255" s="6"/>
      <c r="E9255" s="6"/>
    </row>
    <row r="9256" spans="4:5" x14ac:dyDescent="0.55000000000000004">
      <c r="D9256" s="6"/>
      <c r="E9256" s="6"/>
    </row>
    <row r="9257" spans="4:5" x14ac:dyDescent="0.55000000000000004">
      <c r="D9257" s="6"/>
      <c r="E9257" s="6"/>
    </row>
    <row r="9258" spans="4:5" x14ac:dyDescent="0.55000000000000004">
      <c r="D9258" s="6"/>
      <c r="E9258" s="6"/>
    </row>
    <row r="9259" spans="4:5" x14ac:dyDescent="0.55000000000000004">
      <c r="D9259" s="6"/>
      <c r="E9259" s="6"/>
    </row>
    <row r="9260" spans="4:5" x14ac:dyDescent="0.55000000000000004">
      <c r="D9260" s="6"/>
      <c r="E9260" s="6"/>
    </row>
    <row r="9261" spans="4:5" x14ac:dyDescent="0.55000000000000004">
      <c r="D9261" s="6"/>
      <c r="E9261" s="6"/>
    </row>
    <row r="9262" spans="4:5" x14ac:dyDescent="0.55000000000000004">
      <c r="D9262" s="6"/>
      <c r="E9262" s="6"/>
    </row>
    <row r="9263" spans="4:5" x14ac:dyDescent="0.55000000000000004">
      <c r="D9263" s="6"/>
      <c r="E9263" s="6"/>
    </row>
    <row r="9264" spans="4:5" x14ac:dyDescent="0.55000000000000004">
      <c r="D9264" s="6"/>
      <c r="E9264" s="6"/>
    </row>
    <row r="9265" spans="4:5" x14ac:dyDescent="0.55000000000000004">
      <c r="D9265" s="6"/>
      <c r="E9265" s="6"/>
    </row>
    <row r="9266" spans="4:5" x14ac:dyDescent="0.55000000000000004">
      <c r="D9266" s="6"/>
      <c r="E9266" s="6"/>
    </row>
    <row r="9267" spans="4:5" x14ac:dyDescent="0.55000000000000004">
      <c r="D9267" s="6"/>
      <c r="E9267" s="6"/>
    </row>
    <row r="9268" spans="4:5" x14ac:dyDescent="0.55000000000000004">
      <c r="D9268" s="6"/>
      <c r="E9268" s="6"/>
    </row>
    <row r="9269" spans="4:5" x14ac:dyDescent="0.55000000000000004">
      <c r="D9269" s="6"/>
      <c r="E9269" s="6"/>
    </row>
    <row r="9270" spans="4:5" x14ac:dyDescent="0.55000000000000004">
      <c r="D9270" s="6"/>
      <c r="E9270" s="6"/>
    </row>
    <row r="9271" spans="4:5" x14ac:dyDescent="0.55000000000000004">
      <c r="D9271" s="6"/>
      <c r="E9271" s="6"/>
    </row>
    <row r="9272" spans="4:5" x14ac:dyDescent="0.55000000000000004">
      <c r="D9272" s="6"/>
      <c r="E9272" s="6"/>
    </row>
    <row r="9273" spans="4:5" x14ac:dyDescent="0.55000000000000004">
      <c r="D9273" s="6"/>
      <c r="E9273" s="6"/>
    </row>
    <row r="9274" spans="4:5" x14ac:dyDescent="0.55000000000000004">
      <c r="D9274" s="6"/>
      <c r="E9274" s="6"/>
    </row>
    <row r="9275" spans="4:5" x14ac:dyDescent="0.55000000000000004">
      <c r="D9275" s="6"/>
      <c r="E9275" s="6"/>
    </row>
    <row r="9276" spans="4:5" x14ac:dyDescent="0.55000000000000004">
      <c r="D9276" s="6"/>
      <c r="E9276" s="6"/>
    </row>
    <row r="9277" spans="4:5" x14ac:dyDescent="0.55000000000000004">
      <c r="D9277" s="6"/>
      <c r="E9277" s="6"/>
    </row>
    <row r="9278" spans="4:5" x14ac:dyDescent="0.55000000000000004">
      <c r="D9278" s="6"/>
      <c r="E9278" s="6"/>
    </row>
    <row r="9279" spans="4:5" x14ac:dyDescent="0.55000000000000004">
      <c r="D9279" s="6"/>
      <c r="E9279" s="6"/>
    </row>
    <row r="9280" spans="4:5" x14ac:dyDescent="0.55000000000000004">
      <c r="D9280" s="6"/>
      <c r="E9280" s="6"/>
    </row>
    <row r="9281" spans="4:5" x14ac:dyDescent="0.55000000000000004">
      <c r="D9281" s="6"/>
      <c r="E9281" s="6"/>
    </row>
    <row r="9282" spans="4:5" x14ac:dyDescent="0.55000000000000004">
      <c r="D9282" s="6"/>
      <c r="E9282" s="6"/>
    </row>
    <row r="9283" spans="4:5" x14ac:dyDescent="0.55000000000000004">
      <c r="D9283" s="6"/>
      <c r="E9283" s="6"/>
    </row>
    <row r="9284" spans="4:5" x14ac:dyDescent="0.55000000000000004">
      <c r="D9284" s="6"/>
      <c r="E9284" s="6"/>
    </row>
    <row r="9285" spans="4:5" x14ac:dyDescent="0.55000000000000004">
      <c r="D9285" s="6"/>
      <c r="E9285" s="6"/>
    </row>
    <row r="9286" spans="4:5" x14ac:dyDescent="0.55000000000000004">
      <c r="D9286" s="6"/>
      <c r="E9286" s="6"/>
    </row>
    <row r="9287" spans="4:5" x14ac:dyDescent="0.55000000000000004">
      <c r="D9287" s="6"/>
      <c r="E9287" s="6"/>
    </row>
    <row r="9288" spans="4:5" x14ac:dyDescent="0.55000000000000004">
      <c r="D9288" s="6"/>
      <c r="E9288" s="6"/>
    </row>
    <row r="9289" spans="4:5" x14ac:dyDescent="0.55000000000000004">
      <c r="D9289" s="6"/>
      <c r="E9289" s="6"/>
    </row>
    <row r="9290" spans="4:5" x14ac:dyDescent="0.55000000000000004">
      <c r="D9290" s="6"/>
      <c r="E9290" s="6"/>
    </row>
    <row r="9291" spans="4:5" x14ac:dyDescent="0.55000000000000004">
      <c r="D9291" s="6"/>
      <c r="E9291" s="6"/>
    </row>
    <row r="9292" spans="4:5" x14ac:dyDescent="0.55000000000000004">
      <c r="D9292" s="6"/>
      <c r="E9292" s="6"/>
    </row>
    <row r="9293" spans="4:5" x14ac:dyDescent="0.55000000000000004">
      <c r="D9293" s="6"/>
      <c r="E9293" s="6"/>
    </row>
    <row r="9294" spans="4:5" x14ac:dyDescent="0.55000000000000004">
      <c r="D9294" s="6"/>
      <c r="E9294" s="6"/>
    </row>
    <row r="9295" spans="4:5" x14ac:dyDescent="0.55000000000000004">
      <c r="D9295" s="6"/>
      <c r="E9295" s="6"/>
    </row>
    <row r="9296" spans="4:5" x14ac:dyDescent="0.55000000000000004">
      <c r="D9296" s="6"/>
      <c r="E9296" s="6"/>
    </row>
    <row r="9297" spans="4:5" x14ac:dyDescent="0.55000000000000004">
      <c r="D9297" s="6"/>
      <c r="E9297" s="6"/>
    </row>
    <row r="9298" spans="4:5" x14ac:dyDescent="0.55000000000000004">
      <c r="D9298" s="6"/>
      <c r="E9298" s="6"/>
    </row>
    <row r="9299" spans="4:5" x14ac:dyDescent="0.55000000000000004">
      <c r="D9299" s="6"/>
      <c r="E9299" s="6"/>
    </row>
    <row r="9300" spans="4:5" x14ac:dyDescent="0.55000000000000004">
      <c r="D9300" s="6"/>
      <c r="E9300" s="6"/>
    </row>
    <row r="9301" spans="4:5" x14ac:dyDescent="0.55000000000000004">
      <c r="D9301" s="6"/>
      <c r="E9301" s="6"/>
    </row>
    <row r="9302" spans="4:5" x14ac:dyDescent="0.55000000000000004">
      <c r="D9302" s="6"/>
      <c r="E9302" s="6"/>
    </row>
    <row r="9303" spans="4:5" x14ac:dyDescent="0.55000000000000004">
      <c r="D9303" s="6"/>
      <c r="E9303" s="6"/>
    </row>
    <row r="9304" spans="4:5" x14ac:dyDescent="0.55000000000000004">
      <c r="D9304" s="6"/>
      <c r="E9304" s="6"/>
    </row>
    <row r="9305" spans="4:5" x14ac:dyDescent="0.55000000000000004">
      <c r="D9305" s="6"/>
      <c r="E9305" s="6"/>
    </row>
    <row r="9306" spans="4:5" x14ac:dyDescent="0.55000000000000004">
      <c r="D9306" s="6"/>
      <c r="E9306" s="6"/>
    </row>
    <row r="9307" spans="4:5" x14ac:dyDescent="0.55000000000000004">
      <c r="D9307" s="6"/>
      <c r="E9307" s="6"/>
    </row>
    <row r="9308" spans="4:5" x14ac:dyDescent="0.55000000000000004">
      <c r="D9308" s="6"/>
      <c r="E9308" s="6"/>
    </row>
    <row r="9309" spans="4:5" x14ac:dyDescent="0.55000000000000004">
      <c r="D9309" s="6"/>
      <c r="E9309" s="6"/>
    </row>
    <row r="9310" spans="4:5" x14ac:dyDescent="0.55000000000000004">
      <c r="D9310" s="6"/>
      <c r="E9310" s="6"/>
    </row>
    <row r="9311" spans="4:5" x14ac:dyDescent="0.55000000000000004">
      <c r="D9311" s="6"/>
      <c r="E9311" s="6"/>
    </row>
    <row r="9312" spans="4:5" x14ac:dyDescent="0.55000000000000004">
      <c r="D9312" s="6"/>
      <c r="E9312" s="6"/>
    </row>
    <row r="9313" spans="4:5" x14ac:dyDescent="0.55000000000000004">
      <c r="D9313" s="6"/>
      <c r="E9313" s="6"/>
    </row>
    <row r="9314" spans="4:5" x14ac:dyDescent="0.55000000000000004">
      <c r="D9314" s="6"/>
      <c r="E9314" s="6"/>
    </row>
    <row r="9315" spans="4:5" x14ac:dyDescent="0.55000000000000004">
      <c r="D9315" s="6"/>
      <c r="E9315" s="6"/>
    </row>
    <row r="9316" spans="4:5" x14ac:dyDescent="0.55000000000000004">
      <c r="D9316" s="6"/>
      <c r="E9316" s="6"/>
    </row>
    <row r="9317" spans="4:5" x14ac:dyDescent="0.55000000000000004">
      <c r="D9317" s="6"/>
      <c r="E9317" s="6"/>
    </row>
    <row r="9318" spans="4:5" x14ac:dyDescent="0.55000000000000004">
      <c r="D9318" s="6"/>
      <c r="E9318" s="6"/>
    </row>
    <row r="9319" spans="4:5" x14ac:dyDescent="0.55000000000000004">
      <c r="D9319" s="6"/>
      <c r="E9319" s="6"/>
    </row>
    <row r="9320" spans="4:5" x14ac:dyDescent="0.55000000000000004">
      <c r="D9320" s="6"/>
      <c r="E9320" s="6"/>
    </row>
    <row r="9321" spans="4:5" x14ac:dyDescent="0.55000000000000004">
      <c r="D9321" s="6"/>
      <c r="E9321" s="6"/>
    </row>
    <row r="9322" spans="4:5" x14ac:dyDescent="0.55000000000000004">
      <c r="D9322" s="6"/>
      <c r="E9322" s="6"/>
    </row>
    <row r="9323" spans="4:5" x14ac:dyDescent="0.55000000000000004">
      <c r="D9323" s="6"/>
      <c r="E9323" s="6"/>
    </row>
    <row r="9324" spans="4:5" x14ac:dyDescent="0.55000000000000004">
      <c r="D9324" s="6"/>
      <c r="E9324" s="6"/>
    </row>
    <row r="9325" spans="4:5" x14ac:dyDescent="0.55000000000000004">
      <c r="D9325" s="6"/>
      <c r="E9325" s="6"/>
    </row>
    <row r="9326" spans="4:5" x14ac:dyDescent="0.55000000000000004">
      <c r="D9326" s="6"/>
      <c r="E9326" s="6"/>
    </row>
    <row r="9327" spans="4:5" x14ac:dyDescent="0.55000000000000004">
      <c r="D9327" s="6"/>
      <c r="E9327" s="6"/>
    </row>
    <row r="9328" spans="4:5" x14ac:dyDescent="0.55000000000000004">
      <c r="D9328" s="6"/>
      <c r="E9328" s="6"/>
    </row>
    <row r="9329" spans="4:5" x14ac:dyDescent="0.55000000000000004">
      <c r="D9329" s="6"/>
      <c r="E9329" s="6"/>
    </row>
    <row r="9330" spans="4:5" x14ac:dyDescent="0.55000000000000004">
      <c r="D9330" s="6"/>
      <c r="E9330" s="6"/>
    </row>
    <row r="9331" spans="4:5" x14ac:dyDescent="0.55000000000000004">
      <c r="D9331" s="6"/>
      <c r="E9331" s="6"/>
    </row>
    <row r="9332" spans="4:5" x14ac:dyDescent="0.55000000000000004">
      <c r="D9332" s="6"/>
      <c r="E9332" s="6"/>
    </row>
    <row r="9333" spans="4:5" x14ac:dyDescent="0.55000000000000004">
      <c r="D9333" s="6"/>
      <c r="E9333" s="6"/>
    </row>
    <row r="9334" spans="4:5" x14ac:dyDescent="0.55000000000000004">
      <c r="D9334" s="6"/>
      <c r="E9334" s="6"/>
    </row>
    <row r="9335" spans="4:5" x14ac:dyDescent="0.55000000000000004">
      <c r="D9335" s="6"/>
      <c r="E9335" s="6"/>
    </row>
    <row r="9336" spans="4:5" x14ac:dyDescent="0.55000000000000004">
      <c r="D9336" s="6"/>
      <c r="E9336" s="6"/>
    </row>
    <row r="9337" spans="4:5" x14ac:dyDescent="0.55000000000000004">
      <c r="D9337" s="6"/>
      <c r="E9337" s="6"/>
    </row>
    <row r="9338" spans="4:5" x14ac:dyDescent="0.55000000000000004">
      <c r="D9338" s="6"/>
      <c r="E9338" s="6"/>
    </row>
    <row r="9339" spans="4:5" x14ac:dyDescent="0.55000000000000004">
      <c r="D9339" s="6"/>
      <c r="E9339" s="6"/>
    </row>
    <row r="9340" spans="4:5" x14ac:dyDescent="0.55000000000000004">
      <c r="D9340" s="6"/>
      <c r="E9340" s="6"/>
    </row>
    <row r="9341" spans="4:5" x14ac:dyDescent="0.55000000000000004">
      <c r="D9341" s="6"/>
      <c r="E9341" s="6"/>
    </row>
    <row r="9342" spans="4:5" x14ac:dyDescent="0.55000000000000004">
      <c r="D9342" s="6"/>
      <c r="E9342" s="6"/>
    </row>
    <row r="9343" spans="4:5" x14ac:dyDescent="0.55000000000000004">
      <c r="D9343" s="6"/>
      <c r="E9343" s="6"/>
    </row>
    <row r="9344" spans="4:5" x14ac:dyDescent="0.55000000000000004">
      <c r="D9344" s="6"/>
      <c r="E9344" s="6"/>
    </row>
    <row r="9345" spans="4:5" x14ac:dyDescent="0.55000000000000004">
      <c r="D9345" s="6"/>
      <c r="E9345" s="6"/>
    </row>
    <row r="9346" spans="4:5" x14ac:dyDescent="0.55000000000000004">
      <c r="D9346" s="6"/>
      <c r="E9346" s="6"/>
    </row>
    <row r="9347" spans="4:5" x14ac:dyDescent="0.55000000000000004">
      <c r="D9347" s="6"/>
      <c r="E9347" s="6"/>
    </row>
    <row r="9348" spans="4:5" x14ac:dyDescent="0.55000000000000004">
      <c r="D9348" s="6"/>
      <c r="E9348" s="6"/>
    </row>
    <row r="9349" spans="4:5" x14ac:dyDescent="0.55000000000000004">
      <c r="D9349" s="6"/>
      <c r="E9349" s="6"/>
    </row>
    <row r="9350" spans="4:5" x14ac:dyDescent="0.55000000000000004">
      <c r="D9350" s="6"/>
      <c r="E9350" s="6"/>
    </row>
    <row r="9351" spans="4:5" x14ac:dyDescent="0.55000000000000004">
      <c r="D9351" s="6"/>
      <c r="E9351" s="6"/>
    </row>
    <row r="9352" spans="4:5" x14ac:dyDescent="0.55000000000000004">
      <c r="D9352" s="6"/>
      <c r="E9352" s="6"/>
    </row>
    <row r="9353" spans="4:5" x14ac:dyDescent="0.55000000000000004">
      <c r="D9353" s="6"/>
      <c r="E9353" s="6"/>
    </row>
    <row r="9354" spans="4:5" x14ac:dyDescent="0.55000000000000004">
      <c r="D9354" s="6"/>
      <c r="E9354" s="6"/>
    </row>
    <row r="9355" spans="4:5" x14ac:dyDescent="0.55000000000000004">
      <c r="D9355" s="6"/>
      <c r="E9355" s="6"/>
    </row>
    <row r="9356" spans="4:5" x14ac:dyDescent="0.55000000000000004">
      <c r="D9356" s="6"/>
      <c r="E9356" s="6"/>
    </row>
    <row r="9357" spans="4:5" x14ac:dyDescent="0.55000000000000004">
      <c r="D9357" s="6"/>
      <c r="E9357" s="6"/>
    </row>
    <row r="9358" spans="4:5" x14ac:dyDescent="0.55000000000000004">
      <c r="D9358" s="6"/>
      <c r="E9358" s="6"/>
    </row>
    <row r="9359" spans="4:5" x14ac:dyDescent="0.55000000000000004">
      <c r="D9359" s="6"/>
      <c r="E9359" s="6"/>
    </row>
    <row r="9360" spans="4:5" x14ac:dyDescent="0.55000000000000004">
      <c r="D9360" s="6"/>
      <c r="E9360" s="6"/>
    </row>
    <row r="9361" spans="4:5" x14ac:dyDescent="0.55000000000000004">
      <c r="D9361" s="6"/>
      <c r="E9361" s="6"/>
    </row>
    <row r="9362" spans="4:5" x14ac:dyDescent="0.55000000000000004">
      <c r="D9362" s="6"/>
      <c r="E9362" s="6"/>
    </row>
    <row r="9363" spans="4:5" x14ac:dyDescent="0.55000000000000004">
      <c r="D9363" s="6"/>
      <c r="E9363" s="6"/>
    </row>
    <row r="9364" spans="4:5" x14ac:dyDescent="0.55000000000000004">
      <c r="D9364" s="6"/>
      <c r="E9364" s="6"/>
    </row>
    <row r="9365" spans="4:5" x14ac:dyDescent="0.55000000000000004">
      <c r="D9365" s="6"/>
      <c r="E9365" s="6"/>
    </row>
    <row r="9366" spans="4:5" x14ac:dyDescent="0.55000000000000004">
      <c r="D9366" s="6"/>
      <c r="E9366" s="6"/>
    </row>
    <row r="9367" spans="4:5" x14ac:dyDescent="0.55000000000000004">
      <c r="D9367" s="6"/>
      <c r="E9367" s="6"/>
    </row>
    <row r="9368" spans="4:5" x14ac:dyDescent="0.55000000000000004">
      <c r="D9368" s="6"/>
      <c r="E9368" s="6"/>
    </row>
    <row r="9369" spans="4:5" x14ac:dyDescent="0.55000000000000004">
      <c r="D9369" s="6"/>
      <c r="E9369" s="6"/>
    </row>
    <row r="9370" spans="4:5" x14ac:dyDescent="0.55000000000000004">
      <c r="D9370" s="6"/>
      <c r="E9370" s="6"/>
    </row>
    <row r="9371" spans="4:5" x14ac:dyDescent="0.55000000000000004">
      <c r="D9371" s="6"/>
      <c r="E9371" s="6"/>
    </row>
    <row r="9372" spans="4:5" x14ac:dyDescent="0.55000000000000004">
      <c r="D9372" s="6"/>
      <c r="E9372" s="6"/>
    </row>
    <row r="9373" spans="4:5" x14ac:dyDescent="0.55000000000000004">
      <c r="D9373" s="6"/>
      <c r="E9373" s="6"/>
    </row>
    <row r="9374" spans="4:5" x14ac:dyDescent="0.55000000000000004">
      <c r="D9374" s="6"/>
      <c r="E9374" s="6"/>
    </row>
    <row r="9375" spans="4:5" x14ac:dyDescent="0.55000000000000004">
      <c r="D9375" s="6"/>
      <c r="E9375" s="6"/>
    </row>
    <row r="9376" spans="4:5" x14ac:dyDescent="0.55000000000000004">
      <c r="D9376" s="6"/>
      <c r="E9376" s="6"/>
    </row>
    <row r="9377" spans="4:5" x14ac:dyDescent="0.55000000000000004">
      <c r="D9377" s="6"/>
      <c r="E9377" s="6"/>
    </row>
    <row r="9378" spans="4:5" x14ac:dyDescent="0.55000000000000004">
      <c r="D9378" s="6"/>
      <c r="E9378" s="6"/>
    </row>
    <row r="9379" spans="4:5" x14ac:dyDescent="0.55000000000000004">
      <c r="D9379" s="6"/>
      <c r="E9379" s="6"/>
    </row>
    <row r="9380" spans="4:5" x14ac:dyDescent="0.55000000000000004">
      <c r="D9380" s="6"/>
      <c r="E9380" s="6"/>
    </row>
    <row r="9381" spans="4:5" x14ac:dyDescent="0.55000000000000004">
      <c r="D9381" s="6"/>
      <c r="E9381" s="6"/>
    </row>
    <row r="9382" spans="4:5" x14ac:dyDescent="0.55000000000000004">
      <c r="D9382" s="6"/>
      <c r="E9382" s="6"/>
    </row>
    <row r="9383" spans="4:5" x14ac:dyDescent="0.55000000000000004">
      <c r="D9383" s="6"/>
      <c r="E9383" s="6"/>
    </row>
    <row r="9384" spans="4:5" x14ac:dyDescent="0.55000000000000004">
      <c r="D9384" s="6"/>
      <c r="E9384" s="6"/>
    </row>
    <row r="9385" spans="4:5" x14ac:dyDescent="0.55000000000000004">
      <c r="D9385" s="6"/>
      <c r="E9385" s="6"/>
    </row>
    <row r="9386" spans="4:5" x14ac:dyDescent="0.55000000000000004">
      <c r="D9386" s="6"/>
      <c r="E9386" s="6"/>
    </row>
    <row r="9387" spans="4:5" x14ac:dyDescent="0.55000000000000004">
      <c r="D9387" s="6"/>
      <c r="E9387" s="6"/>
    </row>
    <row r="9388" spans="4:5" x14ac:dyDescent="0.55000000000000004">
      <c r="D9388" s="6"/>
      <c r="E9388" s="6"/>
    </row>
    <row r="9389" spans="4:5" x14ac:dyDescent="0.55000000000000004">
      <c r="D9389" s="6"/>
      <c r="E9389" s="6"/>
    </row>
    <row r="9390" spans="4:5" x14ac:dyDescent="0.55000000000000004">
      <c r="D9390" s="6"/>
      <c r="E9390" s="6"/>
    </row>
    <row r="9391" spans="4:5" x14ac:dyDescent="0.55000000000000004">
      <c r="D9391" s="6"/>
      <c r="E9391" s="6"/>
    </row>
    <row r="9392" spans="4:5" x14ac:dyDescent="0.55000000000000004">
      <c r="D9392" s="6"/>
      <c r="E9392" s="6"/>
    </row>
    <row r="9393" spans="4:5" x14ac:dyDescent="0.55000000000000004">
      <c r="D9393" s="6"/>
      <c r="E9393" s="6"/>
    </row>
    <row r="9394" spans="4:5" x14ac:dyDescent="0.55000000000000004">
      <c r="D9394" s="6"/>
      <c r="E9394" s="6"/>
    </row>
    <row r="9395" spans="4:5" x14ac:dyDescent="0.55000000000000004">
      <c r="D9395" s="6"/>
      <c r="E9395" s="6"/>
    </row>
    <row r="9396" spans="4:5" x14ac:dyDescent="0.55000000000000004">
      <c r="D9396" s="6"/>
      <c r="E9396" s="6"/>
    </row>
    <row r="9397" spans="4:5" x14ac:dyDescent="0.55000000000000004">
      <c r="D9397" s="6"/>
      <c r="E9397" s="6"/>
    </row>
    <row r="9398" spans="4:5" x14ac:dyDescent="0.55000000000000004">
      <c r="D9398" s="6"/>
      <c r="E9398" s="6"/>
    </row>
    <row r="9399" spans="4:5" x14ac:dyDescent="0.55000000000000004">
      <c r="D9399" s="6"/>
      <c r="E9399" s="6"/>
    </row>
    <row r="9400" spans="4:5" x14ac:dyDescent="0.55000000000000004">
      <c r="D9400" s="6"/>
      <c r="E9400" s="6"/>
    </row>
    <row r="9401" spans="4:5" x14ac:dyDescent="0.55000000000000004">
      <c r="D9401" s="6"/>
      <c r="E9401" s="6"/>
    </row>
    <row r="9402" spans="4:5" x14ac:dyDescent="0.55000000000000004">
      <c r="D9402" s="6"/>
      <c r="E9402" s="6"/>
    </row>
    <row r="9403" spans="4:5" x14ac:dyDescent="0.55000000000000004">
      <c r="D9403" s="6"/>
      <c r="E9403" s="6"/>
    </row>
    <row r="9404" spans="4:5" x14ac:dyDescent="0.55000000000000004">
      <c r="D9404" s="6"/>
      <c r="E9404" s="6"/>
    </row>
    <row r="9405" spans="4:5" x14ac:dyDescent="0.55000000000000004">
      <c r="D9405" s="6"/>
      <c r="E9405" s="6"/>
    </row>
    <row r="9406" spans="4:5" x14ac:dyDescent="0.55000000000000004">
      <c r="D9406" s="6"/>
      <c r="E9406" s="6"/>
    </row>
    <row r="9407" spans="4:5" x14ac:dyDescent="0.55000000000000004">
      <c r="D9407" s="6"/>
      <c r="E9407" s="6"/>
    </row>
    <row r="9408" spans="4:5" x14ac:dyDescent="0.55000000000000004">
      <c r="D9408" s="6"/>
      <c r="E9408" s="6"/>
    </row>
    <row r="9409" spans="4:5" x14ac:dyDescent="0.55000000000000004">
      <c r="D9409" s="6"/>
      <c r="E9409" s="6"/>
    </row>
    <row r="9410" spans="4:5" x14ac:dyDescent="0.55000000000000004">
      <c r="D9410" s="6"/>
      <c r="E9410" s="6"/>
    </row>
    <row r="9411" spans="4:5" x14ac:dyDescent="0.55000000000000004">
      <c r="D9411" s="6"/>
      <c r="E9411" s="6"/>
    </row>
    <row r="9412" spans="4:5" x14ac:dyDescent="0.55000000000000004">
      <c r="D9412" s="6"/>
      <c r="E9412" s="6"/>
    </row>
    <row r="9413" spans="4:5" x14ac:dyDescent="0.55000000000000004">
      <c r="D9413" s="6"/>
      <c r="E9413" s="6"/>
    </row>
    <row r="9414" spans="4:5" x14ac:dyDescent="0.55000000000000004">
      <c r="D9414" s="6"/>
      <c r="E9414" s="6"/>
    </row>
    <row r="9415" spans="4:5" x14ac:dyDescent="0.55000000000000004">
      <c r="D9415" s="6"/>
      <c r="E9415" s="6"/>
    </row>
    <row r="9416" spans="4:5" x14ac:dyDescent="0.55000000000000004">
      <c r="D9416" s="6"/>
      <c r="E9416" s="6"/>
    </row>
    <row r="9417" spans="4:5" x14ac:dyDescent="0.55000000000000004">
      <c r="D9417" s="6"/>
      <c r="E9417" s="6"/>
    </row>
    <row r="9418" spans="4:5" x14ac:dyDescent="0.55000000000000004">
      <c r="D9418" s="6"/>
      <c r="E9418" s="6"/>
    </row>
    <row r="9419" spans="4:5" x14ac:dyDescent="0.55000000000000004">
      <c r="D9419" s="6"/>
      <c r="E9419" s="6"/>
    </row>
    <row r="9420" spans="4:5" x14ac:dyDescent="0.55000000000000004">
      <c r="D9420" s="6"/>
      <c r="E9420" s="6"/>
    </row>
    <row r="9421" spans="4:5" x14ac:dyDescent="0.55000000000000004">
      <c r="D9421" s="6"/>
      <c r="E9421" s="6"/>
    </row>
    <row r="9422" spans="4:5" x14ac:dyDescent="0.55000000000000004">
      <c r="D9422" s="6"/>
      <c r="E9422" s="6"/>
    </row>
    <row r="9423" spans="4:5" x14ac:dyDescent="0.55000000000000004">
      <c r="D9423" s="6"/>
      <c r="E9423" s="6"/>
    </row>
    <row r="9424" spans="4:5" x14ac:dyDescent="0.55000000000000004">
      <c r="D9424" s="6"/>
      <c r="E9424" s="6"/>
    </row>
    <row r="9425" spans="4:5" x14ac:dyDescent="0.55000000000000004">
      <c r="D9425" s="6"/>
      <c r="E9425" s="6"/>
    </row>
    <row r="9426" spans="4:5" x14ac:dyDescent="0.55000000000000004">
      <c r="D9426" s="6"/>
      <c r="E9426" s="6"/>
    </row>
    <row r="9427" spans="4:5" x14ac:dyDescent="0.55000000000000004">
      <c r="D9427" s="6"/>
      <c r="E9427" s="6"/>
    </row>
    <row r="9428" spans="4:5" x14ac:dyDescent="0.55000000000000004">
      <c r="D9428" s="6"/>
      <c r="E9428" s="6"/>
    </row>
    <row r="9429" spans="4:5" x14ac:dyDescent="0.55000000000000004">
      <c r="D9429" s="6"/>
      <c r="E9429" s="6"/>
    </row>
    <row r="9430" spans="4:5" x14ac:dyDescent="0.55000000000000004">
      <c r="D9430" s="6"/>
      <c r="E9430" s="6"/>
    </row>
    <row r="9431" spans="4:5" x14ac:dyDescent="0.55000000000000004">
      <c r="D9431" s="6"/>
      <c r="E9431" s="6"/>
    </row>
    <row r="9432" spans="4:5" x14ac:dyDescent="0.55000000000000004">
      <c r="D9432" s="6"/>
      <c r="E9432" s="6"/>
    </row>
    <row r="9433" spans="4:5" x14ac:dyDescent="0.55000000000000004">
      <c r="D9433" s="6"/>
      <c r="E9433" s="6"/>
    </row>
    <row r="9434" spans="4:5" x14ac:dyDescent="0.55000000000000004">
      <c r="D9434" s="6"/>
      <c r="E9434" s="6"/>
    </row>
    <row r="9435" spans="4:5" x14ac:dyDescent="0.55000000000000004">
      <c r="D9435" s="6"/>
      <c r="E9435" s="6"/>
    </row>
    <row r="9436" spans="4:5" x14ac:dyDescent="0.55000000000000004">
      <c r="D9436" s="6"/>
      <c r="E9436" s="6"/>
    </row>
    <row r="9437" spans="4:5" x14ac:dyDescent="0.55000000000000004">
      <c r="D9437" s="6"/>
      <c r="E9437" s="6"/>
    </row>
    <row r="9438" spans="4:5" x14ac:dyDescent="0.55000000000000004">
      <c r="D9438" s="6"/>
      <c r="E9438" s="6"/>
    </row>
    <row r="9439" spans="4:5" x14ac:dyDescent="0.55000000000000004">
      <c r="D9439" s="6"/>
      <c r="E9439" s="6"/>
    </row>
    <row r="9440" spans="4:5" x14ac:dyDescent="0.55000000000000004">
      <c r="D9440" s="6"/>
      <c r="E9440" s="6"/>
    </row>
    <row r="9441" spans="4:5" x14ac:dyDescent="0.55000000000000004">
      <c r="D9441" s="6"/>
      <c r="E9441" s="6"/>
    </row>
    <row r="9442" spans="4:5" x14ac:dyDescent="0.55000000000000004">
      <c r="D9442" s="6"/>
      <c r="E9442" s="6"/>
    </row>
    <row r="9443" spans="4:5" x14ac:dyDescent="0.55000000000000004">
      <c r="D9443" s="6"/>
      <c r="E9443" s="6"/>
    </row>
    <row r="9444" spans="4:5" x14ac:dyDescent="0.55000000000000004">
      <c r="D9444" s="6"/>
      <c r="E9444" s="6"/>
    </row>
    <row r="9445" spans="4:5" x14ac:dyDescent="0.55000000000000004">
      <c r="D9445" s="6"/>
      <c r="E9445" s="6"/>
    </row>
    <row r="9446" spans="4:5" x14ac:dyDescent="0.55000000000000004">
      <c r="D9446" s="6"/>
      <c r="E9446" s="6"/>
    </row>
    <row r="9447" spans="4:5" x14ac:dyDescent="0.55000000000000004">
      <c r="D9447" s="6"/>
      <c r="E9447" s="6"/>
    </row>
    <row r="9448" spans="4:5" x14ac:dyDescent="0.55000000000000004">
      <c r="D9448" s="6"/>
      <c r="E9448" s="6"/>
    </row>
    <row r="9449" spans="4:5" x14ac:dyDescent="0.55000000000000004">
      <c r="D9449" s="6"/>
      <c r="E9449" s="6"/>
    </row>
    <row r="9450" spans="4:5" x14ac:dyDescent="0.55000000000000004">
      <c r="D9450" s="6"/>
      <c r="E9450" s="6"/>
    </row>
    <row r="9451" spans="4:5" x14ac:dyDescent="0.55000000000000004">
      <c r="D9451" s="6"/>
      <c r="E9451" s="6"/>
    </row>
    <row r="9452" spans="4:5" x14ac:dyDescent="0.55000000000000004">
      <c r="D9452" s="6"/>
      <c r="E9452" s="6"/>
    </row>
    <row r="9453" spans="4:5" x14ac:dyDescent="0.55000000000000004">
      <c r="D9453" s="6"/>
      <c r="E9453" s="6"/>
    </row>
    <row r="9454" spans="4:5" x14ac:dyDescent="0.55000000000000004">
      <c r="D9454" s="6"/>
      <c r="E9454" s="6"/>
    </row>
    <row r="9455" spans="4:5" x14ac:dyDescent="0.55000000000000004">
      <c r="D9455" s="6"/>
      <c r="E9455" s="6"/>
    </row>
    <row r="9456" spans="4:5" x14ac:dyDescent="0.55000000000000004">
      <c r="D9456" s="6"/>
      <c r="E9456" s="6"/>
    </row>
    <row r="9457" spans="4:5" x14ac:dyDescent="0.55000000000000004">
      <c r="D9457" s="6"/>
      <c r="E9457" s="6"/>
    </row>
    <row r="9458" spans="4:5" x14ac:dyDescent="0.55000000000000004">
      <c r="D9458" s="6"/>
      <c r="E9458" s="6"/>
    </row>
    <row r="9459" spans="4:5" x14ac:dyDescent="0.55000000000000004">
      <c r="D9459" s="6"/>
      <c r="E9459" s="6"/>
    </row>
    <row r="9460" spans="4:5" x14ac:dyDescent="0.55000000000000004">
      <c r="D9460" s="6"/>
      <c r="E9460" s="6"/>
    </row>
    <row r="9461" spans="4:5" x14ac:dyDescent="0.55000000000000004">
      <c r="D9461" s="6"/>
      <c r="E9461" s="6"/>
    </row>
    <row r="9462" spans="4:5" x14ac:dyDescent="0.55000000000000004">
      <c r="D9462" s="6"/>
      <c r="E9462" s="6"/>
    </row>
    <row r="9463" spans="4:5" x14ac:dyDescent="0.55000000000000004">
      <c r="D9463" s="6"/>
      <c r="E9463" s="6"/>
    </row>
    <row r="9464" spans="4:5" x14ac:dyDescent="0.55000000000000004">
      <c r="D9464" s="6"/>
      <c r="E9464" s="6"/>
    </row>
    <row r="9465" spans="4:5" x14ac:dyDescent="0.55000000000000004">
      <c r="D9465" s="6"/>
      <c r="E9465" s="6"/>
    </row>
    <row r="9466" spans="4:5" x14ac:dyDescent="0.55000000000000004">
      <c r="D9466" s="6"/>
      <c r="E9466" s="6"/>
    </row>
    <row r="9467" spans="4:5" x14ac:dyDescent="0.55000000000000004">
      <c r="D9467" s="6"/>
      <c r="E9467" s="6"/>
    </row>
    <row r="9468" spans="4:5" x14ac:dyDescent="0.55000000000000004">
      <c r="D9468" s="6"/>
      <c r="E9468" s="6"/>
    </row>
    <row r="9469" spans="4:5" x14ac:dyDescent="0.55000000000000004">
      <c r="D9469" s="6"/>
      <c r="E9469" s="6"/>
    </row>
    <row r="9470" spans="4:5" x14ac:dyDescent="0.55000000000000004">
      <c r="D9470" s="6"/>
      <c r="E9470" s="6"/>
    </row>
    <row r="9471" spans="4:5" x14ac:dyDescent="0.55000000000000004">
      <c r="D9471" s="6"/>
      <c r="E9471" s="6"/>
    </row>
    <row r="9472" spans="4:5" x14ac:dyDescent="0.55000000000000004">
      <c r="D9472" s="6"/>
      <c r="E9472" s="6"/>
    </row>
    <row r="9473" spans="4:5" x14ac:dyDescent="0.55000000000000004">
      <c r="D9473" s="6"/>
      <c r="E9473" s="6"/>
    </row>
    <row r="9474" spans="4:5" x14ac:dyDescent="0.55000000000000004">
      <c r="D9474" s="6"/>
      <c r="E9474" s="6"/>
    </row>
    <row r="9475" spans="4:5" x14ac:dyDescent="0.55000000000000004">
      <c r="D9475" s="6"/>
      <c r="E9475" s="6"/>
    </row>
    <row r="9476" spans="4:5" x14ac:dyDescent="0.55000000000000004">
      <c r="D9476" s="6"/>
      <c r="E9476" s="6"/>
    </row>
    <row r="9477" spans="4:5" x14ac:dyDescent="0.55000000000000004">
      <c r="D9477" s="6"/>
      <c r="E9477" s="6"/>
    </row>
    <row r="9478" spans="4:5" x14ac:dyDescent="0.55000000000000004">
      <c r="D9478" s="6"/>
      <c r="E9478" s="6"/>
    </row>
    <row r="9479" spans="4:5" x14ac:dyDescent="0.55000000000000004">
      <c r="D9479" s="6"/>
      <c r="E9479" s="6"/>
    </row>
    <row r="9480" spans="4:5" x14ac:dyDescent="0.55000000000000004">
      <c r="D9480" s="6"/>
      <c r="E9480" s="6"/>
    </row>
    <row r="9481" spans="4:5" x14ac:dyDescent="0.55000000000000004">
      <c r="D9481" s="6"/>
      <c r="E9481" s="6"/>
    </row>
    <row r="9482" spans="4:5" x14ac:dyDescent="0.55000000000000004">
      <c r="D9482" s="6"/>
      <c r="E9482" s="6"/>
    </row>
    <row r="9483" spans="4:5" x14ac:dyDescent="0.55000000000000004">
      <c r="D9483" s="6"/>
      <c r="E9483" s="6"/>
    </row>
    <row r="9484" spans="4:5" x14ac:dyDescent="0.55000000000000004">
      <c r="D9484" s="6"/>
      <c r="E9484" s="6"/>
    </row>
    <row r="9485" spans="4:5" x14ac:dyDescent="0.55000000000000004">
      <c r="D9485" s="6"/>
      <c r="E9485" s="6"/>
    </row>
    <row r="9486" spans="4:5" x14ac:dyDescent="0.55000000000000004">
      <c r="D9486" s="6"/>
      <c r="E9486" s="6"/>
    </row>
    <row r="9487" spans="4:5" x14ac:dyDescent="0.55000000000000004">
      <c r="D9487" s="6"/>
      <c r="E9487" s="6"/>
    </row>
    <row r="9488" spans="4:5" x14ac:dyDescent="0.55000000000000004">
      <c r="D9488" s="6"/>
      <c r="E9488" s="6"/>
    </row>
    <row r="9489" spans="4:5" x14ac:dyDescent="0.55000000000000004">
      <c r="D9489" s="6"/>
      <c r="E9489" s="6"/>
    </row>
    <row r="9490" spans="4:5" x14ac:dyDescent="0.55000000000000004">
      <c r="D9490" s="6"/>
      <c r="E9490" s="6"/>
    </row>
    <row r="9491" spans="4:5" x14ac:dyDescent="0.55000000000000004">
      <c r="D9491" s="6"/>
      <c r="E9491" s="6"/>
    </row>
    <row r="9492" spans="4:5" x14ac:dyDescent="0.55000000000000004">
      <c r="D9492" s="6"/>
      <c r="E9492" s="6"/>
    </row>
    <row r="9493" spans="4:5" x14ac:dyDescent="0.55000000000000004">
      <c r="D9493" s="6"/>
      <c r="E9493" s="6"/>
    </row>
    <row r="9494" spans="4:5" x14ac:dyDescent="0.55000000000000004">
      <c r="D9494" s="6"/>
      <c r="E9494" s="6"/>
    </row>
    <row r="9495" spans="4:5" x14ac:dyDescent="0.55000000000000004">
      <c r="D9495" s="6"/>
      <c r="E9495" s="6"/>
    </row>
    <row r="9496" spans="4:5" x14ac:dyDescent="0.55000000000000004">
      <c r="D9496" s="6"/>
      <c r="E9496" s="6"/>
    </row>
    <row r="9497" spans="4:5" x14ac:dyDescent="0.55000000000000004">
      <c r="D9497" s="6"/>
      <c r="E9497" s="6"/>
    </row>
    <row r="9498" spans="4:5" x14ac:dyDescent="0.55000000000000004">
      <c r="D9498" s="6"/>
      <c r="E9498" s="6"/>
    </row>
    <row r="9499" spans="4:5" x14ac:dyDescent="0.55000000000000004">
      <c r="D9499" s="6"/>
      <c r="E9499" s="6"/>
    </row>
    <row r="9500" spans="4:5" x14ac:dyDescent="0.55000000000000004">
      <c r="D9500" s="6"/>
      <c r="E9500" s="6"/>
    </row>
    <row r="9501" spans="4:5" x14ac:dyDescent="0.55000000000000004">
      <c r="D9501" s="6"/>
      <c r="E9501" s="6"/>
    </row>
    <row r="9502" spans="4:5" x14ac:dyDescent="0.55000000000000004">
      <c r="D9502" s="6"/>
      <c r="E9502" s="6"/>
    </row>
    <row r="9503" spans="4:5" x14ac:dyDescent="0.55000000000000004">
      <c r="D9503" s="6"/>
      <c r="E9503" s="6"/>
    </row>
    <row r="9504" spans="4:5" x14ac:dyDescent="0.55000000000000004">
      <c r="D9504" s="6"/>
      <c r="E9504" s="6"/>
    </row>
    <row r="9505" spans="4:5" x14ac:dyDescent="0.55000000000000004">
      <c r="D9505" s="6"/>
      <c r="E9505" s="6"/>
    </row>
    <row r="9506" spans="4:5" x14ac:dyDescent="0.55000000000000004">
      <c r="D9506" s="6"/>
      <c r="E9506" s="6"/>
    </row>
    <row r="9507" spans="4:5" x14ac:dyDescent="0.55000000000000004">
      <c r="D9507" s="6"/>
      <c r="E9507" s="6"/>
    </row>
    <row r="9508" spans="4:5" x14ac:dyDescent="0.55000000000000004">
      <c r="D9508" s="6"/>
      <c r="E9508" s="6"/>
    </row>
    <row r="9509" spans="4:5" x14ac:dyDescent="0.55000000000000004">
      <c r="D9509" s="6"/>
      <c r="E9509" s="6"/>
    </row>
    <row r="9510" spans="4:5" x14ac:dyDescent="0.55000000000000004">
      <c r="D9510" s="6"/>
      <c r="E9510" s="6"/>
    </row>
    <row r="9511" spans="4:5" x14ac:dyDescent="0.55000000000000004">
      <c r="D9511" s="6"/>
      <c r="E9511" s="6"/>
    </row>
    <row r="9512" spans="4:5" x14ac:dyDescent="0.55000000000000004">
      <c r="D9512" s="6"/>
      <c r="E9512" s="6"/>
    </row>
    <row r="9513" spans="4:5" x14ac:dyDescent="0.55000000000000004">
      <c r="D9513" s="6"/>
      <c r="E9513" s="6"/>
    </row>
    <row r="9514" spans="4:5" x14ac:dyDescent="0.55000000000000004">
      <c r="D9514" s="6"/>
      <c r="E9514" s="6"/>
    </row>
    <row r="9515" spans="4:5" x14ac:dyDescent="0.55000000000000004">
      <c r="D9515" s="6"/>
      <c r="E9515" s="6"/>
    </row>
    <row r="9516" spans="4:5" x14ac:dyDescent="0.55000000000000004">
      <c r="D9516" s="6"/>
      <c r="E9516" s="6"/>
    </row>
    <row r="9517" spans="4:5" x14ac:dyDescent="0.55000000000000004">
      <c r="D9517" s="6"/>
      <c r="E9517" s="6"/>
    </row>
    <row r="9518" spans="4:5" x14ac:dyDescent="0.55000000000000004">
      <c r="D9518" s="6"/>
      <c r="E9518" s="6"/>
    </row>
    <row r="9519" spans="4:5" x14ac:dyDescent="0.55000000000000004">
      <c r="D9519" s="6"/>
      <c r="E9519" s="6"/>
    </row>
    <row r="9520" spans="4:5" x14ac:dyDescent="0.55000000000000004">
      <c r="D9520" s="6"/>
      <c r="E9520" s="6"/>
    </row>
    <row r="9521" spans="4:5" x14ac:dyDescent="0.55000000000000004">
      <c r="D9521" s="6"/>
      <c r="E9521" s="6"/>
    </row>
    <row r="9522" spans="4:5" x14ac:dyDescent="0.55000000000000004">
      <c r="D9522" s="6"/>
      <c r="E9522" s="6"/>
    </row>
    <row r="9523" spans="4:5" x14ac:dyDescent="0.55000000000000004">
      <c r="D9523" s="6"/>
      <c r="E9523" s="6"/>
    </row>
    <row r="9524" spans="4:5" x14ac:dyDescent="0.55000000000000004">
      <c r="D9524" s="6"/>
      <c r="E9524" s="6"/>
    </row>
    <row r="9525" spans="4:5" x14ac:dyDescent="0.55000000000000004">
      <c r="D9525" s="6"/>
      <c r="E9525" s="6"/>
    </row>
    <row r="9526" spans="4:5" x14ac:dyDescent="0.55000000000000004">
      <c r="D9526" s="6"/>
      <c r="E9526" s="6"/>
    </row>
    <row r="9527" spans="4:5" x14ac:dyDescent="0.55000000000000004">
      <c r="D9527" s="6"/>
      <c r="E9527" s="6"/>
    </row>
    <row r="9528" spans="4:5" x14ac:dyDescent="0.55000000000000004">
      <c r="D9528" s="6"/>
      <c r="E9528" s="6"/>
    </row>
    <row r="9529" spans="4:5" x14ac:dyDescent="0.55000000000000004">
      <c r="D9529" s="6"/>
      <c r="E9529" s="6"/>
    </row>
    <row r="9530" spans="4:5" x14ac:dyDescent="0.55000000000000004">
      <c r="D9530" s="6"/>
      <c r="E9530" s="6"/>
    </row>
    <row r="9531" spans="4:5" x14ac:dyDescent="0.55000000000000004">
      <c r="D9531" s="6"/>
      <c r="E9531" s="6"/>
    </row>
    <row r="9532" spans="4:5" x14ac:dyDescent="0.55000000000000004">
      <c r="D9532" s="6"/>
      <c r="E9532" s="6"/>
    </row>
    <row r="9533" spans="4:5" x14ac:dyDescent="0.55000000000000004">
      <c r="D9533" s="6"/>
      <c r="E9533" s="6"/>
    </row>
    <row r="9534" spans="4:5" x14ac:dyDescent="0.55000000000000004">
      <c r="D9534" s="6"/>
      <c r="E9534" s="6"/>
    </row>
    <row r="9535" spans="4:5" x14ac:dyDescent="0.55000000000000004">
      <c r="D9535" s="6"/>
      <c r="E9535" s="6"/>
    </row>
    <row r="9536" spans="4:5" x14ac:dyDescent="0.55000000000000004">
      <c r="D9536" s="6"/>
      <c r="E9536" s="6"/>
    </row>
    <row r="9537" spans="4:5" x14ac:dyDescent="0.55000000000000004">
      <c r="D9537" s="6"/>
      <c r="E9537" s="6"/>
    </row>
    <row r="9538" spans="4:5" x14ac:dyDescent="0.55000000000000004">
      <c r="D9538" s="6"/>
      <c r="E9538" s="6"/>
    </row>
    <row r="9539" spans="4:5" x14ac:dyDescent="0.55000000000000004">
      <c r="D9539" s="6"/>
      <c r="E9539" s="6"/>
    </row>
    <row r="9540" spans="4:5" x14ac:dyDescent="0.55000000000000004">
      <c r="D9540" s="6"/>
      <c r="E9540" s="6"/>
    </row>
    <row r="9541" spans="4:5" x14ac:dyDescent="0.55000000000000004">
      <c r="D9541" s="6"/>
      <c r="E9541" s="6"/>
    </row>
    <row r="9542" spans="4:5" x14ac:dyDescent="0.55000000000000004">
      <c r="D9542" s="6"/>
      <c r="E9542" s="6"/>
    </row>
    <row r="9543" spans="4:5" x14ac:dyDescent="0.55000000000000004">
      <c r="D9543" s="6"/>
      <c r="E9543" s="6"/>
    </row>
    <row r="9544" spans="4:5" x14ac:dyDescent="0.55000000000000004">
      <c r="D9544" s="6"/>
      <c r="E9544" s="6"/>
    </row>
    <row r="9545" spans="4:5" x14ac:dyDescent="0.55000000000000004">
      <c r="D9545" s="6"/>
      <c r="E9545" s="6"/>
    </row>
    <row r="9546" spans="4:5" x14ac:dyDescent="0.55000000000000004">
      <c r="D9546" s="6"/>
      <c r="E9546" s="6"/>
    </row>
    <row r="9547" spans="4:5" x14ac:dyDescent="0.55000000000000004">
      <c r="D9547" s="6"/>
      <c r="E9547" s="6"/>
    </row>
    <row r="9548" spans="4:5" x14ac:dyDescent="0.55000000000000004">
      <c r="D9548" s="6"/>
      <c r="E9548" s="6"/>
    </row>
    <row r="9549" spans="4:5" x14ac:dyDescent="0.55000000000000004">
      <c r="D9549" s="6"/>
      <c r="E9549" s="6"/>
    </row>
    <row r="9550" spans="4:5" x14ac:dyDescent="0.55000000000000004">
      <c r="D9550" s="6"/>
      <c r="E9550" s="6"/>
    </row>
    <row r="9551" spans="4:5" x14ac:dyDescent="0.55000000000000004">
      <c r="D9551" s="6"/>
      <c r="E9551" s="6"/>
    </row>
    <row r="9552" spans="4:5" x14ac:dyDescent="0.55000000000000004">
      <c r="D9552" s="6"/>
      <c r="E9552" s="6"/>
    </row>
    <row r="9553" spans="4:5" x14ac:dyDescent="0.55000000000000004">
      <c r="D9553" s="6"/>
      <c r="E9553" s="6"/>
    </row>
    <row r="9554" spans="4:5" x14ac:dyDescent="0.55000000000000004">
      <c r="D9554" s="6"/>
      <c r="E9554" s="6"/>
    </row>
    <row r="9555" spans="4:5" x14ac:dyDescent="0.55000000000000004">
      <c r="D9555" s="6"/>
      <c r="E9555" s="6"/>
    </row>
    <row r="9556" spans="4:5" x14ac:dyDescent="0.55000000000000004">
      <c r="D9556" s="6"/>
      <c r="E9556" s="6"/>
    </row>
    <row r="9557" spans="4:5" x14ac:dyDescent="0.55000000000000004">
      <c r="D9557" s="6"/>
      <c r="E9557" s="6"/>
    </row>
    <row r="9558" spans="4:5" x14ac:dyDescent="0.55000000000000004">
      <c r="D9558" s="6"/>
      <c r="E9558" s="6"/>
    </row>
    <row r="9559" spans="4:5" x14ac:dyDescent="0.55000000000000004">
      <c r="D9559" s="6"/>
      <c r="E9559" s="6"/>
    </row>
    <row r="9560" spans="4:5" x14ac:dyDescent="0.55000000000000004">
      <c r="D9560" s="6"/>
      <c r="E9560" s="6"/>
    </row>
    <row r="9561" spans="4:5" x14ac:dyDescent="0.55000000000000004">
      <c r="D9561" s="6"/>
      <c r="E9561" s="6"/>
    </row>
    <row r="9562" spans="4:5" x14ac:dyDescent="0.55000000000000004">
      <c r="D9562" s="6"/>
      <c r="E9562" s="6"/>
    </row>
    <row r="9563" spans="4:5" x14ac:dyDescent="0.55000000000000004">
      <c r="D9563" s="6"/>
      <c r="E9563" s="6"/>
    </row>
    <row r="9564" spans="4:5" x14ac:dyDescent="0.55000000000000004">
      <c r="D9564" s="6"/>
      <c r="E9564" s="6"/>
    </row>
    <row r="9565" spans="4:5" x14ac:dyDescent="0.55000000000000004">
      <c r="D9565" s="6"/>
      <c r="E9565" s="6"/>
    </row>
    <row r="9566" spans="4:5" x14ac:dyDescent="0.55000000000000004">
      <c r="D9566" s="6"/>
      <c r="E9566" s="6"/>
    </row>
    <row r="9567" spans="4:5" x14ac:dyDescent="0.55000000000000004">
      <c r="D9567" s="6"/>
      <c r="E9567" s="6"/>
    </row>
    <row r="9568" spans="4:5" x14ac:dyDescent="0.55000000000000004">
      <c r="D9568" s="6"/>
      <c r="E9568" s="6"/>
    </row>
    <row r="9569" spans="4:5" x14ac:dyDescent="0.55000000000000004">
      <c r="D9569" s="6"/>
      <c r="E9569" s="6"/>
    </row>
    <row r="9570" spans="4:5" x14ac:dyDescent="0.55000000000000004">
      <c r="D9570" s="6"/>
      <c r="E9570" s="6"/>
    </row>
    <row r="9571" spans="4:5" x14ac:dyDescent="0.55000000000000004">
      <c r="D9571" s="6"/>
      <c r="E9571" s="6"/>
    </row>
    <row r="9572" spans="4:5" x14ac:dyDescent="0.55000000000000004">
      <c r="D9572" s="6"/>
      <c r="E9572" s="6"/>
    </row>
    <row r="9573" spans="4:5" x14ac:dyDescent="0.55000000000000004">
      <c r="D9573" s="6"/>
      <c r="E9573" s="6"/>
    </row>
    <row r="9574" spans="4:5" x14ac:dyDescent="0.55000000000000004">
      <c r="D9574" s="6"/>
      <c r="E9574" s="6"/>
    </row>
    <row r="9575" spans="4:5" x14ac:dyDescent="0.55000000000000004">
      <c r="D9575" s="6"/>
      <c r="E9575" s="6"/>
    </row>
    <row r="9576" spans="4:5" x14ac:dyDescent="0.55000000000000004">
      <c r="D9576" s="6"/>
      <c r="E9576" s="6"/>
    </row>
    <row r="9577" spans="4:5" x14ac:dyDescent="0.55000000000000004">
      <c r="D9577" s="6"/>
      <c r="E9577" s="6"/>
    </row>
    <row r="9578" spans="4:5" x14ac:dyDescent="0.55000000000000004">
      <c r="D9578" s="6"/>
      <c r="E9578" s="6"/>
    </row>
    <row r="9579" spans="4:5" x14ac:dyDescent="0.55000000000000004">
      <c r="D9579" s="6"/>
      <c r="E9579" s="6"/>
    </row>
    <row r="9580" spans="4:5" x14ac:dyDescent="0.55000000000000004">
      <c r="D9580" s="6"/>
      <c r="E9580" s="6"/>
    </row>
    <row r="9581" spans="4:5" x14ac:dyDescent="0.55000000000000004">
      <c r="D9581" s="6"/>
      <c r="E9581" s="6"/>
    </row>
    <row r="9582" spans="4:5" x14ac:dyDescent="0.55000000000000004">
      <c r="D9582" s="6"/>
      <c r="E9582" s="6"/>
    </row>
    <row r="9583" spans="4:5" x14ac:dyDescent="0.55000000000000004">
      <c r="D9583" s="6"/>
      <c r="E9583" s="6"/>
    </row>
    <row r="9584" spans="4:5" x14ac:dyDescent="0.55000000000000004">
      <c r="D9584" s="6"/>
      <c r="E9584" s="6"/>
    </row>
    <row r="9585" spans="4:5" x14ac:dyDescent="0.55000000000000004">
      <c r="D9585" s="6"/>
      <c r="E9585" s="6"/>
    </row>
    <row r="9586" spans="4:5" x14ac:dyDescent="0.55000000000000004">
      <c r="D9586" s="6"/>
      <c r="E9586" s="6"/>
    </row>
    <row r="9587" spans="4:5" x14ac:dyDescent="0.55000000000000004">
      <c r="D9587" s="6"/>
      <c r="E9587" s="6"/>
    </row>
    <row r="9588" spans="4:5" x14ac:dyDescent="0.55000000000000004">
      <c r="D9588" s="6"/>
      <c r="E9588" s="6"/>
    </row>
    <row r="9589" spans="4:5" x14ac:dyDescent="0.55000000000000004">
      <c r="D9589" s="6"/>
      <c r="E9589" s="6"/>
    </row>
    <row r="9590" spans="4:5" x14ac:dyDescent="0.55000000000000004">
      <c r="D9590" s="6"/>
      <c r="E9590" s="6"/>
    </row>
    <row r="9591" spans="4:5" x14ac:dyDescent="0.55000000000000004">
      <c r="D9591" s="6"/>
      <c r="E9591" s="6"/>
    </row>
    <row r="9592" spans="4:5" x14ac:dyDescent="0.55000000000000004">
      <c r="D9592" s="6"/>
      <c r="E9592" s="6"/>
    </row>
    <row r="9593" spans="4:5" x14ac:dyDescent="0.55000000000000004">
      <c r="D9593" s="6"/>
      <c r="E9593" s="6"/>
    </row>
    <row r="9594" spans="4:5" x14ac:dyDescent="0.55000000000000004">
      <c r="D9594" s="6"/>
      <c r="E9594" s="6"/>
    </row>
    <row r="9595" spans="4:5" x14ac:dyDescent="0.55000000000000004">
      <c r="D9595" s="6"/>
      <c r="E9595" s="6"/>
    </row>
    <row r="9596" spans="4:5" x14ac:dyDescent="0.55000000000000004">
      <c r="D9596" s="6"/>
      <c r="E9596" s="6"/>
    </row>
    <row r="9597" spans="4:5" x14ac:dyDescent="0.55000000000000004">
      <c r="D9597" s="6"/>
      <c r="E9597" s="6"/>
    </row>
    <row r="9598" spans="4:5" x14ac:dyDescent="0.55000000000000004">
      <c r="D9598" s="6"/>
      <c r="E9598" s="6"/>
    </row>
    <row r="9599" spans="4:5" x14ac:dyDescent="0.55000000000000004">
      <c r="D9599" s="6"/>
      <c r="E9599" s="6"/>
    </row>
    <row r="9600" spans="4:5" x14ac:dyDescent="0.55000000000000004">
      <c r="D9600" s="6"/>
      <c r="E9600" s="6"/>
    </row>
    <row r="9601" spans="4:5" x14ac:dyDescent="0.55000000000000004">
      <c r="D9601" s="6"/>
      <c r="E9601" s="6"/>
    </row>
    <row r="9602" spans="4:5" x14ac:dyDescent="0.55000000000000004">
      <c r="D9602" s="6"/>
      <c r="E9602" s="6"/>
    </row>
    <row r="9603" spans="4:5" x14ac:dyDescent="0.55000000000000004">
      <c r="D9603" s="6"/>
      <c r="E9603" s="6"/>
    </row>
    <row r="9604" spans="4:5" x14ac:dyDescent="0.55000000000000004">
      <c r="D9604" s="6"/>
      <c r="E9604" s="6"/>
    </row>
    <row r="9605" spans="4:5" x14ac:dyDescent="0.55000000000000004">
      <c r="D9605" s="6"/>
      <c r="E9605" s="6"/>
    </row>
    <row r="9606" spans="4:5" x14ac:dyDescent="0.55000000000000004">
      <c r="D9606" s="6"/>
      <c r="E9606" s="6"/>
    </row>
    <row r="9607" spans="4:5" x14ac:dyDescent="0.55000000000000004">
      <c r="D9607" s="6"/>
      <c r="E9607" s="6"/>
    </row>
    <row r="9608" spans="4:5" x14ac:dyDescent="0.55000000000000004">
      <c r="D9608" s="6"/>
      <c r="E9608" s="6"/>
    </row>
    <row r="9609" spans="4:5" x14ac:dyDescent="0.55000000000000004">
      <c r="D9609" s="6"/>
      <c r="E9609" s="6"/>
    </row>
    <row r="9610" spans="4:5" x14ac:dyDescent="0.55000000000000004">
      <c r="D9610" s="6"/>
      <c r="E9610" s="6"/>
    </row>
    <row r="9611" spans="4:5" x14ac:dyDescent="0.55000000000000004">
      <c r="D9611" s="6"/>
      <c r="E9611" s="6"/>
    </row>
    <row r="9612" spans="4:5" x14ac:dyDescent="0.55000000000000004">
      <c r="D9612" s="6"/>
      <c r="E9612" s="6"/>
    </row>
    <row r="9613" spans="4:5" x14ac:dyDescent="0.55000000000000004">
      <c r="D9613" s="6"/>
      <c r="E9613" s="6"/>
    </row>
    <row r="9614" spans="4:5" x14ac:dyDescent="0.55000000000000004">
      <c r="D9614" s="6"/>
      <c r="E9614" s="6"/>
    </row>
    <row r="9615" spans="4:5" x14ac:dyDescent="0.55000000000000004">
      <c r="D9615" s="6"/>
      <c r="E9615" s="6"/>
    </row>
    <row r="9616" spans="4:5" x14ac:dyDescent="0.55000000000000004">
      <c r="D9616" s="6"/>
      <c r="E9616" s="6"/>
    </row>
    <row r="9617" spans="4:5" x14ac:dyDescent="0.55000000000000004">
      <c r="D9617" s="6"/>
      <c r="E9617" s="6"/>
    </row>
    <row r="9618" spans="4:5" x14ac:dyDescent="0.55000000000000004">
      <c r="D9618" s="6"/>
      <c r="E9618" s="6"/>
    </row>
    <row r="9619" spans="4:5" x14ac:dyDescent="0.55000000000000004">
      <c r="D9619" s="6"/>
      <c r="E9619" s="6"/>
    </row>
    <row r="9620" spans="4:5" x14ac:dyDescent="0.55000000000000004">
      <c r="D9620" s="6"/>
      <c r="E9620" s="6"/>
    </row>
    <row r="9621" spans="4:5" x14ac:dyDescent="0.55000000000000004">
      <c r="D9621" s="6"/>
      <c r="E9621" s="6"/>
    </row>
    <row r="9622" spans="4:5" x14ac:dyDescent="0.55000000000000004">
      <c r="D9622" s="6"/>
      <c r="E9622" s="6"/>
    </row>
    <row r="9623" spans="4:5" x14ac:dyDescent="0.55000000000000004">
      <c r="D9623" s="6"/>
      <c r="E9623" s="6"/>
    </row>
    <row r="9624" spans="4:5" x14ac:dyDescent="0.55000000000000004">
      <c r="D9624" s="6"/>
      <c r="E9624" s="6"/>
    </row>
    <row r="9625" spans="4:5" x14ac:dyDescent="0.55000000000000004">
      <c r="D9625" s="6"/>
      <c r="E9625" s="6"/>
    </row>
    <row r="9626" spans="4:5" x14ac:dyDescent="0.55000000000000004">
      <c r="D9626" s="6"/>
      <c r="E9626" s="6"/>
    </row>
    <row r="9627" spans="4:5" x14ac:dyDescent="0.55000000000000004">
      <c r="D9627" s="6"/>
      <c r="E9627" s="6"/>
    </row>
    <row r="9628" spans="4:5" x14ac:dyDescent="0.55000000000000004">
      <c r="D9628" s="6"/>
      <c r="E9628" s="6"/>
    </row>
    <row r="9629" spans="4:5" x14ac:dyDescent="0.55000000000000004">
      <c r="D9629" s="6"/>
      <c r="E9629" s="6"/>
    </row>
    <row r="9630" spans="4:5" x14ac:dyDescent="0.55000000000000004">
      <c r="D9630" s="6"/>
      <c r="E9630" s="6"/>
    </row>
    <row r="9631" spans="4:5" x14ac:dyDescent="0.55000000000000004">
      <c r="D9631" s="6"/>
      <c r="E9631" s="6"/>
    </row>
    <row r="9632" spans="4:5" x14ac:dyDescent="0.55000000000000004">
      <c r="D9632" s="6"/>
      <c r="E9632" s="6"/>
    </row>
    <row r="9633" spans="4:5" x14ac:dyDescent="0.55000000000000004">
      <c r="D9633" s="6"/>
      <c r="E9633" s="6"/>
    </row>
    <row r="9634" spans="4:5" x14ac:dyDescent="0.55000000000000004">
      <c r="D9634" s="6"/>
      <c r="E9634" s="6"/>
    </row>
    <row r="9635" spans="4:5" x14ac:dyDescent="0.55000000000000004">
      <c r="D9635" s="6"/>
      <c r="E9635" s="6"/>
    </row>
    <row r="9636" spans="4:5" x14ac:dyDescent="0.55000000000000004">
      <c r="D9636" s="6"/>
      <c r="E9636" s="6"/>
    </row>
    <row r="9637" spans="4:5" x14ac:dyDescent="0.55000000000000004">
      <c r="D9637" s="6"/>
      <c r="E9637" s="6"/>
    </row>
    <row r="9638" spans="4:5" x14ac:dyDescent="0.55000000000000004">
      <c r="D9638" s="6"/>
      <c r="E9638" s="6"/>
    </row>
    <row r="9639" spans="4:5" x14ac:dyDescent="0.55000000000000004">
      <c r="D9639" s="6"/>
      <c r="E9639" s="6"/>
    </row>
    <row r="9640" spans="4:5" x14ac:dyDescent="0.55000000000000004">
      <c r="D9640" s="6"/>
      <c r="E9640" s="6"/>
    </row>
    <row r="9641" spans="4:5" x14ac:dyDescent="0.55000000000000004">
      <c r="D9641" s="6"/>
      <c r="E9641" s="6"/>
    </row>
    <row r="9642" spans="4:5" x14ac:dyDescent="0.55000000000000004">
      <c r="D9642" s="6"/>
      <c r="E9642" s="6"/>
    </row>
    <row r="9643" spans="4:5" x14ac:dyDescent="0.55000000000000004">
      <c r="D9643" s="6"/>
      <c r="E9643" s="6"/>
    </row>
    <row r="9644" spans="4:5" x14ac:dyDescent="0.55000000000000004">
      <c r="D9644" s="6"/>
      <c r="E9644" s="6"/>
    </row>
    <row r="9645" spans="4:5" x14ac:dyDescent="0.55000000000000004">
      <c r="D9645" s="6"/>
      <c r="E9645" s="6"/>
    </row>
    <row r="9646" spans="4:5" x14ac:dyDescent="0.55000000000000004">
      <c r="D9646" s="6"/>
      <c r="E9646" s="6"/>
    </row>
    <row r="9647" spans="4:5" x14ac:dyDescent="0.55000000000000004">
      <c r="D9647" s="6"/>
      <c r="E9647" s="6"/>
    </row>
    <row r="9648" spans="4:5" x14ac:dyDescent="0.55000000000000004">
      <c r="D9648" s="6"/>
      <c r="E9648" s="6"/>
    </row>
    <row r="9649" spans="4:5" x14ac:dyDescent="0.55000000000000004">
      <c r="D9649" s="6"/>
      <c r="E9649" s="6"/>
    </row>
    <row r="9650" spans="4:5" x14ac:dyDescent="0.55000000000000004">
      <c r="D9650" s="6"/>
      <c r="E9650" s="6"/>
    </row>
    <row r="9651" spans="4:5" x14ac:dyDescent="0.55000000000000004">
      <c r="D9651" s="6"/>
      <c r="E9651" s="6"/>
    </row>
    <row r="9652" spans="4:5" x14ac:dyDescent="0.55000000000000004">
      <c r="D9652" s="6"/>
      <c r="E9652" s="6"/>
    </row>
    <row r="9653" spans="4:5" x14ac:dyDescent="0.55000000000000004">
      <c r="D9653" s="6"/>
      <c r="E9653" s="6"/>
    </row>
    <row r="9654" spans="4:5" x14ac:dyDescent="0.55000000000000004">
      <c r="D9654" s="6"/>
      <c r="E9654" s="6"/>
    </row>
    <row r="9655" spans="4:5" x14ac:dyDescent="0.55000000000000004">
      <c r="D9655" s="6"/>
      <c r="E9655" s="6"/>
    </row>
    <row r="9656" spans="4:5" x14ac:dyDescent="0.55000000000000004">
      <c r="D9656" s="6"/>
      <c r="E9656" s="6"/>
    </row>
    <row r="9657" spans="4:5" x14ac:dyDescent="0.55000000000000004">
      <c r="D9657" s="6"/>
      <c r="E9657" s="6"/>
    </row>
    <row r="9658" spans="4:5" x14ac:dyDescent="0.55000000000000004">
      <c r="D9658" s="6"/>
      <c r="E9658" s="6"/>
    </row>
    <row r="9659" spans="4:5" x14ac:dyDescent="0.55000000000000004">
      <c r="D9659" s="6"/>
      <c r="E9659" s="6"/>
    </row>
    <row r="9660" spans="4:5" x14ac:dyDescent="0.55000000000000004">
      <c r="D9660" s="6"/>
      <c r="E9660" s="6"/>
    </row>
    <row r="9661" spans="4:5" x14ac:dyDescent="0.55000000000000004">
      <c r="D9661" s="6"/>
      <c r="E9661" s="6"/>
    </row>
    <row r="9662" spans="4:5" x14ac:dyDescent="0.55000000000000004">
      <c r="D9662" s="6"/>
      <c r="E9662" s="6"/>
    </row>
    <row r="9663" spans="4:5" x14ac:dyDescent="0.55000000000000004">
      <c r="D9663" s="6"/>
      <c r="E9663" s="6"/>
    </row>
    <row r="9664" spans="4:5" x14ac:dyDescent="0.55000000000000004">
      <c r="D9664" s="6"/>
      <c r="E9664" s="6"/>
    </row>
    <row r="9665" spans="4:5" x14ac:dyDescent="0.55000000000000004">
      <c r="D9665" s="6"/>
      <c r="E9665" s="6"/>
    </row>
    <row r="9666" spans="4:5" x14ac:dyDescent="0.55000000000000004">
      <c r="D9666" s="6"/>
      <c r="E9666" s="6"/>
    </row>
    <row r="9667" spans="4:5" x14ac:dyDescent="0.55000000000000004">
      <c r="D9667" s="6"/>
      <c r="E9667" s="6"/>
    </row>
    <row r="9668" spans="4:5" x14ac:dyDescent="0.55000000000000004">
      <c r="D9668" s="6"/>
      <c r="E9668" s="6"/>
    </row>
    <row r="9669" spans="4:5" x14ac:dyDescent="0.55000000000000004">
      <c r="D9669" s="6"/>
      <c r="E9669" s="6"/>
    </row>
    <row r="9670" spans="4:5" x14ac:dyDescent="0.55000000000000004">
      <c r="D9670" s="6"/>
      <c r="E9670" s="6"/>
    </row>
    <row r="9671" spans="4:5" x14ac:dyDescent="0.55000000000000004">
      <c r="D9671" s="6"/>
      <c r="E9671" s="6"/>
    </row>
    <row r="9672" spans="4:5" x14ac:dyDescent="0.55000000000000004">
      <c r="D9672" s="6"/>
      <c r="E9672" s="6"/>
    </row>
    <row r="9673" spans="4:5" x14ac:dyDescent="0.55000000000000004">
      <c r="D9673" s="6"/>
      <c r="E9673" s="6"/>
    </row>
    <row r="9674" spans="4:5" x14ac:dyDescent="0.55000000000000004">
      <c r="D9674" s="6"/>
      <c r="E9674" s="6"/>
    </row>
    <row r="9675" spans="4:5" x14ac:dyDescent="0.55000000000000004">
      <c r="D9675" s="6"/>
      <c r="E9675" s="6"/>
    </row>
    <row r="9676" spans="4:5" x14ac:dyDescent="0.55000000000000004">
      <c r="D9676" s="6"/>
      <c r="E9676" s="6"/>
    </row>
    <row r="9677" spans="4:5" x14ac:dyDescent="0.55000000000000004">
      <c r="D9677" s="6"/>
      <c r="E9677" s="6"/>
    </row>
    <row r="9678" spans="4:5" x14ac:dyDescent="0.55000000000000004">
      <c r="D9678" s="6"/>
      <c r="E9678" s="6"/>
    </row>
    <row r="9679" spans="4:5" x14ac:dyDescent="0.55000000000000004">
      <c r="D9679" s="6"/>
      <c r="E9679" s="6"/>
    </row>
    <row r="9680" spans="4:5" x14ac:dyDescent="0.55000000000000004">
      <c r="D9680" s="6"/>
      <c r="E9680" s="6"/>
    </row>
    <row r="9681" spans="4:5" x14ac:dyDescent="0.55000000000000004">
      <c r="D9681" s="6"/>
      <c r="E9681" s="6"/>
    </row>
    <row r="9682" spans="4:5" x14ac:dyDescent="0.55000000000000004">
      <c r="D9682" s="6"/>
      <c r="E9682" s="6"/>
    </row>
    <row r="9683" spans="4:5" x14ac:dyDescent="0.55000000000000004">
      <c r="D9683" s="6"/>
      <c r="E9683" s="6"/>
    </row>
    <row r="9684" spans="4:5" x14ac:dyDescent="0.55000000000000004">
      <c r="D9684" s="6"/>
      <c r="E9684" s="6"/>
    </row>
    <row r="9685" spans="4:5" x14ac:dyDescent="0.55000000000000004">
      <c r="D9685" s="6"/>
      <c r="E9685" s="6"/>
    </row>
    <row r="9686" spans="4:5" x14ac:dyDescent="0.55000000000000004">
      <c r="D9686" s="6"/>
      <c r="E9686" s="6"/>
    </row>
    <row r="9687" spans="4:5" x14ac:dyDescent="0.55000000000000004">
      <c r="D9687" s="6"/>
      <c r="E9687" s="6"/>
    </row>
    <row r="9688" spans="4:5" x14ac:dyDescent="0.55000000000000004">
      <c r="D9688" s="6"/>
      <c r="E9688" s="6"/>
    </row>
    <row r="9689" spans="4:5" x14ac:dyDescent="0.55000000000000004">
      <c r="D9689" s="6"/>
      <c r="E9689" s="6"/>
    </row>
    <row r="9690" spans="4:5" x14ac:dyDescent="0.55000000000000004">
      <c r="D9690" s="6"/>
      <c r="E9690" s="6"/>
    </row>
    <row r="9691" spans="4:5" x14ac:dyDescent="0.55000000000000004">
      <c r="D9691" s="6"/>
      <c r="E9691" s="6"/>
    </row>
    <row r="9692" spans="4:5" x14ac:dyDescent="0.55000000000000004">
      <c r="D9692" s="6"/>
      <c r="E9692" s="6"/>
    </row>
    <row r="9693" spans="4:5" x14ac:dyDescent="0.55000000000000004">
      <c r="D9693" s="6"/>
      <c r="E9693" s="6"/>
    </row>
    <row r="9694" spans="4:5" x14ac:dyDescent="0.55000000000000004">
      <c r="D9694" s="6"/>
      <c r="E9694" s="6"/>
    </row>
    <row r="9695" spans="4:5" x14ac:dyDescent="0.55000000000000004">
      <c r="D9695" s="6"/>
      <c r="E9695" s="6"/>
    </row>
    <row r="9696" spans="4:5" x14ac:dyDescent="0.55000000000000004">
      <c r="D9696" s="6"/>
      <c r="E9696" s="6"/>
    </row>
    <row r="9697" spans="4:5" x14ac:dyDescent="0.55000000000000004">
      <c r="D9697" s="6"/>
      <c r="E9697" s="6"/>
    </row>
    <row r="9698" spans="4:5" x14ac:dyDescent="0.55000000000000004">
      <c r="D9698" s="6"/>
      <c r="E9698" s="6"/>
    </row>
    <row r="9699" spans="4:5" x14ac:dyDescent="0.55000000000000004">
      <c r="D9699" s="6"/>
      <c r="E9699" s="6"/>
    </row>
    <row r="9700" spans="4:5" x14ac:dyDescent="0.55000000000000004">
      <c r="D9700" s="6"/>
      <c r="E9700" s="6"/>
    </row>
    <row r="9701" spans="4:5" x14ac:dyDescent="0.55000000000000004">
      <c r="D9701" s="6"/>
      <c r="E9701" s="6"/>
    </row>
    <row r="9702" spans="4:5" x14ac:dyDescent="0.55000000000000004">
      <c r="D9702" s="6"/>
      <c r="E9702" s="6"/>
    </row>
    <row r="9703" spans="4:5" x14ac:dyDescent="0.55000000000000004">
      <c r="D9703" s="6"/>
      <c r="E9703" s="6"/>
    </row>
    <row r="9704" spans="4:5" x14ac:dyDescent="0.55000000000000004">
      <c r="D9704" s="6"/>
      <c r="E9704" s="6"/>
    </row>
    <row r="9705" spans="4:5" x14ac:dyDescent="0.55000000000000004">
      <c r="D9705" s="6"/>
      <c r="E9705" s="6"/>
    </row>
    <row r="9706" spans="4:5" x14ac:dyDescent="0.55000000000000004">
      <c r="D9706" s="6"/>
      <c r="E9706" s="6"/>
    </row>
    <row r="9707" spans="4:5" x14ac:dyDescent="0.55000000000000004">
      <c r="D9707" s="6"/>
      <c r="E9707" s="6"/>
    </row>
    <row r="9708" spans="4:5" x14ac:dyDescent="0.55000000000000004">
      <c r="D9708" s="6"/>
      <c r="E9708" s="6"/>
    </row>
    <row r="9709" spans="4:5" x14ac:dyDescent="0.55000000000000004">
      <c r="D9709" s="6"/>
      <c r="E9709" s="6"/>
    </row>
    <row r="9710" spans="4:5" x14ac:dyDescent="0.55000000000000004">
      <c r="D9710" s="6"/>
      <c r="E9710" s="6"/>
    </row>
    <row r="9711" spans="4:5" x14ac:dyDescent="0.55000000000000004">
      <c r="D9711" s="6"/>
      <c r="E9711" s="6"/>
    </row>
    <row r="9712" spans="4:5" x14ac:dyDescent="0.55000000000000004">
      <c r="D9712" s="6"/>
      <c r="E9712" s="6"/>
    </row>
    <row r="9713" spans="4:5" x14ac:dyDescent="0.55000000000000004">
      <c r="D9713" s="6"/>
      <c r="E9713" s="6"/>
    </row>
    <row r="9714" spans="4:5" x14ac:dyDescent="0.55000000000000004">
      <c r="D9714" s="6"/>
      <c r="E9714" s="6"/>
    </row>
    <row r="9715" spans="4:5" x14ac:dyDescent="0.55000000000000004">
      <c r="D9715" s="6"/>
      <c r="E9715" s="6"/>
    </row>
    <row r="9716" spans="4:5" x14ac:dyDescent="0.55000000000000004">
      <c r="D9716" s="6"/>
      <c r="E9716" s="6"/>
    </row>
    <row r="9717" spans="4:5" x14ac:dyDescent="0.55000000000000004">
      <c r="D9717" s="6"/>
      <c r="E9717" s="6"/>
    </row>
    <row r="9718" spans="4:5" x14ac:dyDescent="0.55000000000000004">
      <c r="D9718" s="6"/>
      <c r="E9718" s="6"/>
    </row>
    <row r="9719" spans="4:5" x14ac:dyDescent="0.55000000000000004">
      <c r="D9719" s="6"/>
      <c r="E9719" s="6"/>
    </row>
    <row r="9720" spans="4:5" x14ac:dyDescent="0.55000000000000004">
      <c r="D9720" s="6"/>
      <c r="E9720" s="6"/>
    </row>
    <row r="9721" spans="4:5" x14ac:dyDescent="0.55000000000000004">
      <c r="D9721" s="6"/>
      <c r="E9721" s="6"/>
    </row>
    <row r="9722" spans="4:5" x14ac:dyDescent="0.55000000000000004">
      <c r="D9722" s="6"/>
      <c r="E9722" s="6"/>
    </row>
    <row r="9723" spans="4:5" x14ac:dyDescent="0.55000000000000004">
      <c r="D9723" s="6"/>
      <c r="E9723" s="6"/>
    </row>
    <row r="9724" spans="4:5" x14ac:dyDescent="0.55000000000000004">
      <c r="D9724" s="6"/>
      <c r="E9724" s="6"/>
    </row>
    <row r="9725" spans="4:5" x14ac:dyDescent="0.55000000000000004">
      <c r="D9725" s="6"/>
      <c r="E9725" s="6"/>
    </row>
    <row r="9726" spans="4:5" x14ac:dyDescent="0.55000000000000004">
      <c r="D9726" s="6"/>
      <c r="E9726" s="6"/>
    </row>
    <row r="9727" spans="4:5" x14ac:dyDescent="0.55000000000000004">
      <c r="D9727" s="6"/>
      <c r="E9727" s="6"/>
    </row>
    <row r="9728" spans="4:5" x14ac:dyDescent="0.55000000000000004">
      <c r="D9728" s="6"/>
      <c r="E9728" s="6"/>
    </row>
    <row r="9729" spans="4:5" x14ac:dyDescent="0.55000000000000004">
      <c r="D9729" s="6"/>
      <c r="E9729" s="6"/>
    </row>
    <row r="9730" spans="4:5" x14ac:dyDescent="0.55000000000000004">
      <c r="D9730" s="6"/>
      <c r="E9730" s="6"/>
    </row>
    <row r="9731" spans="4:5" x14ac:dyDescent="0.55000000000000004">
      <c r="D9731" s="6"/>
      <c r="E9731" s="6"/>
    </row>
    <row r="9732" spans="4:5" x14ac:dyDescent="0.55000000000000004">
      <c r="D9732" s="6"/>
      <c r="E9732" s="6"/>
    </row>
    <row r="9733" spans="4:5" x14ac:dyDescent="0.55000000000000004">
      <c r="D9733" s="6"/>
      <c r="E9733" s="6"/>
    </row>
    <row r="9734" spans="4:5" x14ac:dyDescent="0.55000000000000004">
      <c r="D9734" s="6"/>
      <c r="E9734" s="6"/>
    </row>
    <row r="9735" spans="4:5" x14ac:dyDescent="0.55000000000000004">
      <c r="D9735" s="6"/>
      <c r="E9735" s="6"/>
    </row>
    <row r="9736" spans="4:5" x14ac:dyDescent="0.55000000000000004">
      <c r="D9736" s="6"/>
      <c r="E9736" s="6"/>
    </row>
    <row r="9737" spans="4:5" x14ac:dyDescent="0.55000000000000004">
      <c r="D9737" s="6"/>
      <c r="E9737" s="6"/>
    </row>
    <row r="9738" spans="4:5" x14ac:dyDescent="0.55000000000000004">
      <c r="D9738" s="6"/>
      <c r="E9738" s="6"/>
    </row>
    <row r="9739" spans="4:5" x14ac:dyDescent="0.55000000000000004">
      <c r="D9739" s="6"/>
      <c r="E9739" s="6"/>
    </row>
    <row r="9740" spans="4:5" x14ac:dyDescent="0.55000000000000004">
      <c r="D9740" s="6"/>
      <c r="E9740" s="6"/>
    </row>
    <row r="9741" spans="4:5" x14ac:dyDescent="0.55000000000000004">
      <c r="D9741" s="6"/>
      <c r="E9741" s="6"/>
    </row>
    <row r="9742" spans="4:5" x14ac:dyDescent="0.55000000000000004">
      <c r="D9742" s="6"/>
      <c r="E9742" s="6"/>
    </row>
    <row r="9743" spans="4:5" x14ac:dyDescent="0.55000000000000004">
      <c r="D9743" s="6"/>
      <c r="E9743" s="6"/>
    </row>
    <row r="9744" spans="4:5" x14ac:dyDescent="0.55000000000000004">
      <c r="D9744" s="6"/>
      <c r="E9744" s="6"/>
    </row>
    <row r="9745" spans="4:5" x14ac:dyDescent="0.55000000000000004">
      <c r="D9745" s="6"/>
      <c r="E9745" s="6"/>
    </row>
    <row r="9746" spans="4:5" x14ac:dyDescent="0.55000000000000004">
      <c r="D9746" s="6"/>
      <c r="E9746" s="6"/>
    </row>
    <row r="9747" spans="4:5" x14ac:dyDescent="0.55000000000000004">
      <c r="D9747" s="6"/>
      <c r="E9747" s="6"/>
    </row>
    <row r="9748" spans="4:5" x14ac:dyDescent="0.55000000000000004">
      <c r="D9748" s="6"/>
      <c r="E9748" s="6"/>
    </row>
    <row r="9749" spans="4:5" x14ac:dyDescent="0.55000000000000004">
      <c r="D9749" s="6"/>
      <c r="E9749" s="6"/>
    </row>
    <row r="9750" spans="4:5" x14ac:dyDescent="0.55000000000000004">
      <c r="D9750" s="6"/>
      <c r="E9750" s="6"/>
    </row>
    <row r="9751" spans="4:5" x14ac:dyDescent="0.55000000000000004">
      <c r="D9751" s="6"/>
      <c r="E9751" s="6"/>
    </row>
    <row r="9752" spans="4:5" x14ac:dyDescent="0.55000000000000004">
      <c r="D9752" s="6"/>
      <c r="E9752" s="6"/>
    </row>
    <row r="9753" spans="4:5" x14ac:dyDescent="0.55000000000000004">
      <c r="D9753" s="6"/>
      <c r="E9753" s="6"/>
    </row>
    <row r="9754" spans="4:5" x14ac:dyDescent="0.55000000000000004">
      <c r="D9754" s="6"/>
      <c r="E9754" s="6"/>
    </row>
    <row r="9755" spans="4:5" x14ac:dyDescent="0.55000000000000004">
      <c r="D9755" s="6"/>
      <c r="E9755" s="6"/>
    </row>
    <row r="9756" spans="4:5" x14ac:dyDescent="0.55000000000000004">
      <c r="D9756" s="6"/>
      <c r="E9756" s="6"/>
    </row>
    <row r="9757" spans="4:5" x14ac:dyDescent="0.55000000000000004">
      <c r="D9757" s="6"/>
      <c r="E9757" s="6"/>
    </row>
    <row r="9758" spans="4:5" x14ac:dyDescent="0.55000000000000004">
      <c r="D9758" s="6"/>
      <c r="E9758" s="6"/>
    </row>
    <row r="9759" spans="4:5" x14ac:dyDescent="0.55000000000000004">
      <c r="D9759" s="6"/>
      <c r="E9759" s="6"/>
    </row>
    <row r="9760" spans="4:5" x14ac:dyDescent="0.55000000000000004">
      <c r="D9760" s="6"/>
      <c r="E9760" s="6"/>
    </row>
    <row r="9761" spans="4:5" x14ac:dyDescent="0.55000000000000004">
      <c r="D9761" s="6"/>
      <c r="E9761" s="6"/>
    </row>
    <row r="9762" spans="4:5" x14ac:dyDescent="0.55000000000000004">
      <c r="D9762" s="6"/>
      <c r="E9762" s="6"/>
    </row>
    <row r="9763" spans="4:5" x14ac:dyDescent="0.55000000000000004">
      <c r="D9763" s="6"/>
      <c r="E9763" s="6"/>
    </row>
    <row r="9764" spans="4:5" x14ac:dyDescent="0.55000000000000004">
      <c r="D9764" s="6"/>
      <c r="E9764" s="6"/>
    </row>
    <row r="9765" spans="4:5" x14ac:dyDescent="0.55000000000000004">
      <c r="D9765" s="6"/>
      <c r="E9765" s="6"/>
    </row>
    <row r="9766" spans="4:5" x14ac:dyDescent="0.55000000000000004">
      <c r="D9766" s="6"/>
      <c r="E9766" s="6"/>
    </row>
    <row r="9767" spans="4:5" x14ac:dyDescent="0.55000000000000004">
      <c r="D9767" s="6"/>
      <c r="E9767" s="6"/>
    </row>
    <row r="9768" spans="4:5" x14ac:dyDescent="0.55000000000000004">
      <c r="D9768" s="6"/>
      <c r="E9768" s="6"/>
    </row>
    <row r="9769" spans="4:5" x14ac:dyDescent="0.55000000000000004">
      <c r="D9769" s="6"/>
      <c r="E9769" s="6"/>
    </row>
    <row r="9770" spans="4:5" x14ac:dyDescent="0.55000000000000004">
      <c r="D9770" s="6"/>
      <c r="E9770" s="6"/>
    </row>
    <row r="9771" spans="4:5" x14ac:dyDescent="0.55000000000000004">
      <c r="D9771" s="6"/>
      <c r="E9771" s="6"/>
    </row>
    <row r="9772" spans="4:5" x14ac:dyDescent="0.55000000000000004">
      <c r="D9772" s="6"/>
      <c r="E9772" s="6"/>
    </row>
    <row r="9773" spans="4:5" x14ac:dyDescent="0.55000000000000004">
      <c r="D9773" s="6"/>
      <c r="E9773" s="6"/>
    </row>
    <row r="9774" spans="4:5" x14ac:dyDescent="0.55000000000000004">
      <c r="D9774" s="6"/>
      <c r="E9774" s="6"/>
    </row>
    <row r="9775" spans="4:5" x14ac:dyDescent="0.55000000000000004">
      <c r="D9775" s="6"/>
      <c r="E9775" s="6"/>
    </row>
    <row r="9776" spans="4:5" x14ac:dyDescent="0.55000000000000004">
      <c r="D9776" s="6"/>
      <c r="E9776" s="6"/>
    </row>
    <row r="9777" spans="4:5" x14ac:dyDescent="0.55000000000000004">
      <c r="D9777" s="6"/>
      <c r="E9777" s="6"/>
    </row>
    <row r="9778" spans="4:5" x14ac:dyDescent="0.55000000000000004">
      <c r="D9778" s="6"/>
      <c r="E9778" s="6"/>
    </row>
    <row r="9779" spans="4:5" x14ac:dyDescent="0.55000000000000004">
      <c r="D9779" s="6"/>
      <c r="E9779" s="6"/>
    </row>
    <row r="9780" spans="4:5" x14ac:dyDescent="0.55000000000000004">
      <c r="D9780" s="6"/>
      <c r="E9780" s="6"/>
    </row>
    <row r="9781" spans="4:5" x14ac:dyDescent="0.55000000000000004">
      <c r="D9781" s="6"/>
      <c r="E9781" s="6"/>
    </row>
    <row r="9782" spans="4:5" x14ac:dyDescent="0.55000000000000004">
      <c r="D9782" s="6"/>
      <c r="E9782" s="6"/>
    </row>
    <row r="9783" spans="4:5" x14ac:dyDescent="0.55000000000000004">
      <c r="D9783" s="6"/>
      <c r="E9783" s="6"/>
    </row>
    <row r="9784" spans="4:5" x14ac:dyDescent="0.55000000000000004">
      <c r="D9784" s="6"/>
      <c r="E9784" s="6"/>
    </row>
    <row r="9785" spans="4:5" x14ac:dyDescent="0.55000000000000004">
      <c r="D9785" s="6"/>
      <c r="E9785" s="6"/>
    </row>
    <row r="9786" spans="4:5" x14ac:dyDescent="0.55000000000000004">
      <c r="D9786" s="6"/>
      <c r="E9786" s="6"/>
    </row>
    <row r="9787" spans="4:5" x14ac:dyDescent="0.55000000000000004">
      <c r="D9787" s="6"/>
      <c r="E9787" s="6"/>
    </row>
    <row r="9788" spans="4:5" x14ac:dyDescent="0.55000000000000004">
      <c r="D9788" s="6"/>
      <c r="E9788" s="6"/>
    </row>
    <row r="9789" spans="4:5" x14ac:dyDescent="0.55000000000000004">
      <c r="D9789" s="6"/>
      <c r="E9789" s="6"/>
    </row>
    <row r="9790" spans="4:5" x14ac:dyDescent="0.55000000000000004">
      <c r="D9790" s="6"/>
      <c r="E9790" s="6"/>
    </row>
    <row r="9791" spans="4:5" x14ac:dyDescent="0.55000000000000004">
      <c r="D9791" s="6"/>
      <c r="E9791" s="6"/>
    </row>
    <row r="9792" spans="4:5" x14ac:dyDescent="0.55000000000000004">
      <c r="D9792" s="6"/>
      <c r="E9792" s="6"/>
    </row>
    <row r="9793" spans="4:5" x14ac:dyDescent="0.55000000000000004">
      <c r="D9793" s="6"/>
      <c r="E9793" s="6"/>
    </row>
    <row r="9794" spans="4:5" x14ac:dyDescent="0.55000000000000004">
      <c r="D9794" s="6"/>
      <c r="E9794" s="6"/>
    </row>
    <row r="9795" spans="4:5" x14ac:dyDescent="0.55000000000000004">
      <c r="D9795" s="6"/>
      <c r="E9795" s="6"/>
    </row>
    <row r="9796" spans="4:5" x14ac:dyDescent="0.55000000000000004">
      <c r="D9796" s="6"/>
      <c r="E9796" s="6"/>
    </row>
    <row r="9797" spans="4:5" x14ac:dyDescent="0.55000000000000004">
      <c r="D9797" s="6"/>
      <c r="E9797" s="6"/>
    </row>
    <row r="9798" spans="4:5" x14ac:dyDescent="0.55000000000000004">
      <c r="D9798" s="6"/>
      <c r="E9798" s="6"/>
    </row>
    <row r="9799" spans="4:5" x14ac:dyDescent="0.55000000000000004">
      <c r="D9799" s="6"/>
      <c r="E9799" s="6"/>
    </row>
    <row r="9800" spans="4:5" x14ac:dyDescent="0.55000000000000004">
      <c r="D9800" s="6"/>
      <c r="E9800" s="6"/>
    </row>
    <row r="9801" spans="4:5" x14ac:dyDescent="0.55000000000000004">
      <c r="D9801" s="6"/>
      <c r="E9801" s="6"/>
    </row>
    <row r="9802" spans="4:5" x14ac:dyDescent="0.55000000000000004">
      <c r="D9802" s="6"/>
      <c r="E9802" s="6"/>
    </row>
    <row r="9803" spans="4:5" x14ac:dyDescent="0.55000000000000004">
      <c r="D9803" s="6"/>
      <c r="E9803" s="6"/>
    </row>
    <row r="9804" spans="4:5" x14ac:dyDescent="0.55000000000000004">
      <c r="D9804" s="6"/>
      <c r="E9804" s="6"/>
    </row>
    <row r="9805" spans="4:5" x14ac:dyDescent="0.55000000000000004">
      <c r="D9805" s="6"/>
      <c r="E9805" s="6"/>
    </row>
    <row r="9806" spans="4:5" x14ac:dyDescent="0.55000000000000004">
      <c r="D9806" s="6"/>
      <c r="E9806" s="6"/>
    </row>
    <row r="9807" spans="4:5" x14ac:dyDescent="0.55000000000000004">
      <c r="D9807" s="6"/>
      <c r="E9807" s="6"/>
    </row>
    <row r="9808" spans="4:5" x14ac:dyDescent="0.55000000000000004">
      <c r="D9808" s="6"/>
      <c r="E9808" s="6"/>
    </row>
    <row r="9809" spans="4:5" x14ac:dyDescent="0.55000000000000004">
      <c r="D9809" s="6"/>
      <c r="E9809" s="6"/>
    </row>
    <row r="9810" spans="4:5" x14ac:dyDescent="0.55000000000000004">
      <c r="D9810" s="6"/>
      <c r="E9810" s="6"/>
    </row>
    <row r="9811" spans="4:5" x14ac:dyDescent="0.55000000000000004">
      <c r="D9811" s="6"/>
      <c r="E9811" s="6"/>
    </row>
    <row r="9812" spans="4:5" x14ac:dyDescent="0.55000000000000004">
      <c r="D9812" s="6"/>
      <c r="E9812" s="6"/>
    </row>
    <row r="9813" spans="4:5" x14ac:dyDescent="0.55000000000000004">
      <c r="D9813" s="6"/>
      <c r="E9813" s="6"/>
    </row>
    <row r="9814" spans="4:5" x14ac:dyDescent="0.55000000000000004">
      <c r="D9814" s="6"/>
      <c r="E9814" s="6"/>
    </row>
    <row r="9815" spans="4:5" x14ac:dyDescent="0.55000000000000004">
      <c r="D9815" s="6"/>
      <c r="E9815" s="6"/>
    </row>
    <row r="9816" spans="4:5" x14ac:dyDescent="0.55000000000000004">
      <c r="D9816" s="6"/>
      <c r="E9816" s="6"/>
    </row>
    <row r="9817" spans="4:5" x14ac:dyDescent="0.55000000000000004">
      <c r="D9817" s="6"/>
      <c r="E9817" s="6"/>
    </row>
    <row r="9818" spans="4:5" x14ac:dyDescent="0.55000000000000004">
      <c r="D9818" s="6"/>
      <c r="E9818" s="6"/>
    </row>
    <row r="9819" spans="4:5" x14ac:dyDescent="0.55000000000000004">
      <c r="D9819" s="6"/>
      <c r="E9819" s="6"/>
    </row>
    <row r="9820" spans="4:5" x14ac:dyDescent="0.55000000000000004">
      <c r="D9820" s="6"/>
      <c r="E9820" s="6"/>
    </row>
    <row r="9821" spans="4:5" x14ac:dyDescent="0.55000000000000004">
      <c r="D9821" s="6"/>
      <c r="E9821" s="6"/>
    </row>
    <row r="9822" spans="4:5" x14ac:dyDescent="0.55000000000000004">
      <c r="D9822" s="6"/>
      <c r="E9822" s="6"/>
    </row>
    <row r="9823" spans="4:5" x14ac:dyDescent="0.55000000000000004">
      <c r="D9823" s="6"/>
      <c r="E9823" s="6"/>
    </row>
    <row r="9824" spans="4:5" x14ac:dyDescent="0.55000000000000004">
      <c r="D9824" s="6"/>
      <c r="E9824" s="6"/>
    </row>
    <row r="9825" spans="4:5" x14ac:dyDescent="0.55000000000000004">
      <c r="D9825" s="6"/>
      <c r="E9825" s="6"/>
    </row>
    <row r="9826" spans="4:5" x14ac:dyDescent="0.55000000000000004">
      <c r="D9826" s="6"/>
      <c r="E9826" s="6"/>
    </row>
    <row r="9827" spans="4:5" x14ac:dyDescent="0.55000000000000004">
      <c r="D9827" s="6"/>
      <c r="E9827" s="6"/>
    </row>
    <row r="9828" spans="4:5" x14ac:dyDescent="0.55000000000000004">
      <c r="D9828" s="6"/>
      <c r="E9828" s="6"/>
    </row>
    <row r="9829" spans="4:5" x14ac:dyDescent="0.55000000000000004">
      <c r="D9829" s="6"/>
      <c r="E9829" s="6"/>
    </row>
    <row r="9830" spans="4:5" x14ac:dyDescent="0.55000000000000004">
      <c r="D9830" s="6"/>
      <c r="E9830" s="6"/>
    </row>
    <row r="9831" spans="4:5" x14ac:dyDescent="0.55000000000000004">
      <c r="D9831" s="6"/>
      <c r="E9831" s="6"/>
    </row>
    <row r="9832" spans="4:5" x14ac:dyDescent="0.55000000000000004">
      <c r="D9832" s="6"/>
      <c r="E9832" s="6"/>
    </row>
    <row r="9833" spans="4:5" x14ac:dyDescent="0.55000000000000004">
      <c r="D9833" s="6"/>
      <c r="E9833" s="6"/>
    </row>
    <row r="9834" spans="4:5" x14ac:dyDescent="0.55000000000000004">
      <c r="D9834" s="6"/>
      <c r="E9834" s="6"/>
    </row>
    <row r="9835" spans="4:5" x14ac:dyDescent="0.55000000000000004">
      <c r="D9835" s="6"/>
      <c r="E9835" s="6"/>
    </row>
    <row r="9836" spans="4:5" x14ac:dyDescent="0.55000000000000004">
      <c r="D9836" s="6"/>
      <c r="E9836" s="6"/>
    </row>
    <row r="9837" spans="4:5" x14ac:dyDescent="0.55000000000000004">
      <c r="D9837" s="6"/>
      <c r="E9837" s="6"/>
    </row>
    <row r="9838" spans="4:5" x14ac:dyDescent="0.55000000000000004">
      <c r="D9838" s="6"/>
      <c r="E9838" s="6"/>
    </row>
    <row r="9839" spans="4:5" x14ac:dyDescent="0.55000000000000004">
      <c r="D9839" s="6"/>
      <c r="E9839" s="6"/>
    </row>
    <row r="9840" spans="4:5" x14ac:dyDescent="0.55000000000000004">
      <c r="D9840" s="6"/>
      <c r="E9840" s="6"/>
    </row>
    <row r="9841" spans="4:5" x14ac:dyDescent="0.55000000000000004">
      <c r="D9841" s="6"/>
      <c r="E9841" s="6"/>
    </row>
    <row r="9842" spans="4:5" x14ac:dyDescent="0.55000000000000004">
      <c r="D9842" s="6"/>
      <c r="E9842" s="6"/>
    </row>
    <row r="9843" spans="4:5" x14ac:dyDescent="0.55000000000000004">
      <c r="D9843" s="6"/>
      <c r="E9843" s="6"/>
    </row>
    <row r="9844" spans="4:5" x14ac:dyDescent="0.55000000000000004">
      <c r="D9844" s="6"/>
      <c r="E9844" s="6"/>
    </row>
    <row r="9845" spans="4:5" x14ac:dyDescent="0.55000000000000004">
      <c r="D9845" s="6"/>
      <c r="E9845" s="6"/>
    </row>
    <row r="9846" spans="4:5" x14ac:dyDescent="0.55000000000000004">
      <c r="D9846" s="6"/>
      <c r="E9846" s="6"/>
    </row>
    <row r="9847" spans="4:5" x14ac:dyDescent="0.55000000000000004">
      <c r="D9847" s="6"/>
      <c r="E9847" s="6"/>
    </row>
    <row r="9848" spans="4:5" x14ac:dyDescent="0.55000000000000004">
      <c r="D9848" s="6"/>
      <c r="E9848" s="6"/>
    </row>
    <row r="9849" spans="4:5" x14ac:dyDescent="0.55000000000000004">
      <c r="D9849" s="6"/>
      <c r="E9849" s="6"/>
    </row>
    <row r="9850" spans="4:5" x14ac:dyDescent="0.55000000000000004">
      <c r="D9850" s="6"/>
      <c r="E9850" s="6"/>
    </row>
    <row r="9851" spans="4:5" x14ac:dyDescent="0.55000000000000004">
      <c r="D9851" s="6"/>
      <c r="E9851" s="6"/>
    </row>
    <row r="9852" spans="4:5" x14ac:dyDescent="0.55000000000000004">
      <c r="D9852" s="6"/>
      <c r="E9852" s="6"/>
    </row>
    <row r="9853" spans="4:5" x14ac:dyDescent="0.55000000000000004">
      <c r="D9853" s="6"/>
      <c r="E9853" s="6"/>
    </row>
    <row r="9854" spans="4:5" x14ac:dyDescent="0.55000000000000004">
      <c r="D9854" s="6"/>
      <c r="E9854" s="6"/>
    </row>
    <row r="9855" spans="4:5" x14ac:dyDescent="0.55000000000000004">
      <c r="D9855" s="6"/>
      <c r="E9855" s="6"/>
    </row>
    <row r="9856" spans="4:5" x14ac:dyDescent="0.55000000000000004">
      <c r="D9856" s="6"/>
      <c r="E9856" s="6"/>
    </row>
    <row r="9857" spans="4:5" x14ac:dyDescent="0.55000000000000004">
      <c r="D9857" s="6"/>
      <c r="E9857" s="6"/>
    </row>
    <row r="9858" spans="4:5" x14ac:dyDescent="0.55000000000000004">
      <c r="D9858" s="6"/>
      <c r="E9858" s="6"/>
    </row>
    <row r="9859" spans="4:5" x14ac:dyDescent="0.55000000000000004">
      <c r="D9859" s="6"/>
      <c r="E9859" s="6"/>
    </row>
    <row r="9860" spans="4:5" x14ac:dyDescent="0.55000000000000004">
      <c r="D9860" s="6"/>
      <c r="E9860" s="6"/>
    </row>
    <row r="9861" spans="4:5" x14ac:dyDescent="0.55000000000000004">
      <c r="D9861" s="6"/>
      <c r="E9861" s="6"/>
    </row>
    <row r="9862" spans="4:5" x14ac:dyDescent="0.55000000000000004">
      <c r="D9862" s="6"/>
      <c r="E9862" s="6"/>
    </row>
    <row r="9863" spans="4:5" x14ac:dyDescent="0.55000000000000004">
      <c r="D9863" s="6"/>
      <c r="E9863" s="6"/>
    </row>
    <row r="9864" spans="4:5" x14ac:dyDescent="0.55000000000000004">
      <c r="D9864" s="6"/>
      <c r="E9864" s="6"/>
    </row>
    <row r="9865" spans="4:5" x14ac:dyDescent="0.55000000000000004">
      <c r="D9865" s="6"/>
      <c r="E9865" s="6"/>
    </row>
    <row r="9866" spans="4:5" x14ac:dyDescent="0.55000000000000004">
      <c r="D9866" s="6"/>
      <c r="E9866" s="6"/>
    </row>
    <row r="9867" spans="4:5" x14ac:dyDescent="0.55000000000000004">
      <c r="D9867" s="6"/>
      <c r="E9867" s="6"/>
    </row>
    <row r="9868" spans="4:5" x14ac:dyDescent="0.55000000000000004">
      <c r="D9868" s="6"/>
      <c r="E9868" s="6"/>
    </row>
    <row r="9869" spans="4:5" x14ac:dyDescent="0.55000000000000004">
      <c r="D9869" s="6"/>
      <c r="E9869" s="6"/>
    </row>
    <row r="9870" spans="4:5" x14ac:dyDescent="0.55000000000000004">
      <c r="D9870" s="6"/>
      <c r="E9870" s="6"/>
    </row>
    <row r="9871" spans="4:5" x14ac:dyDescent="0.55000000000000004">
      <c r="D9871" s="6"/>
      <c r="E9871" s="6"/>
    </row>
    <row r="9872" spans="4:5" x14ac:dyDescent="0.55000000000000004">
      <c r="D9872" s="6"/>
      <c r="E9872" s="6"/>
    </row>
    <row r="9873" spans="4:5" x14ac:dyDescent="0.55000000000000004">
      <c r="D9873" s="6"/>
      <c r="E9873" s="6"/>
    </row>
    <row r="9874" spans="4:5" x14ac:dyDescent="0.55000000000000004">
      <c r="D9874" s="6"/>
      <c r="E9874" s="6"/>
    </row>
    <row r="9875" spans="4:5" x14ac:dyDescent="0.55000000000000004">
      <c r="D9875" s="6"/>
      <c r="E9875" s="6"/>
    </row>
    <row r="9876" spans="4:5" x14ac:dyDescent="0.55000000000000004">
      <c r="D9876" s="6"/>
      <c r="E9876" s="6"/>
    </row>
    <row r="9877" spans="4:5" x14ac:dyDescent="0.55000000000000004">
      <c r="D9877" s="6"/>
      <c r="E9877" s="6"/>
    </row>
    <row r="9878" spans="4:5" x14ac:dyDescent="0.55000000000000004">
      <c r="D9878" s="6"/>
      <c r="E9878" s="6"/>
    </row>
    <row r="9879" spans="4:5" x14ac:dyDescent="0.55000000000000004">
      <c r="D9879" s="6"/>
      <c r="E9879" s="6"/>
    </row>
    <row r="9880" spans="4:5" x14ac:dyDescent="0.55000000000000004">
      <c r="D9880" s="6"/>
      <c r="E9880" s="6"/>
    </row>
    <row r="9881" spans="4:5" x14ac:dyDescent="0.55000000000000004">
      <c r="D9881" s="6"/>
      <c r="E9881" s="6"/>
    </row>
    <row r="9882" spans="4:5" x14ac:dyDescent="0.55000000000000004">
      <c r="D9882" s="6"/>
      <c r="E9882" s="6"/>
    </row>
    <row r="9883" spans="4:5" x14ac:dyDescent="0.55000000000000004">
      <c r="D9883" s="6"/>
      <c r="E9883" s="6"/>
    </row>
    <row r="9884" spans="4:5" x14ac:dyDescent="0.55000000000000004">
      <c r="D9884" s="6"/>
      <c r="E9884" s="6"/>
    </row>
    <row r="9885" spans="4:5" x14ac:dyDescent="0.55000000000000004">
      <c r="D9885" s="6"/>
      <c r="E9885" s="6"/>
    </row>
    <row r="9886" spans="4:5" x14ac:dyDescent="0.55000000000000004">
      <c r="D9886" s="6"/>
      <c r="E9886" s="6"/>
    </row>
    <row r="9887" spans="4:5" x14ac:dyDescent="0.55000000000000004">
      <c r="D9887" s="6"/>
      <c r="E9887" s="6"/>
    </row>
    <row r="9888" spans="4:5" x14ac:dyDescent="0.55000000000000004">
      <c r="D9888" s="6"/>
      <c r="E9888" s="6"/>
    </row>
    <row r="9889" spans="4:5" x14ac:dyDescent="0.55000000000000004">
      <c r="D9889" s="6"/>
      <c r="E9889" s="6"/>
    </row>
    <row r="9890" spans="4:5" x14ac:dyDescent="0.55000000000000004">
      <c r="D9890" s="6"/>
      <c r="E9890" s="6"/>
    </row>
    <row r="9891" spans="4:5" x14ac:dyDescent="0.55000000000000004">
      <c r="D9891" s="6"/>
      <c r="E9891" s="6"/>
    </row>
    <row r="9892" spans="4:5" x14ac:dyDescent="0.55000000000000004">
      <c r="D9892" s="6"/>
      <c r="E9892" s="6"/>
    </row>
    <row r="9893" spans="4:5" x14ac:dyDescent="0.55000000000000004">
      <c r="D9893" s="6"/>
      <c r="E9893" s="6"/>
    </row>
    <row r="9894" spans="4:5" x14ac:dyDescent="0.55000000000000004">
      <c r="D9894" s="6"/>
      <c r="E9894" s="6"/>
    </row>
    <row r="9895" spans="4:5" x14ac:dyDescent="0.55000000000000004">
      <c r="D9895" s="6"/>
      <c r="E9895" s="6"/>
    </row>
    <row r="9896" spans="4:5" x14ac:dyDescent="0.55000000000000004">
      <c r="D9896" s="6"/>
      <c r="E9896" s="6"/>
    </row>
    <row r="9897" spans="4:5" x14ac:dyDescent="0.55000000000000004">
      <c r="D9897" s="6"/>
      <c r="E9897" s="6"/>
    </row>
    <row r="9898" spans="4:5" x14ac:dyDescent="0.55000000000000004">
      <c r="D9898" s="6"/>
      <c r="E9898" s="6"/>
    </row>
    <row r="9899" spans="4:5" x14ac:dyDescent="0.55000000000000004">
      <c r="D9899" s="6"/>
      <c r="E9899" s="6"/>
    </row>
    <row r="9900" spans="4:5" x14ac:dyDescent="0.55000000000000004">
      <c r="D9900" s="6"/>
      <c r="E9900" s="6"/>
    </row>
    <row r="9901" spans="4:5" x14ac:dyDescent="0.55000000000000004">
      <c r="D9901" s="6"/>
      <c r="E9901" s="6"/>
    </row>
    <row r="9902" spans="4:5" x14ac:dyDescent="0.55000000000000004">
      <c r="D9902" s="6"/>
      <c r="E9902" s="6"/>
    </row>
    <row r="9903" spans="4:5" x14ac:dyDescent="0.55000000000000004">
      <c r="D9903" s="6"/>
      <c r="E9903" s="6"/>
    </row>
    <row r="9904" spans="4:5" x14ac:dyDescent="0.55000000000000004">
      <c r="D9904" s="6"/>
      <c r="E9904" s="6"/>
    </row>
    <row r="9905" spans="4:5" x14ac:dyDescent="0.55000000000000004">
      <c r="D9905" s="6"/>
      <c r="E9905" s="6"/>
    </row>
    <row r="9906" spans="4:5" x14ac:dyDescent="0.55000000000000004">
      <c r="D9906" s="6"/>
      <c r="E9906" s="6"/>
    </row>
    <row r="9907" spans="4:5" x14ac:dyDescent="0.55000000000000004">
      <c r="D9907" s="6"/>
      <c r="E9907" s="6"/>
    </row>
    <row r="9908" spans="4:5" x14ac:dyDescent="0.55000000000000004">
      <c r="D9908" s="6"/>
      <c r="E9908" s="6"/>
    </row>
    <row r="9909" spans="4:5" x14ac:dyDescent="0.55000000000000004">
      <c r="D9909" s="6"/>
      <c r="E9909" s="6"/>
    </row>
    <row r="9910" spans="4:5" x14ac:dyDescent="0.55000000000000004">
      <c r="D9910" s="6"/>
      <c r="E9910" s="6"/>
    </row>
    <row r="9911" spans="4:5" x14ac:dyDescent="0.55000000000000004">
      <c r="D9911" s="6"/>
      <c r="E9911" s="6"/>
    </row>
    <row r="9912" spans="4:5" x14ac:dyDescent="0.55000000000000004">
      <c r="D9912" s="6"/>
      <c r="E9912" s="6"/>
    </row>
    <row r="9913" spans="4:5" x14ac:dyDescent="0.55000000000000004">
      <c r="D9913" s="6"/>
      <c r="E9913" s="6"/>
    </row>
    <row r="9914" spans="4:5" x14ac:dyDescent="0.55000000000000004">
      <c r="D9914" s="6"/>
      <c r="E9914" s="6"/>
    </row>
    <row r="9915" spans="4:5" x14ac:dyDescent="0.55000000000000004">
      <c r="D9915" s="6"/>
      <c r="E9915" s="6"/>
    </row>
    <row r="9916" spans="4:5" x14ac:dyDescent="0.55000000000000004">
      <c r="D9916" s="6"/>
      <c r="E9916" s="6"/>
    </row>
    <row r="9917" spans="4:5" x14ac:dyDescent="0.55000000000000004">
      <c r="D9917" s="6"/>
      <c r="E9917" s="6"/>
    </row>
    <row r="9918" spans="4:5" x14ac:dyDescent="0.55000000000000004">
      <c r="D9918" s="6"/>
      <c r="E9918" s="6"/>
    </row>
    <row r="9919" spans="4:5" x14ac:dyDescent="0.55000000000000004">
      <c r="D9919" s="6"/>
      <c r="E9919" s="6"/>
    </row>
    <row r="9920" spans="4:5" x14ac:dyDescent="0.55000000000000004">
      <c r="D9920" s="6"/>
      <c r="E9920" s="6"/>
    </row>
    <row r="9921" spans="4:5" x14ac:dyDescent="0.55000000000000004">
      <c r="D9921" s="6"/>
      <c r="E9921" s="6"/>
    </row>
    <row r="9922" spans="4:5" x14ac:dyDescent="0.55000000000000004">
      <c r="D9922" s="6"/>
      <c r="E9922" s="6"/>
    </row>
    <row r="9923" spans="4:5" x14ac:dyDescent="0.55000000000000004">
      <c r="D9923" s="6"/>
      <c r="E9923" s="6"/>
    </row>
    <row r="9924" spans="4:5" x14ac:dyDescent="0.55000000000000004">
      <c r="D9924" s="6"/>
      <c r="E9924" s="6"/>
    </row>
    <row r="9925" spans="4:5" x14ac:dyDescent="0.55000000000000004">
      <c r="D9925" s="6"/>
      <c r="E9925" s="6"/>
    </row>
    <row r="9926" spans="4:5" x14ac:dyDescent="0.55000000000000004">
      <c r="D9926" s="6"/>
      <c r="E9926" s="6"/>
    </row>
    <row r="9927" spans="4:5" x14ac:dyDescent="0.55000000000000004">
      <c r="D9927" s="6"/>
      <c r="E9927" s="6"/>
    </row>
    <row r="9928" spans="4:5" x14ac:dyDescent="0.55000000000000004">
      <c r="D9928" s="6"/>
      <c r="E9928" s="6"/>
    </row>
    <row r="9929" spans="4:5" x14ac:dyDescent="0.55000000000000004">
      <c r="D9929" s="6"/>
      <c r="E9929" s="6"/>
    </row>
    <row r="9930" spans="4:5" x14ac:dyDescent="0.55000000000000004">
      <c r="D9930" s="6"/>
      <c r="E9930" s="6"/>
    </row>
    <row r="9931" spans="4:5" x14ac:dyDescent="0.55000000000000004">
      <c r="D9931" s="6"/>
      <c r="E9931" s="6"/>
    </row>
    <row r="9932" spans="4:5" x14ac:dyDescent="0.55000000000000004">
      <c r="D9932" s="6"/>
      <c r="E9932" s="6"/>
    </row>
    <row r="9933" spans="4:5" x14ac:dyDescent="0.55000000000000004">
      <c r="D9933" s="6"/>
      <c r="E9933" s="6"/>
    </row>
    <row r="9934" spans="4:5" x14ac:dyDescent="0.55000000000000004">
      <c r="D9934" s="6"/>
      <c r="E9934" s="6"/>
    </row>
    <row r="9935" spans="4:5" x14ac:dyDescent="0.55000000000000004">
      <c r="D9935" s="6"/>
      <c r="E9935" s="6"/>
    </row>
    <row r="9936" spans="4:5" x14ac:dyDescent="0.55000000000000004">
      <c r="D9936" s="6"/>
      <c r="E9936" s="6"/>
    </row>
    <row r="9937" spans="4:5" x14ac:dyDescent="0.55000000000000004">
      <c r="D9937" s="6"/>
      <c r="E9937" s="6"/>
    </row>
    <row r="9938" spans="4:5" x14ac:dyDescent="0.55000000000000004">
      <c r="D9938" s="6"/>
      <c r="E9938" s="6"/>
    </row>
    <row r="9939" spans="4:5" x14ac:dyDescent="0.55000000000000004">
      <c r="D9939" s="6"/>
      <c r="E9939" s="6"/>
    </row>
    <row r="9940" spans="4:5" x14ac:dyDescent="0.55000000000000004">
      <c r="D9940" s="6"/>
      <c r="E9940" s="6"/>
    </row>
    <row r="9941" spans="4:5" x14ac:dyDescent="0.55000000000000004">
      <c r="D9941" s="6"/>
      <c r="E9941" s="6"/>
    </row>
    <row r="9942" spans="4:5" x14ac:dyDescent="0.55000000000000004">
      <c r="D9942" s="6"/>
      <c r="E9942" s="6"/>
    </row>
    <row r="9943" spans="4:5" x14ac:dyDescent="0.55000000000000004">
      <c r="D9943" s="6"/>
      <c r="E9943" s="6"/>
    </row>
    <row r="9944" spans="4:5" x14ac:dyDescent="0.55000000000000004">
      <c r="D9944" s="6"/>
      <c r="E9944" s="6"/>
    </row>
    <row r="9945" spans="4:5" x14ac:dyDescent="0.55000000000000004">
      <c r="D9945" s="6"/>
      <c r="E9945" s="6"/>
    </row>
    <row r="9946" spans="4:5" x14ac:dyDescent="0.55000000000000004">
      <c r="D9946" s="6"/>
      <c r="E9946" s="6"/>
    </row>
    <row r="9947" spans="4:5" x14ac:dyDescent="0.55000000000000004">
      <c r="D9947" s="6"/>
      <c r="E9947" s="6"/>
    </row>
    <row r="9948" spans="4:5" x14ac:dyDescent="0.55000000000000004">
      <c r="D9948" s="6"/>
      <c r="E9948" s="6"/>
    </row>
    <row r="9949" spans="4:5" x14ac:dyDescent="0.55000000000000004">
      <c r="D9949" s="6"/>
      <c r="E9949" s="6"/>
    </row>
    <row r="9950" spans="4:5" x14ac:dyDescent="0.55000000000000004">
      <c r="D9950" s="6"/>
      <c r="E9950" s="6"/>
    </row>
    <row r="9951" spans="4:5" x14ac:dyDescent="0.55000000000000004">
      <c r="D9951" s="6"/>
      <c r="E9951" s="6"/>
    </row>
    <row r="9952" spans="4:5" x14ac:dyDescent="0.55000000000000004">
      <c r="D9952" s="6"/>
      <c r="E9952" s="6"/>
    </row>
    <row r="9953" spans="4:5" x14ac:dyDescent="0.55000000000000004">
      <c r="D9953" s="6"/>
      <c r="E9953" s="6"/>
    </row>
    <row r="9954" spans="4:5" x14ac:dyDescent="0.55000000000000004">
      <c r="D9954" s="6"/>
      <c r="E9954" s="6"/>
    </row>
    <row r="9955" spans="4:5" x14ac:dyDescent="0.55000000000000004">
      <c r="D9955" s="6"/>
      <c r="E9955" s="6"/>
    </row>
    <row r="9956" spans="4:5" x14ac:dyDescent="0.55000000000000004">
      <c r="D9956" s="6"/>
      <c r="E9956" s="6"/>
    </row>
    <row r="9957" spans="4:5" x14ac:dyDescent="0.55000000000000004">
      <c r="D9957" s="6"/>
      <c r="E9957" s="6"/>
    </row>
    <row r="9958" spans="4:5" x14ac:dyDescent="0.55000000000000004">
      <c r="D9958" s="6"/>
      <c r="E9958" s="6"/>
    </row>
    <row r="9959" spans="4:5" x14ac:dyDescent="0.55000000000000004">
      <c r="D9959" s="6"/>
      <c r="E9959" s="6"/>
    </row>
    <row r="9960" spans="4:5" x14ac:dyDescent="0.55000000000000004">
      <c r="D9960" s="6"/>
      <c r="E9960" s="6"/>
    </row>
    <row r="9961" spans="4:5" x14ac:dyDescent="0.55000000000000004">
      <c r="D9961" s="6"/>
      <c r="E9961" s="6"/>
    </row>
    <row r="9962" spans="4:5" x14ac:dyDescent="0.55000000000000004">
      <c r="D9962" s="6"/>
      <c r="E9962" s="6"/>
    </row>
    <row r="9963" spans="4:5" x14ac:dyDescent="0.55000000000000004">
      <c r="D9963" s="6"/>
      <c r="E9963" s="6"/>
    </row>
    <row r="9964" spans="4:5" x14ac:dyDescent="0.55000000000000004">
      <c r="D9964" s="6"/>
      <c r="E9964" s="6"/>
    </row>
    <row r="9965" spans="4:5" x14ac:dyDescent="0.55000000000000004">
      <c r="D9965" s="6"/>
      <c r="E9965" s="6"/>
    </row>
    <row r="9966" spans="4:5" x14ac:dyDescent="0.55000000000000004">
      <c r="D9966" s="6"/>
      <c r="E9966" s="6"/>
    </row>
    <row r="9967" spans="4:5" x14ac:dyDescent="0.55000000000000004">
      <c r="D9967" s="6"/>
      <c r="E9967" s="6"/>
    </row>
    <row r="9968" spans="4:5" x14ac:dyDescent="0.55000000000000004">
      <c r="D9968" s="6"/>
      <c r="E9968" s="6"/>
    </row>
    <row r="9969" spans="4:5" x14ac:dyDescent="0.55000000000000004">
      <c r="D9969" s="6"/>
      <c r="E9969" s="6"/>
    </row>
    <row r="9970" spans="4:5" x14ac:dyDescent="0.55000000000000004">
      <c r="D9970" s="6"/>
      <c r="E9970" s="6"/>
    </row>
    <row r="9971" spans="4:5" x14ac:dyDescent="0.55000000000000004">
      <c r="D9971" s="6"/>
      <c r="E9971" s="6"/>
    </row>
    <row r="9972" spans="4:5" x14ac:dyDescent="0.55000000000000004">
      <c r="D9972" s="6"/>
      <c r="E9972" s="6"/>
    </row>
    <row r="9973" spans="4:5" x14ac:dyDescent="0.55000000000000004">
      <c r="D9973" s="6"/>
      <c r="E9973" s="6"/>
    </row>
    <row r="9974" spans="4:5" x14ac:dyDescent="0.55000000000000004">
      <c r="D9974" s="6"/>
      <c r="E9974" s="6"/>
    </row>
    <row r="9975" spans="4:5" x14ac:dyDescent="0.55000000000000004">
      <c r="D9975" s="6"/>
      <c r="E9975" s="6"/>
    </row>
    <row r="9976" spans="4:5" x14ac:dyDescent="0.55000000000000004">
      <c r="D9976" s="6"/>
      <c r="E9976" s="6"/>
    </row>
    <row r="9977" spans="4:5" x14ac:dyDescent="0.55000000000000004">
      <c r="D9977" s="6"/>
      <c r="E9977" s="6"/>
    </row>
    <row r="9978" spans="4:5" x14ac:dyDescent="0.55000000000000004">
      <c r="D9978" s="6"/>
      <c r="E9978" s="6"/>
    </row>
    <row r="9979" spans="4:5" x14ac:dyDescent="0.55000000000000004">
      <c r="D9979" s="6"/>
      <c r="E9979" s="6"/>
    </row>
    <row r="9980" spans="4:5" x14ac:dyDescent="0.55000000000000004">
      <c r="D9980" s="6"/>
      <c r="E9980" s="6"/>
    </row>
    <row r="9981" spans="4:5" x14ac:dyDescent="0.55000000000000004">
      <c r="D9981" s="6"/>
      <c r="E9981" s="6"/>
    </row>
    <row r="9982" spans="4:5" x14ac:dyDescent="0.55000000000000004">
      <c r="D9982" s="6"/>
      <c r="E9982" s="6"/>
    </row>
    <row r="9983" spans="4:5" x14ac:dyDescent="0.55000000000000004">
      <c r="D9983" s="6"/>
      <c r="E9983" s="6"/>
    </row>
    <row r="9984" spans="4:5" x14ac:dyDescent="0.55000000000000004">
      <c r="D9984" s="6"/>
      <c r="E9984" s="6"/>
    </row>
    <row r="9985" spans="4:5" x14ac:dyDescent="0.55000000000000004">
      <c r="D9985" s="6"/>
      <c r="E9985" s="6"/>
    </row>
    <row r="9986" spans="4:5" x14ac:dyDescent="0.55000000000000004">
      <c r="D9986" s="6"/>
      <c r="E9986" s="6"/>
    </row>
    <row r="9987" spans="4:5" x14ac:dyDescent="0.55000000000000004">
      <c r="D9987" s="6"/>
      <c r="E9987" s="6"/>
    </row>
    <row r="9988" spans="4:5" x14ac:dyDescent="0.55000000000000004">
      <c r="D9988" s="6"/>
      <c r="E9988" s="6"/>
    </row>
    <row r="9989" spans="4:5" x14ac:dyDescent="0.55000000000000004">
      <c r="D9989" s="6"/>
      <c r="E9989" s="6"/>
    </row>
    <row r="9990" spans="4:5" x14ac:dyDescent="0.55000000000000004">
      <c r="D9990" s="6"/>
      <c r="E9990" s="6"/>
    </row>
    <row r="9991" spans="4:5" x14ac:dyDescent="0.55000000000000004">
      <c r="D9991" s="6"/>
      <c r="E9991" s="6"/>
    </row>
    <row r="9992" spans="4:5" x14ac:dyDescent="0.55000000000000004">
      <c r="D9992" s="6"/>
      <c r="E9992" s="6"/>
    </row>
    <row r="9993" spans="4:5" x14ac:dyDescent="0.55000000000000004">
      <c r="D9993" s="6"/>
      <c r="E9993" s="6"/>
    </row>
    <row r="9994" spans="4:5" x14ac:dyDescent="0.55000000000000004">
      <c r="D9994" s="6"/>
      <c r="E9994" s="6"/>
    </row>
    <row r="9995" spans="4:5" x14ac:dyDescent="0.55000000000000004">
      <c r="D9995" s="6"/>
      <c r="E9995" s="6"/>
    </row>
    <row r="9996" spans="4:5" x14ac:dyDescent="0.55000000000000004">
      <c r="D9996" s="6"/>
      <c r="E9996" s="6"/>
    </row>
    <row r="9997" spans="4:5" x14ac:dyDescent="0.55000000000000004">
      <c r="D9997" s="6"/>
      <c r="E9997" s="6"/>
    </row>
    <row r="9998" spans="4:5" x14ac:dyDescent="0.55000000000000004">
      <c r="D9998" s="6"/>
      <c r="E9998" s="6"/>
    </row>
    <row r="9999" spans="4:5" x14ac:dyDescent="0.55000000000000004">
      <c r="D9999" s="6"/>
      <c r="E9999" s="6"/>
    </row>
    <row r="10000" spans="4:5" x14ac:dyDescent="0.55000000000000004">
      <c r="D10000" s="6"/>
      <c r="E10000" s="6"/>
    </row>
    <row r="10001" spans="4:5" x14ac:dyDescent="0.55000000000000004">
      <c r="D10001" s="6"/>
      <c r="E10001" s="6"/>
    </row>
    <row r="10002" spans="4:5" x14ac:dyDescent="0.55000000000000004">
      <c r="D10002" s="6"/>
      <c r="E10002" s="6"/>
    </row>
    <row r="10003" spans="4:5" x14ac:dyDescent="0.55000000000000004">
      <c r="D10003" s="6"/>
      <c r="E10003" s="6"/>
    </row>
    <row r="10004" spans="4:5" x14ac:dyDescent="0.55000000000000004">
      <c r="D10004" s="6"/>
      <c r="E10004" s="6"/>
    </row>
    <row r="10005" spans="4:5" x14ac:dyDescent="0.55000000000000004">
      <c r="D10005" s="6"/>
      <c r="E10005" s="6"/>
    </row>
    <row r="10006" spans="4:5" x14ac:dyDescent="0.55000000000000004">
      <c r="D10006" s="6"/>
      <c r="E10006" s="6"/>
    </row>
    <row r="10007" spans="4:5" x14ac:dyDescent="0.55000000000000004">
      <c r="D10007" s="6"/>
      <c r="E10007" s="6"/>
    </row>
    <row r="10008" spans="4:5" x14ac:dyDescent="0.55000000000000004">
      <c r="D10008" s="6"/>
      <c r="E10008" s="6"/>
    </row>
    <row r="10009" spans="4:5" x14ac:dyDescent="0.55000000000000004">
      <c r="D10009" s="6"/>
      <c r="E10009" s="6"/>
    </row>
    <row r="10010" spans="4:5" x14ac:dyDescent="0.55000000000000004">
      <c r="D10010" s="6"/>
      <c r="E10010" s="6"/>
    </row>
    <row r="10011" spans="4:5" x14ac:dyDescent="0.55000000000000004">
      <c r="D10011" s="6"/>
      <c r="E10011" s="6"/>
    </row>
    <row r="10012" spans="4:5" x14ac:dyDescent="0.55000000000000004">
      <c r="D10012" s="6"/>
      <c r="E10012" s="6"/>
    </row>
    <row r="10013" spans="4:5" x14ac:dyDescent="0.55000000000000004">
      <c r="D10013" s="6"/>
      <c r="E10013" s="6"/>
    </row>
    <row r="10014" spans="4:5" x14ac:dyDescent="0.55000000000000004">
      <c r="D10014" s="6"/>
      <c r="E10014" s="6"/>
    </row>
    <row r="10015" spans="4:5" x14ac:dyDescent="0.55000000000000004">
      <c r="D10015" s="6"/>
      <c r="E10015" s="6"/>
    </row>
    <row r="10016" spans="4:5" x14ac:dyDescent="0.55000000000000004">
      <c r="D10016" s="6"/>
      <c r="E10016" s="6"/>
    </row>
    <row r="10017" spans="4:5" x14ac:dyDescent="0.55000000000000004">
      <c r="D10017" s="6"/>
      <c r="E10017" s="6"/>
    </row>
    <row r="10018" spans="4:5" x14ac:dyDescent="0.55000000000000004">
      <c r="D10018" s="6"/>
      <c r="E10018" s="6"/>
    </row>
    <row r="10019" spans="4:5" x14ac:dyDescent="0.55000000000000004">
      <c r="D10019" s="6"/>
      <c r="E10019" s="6"/>
    </row>
    <row r="10020" spans="4:5" x14ac:dyDescent="0.55000000000000004">
      <c r="D10020" s="6"/>
      <c r="E10020" s="6"/>
    </row>
    <row r="10021" spans="4:5" x14ac:dyDescent="0.55000000000000004">
      <c r="D10021" s="6"/>
      <c r="E10021" s="6"/>
    </row>
    <row r="10022" spans="4:5" x14ac:dyDescent="0.55000000000000004">
      <c r="D10022" s="6"/>
      <c r="E10022" s="6"/>
    </row>
    <row r="10023" spans="4:5" x14ac:dyDescent="0.55000000000000004">
      <c r="D10023" s="6"/>
      <c r="E10023" s="6"/>
    </row>
    <row r="10024" spans="4:5" x14ac:dyDescent="0.55000000000000004">
      <c r="D10024" s="6"/>
      <c r="E10024" s="6"/>
    </row>
    <row r="10025" spans="4:5" x14ac:dyDescent="0.55000000000000004">
      <c r="D10025" s="6"/>
      <c r="E10025" s="6"/>
    </row>
    <row r="10026" spans="4:5" x14ac:dyDescent="0.55000000000000004">
      <c r="D10026" s="6"/>
      <c r="E10026" s="6"/>
    </row>
    <row r="10027" spans="4:5" x14ac:dyDescent="0.55000000000000004">
      <c r="D10027" s="6"/>
      <c r="E10027" s="6"/>
    </row>
    <row r="10028" spans="4:5" x14ac:dyDescent="0.55000000000000004">
      <c r="D10028" s="6"/>
      <c r="E10028" s="6"/>
    </row>
    <row r="10029" spans="4:5" x14ac:dyDescent="0.55000000000000004">
      <c r="D10029" s="6"/>
      <c r="E10029" s="6"/>
    </row>
    <row r="10030" spans="4:5" x14ac:dyDescent="0.55000000000000004">
      <c r="D10030" s="6"/>
      <c r="E10030" s="6"/>
    </row>
    <row r="10031" spans="4:5" x14ac:dyDescent="0.55000000000000004">
      <c r="D10031" s="6"/>
      <c r="E10031" s="6"/>
    </row>
    <row r="10032" spans="4:5" x14ac:dyDescent="0.55000000000000004">
      <c r="D10032" s="6"/>
      <c r="E10032" s="6"/>
    </row>
    <row r="10033" spans="4:5" x14ac:dyDescent="0.55000000000000004">
      <c r="D10033" s="6"/>
      <c r="E10033" s="6"/>
    </row>
    <row r="10034" spans="4:5" x14ac:dyDescent="0.55000000000000004">
      <c r="D10034" s="6"/>
      <c r="E10034" s="6"/>
    </row>
    <row r="10035" spans="4:5" x14ac:dyDescent="0.55000000000000004">
      <c r="D10035" s="6"/>
      <c r="E10035" s="6"/>
    </row>
    <row r="10036" spans="4:5" x14ac:dyDescent="0.55000000000000004">
      <c r="D10036" s="6"/>
      <c r="E10036" s="6"/>
    </row>
    <row r="10037" spans="4:5" x14ac:dyDescent="0.55000000000000004">
      <c r="D10037" s="6"/>
      <c r="E10037" s="6"/>
    </row>
    <row r="10038" spans="4:5" x14ac:dyDescent="0.55000000000000004">
      <c r="D10038" s="6"/>
      <c r="E10038" s="6"/>
    </row>
    <row r="10039" spans="4:5" x14ac:dyDescent="0.55000000000000004">
      <c r="D10039" s="6"/>
      <c r="E10039" s="6"/>
    </row>
    <row r="10040" spans="4:5" x14ac:dyDescent="0.55000000000000004">
      <c r="D10040" s="6"/>
      <c r="E10040" s="6"/>
    </row>
    <row r="10041" spans="4:5" x14ac:dyDescent="0.55000000000000004">
      <c r="D10041" s="6"/>
      <c r="E10041" s="6"/>
    </row>
    <row r="10042" spans="4:5" x14ac:dyDescent="0.55000000000000004">
      <c r="D10042" s="6"/>
      <c r="E10042" s="6"/>
    </row>
    <row r="10043" spans="4:5" x14ac:dyDescent="0.55000000000000004">
      <c r="D10043" s="6"/>
      <c r="E10043" s="6"/>
    </row>
    <row r="10044" spans="4:5" x14ac:dyDescent="0.55000000000000004">
      <c r="D10044" s="6"/>
      <c r="E10044" s="6"/>
    </row>
    <row r="10045" spans="4:5" x14ac:dyDescent="0.55000000000000004">
      <c r="D10045" s="6"/>
      <c r="E10045" s="6"/>
    </row>
    <row r="10046" spans="4:5" x14ac:dyDescent="0.55000000000000004">
      <c r="D10046" s="6"/>
      <c r="E10046" s="6"/>
    </row>
    <row r="10047" spans="4:5" x14ac:dyDescent="0.55000000000000004">
      <c r="D10047" s="6"/>
      <c r="E10047" s="6"/>
    </row>
    <row r="10048" spans="4:5" x14ac:dyDescent="0.55000000000000004">
      <c r="D10048" s="6"/>
      <c r="E10048" s="6"/>
    </row>
    <row r="10049" spans="4:5" x14ac:dyDescent="0.55000000000000004">
      <c r="D10049" s="6"/>
      <c r="E10049" s="6"/>
    </row>
    <row r="10050" spans="4:5" x14ac:dyDescent="0.55000000000000004">
      <c r="D10050" s="6"/>
      <c r="E10050" s="6"/>
    </row>
    <row r="10051" spans="4:5" x14ac:dyDescent="0.55000000000000004">
      <c r="D10051" s="6"/>
      <c r="E10051" s="6"/>
    </row>
    <row r="10052" spans="4:5" x14ac:dyDescent="0.55000000000000004">
      <c r="D10052" s="6"/>
      <c r="E10052" s="6"/>
    </row>
    <row r="10053" spans="4:5" x14ac:dyDescent="0.55000000000000004">
      <c r="D10053" s="6"/>
      <c r="E10053" s="6"/>
    </row>
    <row r="10054" spans="4:5" x14ac:dyDescent="0.55000000000000004">
      <c r="D10054" s="6"/>
      <c r="E10054" s="6"/>
    </row>
    <row r="10055" spans="4:5" x14ac:dyDescent="0.55000000000000004">
      <c r="D10055" s="6"/>
      <c r="E10055" s="6"/>
    </row>
    <row r="10056" spans="4:5" x14ac:dyDescent="0.55000000000000004">
      <c r="D10056" s="6"/>
      <c r="E10056" s="6"/>
    </row>
    <row r="10057" spans="4:5" x14ac:dyDescent="0.55000000000000004">
      <c r="D10057" s="6"/>
      <c r="E10057" s="6"/>
    </row>
    <row r="10058" spans="4:5" x14ac:dyDescent="0.55000000000000004">
      <c r="D10058" s="6"/>
      <c r="E10058" s="6"/>
    </row>
    <row r="10059" spans="4:5" x14ac:dyDescent="0.55000000000000004">
      <c r="D10059" s="6"/>
      <c r="E10059" s="6"/>
    </row>
    <row r="10060" spans="4:5" x14ac:dyDescent="0.55000000000000004">
      <c r="D10060" s="6"/>
      <c r="E10060" s="6"/>
    </row>
    <row r="10061" spans="4:5" x14ac:dyDescent="0.55000000000000004">
      <c r="D10061" s="6"/>
      <c r="E10061" s="6"/>
    </row>
    <row r="10062" spans="4:5" x14ac:dyDescent="0.55000000000000004">
      <c r="D10062" s="6"/>
      <c r="E10062" s="6"/>
    </row>
    <row r="10063" spans="4:5" x14ac:dyDescent="0.55000000000000004">
      <c r="D10063" s="6"/>
      <c r="E10063" s="6"/>
    </row>
    <row r="10064" spans="4:5" x14ac:dyDescent="0.55000000000000004">
      <c r="D10064" s="6"/>
      <c r="E10064" s="6"/>
    </row>
    <row r="10065" spans="4:5" x14ac:dyDescent="0.55000000000000004">
      <c r="D10065" s="6"/>
      <c r="E10065" s="6"/>
    </row>
    <row r="10066" spans="4:5" x14ac:dyDescent="0.55000000000000004">
      <c r="D10066" s="6"/>
      <c r="E10066" s="6"/>
    </row>
    <row r="10067" spans="4:5" x14ac:dyDescent="0.55000000000000004">
      <c r="D10067" s="6"/>
      <c r="E10067" s="6"/>
    </row>
    <row r="10068" spans="4:5" x14ac:dyDescent="0.55000000000000004">
      <c r="D10068" s="6"/>
      <c r="E10068" s="6"/>
    </row>
    <row r="10069" spans="4:5" x14ac:dyDescent="0.55000000000000004">
      <c r="D10069" s="6"/>
      <c r="E10069" s="6"/>
    </row>
    <row r="10070" spans="4:5" x14ac:dyDescent="0.55000000000000004">
      <c r="D10070" s="6"/>
      <c r="E10070" s="6"/>
    </row>
    <row r="10071" spans="4:5" x14ac:dyDescent="0.55000000000000004">
      <c r="D10071" s="6"/>
      <c r="E10071" s="6"/>
    </row>
    <row r="10072" spans="4:5" x14ac:dyDescent="0.55000000000000004">
      <c r="D10072" s="6"/>
      <c r="E10072" s="6"/>
    </row>
    <row r="10073" spans="4:5" x14ac:dyDescent="0.55000000000000004">
      <c r="D10073" s="6"/>
      <c r="E10073" s="6"/>
    </row>
    <row r="10074" spans="4:5" x14ac:dyDescent="0.55000000000000004">
      <c r="D10074" s="6"/>
      <c r="E10074" s="6"/>
    </row>
    <row r="10075" spans="4:5" x14ac:dyDescent="0.55000000000000004">
      <c r="D10075" s="6"/>
      <c r="E10075" s="6"/>
    </row>
    <row r="10076" spans="4:5" x14ac:dyDescent="0.55000000000000004">
      <c r="D10076" s="6"/>
      <c r="E10076" s="6"/>
    </row>
    <row r="10077" spans="4:5" x14ac:dyDescent="0.55000000000000004">
      <c r="D10077" s="6"/>
      <c r="E10077" s="6"/>
    </row>
    <row r="10078" spans="4:5" x14ac:dyDescent="0.55000000000000004">
      <c r="D10078" s="6"/>
      <c r="E10078" s="6"/>
    </row>
    <row r="10079" spans="4:5" x14ac:dyDescent="0.55000000000000004">
      <c r="D10079" s="6"/>
      <c r="E10079" s="6"/>
    </row>
    <row r="10080" spans="4:5" x14ac:dyDescent="0.55000000000000004">
      <c r="D10080" s="6"/>
      <c r="E10080" s="6"/>
    </row>
    <row r="10081" spans="4:5" x14ac:dyDescent="0.55000000000000004">
      <c r="D10081" s="6"/>
      <c r="E10081" s="6"/>
    </row>
    <row r="10082" spans="4:5" x14ac:dyDescent="0.55000000000000004">
      <c r="D10082" s="6"/>
      <c r="E10082" s="6"/>
    </row>
    <row r="10083" spans="4:5" x14ac:dyDescent="0.55000000000000004">
      <c r="D10083" s="6"/>
      <c r="E10083" s="6"/>
    </row>
    <row r="10084" spans="4:5" x14ac:dyDescent="0.55000000000000004">
      <c r="D10084" s="6"/>
      <c r="E10084" s="6"/>
    </row>
    <row r="10085" spans="4:5" x14ac:dyDescent="0.55000000000000004">
      <c r="D10085" s="6"/>
      <c r="E10085" s="6"/>
    </row>
    <row r="10086" spans="4:5" x14ac:dyDescent="0.55000000000000004">
      <c r="D10086" s="6"/>
      <c r="E10086" s="6"/>
    </row>
    <row r="10087" spans="4:5" x14ac:dyDescent="0.55000000000000004">
      <c r="D10087" s="6"/>
      <c r="E10087" s="6"/>
    </row>
    <row r="10088" spans="4:5" x14ac:dyDescent="0.55000000000000004">
      <c r="D10088" s="6"/>
      <c r="E10088" s="6"/>
    </row>
    <row r="10089" spans="4:5" x14ac:dyDescent="0.55000000000000004">
      <c r="D10089" s="6"/>
      <c r="E10089" s="6"/>
    </row>
    <row r="10090" spans="4:5" x14ac:dyDescent="0.55000000000000004">
      <c r="D10090" s="6"/>
      <c r="E10090" s="6"/>
    </row>
    <row r="10091" spans="4:5" x14ac:dyDescent="0.55000000000000004">
      <c r="D10091" s="6"/>
      <c r="E10091" s="6"/>
    </row>
    <row r="10092" spans="4:5" x14ac:dyDescent="0.55000000000000004">
      <c r="D10092" s="6"/>
      <c r="E10092" s="6"/>
    </row>
    <row r="10093" spans="4:5" x14ac:dyDescent="0.55000000000000004">
      <c r="D10093" s="6"/>
      <c r="E10093" s="6"/>
    </row>
    <row r="10094" spans="4:5" x14ac:dyDescent="0.55000000000000004">
      <c r="D10094" s="6"/>
      <c r="E10094" s="6"/>
    </row>
    <row r="10095" spans="4:5" x14ac:dyDescent="0.55000000000000004">
      <c r="D10095" s="6"/>
      <c r="E10095" s="6"/>
    </row>
    <row r="10096" spans="4:5" x14ac:dyDescent="0.55000000000000004">
      <c r="D10096" s="6"/>
      <c r="E10096" s="6"/>
    </row>
    <row r="10097" spans="4:5" x14ac:dyDescent="0.55000000000000004">
      <c r="D10097" s="6"/>
      <c r="E10097" s="6"/>
    </row>
    <row r="10098" spans="4:5" x14ac:dyDescent="0.55000000000000004">
      <c r="D10098" s="6"/>
      <c r="E10098" s="6"/>
    </row>
    <row r="10099" spans="4:5" x14ac:dyDescent="0.55000000000000004">
      <c r="D10099" s="6"/>
      <c r="E10099" s="6"/>
    </row>
    <row r="10100" spans="4:5" x14ac:dyDescent="0.55000000000000004">
      <c r="D10100" s="6"/>
      <c r="E10100" s="6"/>
    </row>
    <row r="10101" spans="4:5" x14ac:dyDescent="0.55000000000000004">
      <c r="D10101" s="6"/>
      <c r="E10101" s="6"/>
    </row>
    <row r="10102" spans="4:5" x14ac:dyDescent="0.55000000000000004">
      <c r="D10102" s="6"/>
      <c r="E10102" s="6"/>
    </row>
    <row r="10103" spans="4:5" x14ac:dyDescent="0.55000000000000004">
      <c r="D10103" s="6"/>
      <c r="E10103" s="6"/>
    </row>
    <row r="10104" spans="4:5" x14ac:dyDescent="0.55000000000000004">
      <c r="D10104" s="6"/>
      <c r="E10104" s="6"/>
    </row>
    <row r="10105" spans="4:5" x14ac:dyDescent="0.55000000000000004">
      <c r="D10105" s="6"/>
      <c r="E10105" s="6"/>
    </row>
    <row r="10106" spans="4:5" x14ac:dyDescent="0.55000000000000004">
      <c r="D10106" s="6"/>
      <c r="E10106" s="6"/>
    </row>
    <row r="10107" spans="4:5" x14ac:dyDescent="0.55000000000000004">
      <c r="D10107" s="6"/>
      <c r="E10107" s="6"/>
    </row>
    <row r="10108" spans="4:5" x14ac:dyDescent="0.55000000000000004">
      <c r="D10108" s="6"/>
      <c r="E10108" s="6"/>
    </row>
    <row r="10109" spans="4:5" x14ac:dyDescent="0.55000000000000004">
      <c r="D10109" s="6"/>
      <c r="E10109" s="6"/>
    </row>
    <row r="10110" spans="4:5" x14ac:dyDescent="0.55000000000000004">
      <c r="D10110" s="6"/>
      <c r="E10110" s="6"/>
    </row>
    <row r="10111" spans="4:5" x14ac:dyDescent="0.55000000000000004">
      <c r="D10111" s="6"/>
      <c r="E10111" s="6"/>
    </row>
    <row r="10112" spans="4:5" x14ac:dyDescent="0.55000000000000004">
      <c r="D10112" s="6"/>
      <c r="E10112" s="6"/>
    </row>
    <row r="10113" spans="4:5" x14ac:dyDescent="0.55000000000000004">
      <c r="D10113" s="6"/>
      <c r="E10113" s="6"/>
    </row>
    <row r="10114" spans="4:5" x14ac:dyDescent="0.55000000000000004">
      <c r="D10114" s="6"/>
      <c r="E10114" s="6"/>
    </row>
    <row r="10115" spans="4:5" x14ac:dyDescent="0.55000000000000004">
      <c r="D10115" s="6"/>
      <c r="E10115" s="6"/>
    </row>
    <row r="10116" spans="4:5" x14ac:dyDescent="0.55000000000000004">
      <c r="D10116" s="6"/>
      <c r="E10116" s="6"/>
    </row>
    <row r="10117" spans="4:5" x14ac:dyDescent="0.55000000000000004">
      <c r="D10117" s="6"/>
      <c r="E10117" s="6"/>
    </row>
    <row r="10118" spans="4:5" x14ac:dyDescent="0.55000000000000004">
      <c r="D10118" s="6"/>
      <c r="E10118" s="6"/>
    </row>
    <row r="10119" spans="4:5" x14ac:dyDescent="0.55000000000000004">
      <c r="D10119" s="6"/>
      <c r="E10119" s="6"/>
    </row>
    <row r="10120" spans="4:5" x14ac:dyDescent="0.55000000000000004">
      <c r="D10120" s="6"/>
      <c r="E10120" s="6"/>
    </row>
    <row r="10121" spans="4:5" x14ac:dyDescent="0.55000000000000004">
      <c r="D10121" s="6"/>
      <c r="E10121" s="6"/>
    </row>
    <row r="10122" spans="4:5" x14ac:dyDescent="0.55000000000000004">
      <c r="D10122" s="6"/>
      <c r="E10122" s="6"/>
    </row>
    <row r="10123" spans="4:5" x14ac:dyDescent="0.55000000000000004">
      <c r="D10123" s="6"/>
      <c r="E10123" s="6"/>
    </row>
    <row r="10124" spans="4:5" x14ac:dyDescent="0.55000000000000004">
      <c r="D10124" s="6"/>
      <c r="E10124" s="6"/>
    </row>
    <row r="10125" spans="4:5" x14ac:dyDescent="0.55000000000000004">
      <c r="D10125" s="6"/>
      <c r="E10125" s="6"/>
    </row>
    <row r="10126" spans="4:5" x14ac:dyDescent="0.55000000000000004">
      <c r="D10126" s="6"/>
      <c r="E10126" s="6"/>
    </row>
    <row r="10127" spans="4:5" x14ac:dyDescent="0.55000000000000004">
      <c r="D10127" s="6"/>
      <c r="E10127" s="6"/>
    </row>
    <row r="10128" spans="4:5" x14ac:dyDescent="0.55000000000000004">
      <c r="D10128" s="6"/>
      <c r="E10128" s="6"/>
    </row>
    <row r="10129" spans="4:5" x14ac:dyDescent="0.55000000000000004">
      <c r="D10129" s="6"/>
      <c r="E10129" s="6"/>
    </row>
    <row r="10130" spans="4:5" x14ac:dyDescent="0.55000000000000004">
      <c r="D10130" s="6"/>
      <c r="E10130" s="6"/>
    </row>
    <row r="10131" spans="4:5" x14ac:dyDescent="0.55000000000000004">
      <c r="D10131" s="6"/>
      <c r="E10131" s="6"/>
    </row>
    <row r="10132" spans="4:5" x14ac:dyDescent="0.55000000000000004">
      <c r="D10132" s="6"/>
      <c r="E10132" s="6"/>
    </row>
    <row r="10133" spans="4:5" x14ac:dyDescent="0.55000000000000004">
      <c r="D10133" s="6"/>
      <c r="E10133" s="6"/>
    </row>
    <row r="10134" spans="4:5" x14ac:dyDescent="0.55000000000000004">
      <c r="D10134" s="6"/>
      <c r="E10134" s="6"/>
    </row>
    <row r="10135" spans="4:5" x14ac:dyDescent="0.55000000000000004">
      <c r="D10135" s="6"/>
      <c r="E10135" s="6"/>
    </row>
    <row r="10136" spans="4:5" x14ac:dyDescent="0.55000000000000004">
      <c r="D10136" s="6"/>
      <c r="E10136" s="6"/>
    </row>
    <row r="10137" spans="4:5" x14ac:dyDescent="0.55000000000000004">
      <c r="D10137" s="6"/>
      <c r="E10137" s="6"/>
    </row>
    <row r="10138" spans="4:5" x14ac:dyDescent="0.55000000000000004">
      <c r="D10138" s="6"/>
      <c r="E10138" s="6"/>
    </row>
    <row r="10139" spans="4:5" x14ac:dyDescent="0.55000000000000004">
      <c r="D10139" s="6"/>
      <c r="E10139" s="6"/>
    </row>
    <row r="10140" spans="4:5" x14ac:dyDescent="0.55000000000000004">
      <c r="D10140" s="6"/>
      <c r="E10140" s="6"/>
    </row>
    <row r="10141" spans="4:5" x14ac:dyDescent="0.55000000000000004">
      <c r="D10141" s="6"/>
      <c r="E10141" s="6"/>
    </row>
    <row r="10142" spans="4:5" x14ac:dyDescent="0.55000000000000004">
      <c r="D10142" s="6"/>
      <c r="E10142" s="6"/>
    </row>
    <row r="10143" spans="4:5" x14ac:dyDescent="0.55000000000000004">
      <c r="D10143" s="6"/>
      <c r="E10143" s="6"/>
    </row>
    <row r="10144" spans="4:5" x14ac:dyDescent="0.55000000000000004">
      <c r="D10144" s="6"/>
      <c r="E10144" s="6"/>
    </row>
    <row r="10145" spans="4:5" x14ac:dyDescent="0.55000000000000004">
      <c r="D10145" s="6"/>
      <c r="E10145" s="6"/>
    </row>
    <row r="10146" spans="4:5" x14ac:dyDescent="0.55000000000000004">
      <c r="D10146" s="6"/>
      <c r="E10146" s="6"/>
    </row>
    <row r="10147" spans="4:5" x14ac:dyDescent="0.55000000000000004">
      <c r="D10147" s="6"/>
      <c r="E10147" s="6"/>
    </row>
    <row r="10148" spans="4:5" x14ac:dyDescent="0.55000000000000004">
      <c r="D10148" s="6"/>
      <c r="E10148" s="6"/>
    </row>
    <row r="10149" spans="4:5" x14ac:dyDescent="0.55000000000000004">
      <c r="D10149" s="6"/>
      <c r="E10149" s="6"/>
    </row>
    <row r="10150" spans="4:5" x14ac:dyDescent="0.55000000000000004">
      <c r="D10150" s="6"/>
      <c r="E10150" s="6"/>
    </row>
    <row r="10151" spans="4:5" x14ac:dyDescent="0.55000000000000004">
      <c r="D10151" s="6"/>
      <c r="E10151" s="6"/>
    </row>
    <row r="10152" spans="4:5" x14ac:dyDescent="0.55000000000000004">
      <c r="D10152" s="6"/>
      <c r="E10152" s="6"/>
    </row>
    <row r="10153" spans="4:5" x14ac:dyDescent="0.55000000000000004">
      <c r="D10153" s="6"/>
      <c r="E10153" s="6"/>
    </row>
    <row r="10154" spans="4:5" x14ac:dyDescent="0.55000000000000004">
      <c r="D10154" s="6"/>
      <c r="E10154" s="6"/>
    </row>
    <row r="10155" spans="4:5" x14ac:dyDescent="0.55000000000000004">
      <c r="D10155" s="6"/>
      <c r="E10155" s="6"/>
    </row>
    <row r="10156" spans="4:5" x14ac:dyDescent="0.55000000000000004">
      <c r="D10156" s="6"/>
      <c r="E10156" s="6"/>
    </row>
    <row r="10157" spans="4:5" x14ac:dyDescent="0.55000000000000004">
      <c r="D10157" s="6"/>
      <c r="E10157" s="6"/>
    </row>
    <row r="10158" spans="4:5" x14ac:dyDescent="0.55000000000000004">
      <c r="D10158" s="6"/>
      <c r="E10158" s="6"/>
    </row>
    <row r="10159" spans="4:5" x14ac:dyDescent="0.55000000000000004">
      <c r="D10159" s="6"/>
      <c r="E10159" s="6"/>
    </row>
    <row r="10160" spans="4:5" x14ac:dyDescent="0.55000000000000004">
      <c r="D10160" s="6"/>
      <c r="E10160" s="6"/>
    </row>
    <row r="10161" spans="4:5" x14ac:dyDescent="0.55000000000000004">
      <c r="D10161" s="6"/>
      <c r="E10161" s="6"/>
    </row>
    <row r="10162" spans="4:5" x14ac:dyDescent="0.55000000000000004">
      <c r="D10162" s="6"/>
      <c r="E10162" s="6"/>
    </row>
    <row r="10163" spans="4:5" x14ac:dyDescent="0.55000000000000004">
      <c r="D10163" s="6"/>
      <c r="E10163" s="6"/>
    </row>
    <row r="10164" spans="4:5" x14ac:dyDescent="0.55000000000000004">
      <c r="D10164" s="6"/>
      <c r="E10164" s="6"/>
    </row>
    <row r="10165" spans="4:5" x14ac:dyDescent="0.55000000000000004">
      <c r="D10165" s="6"/>
      <c r="E10165" s="6"/>
    </row>
    <row r="10166" spans="4:5" x14ac:dyDescent="0.55000000000000004">
      <c r="D10166" s="6"/>
      <c r="E10166" s="6"/>
    </row>
    <row r="10167" spans="4:5" x14ac:dyDescent="0.55000000000000004">
      <c r="D10167" s="6"/>
      <c r="E10167" s="6"/>
    </row>
    <row r="10168" spans="4:5" x14ac:dyDescent="0.55000000000000004">
      <c r="D10168" s="6"/>
      <c r="E10168" s="6"/>
    </row>
    <row r="10169" spans="4:5" x14ac:dyDescent="0.55000000000000004">
      <c r="D10169" s="6"/>
      <c r="E10169" s="6"/>
    </row>
    <row r="10170" spans="4:5" x14ac:dyDescent="0.55000000000000004">
      <c r="D10170" s="6"/>
      <c r="E10170" s="6"/>
    </row>
    <row r="10171" spans="4:5" x14ac:dyDescent="0.55000000000000004">
      <c r="D10171" s="6"/>
      <c r="E10171" s="6"/>
    </row>
    <row r="10172" spans="4:5" x14ac:dyDescent="0.55000000000000004">
      <c r="D10172" s="6"/>
      <c r="E10172" s="6"/>
    </row>
    <row r="10173" spans="4:5" x14ac:dyDescent="0.55000000000000004">
      <c r="D10173" s="6"/>
      <c r="E10173" s="6"/>
    </row>
    <row r="10174" spans="4:5" x14ac:dyDescent="0.55000000000000004">
      <c r="D10174" s="6"/>
      <c r="E10174" s="6"/>
    </row>
    <row r="10175" spans="4:5" x14ac:dyDescent="0.55000000000000004">
      <c r="D10175" s="6"/>
      <c r="E10175" s="6"/>
    </row>
    <row r="10176" spans="4:5" x14ac:dyDescent="0.55000000000000004">
      <c r="D10176" s="6"/>
      <c r="E10176" s="6"/>
    </row>
    <row r="10177" spans="4:5" x14ac:dyDescent="0.55000000000000004">
      <c r="D10177" s="6"/>
      <c r="E10177" s="6"/>
    </row>
    <row r="10178" spans="4:5" x14ac:dyDescent="0.55000000000000004">
      <c r="D10178" s="6"/>
      <c r="E10178" s="6"/>
    </row>
    <row r="10179" spans="4:5" x14ac:dyDescent="0.55000000000000004">
      <c r="D10179" s="6"/>
      <c r="E10179" s="6"/>
    </row>
    <row r="10180" spans="4:5" x14ac:dyDescent="0.55000000000000004">
      <c r="D10180" s="6"/>
      <c r="E10180" s="6"/>
    </row>
    <row r="10181" spans="4:5" x14ac:dyDescent="0.55000000000000004">
      <c r="D10181" s="6"/>
      <c r="E10181" s="6"/>
    </row>
    <row r="10182" spans="4:5" x14ac:dyDescent="0.55000000000000004">
      <c r="D10182" s="6"/>
      <c r="E10182" s="6"/>
    </row>
    <row r="10183" spans="4:5" x14ac:dyDescent="0.55000000000000004">
      <c r="D10183" s="6"/>
      <c r="E10183" s="6"/>
    </row>
    <row r="10184" spans="4:5" x14ac:dyDescent="0.55000000000000004">
      <c r="D10184" s="6"/>
      <c r="E10184" s="6"/>
    </row>
    <row r="10185" spans="4:5" x14ac:dyDescent="0.55000000000000004">
      <c r="D10185" s="6"/>
      <c r="E10185" s="6"/>
    </row>
    <row r="10186" spans="4:5" x14ac:dyDescent="0.55000000000000004">
      <c r="D10186" s="6"/>
      <c r="E10186" s="6"/>
    </row>
    <row r="10187" spans="4:5" x14ac:dyDescent="0.55000000000000004">
      <c r="D10187" s="6"/>
      <c r="E10187" s="6"/>
    </row>
    <row r="10188" spans="4:5" x14ac:dyDescent="0.55000000000000004">
      <c r="D10188" s="6"/>
      <c r="E10188" s="6"/>
    </row>
    <row r="10189" spans="4:5" x14ac:dyDescent="0.55000000000000004">
      <c r="D10189" s="6"/>
      <c r="E10189" s="6"/>
    </row>
    <row r="10190" spans="4:5" x14ac:dyDescent="0.55000000000000004">
      <c r="D10190" s="6"/>
      <c r="E10190" s="6"/>
    </row>
    <row r="10191" spans="4:5" x14ac:dyDescent="0.55000000000000004">
      <c r="D10191" s="6"/>
      <c r="E10191" s="6"/>
    </row>
    <row r="10192" spans="4:5" x14ac:dyDescent="0.55000000000000004">
      <c r="D10192" s="6"/>
      <c r="E10192" s="6"/>
    </row>
    <row r="10193" spans="4:5" x14ac:dyDescent="0.55000000000000004">
      <c r="D10193" s="6"/>
      <c r="E10193" s="6"/>
    </row>
    <row r="10194" spans="4:5" x14ac:dyDescent="0.55000000000000004">
      <c r="D10194" s="6"/>
      <c r="E10194" s="6"/>
    </row>
    <row r="10195" spans="4:5" x14ac:dyDescent="0.55000000000000004">
      <c r="D10195" s="6"/>
      <c r="E10195" s="6"/>
    </row>
    <row r="10196" spans="4:5" x14ac:dyDescent="0.55000000000000004">
      <c r="D10196" s="6"/>
      <c r="E10196" s="6"/>
    </row>
    <row r="10197" spans="4:5" x14ac:dyDescent="0.55000000000000004">
      <c r="D10197" s="6"/>
      <c r="E10197" s="6"/>
    </row>
    <row r="10198" spans="4:5" x14ac:dyDescent="0.55000000000000004">
      <c r="D10198" s="6"/>
      <c r="E10198" s="6"/>
    </row>
    <row r="10199" spans="4:5" x14ac:dyDescent="0.55000000000000004">
      <c r="D10199" s="6"/>
      <c r="E10199" s="6"/>
    </row>
    <row r="10200" spans="4:5" x14ac:dyDescent="0.55000000000000004">
      <c r="D10200" s="6"/>
      <c r="E10200" s="6"/>
    </row>
    <row r="10201" spans="4:5" x14ac:dyDescent="0.55000000000000004">
      <c r="D10201" s="6"/>
      <c r="E10201" s="6"/>
    </row>
    <row r="10202" spans="4:5" x14ac:dyDescent="0.55000000000000004">
      <c r="D10202" s="6"/>
      <c r="E10202" s="6"/>
    </row>
    <row r="10203" spans="4:5" x14ac:dyDescent="0.55000000000000004">
      <c r="D10203" s="6"/>
      <c r="E10203" s="6"/>
    </row>
    <row r="10204" spans="4:5" x14ac:dyDescent="0.55000000000000004">
      <c r="D10204" s="6"/>
      <c r="E10204" s="6"/>
    </row>
    <row r="10205" spans="4:5" x14ac:dyDescent="0.55000000000000004">
      <c r="D10205" s="6"/>
      <c r="E10205" s="6"/>
    </row>
    <row r="10206" spans="4:5" x14ac:dyDescent="0.55000000000000004">
      <c r="D10206" s="6"/>
      <c r="E10206" s="6"/>
    </row>
    <row r="10207" spans="4:5" x14ac:dyDescent="0.55000000000000004">
      <c r="D10207" s="6"/>
      <c r="E10207" s="6"/>
    </row>
    <row r="10208" spans="4:5" x14ac:dyDescent="0.55000000000000004">
      <c r="D10208" s="6"/>
      <c r="E10208" s="6"/>
    </row>
    <row r="10209" spans="4:5" x14ac:dyDescent="0.55000000000000004">
      <c r="D10209" s="6"/>
      <c r="E10209" s="6"/>
    </row>
    <row r="10210" spans="4:5" x14ac:dyDescent="0.55000000000000004">
      <c r="D10210" s="6"/>
      <c r="E10210" s="6"/>
    </row>
    <row r="10211" spans="4:5" x14ac:dyDescent="0.55000000000000004">
      <c r="D10211" s="6"/>
      <c r="E10211" s="6"/>
    </row>
    <row r="10212" spans="4:5" x14ac:dyDescent="0.55000000000000004">
      <c r="D10212" s="6"/>
      <c r="E10212" s="6"/>
    </row>
    <row r="10213" spans="4:5" x14ac:dyDescent="0.55000000000000004">
      <c r="D10213" s="6"/>
      <c r="E10213" s="6"/>
    </row>
    <row r="10214" spans="4:5" x14ac:dyDescent="0.55000000000000004">
      <c r="D10214" s="6"/>
      <c r="E10214" s="6"/>
    </row>
    <row r="10215" spans="4:5" x14ac:dyDescent="0.55000000000000004">
      <c r="D10215" s="6"/>
      <c r="E10215" s="6"/>
    </row>
    <row r="10216" spans="4:5" x14ac:dyDescent="0.55000000000000004">
      <c r="D10216" s="6"/>
      <c r="E10216" s="6"/>
    </row>
    <row r="10217" spans="4:5" x14ac:dyDescent="0.55000000000000004">
      <c r="D10217" s="6"/>
      <c r="E10217" s="6"/>
    </row>
    <row r="10218" spans="4:5" x14ac:dyDescent="0.55000000000000004">
      <c r="D10218" s="6"/>
      <c r="E10218" s="6"/>
    </row>
    <row r="10219" spans="4:5" x14ac:dyDescent="0.55000000000000004">
      <c r="D10219" s="6"/>
      <c r="E10219" s="6"/>
    </row>
    <row r="10220" spans="4:5" x14ac:dyDescent="0.55000000000000004">
      <c r="D10220" s="6"/>
      <c r="E10220" s="6"/>
    </row>
    <row r="10221" spans="4:5" x14ac:dyDescent="0.55000000000000004">
      <c r="D10221" s="6"/>
      <c r="E10221" s="6"/>
    </row>
    <row r="10222" spans="4:5" x14ac:dyDescent="0.55000000000000004">
      <c r="D10222" s="6"/>
      <c r="E10222" s="6"/>
    </row>
    <row r="10223" spans="4:5" x14ac:dyDescent="0.55000000000000004">
      <c r="D10223" s="6"/>
      <c r="E10223" s="6"/>
    </row>
    <row r="10224" spans="4:5" x14ac:dyDescent="0.55000000000000004">
      <c r="D10224" s="6"/>
      <c r="E10224" s="6"/>
    </row>
    <row r="10225" spans="4:5" x14ac:dyDescent="0.55000000000000004">
      <c r="D10225" s="6"/>
      <c r="E10225" s="6"/>
    </row>
    <row r="10226" spans="4:5" x14ac:dyDescent="0.55000000000000004">
      <c r="D10226" s="6"/>
      <c r="E10226" s="6"/>
    </row>
    <row r="10227" spans="4:5" x14ac:dyDescent="0.55000000000000004">
      <c r="D10227" s="6"/>
      <c r="E10227" s="6"/>
    </row>
    <row r="10228" spans="4:5" x14ac:dyDescent="0.55000000000000004">
      <c r="D10228" s="6"/>
      <c r="E10228" s="6"/>
    </row>
    <row r="10229" spans="4:5" x14ac:dyDescent="0.55000000000000004">
      <c r="D10229" s="6"/>
      <c r="E10229" s="6"/>
    </row>
    <row r="10230" spans="4:5" x14ac:dyDescent="0.55000000000000004">
      <c r="D10230" s="6"/>
      <c r="E10230" s="6"/>
    </row>
    <row r="10231" spans="4:5" x14ac:dyDescent="0.55000000000000004">
      <c r="D10231" s="6"/>
      <c r="E10231" s="6"/>
    </row>
    <row r="10232" spans="4:5" x14ac:dyDescent="0.55000000000000004">
      <c r="D10232" s="6"/>
      <c r="E10232" s="6"/>
    </row>
    <row r="10233" spans="4:5" x14ac:dyDescent="0.55000000000000004">
      <c r="D10233" s="6"/>
      <c r="E10233" s="6"/>
    </row>
    <row r="10234" spans="4:5" x14ac:dyDescent="0.55000000000000004">
      <c r="D10234" s="6"/>
      <c r="E10234" s="6"/>
    </row>
    <row r="10235" spans="4:5" x14ac:dyDescent="0.55000000000000004">
      <c r="D10235" s="6"/>
      <c r="E10235" s="6"/>
    </row>
    <row r="10236" spans="4:5" x14ac:dyDescent="0.55000000000000004">
      <c r="D10236" s="6"/>
      <c r="E10236" s="6"/>
    </row>
    <row r="10237" spans="4:5" x14ac:dyDescent="0.55000000000000004">
      <c r="D10237" s="6"/>
      <c r="E10237" s="6"/>
    </row>
    <row r="10238" spans="4:5" x14ac:dyDescent="0.55000000000000004">
      <c r="D10238" s="6"/>
      <c r="E10238" s="6"/>
    </row>
    <row r="10239" spans="4:5" x14ac:dyDescent="0.55000000000000004">
      <c r="D10239" s="6"/>
      <c r="E10239" s="6"/>
    </row>
    <row r="10240" spans="4:5" x14ac:dyDescent="0.55000000000000004">
      <c r="D10240" s="6"/>
      <c r="E10240" s="6"/>
    </row>
    <row r="10241" spans="4:5" x14ac:dyDescent="0.55000000000000004">
      <c r="D10241" s="6"/>
      <c r="E10241" s="6"/>
    </row>
    <row r="10242" spans="4:5" x14ac:dyDescent="0.55000000000000004">
      <c r="D10242" s="6"/>
      <c r="E10242" s="6"/>
    </row>
    <row r="10243" spans="4:5" x14ac:dyDescent="0.55000000000000004">
      <c r="D10243" s="6"/>
      <c r="E10243" s="6"/>
    </row>
    <row r="10244" spans="4:5" x14ac:dyDescent="0.55000000000000004">
      <c r="D10244" s="6"/>
      <c r="E10244" s="6"/>
    </row>
    <row r="10245" spans="4:5" x14ac:dyDescent="0.55000000000000004">
      <c r="D10245" s="6"/>
      <c r="E10245" s="6"/>
    </row>
    <row r="10246" spans="4:5" x14ac:dyDescent="0.55000000000000004">
      <c r="D10246" s="6"/>
      <c r="E10246" s="6"/>
    </row>
    <row r="10247" spans="4:5" x14ac:dyDescent="0.55000000000000004">
      <c r="D10247" s="6"/>
      <c r="E10247" s="6"/>
    </row>
    <row r="10248" spans="4:5" x14ac:dyDescent="0.55000000000000004">
      <c r="D10248" s="6"/>
      <c r="E10248" s="6"/>
    </row>
    <row r="10249" spans="4:5" x14ac:dyDescent="0.55000000000000004">
      <c r="D10249" s="6"/>
      <c r="E10249" s="6"/>
    </row>
    <row r="10250" spans="4:5" x14ac:dyDescent="0.55000000000000004">
      <c r="D10250" s="6"/>
      <c r="E10250" s="6"/>
    </row>
    <row r="10251" spans="4:5" x14ac:dyDescent="0.55000000000000004">
      <c r="D10251" s="6"/>
      <c r="E10251" s="6"/>
    </row>
    <row r="10252" spans="4:5" x14ac:dyDescent="0.55000000000000004">
      <c r="D10252" s="6"/>
      <c r="E10252" s="6"/>
    </row>
    <row r="10253" spans="4:5" x14ac:dyDescent="0.55000000000000004">
      <c r="D10253" s="6"/>
      <c r="E10253" s="6"/>
    </row>
    <row r="10254" spans="4:5" x14ac:dyDescent="0.55000000000000004">
      <c r="D10254" s="6"/>
      <c r="E10254" s="6"/>
    </row>
    <row r="10255" spans="4:5" x14ac:dyDescent="0.55000000000000004">
      <c r="D10255" s="6"/>
      <c r="E10255" s="6"/>
    </row>
    <row r="10256" spans="4:5" x14ac:dyDescent="0.55000000000000004">
      <c r="D10256" s="6"/>
      <c r="E10256" s="6"/>
    </row>
    <row r="10257" spans="4:5" x14ac:dyDescent="0.55000000000000004">
      <c r="D10257" s="6"/>
      <c r="E10257" s="6"/>
    </row>
    <row r="10258" spans="4:5" x14ac:dyDescent="0.55000000000000004">
      <c r="D10258" s="6"/>
      <c r="E10258" s="6"/>
    </row>
    <row r="10259" spans="4:5" x14ac:dyDescent="0.55000000000000004">
      <c r="D10259" s="6"/>
      <c r="E10259" s="6"/>
    </row>
    <row r="10260" spans="4:5" x14ac:dyDescent="0.55000000000000004">
      <c r="D10260" s="6"/>
      <c r="E10260" s="6"/>
    </row>
    <row r="10261" spans="4:5" x14ac:dyDescent="0.55000000000000004">
      <c r="D10261" s="6"/>
      <c r="E10261" s="6"/>
    </row>
    <row r="10262" spans="4:5" x14ac:dyDescent="0.55000000000000004">
      <c r="D10262" s="6"/>
      <c r="E10262" s="6"/>
    </row>
    <row r="10263" spans="4:5" x14ac:dyDescent="0.55000000000000004">
      <c r="D10263" s="6"/>
      <c r="E10263" s="6"/>
    </row>
    <row r="10264" spans="4:5" x14ac:dyDescent="0.55000000000000004">
      <c r="D10264" s="6"/>
      <c r="E10264" s="6"/>
    </row>
    <row r="10265" spans="4:5" x14ac:dyDescent="0.55000000000000004">
      <c r="D10265" s="6"/>
      <c r="E10265" s="6"/>
    </row>
    <row r="10266" spans="4:5" x14ac:dyDescent="0.55000000000000004">
      <c r="D10266" s="6"/>
      <c r="E10266" s="6"/>
    </row>
    <row r="10267" spans="4:5" x14ac:dyDescent="0.55000000000000004">
      <c r="D10267" s="6"/>
      <c r="E10267" s="6"/>
    </row>
    <row r="10268" spans="4:5" x14ac:dyDescent="0.55000000000000004">
      <c r="D10268" s="6"/>
      <c r="E10268" s="6"/>
    </row>
    <row r="10269" spans="4:5" x14ac:dyDescent="0.55000000000000004">
      <c r="D10269" s="6"/>
      <c r="E10269" s="6"/>
    </row>
    <row r="10270" spans="4:5" x14ac:dyDescent="0.55000000000000004">
      <c r="D10270" s="6"/>
      <c r="E10270" s="6"/>
    </row>
    <row r="10271" spans="4:5" x14ac:dyDescent="0.55000000000000004">
      <c r="D10271" s="6"/>
      <c r="E10271" s="6"/>
    </row>
    <row r="10272" spans="4:5" x14ac:dyDescent="0.55000000000000004">
      <c r="D10272" s="6"/>
      <c r="E10272" s="6"/>
    </row>
    <row r="10273" spans="4:5" x14ac:dyDescent="0.55000000000000004">
      <c r="D10273" s="6"/>
      <c r="E10273" s="6"/>
    </row>
    <row r="10274" spans="4:5" x14ac:dyDescent="0.55000000000000004">
      <c r="D10274" s="6"/>
      <c r="E10274" s="6"/>
    </row>
    <row r="10275" spans="4:5" x14ac:dyDescent="0.55000000000000004">
      <c r="D10275" s="6"/>
      <c r="E10275" s="6"/>
    </row>
    <row r="10276" spans="4:5" x14ac:dyDescent="0.55000000000000004">
      <c r="D10276" s="6"/>
      <c r="E10276" s="6"/>
    </row>
    <row r="10277" spans="4:5" x14ac:dyDescent="0.55000000000000004">
      <c r="D10277" s="6"/>
      <c r="E10277" s="6"/>
    </row>
    <row r="10278" spans="4:5" x14ac:dyDescent="0.55000000000000004">
      <c r="D10278" s="6"/>
      <c r="E10278" s="6"/>
    </row>
    <row r="10279" spans="4:5" x14ac:dyDescent="0.55000000000000004">
      <c r="D10279" s="6"/>
      <c r="E10279" s="6"/>
    </row>
    <row r="10280" spans="4:5" x14ac:dyDescent="0.55000000000000004">
      <c r="D10280" s="6"/>
      <c r="E10280" s="6"/>
    </row>
    <row r="10281" spans="4:5" x14ac:dyDescent="0.55000000000000004">
      <c r="D10281" s="6"/>
      <c r="E10281" s="6"/>
    </row>
    <row r="10282" spans="4:5" x14ac:dyDescent="0.55000000000000004">
      <c r="D10282" s="6"/>
      <c r="E10282" s="6"/>
    </row>
    <row r="10283" spans="4:5" x14ac:dyDescent="0.55000000000000004">
      <c r="D10283" s="6"/>
      <c r="E10283" s="6"/>
    </row>
    <row r="10284" spans="4:5" x14ac:dyDescent="0.55000000000000004">
      <c r="D10284" s="6"/>
      <c r="E10284" s="6"/>
    </row>
    <row r="10285" spans="4:5" x14ac:dyDescent="0.55000000000000004">
      <c r="D10285" s="6"/>
      <c r="E10285" s="6"/>
    </row>
    <row r="10286" spans="4:5" x14ac:dyDescent="0.55000000000000004">
      <c r="D10286" s="6"/>
      <c r="E10286" s="6"/>
    </row>
    <row r="10287" spans="4:5" x14ac:dyDescent="0.55000000000000004">
      <c r="D10287" s="6"/>
      <c r="E10287" s="6"/>
    </row>
    <row r="10288" spans="4:5" x14ac:dyDescent="0.55000000000000004">
      <c r="D10288" s="6"/>
      <c r="E10288" s="6"/>
    </row>
    <row r="10289" spans="4:5" x14ac:dyDescent="0.55000000000000004">
      <c r="D10289" s="6"/>
      <c r="E10289" s="6"/>
    </row>
    <row r="10290" spans="4:5" x14ac:dyDescent="0.55000000000000004">
      <c r="D10290" s="6"/>
      <c r="E10290" s="6"/>
    </row>
    <row r="10291" spans="4:5" x14ac:dyDescent="0.55000000000000004">
      <c r="D10291" s="6"/>
      <c r="E10291" s="6"/>
    </row>
    <row r="10292" spans="4:5" x14ac:dyDescent="0.55000000000000004">
      <c r="D10292" s="6"/>
      <c r="E10292" s="6"/>
    </row>
    <row r="10293" spans="4:5" x14ac:dyDescent="0.55000000000000004">
      <c r="D10293" s="6"/>
      <c r="E10293" s="6"/>
    </row>
    <row r="10294" spans="4:5" x14ac:dyDescent="0.55000000000000004">
      <c r="D10294" s="6"/>
      <c r="E10294" s="6"/>
    </row>
    <row r="10295" spans="4:5" x14ac:dyDescent="0.55000000000000004">
      <c r="D10295" s="6"/>
      <c r="E10295" s="6"/>
    </row>
    <row r="10296" spans="4:5" x14ac:dyDescent="0.55000000000000004">
      <c r="D10296" s="6"/>
      <c r="E10296" s="6"/>
    </row>
    <row r="10297" spans="4:5" x14ac:dyDescent="0.55000000000000004">
      <c r="D10297" s="6"/>
      <c r="E10297" s="6"/>
    </row>
    <row r="10298" spans="4:5" x14ac:dyDescent="0.55000000000000004">
      <c r="D10298" s="6"/>
      <c r="E10298" s="6"/>
    </row>
    <row r="10299" spans="4:5" x14ac:dyDescent="0.55000000000000004">
      <c r="D10299" s="6"/>
      <c r="E10299" s="6"/>
    </row>
    <row r="10300" spans="4:5" x14ac:dyDescent="0.55000000000000004">
      <c r="D10300" s="6"/>
      <c r="E10300" s="6"/>
    </row>
    <row r="10301" spans="4:5" x14ac:dyDescent="0.55000000000000004">
      <c r="D10301" s="6"/>
      <c r="E10301" s="6"/>
    </row>
    <row r="10302" spans="4:5" x14ac:dyDescent="0.55000000000000004">
      <c r="D10302" s="6"/>
      <c r="E10302" s="6"/>
    </row>
    <row r="10303" spans="4:5" x14ac:dyDescent="0.55000000000000004">
      <c r="D10303" s="6"/>
      <c r="E10303" s="6"/>
    </row>
    <row r="10304" spans="4:5" x14ac:dyDescent="0.55000000000000004">
      <c r="D10304" s="6"/>
      <c r="E10304" s="6"/>
    </row>
    <row r="10305" spans="4:5" x14ac:dyDescent="0.55000000000000004">
      <c r="D10305" s="6"/>
      <c r="E10305" s="6"/>
    </row>
    <row r="10306" spans="4:5" x14ac:dyDescent="0.55000000000000004">
      <c r="D10306" s="6"/>
      <c r="E10306" s="6"/>
    </row>
    <row r="10307" spans="4:5" x14ac:dyDescent="0.55000000000000004">
      <c r="D10307" s="6"/>
      <c r="E10307" s="6"/>
    </row>
    <row r="10308" spans="4:5" x14ac:dyDescent="0.55000000000000004">
      <c r="D10308" s="6"/>
      <c r="E10308" s="6"/>
    </row>
    <row r="10309" spans="4:5" x14ac:dyDescent="0.55000000000000004">
      <c r="D10309" s="6"/>
      <c r="E10309" s="6"/>
    </row>
    <row r="10310" spans="4:5" x14ac:dyDescent="0.55000000000000004">
      <c r="D10310" s="6"/>
      <c r="E10310" s="6"/>
    </row>
    <row r="10311" spans="4:5" x14ac:dyDescent="0.55000000000000004">
      <c r="D10311" s="6"/>
      <c r="E10311" s="6"/>
    </row>
    <row r="10312" spans="4:5" x14ac:dyDescent="0.55000000000000004">
      <c r="D10312" s="6"/>
      <c r="E10312" s="6"/>
    </row>
    <row r="10313" spans="4:5" x14ac:dyDescent="0.55000000000000004">
      <c r="D10313" s="6"/>
      <c r="E10313" s="6"/>
    </row>
    <row r="10314" spans="4:5" x14ac:dyDescent="0.55000000000000004">
      <c r="D10314" s="6"/>
      <c r="E10314" s="6"/>
    </row>
    <row r="10315" spans="4:5" x14ac:dyDescent="0.55000000000000004">
      <c r="D10315" s="6"/>
      <c r="E10315" s="6"/>
    </row>
    <row r="10316" spans="4:5" x14ac:dyDescent="0.55000000000000004">
      <c r="D10316" s="6"/>
      <c r="E10316" s="6"/>
    </row>
    <row r="10317" spans="4:5" x14ac:dyDescent="0.55000000000000004">
      <c r="D10317" s="6"/>
      <c r="E10317" s="6"/>
    </row>
    <row r="10318" spans="4:5" x14ac:dyDescent="0.55000000000000004">
      <c r="D10318" s="6"/>
      <c r="E10318" s="6"/>
    </row>
    <row r="10319" spans="4:5" x14ac:dyDescent="0.55000000000000004">
      <c r="D10319" s="6"/>
      <c r="E10319" s="6"/>
    </row>
    <row r="10320" spans="4:5" x14ac:dyDescent="0.55000000000000004">
      <c r="D10320" s="6"/>
      <c r="E10320" s="6"/>
    </row>
    <row r="10321" spans="4:5" x14ac:dyDescent="0.55000000000000004">
      <c r="D10321" s="6"/>
      <c r="E10321" s="6"/>
    </row>
    <row r="10322" spans="4:5" x14ac:dyDescent="0.55000000000000004">
      <c r="D10322" s="6"/>
      <c r="E10322" s="6"/>
    </row>
    <row r="10323" spans="4:5" x14ac:dyDescent="0.55000000000000004">
      <c r="D10323" s="6"/>
      <c r="E10323" s="6"/>
    </row>
    <row r="10324" spans="4:5" x14ac:dyDescent="0.55000000000000004">
      <c r="D10324" s="6"/>
      <c r="E10324" s="6"/>
    </row>
    <row r="10325" spans="4:5" x14ac:dyDescent="0.55000000000000004">
      <c r="D10325" s="6"/>
      <c r="E10325" s="6"/>
    </row>
    <row r="10326" spans="4:5" x14ac:dyDescent="0.55000000000000004">
      <c r="D10326" s="6"/>
      <c r="E10326" s="6"/>
    </row>
    <row r="10327" spans="4:5" x14ac:dyDescent="0.55000000000000004">
      <c r="D10327" s="6"/>
      <c r="E10327" s="6"/>
    </row>
    <row r="10328" spans="4:5" x14ac:dyDescent="0.55000000000000004">
      <c r="D10328" s="6"/>
      <c r="E10328" s="6"/>
    </row>
    <row r="10329" spans="4:5" x14ac:dyDescent="0.55000000000000004">
      <c r="D10329" s="6"/>
      <c r="E10329" s="6"/>
    </row>
    <row r="10330" spans="4:5" x14ac:dyDescent="0.55000000000000004">
      <c r="D10330" s="6"/>
      <c r="E10330" s="6"/>
    </row>
    <row r="10331" spans="4:5" x14ac:dyDescent="0.55000000000000004">
      <c r="D10331" s="6"/>
      <c r="E10331" s="6"/>
    </row>
    <row r="10332" spans="4:5" x14ac:dyDescent="0.55000000000000004">
      <c r="D10332" s="6"/>
      <c r="E10332" s="6"/>
    </row>
    <row r="10333" spans="4:5" x14ac:dyDescent="0.55000000000000004">
      <c r="D10333" s="6"/>
      <c r="E10333" s="6"/>
    </row>
    <row r="10334" spans="4:5" x14ac:dyDescent="0.55000000000000004">
      <c r="D10334" s="6"/>
      <c r="E10334" s="6"/>
    </row>
    <row r="10335" spans="4:5" x14ac:dyDescent="0.55000000000000004">
      <c r="D10335" s="6"/>
      <c r="E10335" s="6"/>
    </row>
    <row r="10336" spans="4:5" x14ac:dyDescent="0.55000000000000004">
      <c r="D10336" s="6"/>
      <c r="E10336" s="6"/>
    </row>
    <row r="10337" spans="4:5" x14ac:dyDescent="0.55000000000000004">
      <c r="D10337" s="6"/>
      <c r="E10337" s="6"/>
    </row>
    <row r="10338" spans="4:5" x14ac:dyDescent="0.55000000000000004">
      <c r="D10338" s="6"/>
      <c r="E10338" s="6"/>
    </row>
    <row r="10339" spans="4:5" x14ac:dyDescent="0.55000000000000004">
      <c r="D10339" s="6"/>
      <c r="E10339" s="6"/>
    </row>
    <row r="10340" spans="4:5" x14ac:dyDescent="0.55000000000000004">
      <c r="D10340" s="6"/>
      <c r="E10340" s="6"/>
    </row>
    <row r="10341" spans="4:5" x14ac:dyDescent="0.55000000000000004">
      <c r="D10341" s="6"/>
      <c r="E10341" s="6"/>
    </row>
    <row r="10342" spans="4:5" x14ac:dyDescent="0.55000000000000004">
      <c r="D10342" s="6"/>
      <c r="E10342" s="6"/>
    </row>
    <row r="10343" spans="4:5" x14ac:dyDescent="0.55000000000000004">
      <c r="D10343" s="6"/>
      <c r="E10343" s="6"/>
    </row>
    <row r="10344" spans="4:5" x14ac:dyDescent="0.55000000000000004">
      <c r="D10344" s="6"/>
      <c r="E10344" s="6"/>
    </row>
    <row r="10345" spans="4:5" x14ac:dyDescent="0.55000000000000004">
      <c r="D10345" s="6"/>
      <c r="E10345" s="6"/>
    </row>
    <row r="10346" spans="4:5" x14ac:dyDescent="0.55000000000000004">
      <c r="D10346" s="6"/>
      <c r="E10346" s="6"/>
    </row>
    <row r="10347" spans="4:5" x14ac:dyDescent="0.55000000000000004">
      <c r="D10347" s="6"/>
      <c r="E10347" s="6"/>
    </row>
    <row r="10348" spans="4:5" x14ac:dyDescent="0.55000000000000004">
      <c r="D10348" s="6"/>
      <c r="E10348" s="6"/>
    </row>
    <row r="10349" spans="4:5" x14ac:dyDescent="0.55000000000000004">
      <c r="D10349" s="6"/>
      <c r="E10349" s="6"/>
    </row>
    <row r="10350" spans="4:5" x14ac:dyDescent="0.55000000000000004">
      <c r="D10350" s="6"/>
      <c r="E10350" s="6"/>
    </row>
    <row r="10351" spans="4:5" x14ac:dyDescent="0.55000000000000004">
      <c r="D10351" s="6"/>
      <c r="E10351" s="6"/>
    </row>
    <row r="10352" spans="4:5" x14ac:dyDescent="0.55000000000000004">
      <c r="D10352" s="6"/>
      <c r="E10352" s="6"/>
    </row>
    <row r="10353" spans="4:5" x14ac:dyDescent="0.55000000000000004">
      <c r="D10353" s="6"/>
      <c r="E10353" s="6"/>
    </row>
    <row r="10354" spans="4:5" x14ac:dyDescent="0.55000000000000004">
      <c r="D10354" s="6"/>
      <c r="E10354" s="6"/>
    </row>
    <row r="10355" spans="4:5" x14ac:dyDescent="0.55000000000000004">
      <c r="D10355" s="6"/>
      <c r="E10355" s="6"/>
    </row>
    <row r="10356" spans="4:5" x14ac:dyDescent="0.55000000000000004">
      <c r="D10356" s="6"/>
      <c r="E10356" s="6"/>
    </row>
    <row r="10357" spans="4:5" x14ac:dyDescent="0.55000000000000004">
      <c r="D10357" s="6"/>
      <c r="E10357" s="6"/>
    </row>
    <row r="10358" spans="4:5" x14ac:dyDescent="0.55000000000000004">
      <c r="D10358" s="6"/>
      <c r="E10358" s="6"/>
    </row>
    <row r="10359" spans="4:5" x14ac:dyDescent="0.55000000000000004">
      <c r="D10359" s="6"/>
      <c r="E10359" s="6"/>
    </row>
    <row r="10360" spans="4:5" x14ac:dyDescent="0.55000000000000004">
      <c r="D10360" s="6"/>
      <c r="E10360" s="6"/>
    </row>
    <row r="10361" spans="4:5" x14ac:dyDescent="0.55000000000000004">
      <c r="D10361" s="6"/>
      <c r="E10361" s="6"/>
    </row>
    <row r="10362" spans="4:5" x14ac:dyDescent="0.55000000000000004">
      <c r="D10362" s="6"/>
      <c r="E10362" s="6"/>
    </row>
    <row r="10363" spans="4:5" x14ac:dyDescent="0.55000000000000004">
      <c r="D10363" s="6"/>
      <c r="E10363" s="6"/>
    </row>
    <row r="10364" spans="4:5" x14ac:dyDescent="0.55000000000000004">
      <c r="D10364" s="6"/>
      <c r="E10364" s="6"/>
    </row>
    <row r="10365" spans="4:5" x14ac:dyDescent="0.55000000000000004">
      <c r="D10365" s="6"/>
      <c r="E10365" s="6"/>
    </row>
    <row r="10366" spans="4:5" x14ac:dyDescent="0.55000000000000004">
      <c r="D10366" s="6"/>
      <c r="E10366" s="6"/>
    </row>
    <row r="10367" spans="4:5" x14ac:dyDescent="0.55000000000000004">
      <c r="D10367" s="6"/>
      <c r="E10367" s="6"/>
    </row>
    <row r="10368" spans="4:5" x14ac:dyDescent="0.55000000000000004">
      <c r="D10368" s="6"/>
      <c r="E10368" s="6"/>
    </row>
    <row r="10369" spans="4:5" x14ac:dyDescent="0.55000000000000004">
      <c r="D10369" s="6"/>
      <c r="E10369" s="6"/>
    </row>
    <row r="10370" spans="4:5" x14ac:dyDescent="0.55000000000000004">
      <c r="D10370" s="6"/>
      <c r="E10370" s="6"/>
    </row>
    <row r="10371" spans="4:5" x14ac:dyDescent="0.55000000000000004">
      <c r="D10371" s="6"/>
      <c r="E10371" s="6"/>
    </row>
    <row r="10372" spans="4:5" x14ac:dyDescent="0.55000000000000004">
      <c r="D10372" s="6"/>
      <c r="E10372" s="6"/>
    </row>
    <row r="10373" spans="4:5" x14ac:dyDescent="0.55000000000000004">
      <c r="D10373" s="6"/>
      <c r="E10373" s="6"/>
    </row>
    <row r="10374" spans="4:5" x14ac:dyDescent="0.55000000000000004">
      <c r="D10374" s="6"/>
      <c r="E10374" s="6"/>
    </row>
    <row r="10375" spans="4:5" x14ac:dyDescent="0.55000000000000004">
      <c r="D10375" s="6"/>
      <c r="E10375" s="6"/>
    </row>
    <row r="10376" spans="4:5" x14ac:dyDescent="0.55000000000000004">
      <c r="D10376" s="6"/>
      <c r="E10376" s="6"/>
    </row>
    <row r="10377" spans="4:5" x14ac:dyDescent="0.55000000000000004">
      <c r="D10377" s="6"/>
      <c r="E10377" s="6"/>
    </row>
    <row r="10378" spans="4:5" x14ac:dyDescent="0.55000000000000004">
      <c r="D10378" s="6"/>
      <c r="E10378" s="6"/>
    </row>
    <row r="10379" spans="4:5" x14ac:dyDescent="0.55000000000000004">
      <c r="D10379" s="6"/>
      <c r="E10379" s="6"/>
    </row>
    <row r="10380" spans="4:5" x14ac:dyDescent="0.55000000000000004">
      <c r="D10380" s="6"/>
      <c r="E10380" s="6"/>
    </row>
    <row r="10381" spans="4:5" x14ac:dyDescent="0.55000000000000004">
      <c r="D10381" s="6"/>
      <c r="E10381" s="6"/>
    </row>
    <row r="10382" spans="4:5" x14ac:dyDescent="0.55000000000000004">
      <c r="D10382" s="6"/>
      <c r="E10382" s="6"/>
    </row>
    <row r="10383" spans="4:5" x14ac:dyDescent="0.55000000000000004">
      <c r="D10383" s="6"/>
      <c r="E10383" s="6"/>
    </row>
    <row r="10384" spans="4:5" x14ac:dyDescent="0.55000000000000004">
      <c r="D10384" s="6"/>
      <c r="E10384" s="6"/>
    </row>
    <row r="10385" spans="4:5" x14ac:dyDescent="0.55000000000000004">
      <c r="D10385" s="6"/>
      <c r="E10385" s="6"/>
    </row>
    <row r="10386" spans="4:5" x14ac:dyDescent="0.55000000000000004">
      <c r="D10386" s="6"/>
      <c r="E10386" s="6"/>
    </row>
    <row r="10387" spans="4:5" x14ac:dyDescent="0.55000000000000004">
      <c r="D10387" s="6"/>
      <c r="E10387" s="6"/>
    </row>
    <row r="10388" spans="4:5" x14ac:dyDescent="0.55000000000000004">
      <c r="D10388" s="6"/>
      <c r="E10388" s="6"/>
    </row>
    <row r="10389" spans="4:5" x14ac:dyDescent="0.55000000000000004">
      <c r="D10389" s="6"/>
      <c r="E10389" s="6"/>
    </row>
    <row r="10390" spans="4:5" x14ac:dyDescent="0.55000000000000004">
      <c r="D10390" s="6"/>
      <c r="E10390" s="6"/>
    </row>
    <row r="10391" spans="4:5" x14ac:dyDescent="0.55000000000000004">
      <c r="D10391" s="6"/>
      <c r="E10391" s="6"/>
    </row>
    <row r="10392" spans="4:5" x14ac:dyDescent="0.55000000000000004">
      <c r="D10392" s="6"/>
      <c r="E10392" s="6"/>
    </row>
    <row r="10393" spans="4:5" x14ac:dyDescent="0.55000000000000004">
      <c r="D10393" s="6"/>
      <c r="E10393" s="6"/>
    </row>
    <row r="10394" spans="4:5" x14ac:dyDescent="0.55000000000000004">
      <c r="D10394" s="6"/>
      <c r="E10394" s="6"/>
    </row>
    <row r="10395" spans="4:5" x14ac:dyDescent="0.55000000000000004">
      <c r="D10395" s="6"/>
      <c r="E10395" s="6"/>
    </row>
    <row r="10396" spans="4:5" x14ac:dyDescent="0.55000000000000004">
      <c r="D10396" s="6"/>
      <c r="E10396" s="6"/>
    </row>
    <row r="10397" spans="4:5" x14ac:dyDescent="0.55000000000000004">
      <c r="D10397" s="6"/>
      <c r="E10397" s="6"/>
    </row>
    <row r="10398" spans="4:5" x14ac:dyDescent="0.55000000000000004">
      <c r="D10398" s="6"/>
      <c r="E10398" s="6"/>
    </row>
    <row r="10399" spans="4:5" x14ac:dyDescent="0.55000000000000004">
      <c r="D10399" s="6"/>
      <c r="E10399" s="6"/>
    </row>
    <row r="10400" spans="4:5" x14ac:dyDescent="0.55000000000000004">
      <c r="D10400" s="6"/>
      <c r="E10400" s="6"/>
    </row>
    <row r="10401" spans="4:5" x14ac:dyDescent="0.55000000000000004">
      <c r="D10401" s="6"/>
      <c r="E10401" s="6"/>
    </row>
    <row r="10402" spans="4:5" x14ac:dyDescent="0.55000000000000004">
      <c r="D10402" s="6"/>
      <c r="E10402" s="6"/>
    </row>
    <row r="10403" spans="4:5" x14ac:dyDescent="0.55000000000000004">
      <c r="D10403" s="6"/>
      <c r="E10403" s="6"/>
    </row>
    <row r="10404" spans="4:5" x14ac:dyDescent="0.55000000000000004">
      <c r="D10404" s="6"/>
      <c r="E10404" s="6"/>
    </row>
    <row r="10405" spans="4:5" x14ac:dyDescent="0.55000000000000004">
      <c r="D10405" s="6"/>
      <c r="E10405" s="6"/>
    </row>
    <row r="10406" spans="4:5" x14ac:dyDescent="0.55000000000000004">
      <c r="D10406" s="6"/>
      <c r="E10406" s="6"/>
    </row>
    <row r="10407" spans="4:5" x14ac:dyDescent="0.55000000000000004">
      <c r="D10407" s="6"/>
      <c r="E10407" s="6"/>
    </row>
    <row r="10408" spans="4:5" x14ac:dyDescent="0.55000000000000004">
      <c r="D10408" s="6"/>
      <c r="E10408" s="6"/>
    </row>
    <row r="10409" spans="4:5" x14ac:dyDescent="0.55000000000000004">
      <c r="D10409" s="6"/>
      <c r="E10409" s="6"/>
    </row>
    <row r="10410" spans="4:5" x14ac:dyDescent="0.55000000000000004">
      <c r="D10410" s="6"/>
      <c r="E10410" s="6"/>
    </row>
    <row r="10411" spans="4:5" x14ac:dyDescent="0.55000000000000004">
      <c r="D10411" s="6"/>
      <c r="E10411" s="6"/>
    </row>
    <row r="10412" spans="4:5" x14ac:dyDescent="0.55000000000000004">
      <c r="D10412" s="6"/>
      <c r="E10412" s="6"/>
    </row>
    <row r="10413" spans="4:5" x14ac:dyDescent="0.55000000000000004">
      <c r="D10413" s="6"/>
      <c r="E10413" s="6"/>
    </row>
    <row r="10414" spans="4:5" x14ac:dyDescent="0.55000000000000004">
      <c r="D10414" s="6"/>
      <c r="E10414" s="6"/>
    </row>
    <row r="10415" spans="4:5" x14ac:dyDescent="0.55000000000000004">
      <c r="D10415" s="6"/>
      <c r="E10415" s="6"/>
    </row>
    <row r="10416" spans="4:5" x14ac:dyDescent="0.55000000000000004">
      <c r="D10416" s="6"/>
      <c r="E10416" s="6"/>
    </row>
    <row r="10417" spans="4:5" x14ac:dyDescent="0.55000000000000004">
      <c r="D10417" s="6"/>
      <c r="E10417" s="6"/>
    </row>
    <row r="10418" spans="4:5" x14ac:dyDescent="0.55000000000000004">
      <c r="D10418" s="6"/>
      <c r="E10418" s="6"/>
    </row>
    <row r="10419" spans="4:5" x14ac:dyDescent="0.55000000000000004">
      <c r="D10419" s="6"/>
      <c r="E10419" s="6"/>
    </row>
    <row r="10420" spans="4:5" x14ac:dyDescent="0.55000000000000004">
      <c r="D10420" s="6"/>
      <c r="E10420" s="6"/>
    </row>
    <row r="10421" spans="4:5" x14ac:dyDescent="0.55000000000000004">
      <c r="D10421" s="6"/>
      <c r="E10421" s="6"/>
    </row>
    <row r="10422" spans="4:5" x14ac:dyDescent="0.55000000000000004">
      <c r="D10422" s="6"/>
      <c r="E10422" s="6"/>
    </row>
    <row r="10423" spans="4:5" x14ac:dyDescent="0.55000000000000004">
      <c r="D10423" s="6"/>
      <c r="E10423" s="6"/>
    </row>
    <row r="10424" spans="4:5" x14ac:dyDescent="0.55000000000000004">
      <c r="D10424" s="6"/>
      <c r="E10424" s="6"/>
    </row>
    <row r="10425" spans="4:5" x14ac:dyDescent="0.55000000000000004">
      <c r="D10425" s="6"/>
      <c r="E10425" s="6"/>
    </row>
    <row r="10426" spans="4:5" x14ac:dyDescent="0.55000000000000004">
      <c r="D10426" s="6"/>
      <c r="E10426" s="6"/>
    </row>
    <row r="10427" spans="4:5" x14ac:dyDescent="0.55000000000000004">
      <c r="D10427" s="6"/>
      <c r="E10427" s="6"/>
    </row>
    <row r="10428" spans="4:5" x14ac:dyDescent="0.55000000000000004">
      <c r="D10428" s="6"/>
      <c r="E10428" s="6"/>
    </row>
    <row r="10429" spans="4:5" x14ac:dyDescent="0.55000000000000004">
      <c r="D10429" s="6"/>
      <c r="E10429" s="6"/>
    </row>
    <row r="10430" spans="4:5" x14ac:dyDescent="0.55000000000000004">
      <c r="D10430" s="6"/>
      <c r="E10430" s="6"/>
    </row>
    <row r="10431" spans="4:5" x14ac:dyDescent="0.55000000000000004">
      <c r="D10431" s="6"/>
      <c r="E10431" s="6"/>
    </row>
    <row r="10432" spans="4:5" x14ac:dyDescent="0.55000000000000004">
      <c r="D10432" s="6"/>
      <c r="E10432" s="6"/>
    </row>
    <row r="10433" spans="4:5" x14ac:dyDescent="0.55000000000000004">
      <c r="D10433" s="6"/>
      <c r="E10433" s="6"/>
    </row>
    <row r="10434" spans="4:5" x14ac:dyDescent="0.55000000000000004">
      <c r="D10434" s="6"/>
      <c r="E10434" s="6"/>
    </row>
    <row r="10435" spans="4:5" x14ac:dyDescent="0.55000000000000004">
      <c r="D10435" s="6"/>
      <c r="E10435" s="6"/>
    </row>
    <row r="10436" spans="4:5" x14ac:dyDescent="0.55000000000000004">
      <c r="D10436" s="6"/>
      <c r="E10436" s="6"/>
    </row>
    <row r="10437" spans="4:5" x14ac:dyDescent="0.55000000000000004">
      <c r="D10437" s="6"/>
      <c r="E10437" s="6"/>
    </row>
    <row r="10438" spans="4:5" x14ac:dyDescent="0.55000000000000004">
      <c r="D10438" s="6"/>
      <c r="E10438" s="6"/>
    </row>
    <row r="10439" spans="4:5" x14ac:dyDescent="0.55000000000000004">
      <c r="D10439" s="6"/>
      <c r="E10439" s="6"/>
    </row>
    <row r="10440" spans="4:5" x14ac:dyDescent="0.55000000000000004">
      <c r="D10440" s="6"/>
      <c r="E10440" s="6"/>
    </row>
    <row r="10441" spans="4:5" x14ac:dyDescent="0.55000000000000004">
      <c r="D10441" s="6"/>
      <c r="E10441" s="6"/>
    </row>
    <row r="10442" spans="4:5" x14ac:dyDescent="0.55000000000000004">
      <c r="D10442" s="6"/>
      <c r="E10442" s="6"/>
    </row>
    <row r="10443" spans="4:5" x14ac:dyDescent="0.55000000000000004">
      <c r="D10443" s="6"/>
      <c r="E10443" s="6"/>
    </row>
    <row r="10444" spans="4:5" x14ac:dyDescent="0.55000000000000004">
      <c r="D10444" s="6"/>
      <c r="E10444" s="6"/>
    </row>
    <row r="10445" spans="4:5" x14ac:dyDescent="0.55000000000000004">
      <c r="D10445" s="6"/>
      <c r="E10445" s="6"/>
    </row>
    <row r="10446" spans="4:5" x14ac:dyDescent="0.55000000000000004">
      <c r="D10446" s="6"/>
      <c r="E10446" s="6"/>
    </row>
    <row r="10447" spans="4:5" x14ac:dyDescent="0.55000000000000004">
      <c r="D10447" s="6"/>
      <c r="E10447" s="6"/>
    </row>
    <row r="10448" spans="4:5" x14ac:dyDescent="0.55000000000000004">
      <c r="D10448" s="6"/>
      <c r="E10448" s="6"/>
    </row>
    <row r="10449" spans="4:5" x14ac:dyDescent="0.55000000000000004">
      <c r="D10449" s="6"/>
      <c r="E10449" s="6"/>
    </row>
    <row r="10450" spans="4:5" x14ac:dyDescent="0.55000000000000004">
      <c r="D10450" s="6"/>
      <c r="E10450" s="6"/>
    </row>
    <row r="10451" spans="4:5" x14ac:dyDescent="0.55000000000000004">
      <c r="D10451" s="6"/>
      <c r="E10451" s="6"/>
    </row>
    <row r="10452" spans="4:5" x14ac:dyDescent="0.55000000000000004">
      <c r="D10452" s="6"/>
      <c r="E10452" s="6"/>
    </row>
    <row r="10453" spans="4:5" x14ac:dyDescent="0.55000000000000004">
      <c r="D10453" s="6"/>
      <c r="E10453" s="6"/>
    </row>
    <row r="10454" spans="4:5" x14ac:dyDescent="0.55000000000000004">
      <c r="D10454" s="6"/>
      <c r="E10454" s="6"/>
    </row>
    <row r="10455" spans="4:5" x14ac:dyDescent="0.55000000000000004">
      <c r="D10455" s="6"/>
      <c r="E10455" s="6"/>
    </row>
    <row r="10456" spans="4:5" x14ac:dyDescent="0.55000000000000004">
      <c r="D10456" s="6"/>
      <c r="E10456" s="6"/>
    </row>
    <row r="10457" spans="4:5" x14ac:dyDescent="0.55000000000000004">
      <c r="D10457" s="6"/>
      <c r="E10457" s="6"/>
    </row>
    <row r="10458" spans="4:5" x14ac:dyDescent="0.55000000000000004">
      <c r="D10458" s="6"/>
      <c r="E10458" s="6"/>
    </row>
    <row r="10459" spans="4:5" x14ac:dyDescent="0.55000000000000004">
      <c r="D10459" s="6"/>
      <c r="E10459" s="6"/>
    </row>
    <row r="10460" spans="4:5" x14ac:dyDescent="0.55000000000000004">
      <c r="D10460" s="6"/>
      <c r="E10460" s="6"/>
    </row>
    <row r="10461" spans="4:5" x14ac:dyDescent="0.55000000000000004">
      <c r="D10461" s="6"/>
      <c r="E10461" s="6"/>
    </row>
    <row r="10462" spans="4:5" x14ac:dyDescent="0.55000000000000004">
      <c r="D10462" s="6"/>
      <c r="E10462" s="6"/>
    </row>
    <row r="10463" spans="4:5" x14ac:dyDescent="0.55000000000000004">
      <c r="D10463" s="6"/>
      <c r="E10463" s="6"/>
    </row>
    <row r="10464" spans="4:5" x14ac:dyDescent="0.55000000000000004">
      <c r="D10464" s="6"/>
      <c r="E10464" s="6"/>
    </row>
    <row r="10465" spans="4:5" x14ac:dyDescent="0.55000000000000004">
      <c r="D10465" s="6"/>
      <c r="E10465" s="6"/>
    </row>
    <row r="10466" spans="4:5" x14ac:dyDescent="0.55000000000000004">
      <c r="D10466" s="6"/>
      <c r="E10466" s="6"/>
    </row>
    <row r="10467" spans="4:5" x14ac:dyDescent="0.55000000000000004">
      <c r="D10467" s="6"/>
      <c r="E10467" s="6"/>
    </row>
    <row r="10468" spans="4:5" x14ac:dyDescent="0.55000000000000004">
      <c r="D10468" s="6"/>
      <c r="E10468" s="6"/>
    </row>
    <row r="10469" spans="4:5" x14ac:dyDescent="0.55000000000000004">
      <c r="D10469" s="6"/>
      <c r="E10469" s="6"/>
    </row>
    <row r="10470" spans="4:5" x14ac:dyDescent="0.55000000000000004">
      <c r="D10470" s="6"/>
      <c r="E10470" s="6"/>
    </row>
    <row r="10471" spans="4:5" x14ac:dyDescent="0.55000000000000004">
      <c r="D10471" s="6"/>
      <c r="E10471" s="6"/>
    </row>
    <row r="10472" spans="4:5" x14ac:dyDescent="0.55000000000000004">
      <c r="D10472" s="6"/>
      <c r="E10472" s="6"/>
    </row>
    <row r="10473" spans="4:5" x14ac:dyDescent="0.55000000000000004">
      <c r="D10473" s="6"/>
      <c r="E10473" s="6"/>
    </row>
    <row r="10474" spans="4:5" x14ac:dyDescent="0.55000000000000004">
      <c r="D10474" s="6"/>
      <c r="E10474" s="6"/>
    </row>
    <row r="10475" spans="4:5" x14ac:dyDescent="0.55000000000000004">
      <c r="D10475" s="6"/>
      <c r="E10475" s="6"/>
    </row>
    <row r="10476" spans="4:5" x14ac:dyDescent="0.55000000000000004">
      <c r="D10476" s="6"/>
      <c r="E10476" s="6"/>
    </row>
    <row r="10477" spans="4:5" x14ac:dyDescent="0.55000000000000004">
      <c r="D10477" s="6"/>
      <c r="E10477" s="6"/>
    </row>
    <row r="10478" spans="4:5" x14ac:dyDescent="0.55000000000000004">
      <c r="D10478" s="6"/>
      <c r="E10478" s="6"/>
    </row>
    <row r="10479" spans="4:5" x14ac:dyDescent="0.55000000000000004">
      <c r="D10479" s="6"/>
      <c r="E10479" s="6"/>
    </row>
    <row r="10480" spans="4:5" x14ac:dyDescent="0.55000000000000004">
      <c r="D10480" s="6"/>
      <c r="E10480" s="6"/>
    </row>
    <row r="10481" spans="4:5" x14ac:dyDescent="0.55000000000000004">
      <c r="D10481" s="6"/>
      <c r="E10481" s="6"/>
    </row>
    <row r="10482" spans="4:5" x14ac:dyDescent="0.55000000000000004">
      <c r="D10482" s="6"/>
      <c r="E10482" s="6"/>
    </row>
    <row r="10483" spans="4:5" x14ac:dyDescent="0.55000000000000004">
      <c r="D10483" s="6"/>
      <c r="E10483" s="6"/>
    </row>
    <row r="10484" spans="4:5" x14ac:dyDescent="0.55000000000000004">
      <c r="D10484" s="6"/>
      <c r="E10484" s="6"/>
    </row>
    <row r="10485" spans="4:5" x14ac:dyDescent="0.55000000000000004">
      <c r="D10485" s="6"/>
      <c r="E10485" s="6"/>
    </row>
    <row r="10486" spans="4:5" x14ac:dyDescent="0.55000000000000004">
      <c r="D10486" s="6"/>
      <c r="E10486" s="6"/>
    </row>
    <row r="10487" spans="4:5" x14ac:dyDescent="0.55000000000000004">
      <c r="D10487" s="6"/>
      <c r="E10487" s="6"/>
    </row>
    <row r="10488" spans="4:5" x14ac:dyDescent="0.55000000000000004">
      <c r="D10488" s="6"/>
      <c r="E10488" s="6"/>
    </row>
    <row r="10489" spans="4:5" x14ac:dyDescent="0.55000000000000004">
      <c r="D10489" s="6"/>
      <c r="E10489" s="6"/>
    </row>
    <row r="10490" spans="4:5" x14ac:dyDescent="0.55000000000000004">
      <c r="D10490" s="6"/>
      <c r="E10490" s="6"/>
    </row>
    <row r="10491" spans="4:5" x14ac:dyDescent="0.55000000000000004">
      <c r="D10491" s="6"/>
      <c r="E10491" s="6"/>
    </row>
    <row r="10492" spans="4:5" x14ac:dyDescent="0.55000000000000004">
      <c r="D10492" s="6"/>
      <c r="E10492" s="6"/>
    </row>
    <row r="10493" spans="4:5" x14ac:dyDescent="0.55000000000000004">
      <c r="D10493" s="6"/>
      <c r="E10493" s="6"/>
    </row>
    <row r="10494" spans="4:5" x14ac:dyDescent="0.55000000000000004">
      <c r="D10494" s="6"/>
      <c r="E10494" s="6"/>
    </row>
    <row r="10495" spans="4:5" x14ac:dyDescent="0.55000000000000004">
      <c r="D10495" s="6"/>
      <c r="E10495" s="6"/>
    </row>
    <row r="10496" spans="4:5" x14ac:dyDescent="0.55000000000000004">
      <c r="D10496" s="6"/>
      <c r="E10496" s="6"/>
    </row>
    <row r="10497" spans="4:5" x14ac:dyDescent="0.55000000000000004">
      <c r="D10497" s="6"/>
      <c r="E10497" s="6"/>
    </row>
    <row r="10498" spans="4:5" x14ac:dyDescent="0.55000000000000004">
      <c r="D10498" s="6"/>
      <c r="E10498" s="6"/>
    </row>
    <row r="10499" spans="4:5" x14ac:dyDescent="0.55000000000000004">
      <c r="D10499" s="6"/>
      <c r="E10499" s="6"/>
    </row>
    <row r="10500" spans="4:5" x14ac:dyDescent="0.55000000000000004">
      <c r="D10500" s="6"/>
      <c r="E10500" s="6"/>
    </row>
    <row r="10501" spans="4:5" x14ac:dyDescent="0.55000000000000004">
      <c r="D10501" s="6"/>
      <c r="E10501" s="6"/>
    </row>
    <row r="10502" spans="4:5" x14ac:dyDescent="0.55000000000000004">
      <c r="D10502" s="6"/>
      <c r="E10502" s="6"/>
    </row>
    <row r="10503" spans="4:5" x14ac:dyDescent="0.55000000000000004">
      <c r="D10503" s="6"/>
      <c r="E10503" s="6"/>
    </row>
    <row r="10504" spans="4:5" x14ac:dyDescent="0.55000000000000004">
      <c r="D10504" s="6"/>
      <c r="E10504" s="6"/>
    </row>
    <row r="10505" spans="4:5" x14ac:dyDescent="0.55000000000000004">
      <c r="D10505" s="6"/>
      <c r="E10505" s="6"/>
    </row>
    <row r="10506" spans="4:5" x14ac:dyDescent="0.55000000000000004">
      <c r="D10506" s="6"/>
      <c r="E10506" s="6"/>
    </row>
    <row r="10507" spans="4:5" x14ac:dyDescent="0.55000000000000004">
      <c r="D10507" s="6"/>
      <c r="E10507" s="6"/>
    </row>
    <row r="10508" spans="4:5" x14ac:dyDescent="0.55000000000000004">
      <c r="D10508" s="6"/>
      <c r="E10508" s="6"/>
    </row>
    <row r="10509" spans="4:5" x14ac:dyDescent="0.55000000000000004">
      <c r="D10509" s="6"/>
      <c r="E10509" s="6"/>
    </row>
    <row r="10510" spans="4:5" x14ac:dyDescent="0.55000000000000004">
      <c r="D10510" s="6"/>
      <c r="E10510" s="6"/>
    </row>
    <row r="10511" spans="4:5" x14ac:dyDescent="0.55000000000000004">
      <c r="D10511" s="6"/>
      <c r="E10511" s="6"/>
    </row>
    <row r="10512" spans="4:5" x14ac:dyDescent="0.55000000000000004">
      <c r="D10512" s="6"/>
      <c r="E10512" s="6"/>
    </row>
    <row r="10513" spans="4:5" x14ac:dyDescent="0.55000000000000004">
      <c r="D10513" s="6"/>
      <c r="E10513" s="6"/>
    </row>
    <row r="10514" spans="4:5" x14ac:dyDescent="0.55000000000000004">
      <c r="D10514" s="6"/>
      <c r="E10514" s="6"/>
    </row>
    <row r="10515" spans="4:5" x14ac:dyDescent="0.55000000000000004">
      <c r="D10515" s="6"/>
      <c r="E10515" s="6"/>
    </row>
    <row r="10516" spans="4:5" x14ac:dyDescent="0.55000000000000004">
      <c r="D10516" s="6"/>
      <c r="E10516" s="6"/>
    </row>
    <row r="10517" spans="4:5" x14ac:dyDescent="0.55000000000000004">
      <c r="D10517" s="6"/>
      <c r="E10517" s="6"/>
    </row>
    <row r="10518" spans="4:5" x14ac:dyDescent="0.55000000000000004">
      <c r="D10518" s="6"/>
      <c r="E10518" s="6"/>
    </row>
    <row r="10519" spans="4:5" x14ac:dyDescent="0.55000000000000004">
      <c r="D10519" s="6"/>
      <c r="E10519" s="6"/>
    </row>
    <row r="10520" spans="4:5" x14ac:dyDescent="0.55000000000000004">
      <c r="D10520" s="6"/>
      <c r="E10520" s="6"/>
    </row>
    <row r="10521" spans="4:5" x14ac:dyDescent="0.55000000000000004">
      <c r="D10521" s="6"/>
      <c r="E10521" s="6"/>
    </row>
    <row r="10522" spans="4:5" x14ac:dyDescent="0.55000000000000004">
      <c r="D10522" s="6"/>
      <c r="E10522" s="6"/>
    </row>
    <row r="10523" spans="4:5" x14ac:dyDescent="0.55000000000000004">
      <c r="D10523" s="6"/>
      <c r="E10523" s="6"/>
    </row>
    <row r="10524" spans="4:5" x14ac:dyDescent="0.55000000000000004">
      <c r="D10524" s="6"/>
      <c r="E10524" s="6"/>
    </row>
    <row r="10525" spans="4:5" x14ac:dyDescent="0.55000000000000004">
      <c r="D10525" s="6"/>
      <c r="E10525" s="6"/>
    </row>
    <row r="10526" spans="4:5" x14ac:dyDescent="0.55000000000000004">
      <c r="D10526" s="6"/>
      <c r="E10526" s="6"/>
    </row>
    <row r="10527" spans="4:5" x14ac:dyDescent="0.55000000000000004">
      <c r="D10527" s="6"/>
      <c r="E10527" s="6"/>
    </row>
    <row r="10528" spans="4:5" x14ac:dyDescent="0.55000000000000004">
      <c r="D10528" s="6"/>
      <c r="E10528" s="6"/>
    </row>
    <row r="10529" spans="4:5" x14ac:dyDescent="0.55000000000000004">
      <c r="D10529" s="6"/>
      <c r="E10529" s="6"/>
    </row>
    <row r="10530" spans="4:5" x14ac:dyDescent="0.55000000000000004">
      <c r="D10530" s="6"/>
      <c r="E10530" s="6"/>
    </row>
    <row r="10531" spans="4:5" x14ac:dyDescent="0.55000000000000004">
      <c r="D10531" s="6"/>
      <c r="E10531" s="6"/>
    </row>
    <row r="10532" spans="4:5" x14ac:dyDescent="0.55000000000000004">
      <c r="D10532" s="6"/>
      <c r="E10532" s="6"/>
    </row>
    <row r="10533" spans="4:5" x14ac:dyDescent="0.55000000000000004">
      <c r="D10533" s="6"/>
      <c r="E10533" s="6"/>
    </row>
    <row r="10534" spans="4:5" x14ac:dyDescent="0.55000000000000004">
      <c r="D10534" s="6"/>
      <c r="E10534" s="6"/>
    </row>
    <row r="10535" spans="4:5" x14ac:dyDescent="0.55000000000000004">
      <c r="D10535" s="6"/>
      <c r="E10535" s="6"/>
    </row>
    <row r="10536" spans="4:5" x14ac:dyDescent="0.55000000000000004">
      <c r="D10536" s="6"/>
      <c r="E10536" s="6"/>
    </row>
    <row r="10537" spans="4:5" x14ac:dyDescent="0.55000000000000004">
      <c r="D10537" s="6"/>
      <c r="E10537" s="6"/>
    </row>
    <row r="10538" spans="4:5" x14ac:dyDescent="0.55000000000000004">
      <c r="D10538" s="6"/>
      <c r="E10538" s="6"/>
    </row>
    <row r="10539" spans="4:5" x14ac:dyDescent="0.55000000000000004">
      <c r="D10539" s="6"/>
      <c r="E10539" s="6"/>
    </row>
    <row r="10540" spans="4:5" x14ac:dyDescent="0.55000000000000004">
      <c r="D10540" s="6"/>
      <c r="E10540" s="6"/>
    </row>
    <row r="10541" spans="4:5" x14ac:dyDescent="0.55000000000000004">
      <c r="D10541" s="6"/>
      <c r="E10541" s="6"/>
    </row>
    <row r="10542" spans="4:5" x14ac:dyDescent="0.55000000000000004">
      <c r="D10542" s="6"/>
      <c r="E10542" s="6"/>
    </row>
    <row r="10543" spans="4:5" x14ac:dyDescent="0.55000000000000004">
      <c r="D10543" s="6"/>
      <c r="E10543" s="6"/>
    </row>
    <row r="10544" spans="4:5" x14ac:dyDescent="0.55000000000000004">
      <c r="D10544" s="6"/>
      <c r="E10544" s="6"/>
    </row>
    <row r="10545" spans="4:5" x14ac:dyDescent="0.55000000000000004">
      <c r="D10545" s="6"/>
      <c r="E10545" s="6"/>
    </row>
    <row r="10546" spans="4:5" x14ac:dyDescent="0.55000000000000004">
      <c r="D10546" s="6"/>
      <c r="E10546" s="6"/>
    </row>
    <row r="10547" spans="4:5" x14ac:dyDescent="0.55000000000000004">
      <c r="D10547" s="6"/>
      <c r="E10547" s="6"/>
    </row>
    <row r="10548" spans="4:5" x14ac:dyDescent="0.55000000000000004">
      <c r="D10548" s="6"/>
      <c r="E10548" s="6"/>
    </row>
    <row r="10549" spans="4:5" x14ac:dyDescent="0.55000000000000004">
      <c r="D10549" s="6"/>
      <c r="E10549" s="6"/>
    </row>
    <row r="10550" spans="4:5" x14ac:dyDescent="0.55000000000000004">
      <c r="D10550" s="6"/>
      <c r="E10550" s="6"/>
    </row>
    <row r="10551" spans="4:5" x14ac:dyDescent="0.55000000000000004">
      <c r="D10551" s="6"/>
      <c r="E10551" s="6"/>
    </row>
    <row r="10552" spans="4:5" x14ac:dyDescent="0.55000000000000004">
      <c r="D10552" s="6"/>
      <c r="E10552" s="6"/>
    </row>
    <row r="10553" spans="4:5" x14ac:dyDescent="0.55000000000000004">
      <c r="D10553" s="6"/>
      <c r="E10553" s="6"/>
    </row>
    <row r="10554" spans="4:5" x14ac:dyDescent="0.55000000000000004">
      <c r="D10554" s="6"/>
      <c r="E10554" s="6"/>
    </row>
    <row r="10555" spans="4:5" x14ac:dyDescent="0.55000000000000004">
      <c r="D10555" s="6"/>
      <c r="E10555" s="6"/>
    </row>
    <row r="10556" spans="4:5" x14ac:dyDescent="0.55000000000000004">
      <c r="D10556" s="6"/>
      <c r="E10556" s="6"/>
    </row>
    <row r="10557" spans="4:5" x14ac:dyDescent="0.55000000000000004">
      <c r="D10557" s="6"/>
      <c r="E10557" s="6"/>
    </row>
    <row r="10558" spans="4:5" x14ac:dyDescent="0.55000000000000004">
      <c r="D10558" s="6"/>
      <c r="E10558" s="6"/>
    </row>
    <row r="10559" spans="4:5" x14ac:dyDescent="0.55000000000000004">
      <c r="D10559" s="6"/>
      <c r="E10559" s="6"/>
    </row>
    <row r="10560" spans="4:5" x14ac:dyDescent="0.55000000000000004">
      <c r="D10560" s="6"/>
      <c r="E10560" s="6"/>
    </row>
    <row r="10561" spans="4:5" x14ac:dyDescent="0.55000000000000004">
      <c r="D10561" s="6"/>
      <c r="E10561" s="6"/>
    </row>
    <row r="10562" spans="4:5" x14ac:dyDescent="0.55000000000000004">
      <c r="D10562" s="6"/>
      <c r="E10562" s="6"/>
    </row>
    <row r="10563" spans="4:5" x14ac:dyDescent="0.55000000000000004">
      <c r="D10563" s="6"/>
      <c r="E10563" s="6"/>
    </row>
    <row r="10564" spans="4:5" x14ac:dyDescent="0.55000000000000004">
      <c r="D10564" s="6"/>
      <c r="E10564" s="6"/>
    </row>
    <row r="10565" spans="4:5" x14ac:dyDescent="0.55000000000000004">
      <c r="D10565" s="6"/>
      <c r="E10565" s="6"/>
    </row>
    <row r="10566" spans="4:5" x14ac:dyDescent="0.55000000000000004">
      <c r="D10566" s="6"/>
      <c r="E10566" s="6"/>
    </row>
    <row r="10567" spans="4:5" x14ac:dyDescent="0.55000000000000004">
      <c r="D10567" s="6"/>
      <c r="E10567" s="6"/>
    </row>
    <row r="10568" spans="4:5" x14ac:dyDescent="0.55000000000000004">
      <c r="D10568" s="6"/>
      <c r="E10568" s="6"/>
    </row>
    <row r="10569" spans="4:5" x14ac:dyDescent="0.55000000000000004">
      <c r="D10569" s="6"/>
      <c r="E10569" s="6"/>
    </row>
    <row r="10570" spans="4:5" x14ac:dyDescent="0.55000000000000004">
      <c r="D10570" s="6"/>
      <c r="E10570" s="6"/>
    </row>
    <row r="10571" spans="4:5" x14ac:dyDescent="0.55000000000000004">
      <c r="D10571" s="6"/>
      <c r="E10571" s="6"/>
    </row>
    <row r="10572" spans="4:5" x14ac:dyDescent="0.55000000000000004">
      <c r="D10572" s="6"/>
      <c r="E10572" s="6"/>
    </row>
    <row r="10573" spans="4:5" x14ac:dyDescent="0.55000000000000004">
      <c r="D10573" s="6"/>
      <c r="E10573" s="6"/>
    </row>
    <row r="10574" spans="4:5" x14ac:dyDescent="0.55000000000000004">
      <c r="D10574" s="6"/>
      <c r="E10574" s="6"/>
    </row>
    <row r="10575" spans="4:5" x14ac:dyDescent="0.55000000000000004">
      <c r="D10575" s="6"/>
      <c r="E10575" s="6"/>
    </row>
    <row r="10576" spans="4:5" x14ac:dyDescent="0.55000000000000004">
      <c r="D10576" s="6"/>
      <c r="E10576" s="6"/>
    </row>
    <row r="10577" spans="4:5" x14ac:dyDescent="0.55000000000000004">
      <c r="D10577" s="6"/>
      <c r="E10577" s="6"/>
    </row>
    <row r="10578" spans="4:5" x14ac:dyDescent="0.55000000000000004">
      <c r="D10578" s="6"/>
      <c r="E10578" s="6"/>
    </row>
    <row r="10579" spans="4:5" x14ac:dyDescent="0.55000000000000004">
      <c r="D10579" s="6"/>
      <c r="E10579" s="6"/>
    </row>
    <row r="10580" spans="4:5" x14ac:dyDescent="0.55000000000000004">
      <c r="D10580" s="6"/>
      <c r="E10580" s="6"/>
    </row>
    <row r="10581" spans="4:5" x14ac:dyDescent="0.55000000000000004">
      <c r="D10581" s="6"/>
      <c r="E10581" s="6"/>
    </row>
    <row r="10582" spans="4:5" x14ac:dyDescent="0.55000000000000004">
      <c r="D10582" s="6"/>
      <c r="E10582" s="6"/>
    </row>
    <row r="10583" spans="4:5" x14ac:dyDescent="0.55000000000000004">
      <c r="D10583" s="6"/>
      <c r="E10583" s="6"/>
    </row>
    <row r="10584" spans="4:5" x14ac:dyDescent="0.55000000000000004">
      <c r="D10584" s="6"/>
      <c r="E10584" s="6"/>
    </row>
    <row r="10585" spans="4:5" x14ac:dyDescent="0.55000000000000004">
      <c r="D10585" s="6"/>
      <c r="E10585" s="6"/>
    </row>
    <row r="10586" spans="4:5" x14ac:dyDescent="0.55000000000000004">
      <c r="D10586" s="6"/>
      <c r="E10586" s="6"/>
    </row>
    <row r="10587" spans="4:5" x14ac:dyDescent="0.55000000000000004">
      <c r="D10587" s="6"/>
      <c r="E10587" s="6"/>
    </row>
    <row r="10588" spans="4:5" x14ac:dyDescent="0.55000000000000004">
      <c r="D10588" s="6"/>
      <c r="E10588" s="6"/>
    </row>
    <row r="10589" spans="4:5" x14ac:dyDescent="0.55000000000000004">
      <c r="D10589" s="6"/>
      <c r="E10589" s="6"/>
    </row>
    <row r="10590" spans="4:5" x14ac:dyDescent="0.55000000000000004">
      <c r="D10590" s="6"/>
      <c r="E10590" s="6"/>
    </row>
    <row r="10591" spans="4:5" x14ac:dyDescent="0.55000000000000004">
      <c r="D10591" s="6"/>
      <c r="E10591" s="6"/>
    </row>
    <row r="10592" spans="4:5" x14ac:dyDescent="0.55000000000000004">
      <c r="D10592" s="6"/>
      <c r="E10592" s="6"/>
    </row>
    <row r="10593" spans="4:5" x14ac:dyDescent="0.55000000000000004">
      <c r="D10593" s="6"/>
      <c r="E10593" s="6"/>
    </row>
    <row r="10594" spans="4:5" x14ac:dyDescent="0.55000000000000004">
      <c r="D10594" s="6"/>
      <c r="E10594" s="6"/>
    </row>
    <row r="10595" spans="4:5" x14ac:dyDescent="0.55000000000000004">
      <c r="D10595" s="6"/>
      <c r="E10595" s="6"/>
    </row>
    <row r="10596" spans="4:5" x14ac:dyDescent="0.55000000000000004">
      <c r="D10596" s="6"/>
      <c r="E10596" s="6"/>
    </row>
    <row r="10597" spans="4:5" x14ac:dyDescent="0.55000000000000004">
      <c r="D10597" s="6"/>
      <c r="E10597" s="6"/>
    </row>
    <row r="10598" spans="4:5" x14ac:dyDescent="0.55000000000000004">
      <c r="D10598" s="6"/>
      <c r="E10598" s="6"/>
    </row>
    <row r="10599" spans="4:5" x14ac:dyDescent="0.55000000000000004">
      <c r="D10599" s="6"/>
      <c r="E10599" s="6"/>
    </row>
    <row r="10600" spans="4:5" x14ac:dyDescent="0.55000000000000004">
      <c r="D10600" s="6"/>
      <c r="E10600" s="6"/>
    </row>
    <row r="10601" spans="4:5" x14ac:dyDescent="0.55000000000000004">
      <c r="D10601" s="6"/>
      <c r="E10601" s="6"/>
    </row>
    <row r="10602" spans="4:5" x14ac:dyDescent="0.55000000000000004">
      <c r="D10602" s="6"/>
      <c r="E10602" s="6"/>
    </row>
    <row r="10603" spans="4:5" x14ac:dyDescent="0.55000000000000004">
      <c r="D10603" s="6"/>
      <c r="E10603" s="6"/>
    </row>
    <row r="10604" spans="4:5" x14ac:dyDescent="0.55000000000000004">
      <c r="D10604" s="6"/>
      <c r="E10604" s="6"/>
    </row>
    <row r="10605" spans="4:5" x14ac:dyDescent="0.55000000000000004">
      <c r="D10605" s="6"/>
      <c r="E10605" s="6"/>
    </row>
    <row r="10606" spans="4:5" x14ac:dyDescent="0.55000000000000004">
      <c r="D10606" s="6"/>
      <c r="E10606" s="6"/>
    </row>
    <row r="10607" spans="4:5" x14ac:dyDescent="0.55000000000000004">
      <c r="D10607" s="6"/>
      <c r="E10607" s="6"/>
    </row>
    <row r="10608" spans="4:5" x14ac:dyDescent="0.55000000000000004">
      <c r="D10608" s="6"/>
      <c r="E10608" s="6"/>
    </row>
    <row r="10609" spans="4:5" x14ac:dyDescent="0.55000000000000004">
      <c r="D10609" s="6"/>
      <c r="E10609" s="6"/>
    </row>
    <row r="10610" spans="4:5" x14ac:dyDescent="0.55000000000000004">
      <c r="D10610" s="6"/>
      <c r="E10610" s="6"/>
    </row>
    <row r="10611" spans="4:5" x14ac:dyDescent="0.55000000000000004">
      <c r="D10611" s="6"/>
      <c r="E10611" s="6"/>
    </row>
    <row r="10612" spans="4:5" x14ac:dyDescent="0.55000000000000004">
      <c r="D10612" s="6"/>
      <c r="E10612" s="6"/>
    </row>
    <row r="10613" spans="4:5" x14ac:dyDescent="0.55000000000000004">
      <c r="D10613" s="6"/>
      <c r="E10613" s="6"/>
    </row>
    <row r="10614" spans="4:5" x14ac:dyDescent="0.55000000000000004">
      <c r="D10614" s="6"/>
      <c r="E10614" s="6"/>
    </row>
    <row r="10615" spans="4:5" x14ac:dyDescent="0.55000000000000004">
      <c r="D10615" s="6"/>
      <c r="E10615" s="6"/>
    </row>
    <row r="10616" spans="4:5" x14ac:dyDescent="0.55000000000000004">
      <c r="D10616" s="6"/>
      <c r="E10616" s="6"/>
    </row>
    <row r="10617" spans="4:5" x14ac:dyDescent="0.55000000000000004">
      <c r="D10617" s="6"/>
      <c r="E10617" s="6"/>
    </row>
    <row r="10618" spans="4:5" x14ac:dyDescent="0.55000000000000004">
      <c r="D10618" s="6"/>
      <c r="E10618" s="6"/>
    </row>
    <row r="10619" spans="4:5" x14ac:dyDescent="0.55000000000000004">
      <c r="D10619" s="6"/>
      <c r="E10619" s="6"/>
    </row>
    <row r="10620" spans="4:5" x14ac:dyDescent="0.55000000000000004">
      <c r="D10620" s="6"/>
      <c r="E10620" s="6"/>
    </row>
    <row r="10621" spans="4:5" x14ac:dyDescent="0.55000000000000004">
      <c r="D10621" s="6"/>
      <c r="E10621" s="6"/>
    </row>
    <row r="10622" spans="4:5" x14ac:dyDescent="0.55000000000000004">
      <c r="D10622" s="6"/>
      <c r="E10622" s="6"/>
    </row>
    <row r="10623" spans="4:5" x14ac:dyDescent="0.55000000000000004">
      <c r="D10623" s="6"/>
      <c r="E10623" s="6"/>
    </row>
    <row r="10624" spans="4:5" x14ac:dyDescent="0.55000000000000004">
      <c r="D10624" s="6"/>
      <c r="E10624" s="6"/>
    </row>
    <row r="10625" spans="4:5" x14ac:dyDescent="0.55000000000000004">
      <c r="D10625" s="6"/>
      <c r="E10625" s="6"/>
    </row>
    <row r="10626" spans="4:5" x14ac:dyDescent="0.55000000000000004">
      <c r="D10626" s="6"/>
      <c r="E10626" s="6"/>
    </row>
    <row r="10627" spans="4:5" x14ac:dyDescent="0.55000000000000004">
      <c r="D10627" s="6"/>
      <c r="E10627" s="6"/>
    </row>
    <row r="10628" spans="4:5" x14ac:dyDescent="0.55000000000000004">
      <c r="D10628" s="6"/>
      <c r="E10628" s="6"/>
    </row>
    <row r="10629" spans="4:5" x14ac:dyDescent="0.55000000000000004">
      <c r="D10629" s="6"/>
      <c r="E10629" s="6"/>
    </row>
    <row r="10630" spans="4:5" x14ac:dyDescent="0.55000000000000004">
      <c r="D10630" s="6"/>
      <c r="E10630" s="6"/>
    </row>
    <row r="10631" spans="4:5" x14ac:dyDescent="0.55000000000000004">
      <c r="D10631" s="6"/>
      <c r="E10631" s="6"/>
    </row>
    <row r="10632" spans="4:5" x14ac:dyDescent="0.55000000000000004">
      <c r="D10632" s="6"/>
      <c r="E10632" s="6"/>
    </row>
    <row r="10633" spans="4:5" x14ac:dyDescent="0.55000000000000004">
      <c r="D10633" s="6"/>
      <c r="E10633" s="6"/>
    </row>
    <row r="10634" spans="4:5" x14ac:dyDescent="0.55000000000000004">
      <c r="D10634" s="6"/>
      <c r="E10634" s="6"/>
    </row>
    <row r="10635" spans="4:5" x14ac:dyDescent="0.55000000000000004">
      <c r="D10635" s="6"/>
      <c r="E10635" s="6"/>
    </row>
    <row r="10636" spans="4:5" x14ac:dyDescent="0.55000000000000004">
      <c r="D10636" s="6"/>
      <c r="E10636" s="6"/>
    </row>
    <row r="10637" spans="4:5" x14ac:dyDescent="0.55000000000000004">
      <c r="D10637" s="6"/>
      <c r="E10637" s="6"/>
    </row>
    <row r="10638" spans="4:5" x14ac:dyDescent="0.55000000000000004">
      <c r="D10638" s="6"/>
      <c r="E10638" s="6"/>
    </row>
    <row r="10639" spans="4:5" x14ac:dyDescent="0.55000000000000004">
      <c r="D10639" s="6"/>
      <c r="E10639" s="6"/>
    </row>
    <row r="10640" spans="4:5" x14ac:dyDescent="0.55000000000000004">
      <c r="D10640" s="6"/>
      <c r="E10640" s="6"/>
    </row>
    <row r="10641" spans="4:5" x14ac:dyDescent="0.55000000000000004">
      <c r="D10641" s="6"/>
      <c r="E10641" s="6"/>
    </row>
    <row r="10642" spans="4:5" x14ac:dyDescent="0.55000000000000004">
      <c r="D10642" s="6"/>
      <c r="E10642" s="6"/>
    </row>
    <row r="10643" spans="4:5" x14ac:dyDescent="0.55000000000000004">
      <c r="D10643" s="6"/>
      <c r="E10643" s="6"/>
    </row>
    <row r="10644" spans="4:5" x14ac:dyDescent="0.55000000000000004">
      <c r="D10644" s="6"/>
      <c r="E10644" s="6"/>
    </row>
    <row r="10645" spans="4:5" x14ac:dyDescent="0.55000000000000004">
      <c r="D10645" s="6"/>
      <c r="E10645" s="6"/>
    </row>
    <row r="10646" spans="4:5" x14ac:dyDescent="0.55000000000000004">
      <c r="D10646" s="6"/>
      <c r="E10646" s="6"/>
    </row>
    <row r="10647" spans="4:5" x14ac:dyDescent="0.55000000000000004">
      <c r="D10647" s="6"/>
      <c r="E10647" s="6"/>
    </row>
    <row r="10648" spans="4:5" x14ac:dyDescent="0.55000000000000004">
      <c r="D10648" s="6"/>
      <c r="E10648" s="6"/>
    </row>
    <row r="10649" spans="4:5" x14ac:dyDescent="0.55000000000000004">
      <c r="D10649" s="6"/>
      <c r="E10649" s="6"/>
    </row>
    <row r="10650" spans="4:5" x14ac:dyDescent="0.55000000000000004">
      <c r="D10650" s="6"/>
      <c r="E10650" s="6"/>
    </row>
    <row r="10651" spans="4:5" x14ac:dyDescent="0.55000000000000004">
      <c r="D10651" s="6"/>
      <c r="E10651" s="6"/>
    </row>
    <row r="10652" spans="4:5" x14ac:dyDescent="0.55000000000000004">
      <c r="D10652" s="6"/>
      <c r="E10652" s="6"/>
    </row>
    <row r="10653" spans="4:5" x14ac:dyDescent="0.55000000000000004">
      <c r="D10653" s="6"/>
      <c r="E10653" s="6"/>
    </row>
    <row r="10654" spans="4:5" x14ac:dyDescent="0.55000000000000004">
      <c r="D10654" s="6"/>
      <c r="E10654" s="6"/>
    </row>
    <row r="10655" spans="4:5" x14ac:dyDescent="0.55000000000000004">
      <c r="D10655" s="6"/>
      <c r="E10655" s="6"/>
    </row>
    <row r="10656" spans="4:5" x14ac:dyDescent="0.55000000000000004">
      <c r="D10656" s="6"/>
      <c r="E10656" s="6"/>
    </row>
    <row r="10657" spans="4:5" x14ac:dyDescent="0.55000000000000004">
      <c r="D10657" s="6"/>
      <c r="E10657" s="6"/>
    </row>
    <row r="10658" spans="4:5" x14ac:dyDescent="0.55000000000000004">
      <c r="D10658" s="6"/>
      <c r="E10658" s="6"/>
    </row>
    <row r="10659" spans="4:5" x14ac:dyDescent="0.55000000000000004">
      <c r="D10659" s="6"/>
      <c r="E10659" s="6"/>
    </row>
    <row r="10660" spans="4:5" x14ac:dyDescent="0.55000000000000004">
      <c r="D10660" s="6"/>
      <c r="E10660" s="6"/>
    </row>
    <row r="10661" spans="4:5" x14ac:dyDescent="0.55000000000000004">
      <c r="D10661" s="6"/>
      <c r="E10661" s="6"/>
    </row>
    <row r="10662" spans="4:5" x14ac:dyDescent="0.55000000000000004">
      <c r="D10662" s="6"/>
      <c r="E10662" s="6"/>
    </row>
    <row r="10663" spans="4:5" x14ac:dyDescent="0.55000000000000004">
      <c r="D10663" s="6"/>
      <c r="E10663" s="6"/>
    </row>
    <row r="10664" spans="4:5" x14ac:dyDescent="0.55000000000000004">
      <c r="D10664" s="6"/>
      <c r="E10664" s="6"/>
    </row>
    <row r="10665" spans="4:5" x14ac:dyDescent="0.55000000000000004">
      <c r="D10665" s="6"/>
      <c r="E10665" s="6"/>
    </row>
    <row r="10666" spans="4:5" x14ac:dyDescent="0.55000000000000004">
      <c r="D10666" s="6"/>
      <c r="E10666" s="6"/>
    </row>
    <row r="10667" spans="4:5" x14ac:dyDescent="0.55000000000000004">
      <c r="D10667" s="6"/>
      <c r="E10667" s="6"/>
    </row>
    <row r="10668" spans="4:5" x14ac:dyDescent="0.55000000000000004">
      <c r="D10668" s="6"/>
      <c r="E10668" s="6"/>
    </row>
    <row r="10669" spans="4:5" x14ac:dyDescent="0.55000000000000004">
      <c r="D10669" s="6"/>
      <c r="E10669" s="6"/>
    </row>
    <row r="10670" spans="4:5" x14ac:dyDescent="0.55000000000000004">
      <c r="D10670" s="6"/>
      <c r="E10670" s="6"/>
    </row>
    <row r="10671" spans="4:5" x14ac:dyDescent="0.55000000000000004">
      <c r="D10671" s="6"/>
      <c r="E10671" s="6"/>
    </row>
    <row r="10672" spans="4:5" x14ac:dyDescent="0.55000000000000004">
      <c r="D10672" s="6"/>
      <c r="E10672" s="6"/>
    </row>
    <row r="10673" spans="4:5" x14ac:dyDescent="0.55000000000000004">
      <c r="D10673" s="6"/>
      <c r="E10673" s="6"/>
    </row>
    <row r="10674" spans="4:5" x14ac:dyDescent="0.55000000000000004">
      <c r="D10674" s="6"/>
      <c r="E10674" s="6"/>
    </row>
    <row r="10675" spans="4:5" x14ac:dyDescent="0.55000000000000004">
      <c r="D10675" s="6"/>
      <c r="E10675" s="6"/>
    </row>
    <row r="10676" spans="4:5" x14ac:dyDescent="0.55000000000000004">
      <c r="D10676" s="6"/>
      <c r="E10676" s="6"/>
    </row>
    <row r="10677" spans="4:5" x14ac:dyDescent="0.55000000000000004">
      <c r="D10677" s="6"/>
      <c r="E10677" s="6"/>
    </row>
    <row r="10678" spans="4:5" x14ac:dyDescent="0.55000000000000004">
      <c r="D10678" s="6"/>
      <c r="E10678" s="6"/>
    </row>
    <row r="10679" spans="4:5" x14ac:dyDescent="0.55000000000000004">
      <c r="D10679" s="6"/>
      <c r="E10679" s="6"/>
    </row>
    <row r="10680" spans="4:5" x14ac:dyDescent="0.55000000000000004">
      <c r="D10680" s="6"/>
      <c r="E10680" s="6"/>
    </row>
    <row r="10681" spans="4:5" x14ac:dyDescent="0.55000000000000004">
      <c r="D10681" s="6"/>
      <c r="E10681" s="6"/>
    </row>
    <row r="10682" spans="4:5" x14ac:dyDescent="0.55000000000000004">
      <c r="D10682" s="6"/>
      <c r="E10682" s="6"/>
    </row>
    <row r="10683" spans="4:5" x14ac:dyDescent="0.55000000000000004">
      <c r="D10683" s="6"/>
      <c r="E10683" s="6"/>
    </row>
    <row r="10684" spans="4:5" x14ac:dyDescent="0.55000000000000004">
      <c r="D10684" s="6"/>
      <c r="E10684" s="6"/>
    </row>
    <row r="10685" spans="4:5" x14ac:dyDescent="0.55000000000000004">
      <c r="D10685" s="6"/>
      <c r="E10685" s="6"/>
    </row>
    <row r="10686" spans="4:5" x14ac:dyDescent="0.55000000000000004">
      <c r="D10686" s="6"/>
      <c r="E10686" s="6"/>
    </row>
    <row r="10687" spans="4:5" x14ac:dyDescent="0.55000000000000004">
      <c r="D10687" s="6"/>
      <c r="E10687" s="6"/>
    </row>
    <row r="10688" spans="4:5" x14ac:dyDescent="0.55000000000000004">
      <c r="D10688" s="6"/>
      <c r="E10688" s="6"/>
    </row>
    <row r="10689" spans="4:5" x14ac:dyDescent="0.55000000000000004">
      <c r="D10689" s="6"/>
      <c r="E10689" s="6"/>
    </row>
    <row r="10690" spans="4:5" x14ac:dyDescent="0.55000000000000004">
      <c r="D10690" s="6"/>
      <c r="E10690" s="6"/>
    </row>
    <row r="10691" spans="4:5" x14ac:dyDescent="0.55000000000000004">
      <c r="D10691" s="6"/>
      <c r="E10691" s="6"/>
    </row>
    <row r="10692" spans="4:5" x14ac:dyDescent="0.55000000000000004">
      <c r="D10692" s="6"/>
      <c r="E10692" s="6"/>
    </row>
    <row r="10693" spans="4:5" x14ac:dyDescent="0.55000000000000004">
      <c r="D10693" s="6"/>
      <c r="E10693" s="6"/>
    </row>
    <row r="10694" spans="4:5" x14ac:dyDescent="0.55000000000000004">
      <c r="D10694" s="6"/>
      <c r="E10694" s="6"/>
    </row>
    <row r="10695" spans="4:5" x14ac:dyDescent="0.55000000000000004">
      <c r="D10695" s="6"/>
      <c r="E10695" s="6"/>
    </row>
    <row r="10696" spans="4:5" x14ac:dyDescent="0.55000000000000004">
      <c r="D10696" s="6"/>
      <c r="E10696" s="6"/>
    </row>
    <row r="10697" spans="4:5" x14ac:dyDescent="0.55000000000000004">
      <c r="D10697" s="6"/>
      <c r="E10697" s="6"/>
    </row>
    <row r="10698" spans="4:5" x14ac:dyDescent="0.55000000000000004">
      <c r="D10698" s="6"/>
      <c r="E10698" s="6"/>
    </row>
    <row r="10699" spans="4:5" x14ac:dyDescent="0.55000000000000004">
      <c r="D10699" s="6"/>
      <c r="E10699" s="6"/>
    </row>
    <row r="10700" spans="4:5" x14ac:dyDescent="0.55000000000000004">
      <c r="D10700" s="6"/>
      <c r="E10700" s="6"/>
    </row>
    <row r="10701" spans="4:5" x14ac:dyDescent="0.55000000000000004">
      <c r="D10701" s="6"/>
      <c r="E10701" s="6"/>
    </row>
    <row r="10702" spans="4:5" x14ac:dyDescent="0.55000000000000004">
      <c r="D10702" s="6"/>
      <c r="E10702" s="6"/>
    </row>
    <row r="10703" spans="4:5" x14ac:dyDescent="0.55000000000000004">
      <c r="D10703" s="6"/>
      <c r="E10703" s="6"/>
    </row>
    <row r="10704" spans="4:5" x14ac:dyDescent="0.55000000000000004">
      <c r="D10704" s="6"/>
      <c r="E10704" s="6"/>
    </row>
    <row r="10705" spans="4:5" x14ac:dyDescent="0.55000000000000004">
      <c r="D10705" s="6"/>
      <c r="E10705" s="6"/>
    </row>
    <row r="10706" spans="4:5" x14ac:dyDescent="0.55000000000000004">
      <c r="D10706" s="6"/>
      <c r="E10706" s="6"/>
    </row>
    <row r="10707" spans="4:5" x14ac:dyDescent="0.55000000000000004">
      <c r="D10707" s="6"/>
      <c r="E10707" s="6"/>
    </row>
    <row r="10708" spans="4:5" x14ac:dyDescent="0.55000000000000004">
      <c r="D10708" s="6"/>
      <c r="E10708" s="6"/>
    </row>
    <row r="10709" spans="4:5" x14ac:dyDescent="0.55000000000000004">
      <c r="D10709" s="6"/>
      <c r="E10709" s="6"/>
    </row>
    <row r="10710" spans="4:5" x14ac:dyDescent="0.55000000000000004">
      <c r="D10710" s="6"/>
      <c r="E10710" s="6"/>
    </row>
    <row r="10711" spans="4:5" x14ac:dyDescent="0.55000000000000004">
      <c r="D10711" s="6"/>
      <c r="E10711" s="6"/>
    </row>
    <row r="10712" spans="4:5" x14ac:dyDescent="0.55000000000000004">
      <c r="D10712" s="6"/>
      <c r="E10712" s="6"/>
    </row>
    <row r="10713" spans="4:5" x14ac:dyDescent="0.55000000000000004">
      <c r="D10713" s="6"/>
      <c r="E10713" s="6"/>
    </row>
    <row r="10714" spans="4:5" x14ac:dyDescent="0.55000000000000004">
      <c r="D10714" s="6"/>
      <c r="E10714" s="6"/>
    </row>
    <row r="10715" spans="4:5" x14ac:dyDescent="0.55000000000000004">
      <c r="D10715" s="6"/>
      <c r="E10715" s="6"/>
    </row>
    <row r="10716" spans="4:5" x14ac:dyDescent="0.55000000000000004">
      <c r="D10716" s="6"/>
      <c r="E10716" s="6"/>
    </row>
    <row r="10717" spans="4:5" x14ac:dyDescent="0.55000000000000004">
      <c r="D10717" s="6"/>
      <c r="E10717" s="6"/>
    </row>
    <row r="10718" spans="4:5" x14ac:dyDescent="0.55000000000000004">
      <c r="D10718" s="6"/>
      <c r="E10718" s="6"/>
    </row>
    <row r="10719" spans="4:5" x14ac:dyDescent="0.55000000000000004">
      <c r="D10719" s="6"/>
      <c r="E10719" s="6"/>
    </row>
    <row r="10720" spans="4:5" x14ac:dyDescent="0.55000000000000004">
      <c r="D10720" s="6"/>
      <c r="E10720" s="6"/>
    </row>
    <row r="10721" spans="4:5" x14ac:dyDescent="0.55000000000000004">
      <c r="D10721" s="6"/>
      <c r="E10721" s="6"/>
    </row>
    <row r="10722" spans="4:5" x14ac:dyDescent="0.55000000000000004">
      <c r="D10722" s="6"/>
      <c r="E10722" s="6"/>
    </row>
    <row r="10723" spans="4:5" x14ac:dyDescent="0.55000000000000004">
      <c r="D10723" s="6"/>
      <c r="E10723" s="6"/>
    </row>
    <row r="10724" spans="4:5" x14ac:dyDescent="0.55000000000000004">
      <c r="D10724" s="6"/>
      <c r="E10724" s="6"/>
    </row>
    <row r="10725" spans="4:5" x14ac:dyDescent="0.55000000000000004">
      <c r="D10725" s="6"/>
      <c r="E10725" s="6"/>
    </row>
    <row r="10726" spans="4:5" x14ac:dyDescent="0.55000000000000004">
      <c r="D10726" s="6"/>
      <c r="E10726" s="6"/>
    </row>
    <row r="10727" spans="4:5" x14ac:dyDescent="0.55000000000000004">
      <c r="D10727" s="6"/>
      <c r="E10727" s="6"/>
    </row>
    <row r="10728" spans="4:5" x14ac:dyDescent="0.55000000000000004">
      <c r="D10728" s="6"/>
      <c r="E10728" s="6"/>
    </row>
    <row r="10729" spans="4:5" x14ac:dyDescent="0.55000000000000004">
      <c r="D10729" s="6"/>
      <c r="E10729" s="6"/>
    </row>
    <row r="10730" spans="4:5" x14ac:dyDescent="0.55000000000000004">
      <c r="D10730" s="6"/>
      <c r="E10730" s="6"/>
    </row>
    <row r="10731" spans="4:5" x14ac:dyDescent="0.55000000000000004">
      <c r="D10731" s="6"/>
      <c r="E10731" s="6"/>
    </row>
    <row r="10732" spans="4:5" x14ac:dyDescent="0.55000000000000004">
      <c r="D10732" s="6"/>
      <c r="E10732" s="6"/>
    </row>
    <row r="10733" spans="4:5" x14ac:dyDescent="0.55000000000000004">
      <c r="D10733" s="6"/>
      <c r="E10733" s="6"/>
    </row>
    <row r="10734" spans="4:5" x14ac:dyDescent="0.55000000000000004">
      <c r="D10734" s="6"/>
      <c r="E10734" s="6"/>
    </row>
    <row r="10735" spans="4:5" x14ac:dyDescent="0.55000000000000004">
      <c r="D10735" s="6"/>
      <c r="E10735" s="6"/>
    </row>
    <row r="10736" spans="4:5" x14ac:dyDescent="0.55000000000000004">
      <c r="D10736" s="6"/>
      <c r="E10736" s="6"/>
    </row>
    <row r="10737" spans="4:5" x14ac:dyDescent="0.55000000000000004">
      <c r="D10737" s="6"/>
      <c r="E10737" s="6"/>
    </row>
    <row r="10738" spans="4:5" x14ac:dyDescent="0.55000000000000004">
      <c r="D10738" s="6"/>
      <c r="E10738" s="6"/>
    </row>
    <row r="10739" spans="4:5" x14ac:dyDescent="0.55000000000000004">
      <c r="D10739" s="6"/>
      <c r="E10739" s="6"/>
    </row>
    <row r="10740" spans="4:5" x14ac:dyDescent="0.55000000000000004">
      <c r="D10740" s="6"/>
      <c r="E10740" s="6"/>
    </row>
    <row r="10741" spans="4:5" x14ac:dyDescent="0.55000000000000004">
      <c r="D10741" s="6"/>
      <c r="E10741" s="6"/>
    </row>
    <row r="10742" spans="4:5" x14ac:dyDescent="0.55000000000000004">
      <c r="D10742" s="6"/>
      <c r="E10742" s="6"/>
    </row>
    <row r="10743" spans="4:5" x14ac:dyDescent="0.55000000000000004">
      <c r="D10743" s="6"/>
      <c r="E10743" s="6"/>
    </row>
    <row r="10744" spans="4:5" x14ac:dyDescent="0.55000000000000004">
      <c r="D10744" s="6"/>
      <c r="E10744" s="6"/>
    </row>
    <row r="10745" spans="4:5" x14ac:dyDescent="0.55000000000000004">
      <c r="D10745" s="6"/>
      <c r="E10745" s="6"/>
    </row>
    <row r="10746" spans="4:5" x14ac:dyDescent="0.55000000000000004">
      <c r="D10746" s="6"/>
      <c r="E10746" s="6"/>
    </row>
    <row r="10747" spans="4:5" x14ac:dyDescent="0.55000000000000004">
      <c r="D10747" s="6"/>
      <c r="E10747" s="6"/>
    </row>
    <row r="10748" spans="4:5" x14ac:dyDescent="0.55000000000000004">
      <c r="D10748" s="6"/>
      <c r="E10748" s="6"/>
    </row>
    <row r="10749" spans="4:5" x14ac:dyDescent="0.55000000000000004">
      <c r="D10749" s="6"/>
      <c r="E10749" s="6"/>
    </row>
    <row r="10750" spans="4:5" x14ac:dyDescent="0.55000000000000004">
      <c r="D10750" s="6"/>
      <c r="E10750" s="6"/>
    </row>
    <row r="10751" spans="4:5" x14ac:dyDescent="0.55000000000000004">
      <c r="D10751" s="6"/>
      <c r="E10751" s="6"/>
    </row>
    <row r="10752" spans="4:5" x14ac:dyDescent="0.55000000000000004">
      <c r="D10752" s="6"/>
      <c r="E10752" s="6"/>
    </row>
    <row r="10753" spans="4:5" x14ac:dyDescent="0.55000000000000004">
      <c r="D10753" s="6"/>
      <c r="E10753" s="6"/>
    </row>
    <row r="10754" spans="4:5" x14ac:dyDescent="0.55000000000000004">
      <c r="D10754" s="6"/>
      <c r="E10754" s="6"/>
    </row>
    <row r="10755" spans="4:5" x14ac:dyDescent="0.55000000000000004">
      <c r="D10755" s="6"/>
      <c r="E10755" s="6"/>
    </row>
    <row r="10756" spans="4:5" x14ac:dyDescent="0.55000000000000004">
      <c r="D10756" s="6"/>
      <c r="E10756" s="6"/>
    </row>
    <row r="10757" spans="4:5" x14ac:dyDescent="0.55000000000000004">
      <c r="D10757" s="6"/>
      <c r="E10757" s="6"/>
    </row>
    <row r="10758" spans="4:5" x14ac:dyDescent="0.55000000000000004">
      <c r="D10758" s="6"/>
      <c r="E10758" s="6"/>
    </row>
    <row r="10759" spans="4:5" x14ac:dyDescent="0.55000000000000004">
      <c r="D10759" s="6"/>
      <c r="E10759" s="6"/>
    </row>
    <row r="10760" spans="4:5" x14ac:dyDescent="0.55000000000000004">
      <c r="D10760" s="6"/>
      <c r="E10760" s="6"/>
    </row>
    <row r="10761" spans="4:5" x14ac:dyDescent="0.55000000000000004">
      <c r="D10761" s="6"/>
      <c r="E10761" s="6"/>
    </row>
    <row r="10762" spans="4:5" x14ac:dyDescent="0.55000000000000004">
      <c r="D10762" s="6"/>
      <c r="E10762" s="6"/>
    </row>
    <row r="10763" spans="4:5" x14ac:dyDescent="0.55000000000000004">
      <c r="D10763" s="6"/>
      <c r="E10763" s="6"/>
    </row>
    <row r="10764" spans="4:5" x14ac:dyDescent="0.55000000000000004">
      <c r="D10764" s="6"/>
      <c r="E10764" s="6"/>
    </row>
    <row r="10765" spans="4:5" x14ac:dyDescent="0.55000000000000004">
      <c r="D10765" s="6"/>
      <c r="E10765" s="6"/>
    </row>
    <row r="10766" spans="4:5" x14ac:dyDescent="0.55000000000000004">
      <c r="D10766" s="6"/>
      <c r="E10766" s="6"/>
    </row>
    <row r="10767" spans="4:5" x14ac:dyDescent="0.55000000000000004">
      <c r="D10767" s="6"/>
      <c r="E10767" s="6"/>
    </row>
    <row r="10768" spans="4:5" x14ac:dyDescent="0.55000000000000004">
      <c r="D10768" s="6"/>
      <c r="E10768" s="6"/>
    </row>
    <row r="10769" spans="4:5" x14ac:dyDescent="0.55000000000000004">
      <c r="D10769" s="6"/>
      <c r="E10769" s="6"/>
    </row>
    <row r="10770" spans="4:5" x14ac:dyDescent="0.55000000000000004">
      <c r="D10770" s="6"/>
      <c r="E10770" s="6"/>
    </row>
    <row r="10771" spans="4:5" x14ac:dyDescent="0.55000000000000004">
      <c r="D10771" s="6"/>
      <c r="E10771" s="6"/>
    </row>
    <row r="10772" spans="4:5" x14ac:dyDescent="0.55000000000000004">
      <c r="D10772" s="6"/>
      <c r="E10772" s="6"/>
    </row>
    <row r="10773" spans="4:5" x14ac:dyDescent="0.55000000000000004">
      <c r="D10773" s="6"/>
      <c r="E10773" s="6"/>
    </row>
    <row r="10774" spans="4:5" x14ac:dyDescent="0.55000000000000004">
      <c r="D10774" s="6"/>
      <c r="E10774" s="6"/>
    </row>
    <row r="10775" spans="4:5" x14ac:dyDescent="0.55000000000000004">
      <c r="D10775" s="6"/>
      <c r="E10775" s="6"/>
    </row>
    <row r="10776" spans="4:5" x14ac:dyDescent="0.55000000000000004">
      <c r="D10776" s="6"/>
      <c r="E10776" s="6"/>
    </row>
    <row r="10777" spans="4:5" x14ac:dyDescent="0.55000000000000004">
      <c r="D10777" s="6"/>
      <c r="E10777" s="6"/>
    </row>
    <row r="10778" spans="4:5" x14ac:dyDescent="0.55000000000000004">
      <c r="D10778" s="6"/>
      <c r="E10778" s="6"/>
    </row>
    <row r="10779" spans="4:5" x14ac:dyDescent="0.55000000000000004">
      <c r="D10779" s="6"/>
      <c r="E10779" s="6"/>
    </row>
    <row r="10780" spans="4:5" x14ac:dyDescent="0.55000000000000004">
      <c r="D10780" s="6"/>
      <c r="E10780" s="6"/>
    </row>
    <row r="10781" spans="4:5" x14ac:dyDescent="0.55000000000000004">
      <c r="D10781" s="6"/>
      <c r="E10781" s="6"/>
    </row>
    <row r="10782" spans="4:5" x14ac:dyDescent="0.55000000000000004">
      <c r="D10782" s="6"/>
      <c r="E10782" s="6"/>
    </row>
    <row r="10783" spans="4:5" x14ac:dyDescent="0.55000000000000004">
      <c r="D10783" s="6"/>
      <c r="E10783" s="6"/>
    </row>
    <row r="10784" spans="4:5" x14ac:dyDescent="0.55000000000000004">
      <c r="D10784" s="6"/>
      <c r="E10784" s="6"/>
    </row>
    <row r="10785" spans="4:5" x14ac:dyDescent="0.55000000000000004">
      <c r="D10785" s="6"/>
      <c r="E10785" s="6"/>
    </row>
    <row r="10786" spans="4:5" x14ac:dyDescent="0.55000000000000004">
      <c r="D10786" s="6"/>
      <c r="E10786" s="6"/>
    </row>
    <row r="10787" spans="4:5" x14ac:dyDescent="0.55000000000000004">
      <c r="D10787" s="6"/>
      <c r="E10787" s="6"/>
    </row>
    <row r="10788" spans="4:5" x14ac:dyDescent="0.55000000000000004">
      <c r="D10788" s="6"/>
      <c r="E10788" s="6"/>
    </row>
    <row r="10789" spans="4:5" x14ac:dyDescent="0.55000000000000004">
      <c r="D10789" s="6"/>
      <c r="E10789" s="6"/>
    </row>
    <row r="10790" spans="4:5" x14ac:dyDescent="0.55000000000000004">
      <c r="D10790" s="6"/>
      <c r="E10790" s="6"/>
    </row>
    <row r="10791" spans="4:5" x14ac:dyDescent="0.55000000000000004">
      <c r="D10791" s="6"/>
      <c r="E10791" s="6"/>
    </row>
    <row r="10792" spans="4:5" x14ac:dyDescent="0.55000000000000004">
      <c r="D10792" s="6"/>
      <c r="E10792" s="6"/>
    </row>
    <row r="10793" spans="4:5" x14ac:dyDescent="0.55000000000000004">
      <c r="D10793" s="6"/>
      <c r="E10793" s="6"/>
    </row>
    <row r="10794" spans="4:5" x14ac:dyDescent="0.55000000000000004">
      <c r="D10794" s="6"/>
      <c r="E10794" s="6"/>
    </row>
    <row r="10795" spans="4:5" x14ac:dyDescent="0.55000000000000004">
      <c r="D10795" s="6"/>
      <c r="E10795" s="6"/>
    </row>
    <row r="10796" spans="4:5" x14ac:dyDescent="0.55000000000000004">
      <c r="D10796" s="6"/>
      <c r="E10796" s="6"/>
    </row>
    <row r="10797" spans="4:5" x14ac:dyDescent="0.55000000000000004">
      <c r="D10797" s="6"/>
      <c r="E10797" s="6"/>
    </row>
    <row r="10798" spans="4:5" x14ac:dyDescent="0.55000000000000004">
      <c r="D10798" s="6"/>
      <c r="E10798" s="6"/>
    </row>
    <row r="10799" spans="4:5" x14ac:dyDescent="0.55000000000000004">
      <c r="D10799" s="6"/>
      <c r="E10799" s="6"/>
    </row>
    <row r="10800" spans="4:5" x14ac:dyDescent="0.55000000000000004">
      <c r="D10800" s="6"/>
      <c r="E10800" s="6"/>
    </row>
    <row r="10801" spans="4:5" x14ac:dyDescent="0.55000000000000004">
      <c r="D10801" s="6"/>
      <c r="E10801" s="6"/>
    </row>
    <row r="10802" spans="4:5" x14ac:dyDescent="0.55000000000000004">
      <c r="D10802" s="6"/>
      <c r="E10802" s="6"/>
    </row>
    <row r="10803" spans="4:5" x14ac:dyDescent="0.55000000000000004">
      <c r="D10803" s="6"/>
      <c r="E10803" s="6"/>
    </row>
    <row r="10804" spans="4:5" x14ac:dyDescent="0.55000000000000004">
      <c r="D10804" s="6"/>
      <c r="E10804" s="6"/>
    </row>
    <row r="10805" spans="4:5" x14ac:dyDescent="0.55000000000000004">
      <c r="D10805" s="6"/>
      <c r="E10805" s="6"/>
    </row>
    <row r="10806" spans="4:5" x14ac:dyDescent="0.55000000000000004">
      <c r="D10806" s="6"/>
      <c r="E10806" s="6"/>
    </row>
    <row r="10807" spans="4:5" x14ac:dyDescent="0.55000000000000004">
      <c r="D10807" s="6"/>
      <c r="E10807" s="6"/>
    </row>
    <row r="10808" spans="4:5" x14ac:dyDescent="0.55000000000000004">
      <c r="D10808" s="6"/>
      <c r="E10808" s="6"/>
    </row>
    <row r="10809" spans="4:5" x14ac:dyDescent="0.55000000000000004">
      <c r="D10809" s="6"/>
      <c r="E10809" s="6"/>
    </row>
    <row r="10810" spans="4:5" x14ac:dyDescent="0.55000000000000004">
      <c r="D10810" s="6"/>
      <c r="E10810" s="6"/>
    </row>
    <row r="10811" spans="4:5" x14ac:dyDescent="0.55000000000000004">
      <c r="D10811" s="6"/>
      <c r="E10811" s="6"/>
    </row>
    <row r="10812" spans="4:5" x14ac:dyDescent="0.55000000000000004">
      <c r="D10812" s="6"/>
      <c r="E10812" s="6"/>
    </row>
    <row r="10813" spans="4:5" x14ac:dyDescent="0.55000000000000004">
      <c r="D10813" s="6"/>
      <c r="E10813" s="6"/>
    </row>
    <row r="10814" spans="4:5" x14ac:dyDescent="0.55000000000000004">
      <c r="D10814" s="6"/>
      <c r="E10814" s="6"/>
    </row>
    <row r="10815" spans="4:5" x14ac:dyDescent="0.55000000000000004">
      <c r="D10815" s="6"/>
      <c r="E10815" s="6"/>
    </row>
    <row r="10816" spans="4:5" x14ac:dyDescent="0.55000000000000004">
      <c r="D10816" s="6"/>
      <c r="E10816" s="6"/>
    </row>
    <row r="10817" spans="4:5" x14ac:dyDescent="0.55000000000000004">
      <c r="D10817" s="6"/>
      <c r="E10817" s="6"/>
    </row>
    <row r="10818" spans="4:5" x14ac:dyDescent="0.55000000000000004">
      <c r="D10818" s="6"/>
      <c r="E10818" s="6"/>
    </row>
    <row r="10819" spans="4:5" x14ac:dyDescent="0.55000000000000004">
      <c r="D10819" s="6"/>
      <c r="E10819" s="6"/>
    </row>
    <row r="10820" spans="4:5" x14ac:dyDescent="0.55000000000000004">
      <c r="D10820" s="6"/>
      <c r="E10820" s="6"/>
    </row>
    <row r="10821" spans="4:5" x14ac:dyDescent="0.55000000000000004">
      <c r="D10821" s="6"/>
      <c r="E10821" s="6"/>
    </row>
    <row r="10822" spans="4:5" x14ac:dyDescent="0.55000000000000004">
      <c r="D10822" s="6"/>
      <c r="E10822" s="6"/>
    </row>
    <row r="10823" spans="4:5" x14ac:dyDescent="0.55000000000000004">
      <c r="D10823" s="6"/>
      <c r="E10823" s="6"/>
    </row>
    <row r="10824" spans="4:5" x14ac:dyDescent="0.55000000000000004">
      <c r="D10824" s="6"/>
      <c r="E10824" s="6"/>
    </row>
    <row r="10825" spans="4:5" x14ac:dyDescent="0.55000000000000004">
      <c r="D10825" s="6"/>
      <c r="E10825" s="6"/>
    </row>
    <row r="10826" spans="4:5" x14ac:dyDescent="0.55000000000000004">
      <c r="D10826" s="6"/>
      <c r="E10826" s="6"/>
    </row>
    <row r="10827" spans="4:5" x14ac:dyDescent="0.55000000000000004">
      <c r="D10827" s="6"/>
      <c r="E10827" s="6"/>
    </row>
    <row r="10828" spans="4:5" x14ac:dyDescent="0.55000000000000004">
      <c r="D10828" s="6"/>
      <c r="E10828" s="6"/>
    </row>
    <row r="10829" spans="4:5" x14ac:dyDescent="0.55000000000000004">
      <c r="D10829" s="6"/>
      <c r="E10829" s="6"/>
    </row>
    <row r="10830" spans="4:5" x14ac:dyDescent="0.55000000000000004">
      <c r="D10830" s="6"/>
      <c r="E10830" s="6"/>
    </row>
    <row r="10831" spans="4:5" x14ac:dyDescent="0.55000000000000004">
      <c r="D10831" s="6"/>
      <c r="E10831" s="6"/>
    </row>
    <row r="10832" spans="4:5" x14ac:dyDescent="0.55000000000000004">
      <c r="D10832" s="6"/>
      <c r="E10832" s="6"/>
    </row>
    <row r="10833" spans="4:5" x14ac:dyDescent="0.55000000000000004">
      <c r="D10833" s="6"/>
      <c r="E10833" s="6"/>
    </row>
    <row r="10834" spans="4:5" x14ac:dyDescent="0.55000000000000004">
      <c r="D10834" s="6"/>
      <c r="E10834" s="6"/>
    </row>
    <row r="10835" spans="4:5" x14ac:dyDescent="0.55000000000000004">
      <c r="D10835" s="6"/>
      <c r="E10835" s="6"/>
    </row>
    <row r="10836" spans="4:5" x14ac:dyDescent="0.55000000000000004">
      <c r="D10836" s="6"/>
      <c r="E10836" s="6"/>
    </row>
    <row r="10837" spans="4:5" x14ac:dyDescent="0.55000000000000004">
      <c r="D10837" s="6"/>
      <c r="E10837" s="6"/>
    </row>
    <row r="10838" spans="4:5" x14ac:dyDescent="0.55000000000000004">
      <c r="D10838" s="6"/>
      <c r="E10838" s="6"/>
    </row>
    <row r="10839" spans="4:5" x14ac:dyDescent="0.55000000000000004">
      <c r="D10839" s="6"/>
      <c r="E10839" s="6"/>
    </row>
    <row r="10840" spans="4:5" x14ac:dyDescent="0.55000000000000004">
      <c r="D10840" s="6"/>
      <c r="E10840" s="6"/>
    </row>
    <row r="10841" spans="4:5" x14ac:dyDescent="0.55000000000000004">
      <c r="D10841" s="6"/>
      <c r="E10841" s="6"/>
    </row>
    <row r="10842" spans="4:5" x14ac:dyDescent="0.55000000000000004">
      <c r="D10842" s="6"/>
      <c r="E10842" s="6"/>
    </row>
    <row r="10843" spans="4:5" x14ac:dyDescent="0.55000000000000004">
      <c r="D10843" s="6"/>
      <c r="E10843" s="6"/>
    </row>
    <row r="10844" spans="4:5" x14ac:dyDescent="0.55000000000000004">
      <c r="D10844" s="6"/>
      <c r="E10844" s="6"/>
    </row>
    <row r="10845" spans="4:5" x14ac:dyDescent="0.55000000000000004">
      <c r="D10845" s="6"/>
      <c r="E10845" s="6"/>
    </row>
    <row r="10846" spans="4:5" x14ac:dyDescent="0.55000000000000004">
      <c r="D10846" s="6"/>
      <c r="E10846" s="6"/>
    </row>
    <row r="10847" spans="4:5" x14ac:dyDescent="0.55000000000000004">
      <c r="D10847" s="6"/>
      <c r="E10847" s="6"/>
    </row>
    <row r="10848" spans="4:5" x14ac:dyDescent="0.55000000000000004">
      <c r="D10848" s="6"/>
      <c r="E10848" s="6"/>
    </row>
    <row r="10849" spans="4:5" x14ac:dyDescent="0.55000000000000004">
      <c r="D10849" s="6"/>
      <c r="E10849" s="6"/>
    </row>
    <row r="10850" spans="4:5" x14ac:dyDescent="0.55000000000000004">
      <c r="D10850" s="6"/>
      <c r="E10850" s="6"/>
    </row>
    <row r="10851" spans="4:5" x14ac:dyDescent="0.55000000000000004">
      <c r="D10851" s="6"/>
      <c r="E10851" s="6"/>
    </row>
    <row r="10852" spans="4:5" x14ac:dyDescent="0.55000000000000004">
      <c r="D10852" s="6"/>
      <c r="E10852" s="6"/>
    </row>
    <row r="10853" spans="4:5" x14ac:dyDescent="0.55000000000000004">
      <c r="D10853" s="6"/>
      <c r="E10853" s="6"/>
    </row>
    <row r="10854" spans="4:5" x14ac:dyDescent="0.55000000000000004">
      <c r="D10854" s="6"/>
      <c r="E10854" s="6"/>
    </row>
    <row r="10855" spans="4:5" x14ac:dyDescent="0.55000000000000004">
      <c r="D10855" s="6"/>
      <c r="E10855" s="6"/>
    </row>
    <row r="10856" spans="4:5" x14ac:dyDescent="0.55000000000000004">
      <c r="D10856" s="6"/>
      <c r="E10856" s="6"/>
    </row>
    <row r="10857" spans="4:5" x14ac:dyDescent="0.55000000000000004">
      <c r="D10857" s="6"/>
      <c r="E10857" s="6"/>
    </row>
    <row r="10858" spans="4:5" x14ac:dyDescent="0.55000000000000004">
      <c r="D10858" s="6"/>
      <c r="E10858" s="6"/>
    </row>
    <row r="10859" spans="4:5" x14ac:dyDescent="0.55000000000000004">
      <c r="D10859" s="6"/>
      <c r="E10859" s="6"/>
    </row>
    <row r="10860" spans="4:5" x14ac:dyDescent="0.55000000000000004">
      <c r="D10860" s="6"/>
      <c r="E10860" s="6"/>
    </row>
    <row r="10861" spans="4:5" x14ac:dyDescent="0.55000000000000004">
      <c r="D10861" s="6"/>
      <c r="E10861" s="6"/>
    </row>
    <row r="10862" spans="4:5" x14ac:dyDescent="0.55000000000000004">
      <c r="D10862" s="6"/>
      <c r="E10862" s="6"/>
    </row>
    <row r="10863" spans="4:5" x14ac:dyDescent="0.55000000000000004">
      <c r="D10863" s="6"/>
      <c r="E10863" s="6"/>
    </row>
    <row r="10864" spans="4:5" x14ac:dyDescent="0.55000000000000004">
      <c r="D10864" s="6"/>
      <c r="E10864" s="6"/>
    </row>
    <row r="10865" spans="4:5" x14ac:dyDescent="0.55000000000000004">
      <c r="D10865" s="6"/>
      <c r="E10865" s="6"/>
    </row>
    <row r="10866" spans="4:5" x14ac:dyDescent="0.55000000000000004">
      <c r="D10866" s="6"/>
      <c r="E10866" s="6"/>
    </row>
    <row r="10867" spans="4:5" x14ac:dyDescent="0.55000000000000004">
      <c r="D10867" s="6"/>
      <c r="E10867" s="6"/>
    </row>
    <row r="10868" spans="4:5" x14ac:dyDescent="0.55000000000000004">
      <c r="D10868" s="6"/>
      <c r="E10868" s="6"/>
    </row>
    <row r="10869" spans="4:5" x14ac:dyDescent="0.55000000000000004">
      <c r="D10869" s="6"/>
      <c r="E10869" s="6"/>
    </row>
    <row r="10870" spans="4:5" x14ac:dyDescent="0.55000000000000004">
      <c r="D10870" s="6"/>
      <c r="E10870" s="6"/>
    </row>
    <row r="10871" spans="4:5" x14ac:dyDescent="0.55000000000000004">
      <c r="D10871" s="6"/>
      <c r="E10871" s="6"/>
    </row>
    <row r="10872" spans="4:5" x14ac:dyDescent="0.55000000000000004">
      <c r="D10872" s="6"/>
      <c r="E10872" s="6"/>
    </row>
    <row r="10873" spans="4:5" x14ac:dyDescent="0.55000000000000004">
      <c r="D10873" s="6"/>
      <c r="E10873" s="6"/>
    </row>
    <row r="10874" spans="4:5" x14ac:dyDescent="0.55000000000000004">
      <c r="D10874" s="6"/>
      <c r="E10874" s="6"/>
    </row>
    <row r="10875" spans="4:5" x14ac:dyDescent="0.55000000000000004">
      <c r="D10875" s="6"/>
      <c r="E10875" s="6"/>
    </row>
    <row r="10876" spans="4:5" x14ac:dyDescent="0.55000000000000004">
      <c r="D10876" s="6"/>
      <c r="E10876" s="6"/>
    </row>
    <row r="10877" spans="4:5" x14ac:dyDescent="0.55000000000000004">
      <c r="D10877" s="6"/>
      <c r="E10877" s="6"/>
    </row>
    <row r="10878" spans="4:5" x14ac:dyDescent="0.55000000000000004">
      <c r="D10878" s="6"/>
      <c r="E10878" s="6"/>
    </row>
    <row r="10879" spans="4:5" x14ac:dyDescent="0.55000000000000004">
      <c r="D10879" s="6"/>
      <c r="E10879" s="6"/>
    </row>
    <row r="10880" spans="4:5" x14ac:dyDescent="0.55000000000000004">
      <c r="D10880" s="6"/>
      <c r="E10880" s="6"/>
    </row>
    <row r="10881" spans="4:5" x14ac:dyDescent="0.55000000000000004">
      <c r="D10881" s="6"/>
      <c r="E10881" s="6"/>
    </row>
    <row r="10882" spans="4:5" x14ac:dyDescent="0.55000000000000004">
      <c r="D10882" s="6"/>
      <c r="E10882" s="6"/>
    </row>
    <row r="10883" spans="4:5" x14ac:dyDescent="0.55000000000000004">
      <c r="D10883" s="6"/>
      <c r="E10883" s="6"/>
    </row>
    <row r="10884" spans="4:5" x14ac:dyDescent="0.55000000000000004">
      <c r="D10884" s="6"/>
      <c r="E10884" s="6"/>
    </row>
    <row r="10885" spans="4:5" x14ac:dyDescent="0.55000000000000004">
      <c r="D10885" s="6"/>
      <c r="E10885" s="6"/>
    </row>
    <row r="10886" spans="4:5" x14ac:dyDescent="0.55000000000000004">
      <c r="D10886" s="6"/>
      <c r="E10886" s="6"/>
    </row>
    <row r="10887" spans="4:5" x14ac:dyDescent="0.55000000000000004">
      <c r="D10887" s="6"/>
      <c r="E10887" s="6"/>
    </row>
    <row r="10888" spans="4:5" x14ac:dyDescent="0.55000000000000004">
      <c r="D10888" s="6"/>
      <c r="E10888" s="6"/>
    </row>
    <row r="10889" spans="4:5" x14ac:dyDescent="0.55000000000000004">
      <c r="D10889" s="6"/>
      <c r="E10889" s="6"/>
    </row>
    <row r="10890" spans="4:5" x14ac:dyDescent="0.55000000000000004">
      <c r="D10890" s="6"/>
      <c r="E10890" s="6"/>
    </row>
    <row r="10891" spans="4:5" x14ac:dyDescent="0.55000000000000004">
      <c r="D10891" s="6"/>
      <c r="E10891" s="6"/>
    </row>
    <row r="10892" spans="4:5" x14ac:dyDescent="0.55000000000000004">
      <c r="D10892" s="6"/>
      <c r="E10892" s="6"/>
    </row>
    <row r="10893" spans="4:5" x14ac:dyDescent="0.55000000000000004">
      <c r="D10893" s="6"/>
      <c r="E10893" s="6"/>
    </row>
    <row r="10894" spans="4:5" x14ac:dyDescent="0.55000000000000004">
      <c r="D10894" s="6"/>
      <c r="E10894" s="6"/>
    </row>
    <row r="10895" spans="4:5" x14ac:dyDescent="0.55000000000000004">
      <c r="D10895" s="6"/>
      <c r="E10895" s="6"/>
    </row>
    <row r="10896" spans="4:5" x14ac:dyDescent="0.55000000000000004">
      <c r="D10896" s="6"/>
      <c r="E10896" s="6"/>
    </row>
    <row r="10897" spans="4:5" x14ac:dyDescent="0.55000000000000004">
      <c r="D10897" s="6"/>
      <c r="E10897" s="6"/>
    </row>
    <row r="10898" spans="4:5" x14ac:dyDescent="0.55000000000000004">
      <c r="D10898" s="6"/>
      <c r="E10898" s="6"/>
    </row>
    <row r="10899" spans="4:5" x14ac:dyDescent="0.55000000000000004">
      <c r="D10899" s="6"/>
      <c r="E10899" s="6"/>
    </row>
    <row r="10900" spans="4:5" x14ac:dyDescent="0.55000000000000004">
      <c r="D10900" s="6"/>
      <c r="E10900" s="6"/>
    </row>
    <row r="10901" spans="4:5" x14ac:dyDescent="0.55000000000000004">
      <c r="D10901" s="6"/>
      <c r="E10901" s="6"/>
    </row>
    <row r="10902" spans="4:5" x14ac:dyDescent="0.55000000000000004">
      <c r="D10902" s="6"/>
      <c r="E10902" s="6"/>
    </row>
    <row r="10903" spans="4:5" x14ac:dyDescent="0.55000000000000004">
      <c r="D10903" s="6"/>
      <c r="E10903" s="6"/>
    </row>
    <row r="10904" spans="4:5" x14ac:dyDescent="0.55000000000000004">
      <c r="D10904" s="6"/>
      <c r="E10904" s="6"/>
    </row>
    <row r="10905" spans="4:5" x14ac:dyDescent="0.55000000000000004">
      <c r="D10905" s="6"/>
      <c r="E10905" s="6"/>
    </row>
    <row r="10906" spans="4:5" x14ac:dyDescent="0.55000000000000004">
      <c r="D10906" s="6"/>
      <c r="E10906" s="6"/>
    </row>
    <row r="10907" spans="4:5" x14ac:dyDescent="0.55000000000000004">
      <c r="D10907" s="6"/>
      <c r="E10907" s="6"/>
    </row>
    <row r="10908" spans="4:5" x14ac:dyDescent="0.55000000000000004">
      <c r="D10908" s="6"/>
      <c r="E10908" s="6"/>
    </row>
    <row r="10909" spans="4:5" x14ac:dyDescent="0.55000000000000004">
      <c r="D10909" s="6"/>
      <c r="E10909" s="6"/>
    </row>
    <row r="10910" spans="4:5" x14ac:dyDescent="0.55000000000000004">
      <c r="D10910" s="6"/>
      <c r="E10910" s="6"/>
    </row>
    <row r="10911" spans="4:5" x14ac:dyDescent="0.55000000000000004">
      <c r="D10911" s="6"/>
      <c r="E10911" s="6"/>
    </row>
    <row r="10912" spans="4:5" x14ac:dyDescent="0.55000000000000004">
      <c r="D10912" s="6"/>
      <c r="E10912" s="6"/>
    </row>
    <row r="10913" spans="4:5" x14ac:dyDescent="0.55000000000000004">
      <c r="D10913" s="6"/>
      <c r="E10913" s="6"/>
    </row>
    <row r="10914" spans="4:5" x14ac:dyDescent="0.55000000000000004">
      <c r="D10914" s="6"/>
      <c r="E10914" s="6"/>
    </row>
    <row r="10915" spans="4:5" x14ac:dyDescent="0.55000000000000004">
      <c r="D10915" s="6"/>
      <c r="E10915" s="6"/>
    </row>
    <row r="10916" spans="4:5" x14ac:dyDescent="0.55000000000000004">
      <c r="D10916" s="6"/>
      <c r="E10916" s="6"/>
    </row>
    <row r="10917" spans="4:5" x14ac:dyDescent="0.55000000000000004">
      <c r="D10917" s="6"/>
      <c r="E10917" s="6"/>
    </row>
    <row r="10918" spans="4:5" x14ac:dyDescent="0.55000000000000004">
      <c r="D10918" s="6"/>
      <c r="E10918" s="6"/>
    </row>
    <row r="10919" spans="4:5" x14ac:dyDescent="0.55000000000000004">
      <c r="D10919" s="6"/>
      <c r="E10919" s="6"/>
    </row>
    <row r="10920" spans="4:5" x14ac:dyDescent="0.55000000000000004">
      <c r="D10920" s="6"/>
      <c r="E10920" s="6"/>
    </row>
    <row r="10921" spans="4:5" x14ac:dyDescent="0.55000000000000004">
      <c r="D10921" s="6"/>
      <c r="E10921" s="6"/>
    </row>
    <row r="10922" spans="4:5" x14ac:dyDescent="0.55000000000000004">
      <c r="D10922" s="6"/>
      <c r="E10922" s="6"/>
    </row>
    <row r="10923" spans="4:5" x14ac:dyDescent="0.55000000000000004">
      <c r="D10923" s="6"/>
      <c r="E10923" s="6"/>
    </row>
    <row r="10924" spans="4:5" x14ac:dyDescent="0.55000000000000004">
      <c r="D10924" s="6"/>
      <c r="E10924" s="6"/>
    </row>
    <row r="10925" spans="4:5" x14ac:dyDescent="0.55000000000000004">
      <c r="D10925" s="6"/>
      <c r="E10925" s="6"/>
    </row>
    <row r="10926" spans="4:5" x14ac:dyDescent="0.55000000000000004">
      <c r="D10926" s="6"/>
      <c r="E10926" s="6"/>
    </row>
    <row r="10927" spans="4:5" x14ac:dyDescent="0.55000000000000004">
      <c r="D10927" s="6"/>
      <c r="E10927" s="6"/>
    </row>
    <row r="10928" spans="4:5" x14ac:dyDescent="0.55000000000000004">
      <c r="D10928" s="6"/>
      <c r="E10928" s="6"/>
    </row>
    <row r="10929" spans="4:5" x14ac:dyDescent="0.55000000000000004">
      <c r="D10929" s="6"/>
      <c r="E10929" s="6"/>
    </row>
    <row r="10930" spans="4:5" x14ac:dyDescent="0.55000000000000004">
      <c r="D10930" s="6"/>
      <c r="E10930" s="6"/>
    </row>
    <row r="10931" spans="4:5" x14ac:dyDescent="0.55000000000000004">
      <c r="D10931" s="6"/>
      <c r="E10931" s="6"/>
    </row>
    <row r="10932" spans="4:5" x14ac:dyDescent="0.55000000000000004">
      <c r="D10932" s="6"/>
      <c r="E10932" s="6"/>
    </row>
    <row r="10933" spans="4:5" x14ac:dyDescent="0.55000000000000004">
      <c r="D10933" s="6"/>
      <c r="E10933" s="6"/>
    </row>
    <row r="10934" spans="4:5" x14ac:dyDescent="0.55000000000000004">
      <c r="D10934" s="6"/>
      <c r="E10934" s="6"/>
    </row>
    <row r="10935" spans="4:5" x14ac:dyDescent="0.55000000000000004">
      <c r="D10935" s="6"/>
      <c r="E10935" s="6"/>
    </row>
    <row r="10936" spans="4:5" x14ac:dyDescent="0.55000000000000004">
      <c r="D10936" s="6"/>
      <c r="E10936" s="6"/>
    </row>
    <row r="10937" spans="4:5" x14ac:dyDescent="0.55000000000000004">
      <c r="D10937" s="6"/>
      <c r="E10937" s="6"/>
    </row>
    <row r="10938" spans="4:5" x14ac:dyDescent="0.55000000000000004">
      <c r="D10938" s="6"/>
      <c r="E10938" s="6"/>
    </row>
    <row r="10939" spans="4:5" x14ac:dyDescent="0.55000000000000004">
      <c r="D10939" s="6"/>
      <c r="E10939" s="6"/>
    </row>
    <row r="10940" spans="4:5" x14ac:dyDescent="0.55000000000000004">
      <c r="D10940" s="6"/>
      <c r="E10940" s="6"/>
    </row>
    <row r="10941" spans="4:5" x14ac:dyDescent="0.55000000000000004">
      <c r="D10941" s="6"/>
      <c r="E10941" s="6"/>
    </row>
    <row r="10942" spans="4:5" x14ac:dyDescent="0.55000000000000004">
      <c r="D10942" s="6"/>
      <c r="E10942" s="6"/>
    </row>
    <row r="10943" spans="4:5" x14ac:dyDescent="0.55000000000000004">
      <c r="D10943" s="6"/>
      <c r="E10943" s="6"/>
    </row>
    <row r="10944" spans="4:5" x14ac:dyDescent="0.55000000000000004">
      <c r="D10944" s="6"/>
      <c r="E10944" s="6"/>
    </row>
    <row r="10945" spans="4:5" x14ac:dyDescent="0.55000000000000004">
      <c r="D10945" s="6"/>
      <c r="E10945" s="6"/>
    </row>
    <row r="10946" spans="4:5" x14ac:dyDescent="0.55000000000000004">
      <c r="D10946" s="6"/>
      <c r="E10946" s="6"/>
    </row>
    <row r="10947" spans="4:5" x14ac:dyDescent="0.55000000000000004">
      <c r="D10947" s="6"/>
      <c r="E10947" s="6"/>
    </row>
    <row r="10948" spans="4:5" x14ac:dyDescent="0.55000000000000004">
      <c r="D10948" s="6"/>
      <c r="E10948" s="6"/>
    </row>
    <row r="10949" spans="4:5" x14ac:dyDescent="0.55000000000000004">
      <c r="D10949" s="6"/>
      <c r="E10949" s="6"/>
    </row>
    <row r="10950" spans="4:5" x14ac:dyDescent="0.55000000000000004">
      <c r="D10950" s="6"/>
      <c r="E10950" s="6"/>
    </row>
    <row r="10951" spans="4:5" x14ac:dyDescent="0.55000000000000004">
      <c r="D10951" s="6"/>
      <c r="E10951" s="6"/>
    </row>
    <row r="10952" spans="4:5" x14ac:dyDescent="0.55000000000000004">
      <c r="D10952" s="6"/>
      <c r="E10952" s="6"/>
    </row>
    <row r="10953" spans="4:5" x14ac:dyDescent="0.55000000000000004">
      <c r="D10953" s="6"/>
      <c r="E10953" s="6"/>
    </row>
    <row r="10954" spans="4:5" x14ac:dyDescent="0.55000000000000004">
      <c r="D10954" s="6"/>
      <c r="E10954" s="6"/>
    </row>
    <row r="10955" spans="4:5" x14ac:dyDescent="0.55000000000000004">
      <c r="D10955" s="6"/>
      <c r="E10955" s="6"/>
    </row>
    <row r="10956" spans="4:5" x14ac:dyDescent="0.55000000000000004">
      <c r="D10956" s="6"/>
      <c r="E10956" s="6"/>
    </row>
    <row r="10957" spans="4:5" x14ac:dyDescent="0.55000000000000004">
      <c r="D10957" s="6"/>
      <c r="E10957" s="6"/>
    </row>
    <row r="10958" spans="4:5" x14ac:dyDescent="0.55000000000000004">
      <c r="D10958" s="6"/>
      <c r="E10958" s="6"/>
    </row>
    <row r="10959" spans="4:5" x14ac:dyDescent="0.55000000000000004">
      <c r="D10959" s="6"/>
      <c r="E10959" s="6"/>
    </row>
    <row r="10960" spans="4:5" x14ac:dyDescent="0.55000000000000004">
      <c r="D10960" s="6"/>
      <c r="E10960" s="6"/>
    </row>
    <row r="10961" spans="4:5" x14ac:dyDescent="0.55000000000000004">
      <c r="D10961" s="6"/>
      <c r="E10961" s="6"/>
    </row>
    <row r="10962" spans="4:5" x14ac:dyDescent="0.55000000000000004">
      <c r="D10962" s="6"/>
      <c r="E10962" s="6"/>
    </row>
    <row r="10963" spans="4:5" x14ac:dyDescent="0.55000000000000004">
      <c r="D10963" s="6"/>
      <c r="E10963" s="6"/>
    </row>
    <row r="10964" spans="4:5" x14ac:dyDescent="0.55000000000000004">
      <c r="D10964" s="6"/>
      <c r="E10964" s="6"/>
    </row>
    <row r="10965" spans="4:5" x14ac:dyDescent="0.55000000000000004">
      <c r="D10965" s="6"/>
      <c r="E10965" s="6"/>
    </row>
    <row r="10966" spans="4:5" x14ac:dyDescent="0.55000000000000004">
      <c r="D10966" s="6"/>
      <c r="E10966" s="6"/>
    </row>
    <row r="10967" spans="4:5" x14ac:dyDescent="0.55000000000000004">
      <c r="D10967" s="6"/>
      <c r="E10967" s="6"/>
    </row>
    <row r="10968" spans="4:5" x14ac:dyDescent="0.55000000000000004">
      <c r="D10968" s="6"/>
      <c r="E10968" s="6"/>
    </row>
    <row r="10969" spans="4:5" x14ac:dyDescent="0.55000000000000004">
      <c r="D10969" s="6"/>
      <c r="E10969" s="6"/>
    </row>
    <row r="10970" spans="4:5" x14ac:dyDescent="0.55000000000000004">
      <c r="D10970" s="6"/>
      <c r="E10970" s="6"/>
    </row>
    <row r="10971" spans="4:5" x14ac:dyDescent="0.55000000000000004">
      <c r="D10971" s="6"/>
      <c r="E10971" s="6"/>
    </row>
    <row r="10972" spans="4:5" x14ac:dyDescent="0.55000000000000004">
      <c r="D10972" s="6"/>
      <c r="E10972" s="6"/>
    </row>
    <row r="10973" spans="4:5" x14ac:dyDescent="0.55000000000000004">
      <c r="D10973" s="6"/>
      <c r="E10973" s="6"/>
    </row>
    <row r="10974" spans="4:5" x14ac:dyDescent="0.55000000000000004">
      <c r="D10974" s="6"/>
      <c r="E10974" s="6"/>
    </row>
    <row r="10975" spans="4:5" x14ac:dyDescent="0.55000000000000004">
      <c r="D10975" s="6"/>
      <c r="E10975" s="6"/>
    </row>
    <row r="10976" spans="4:5" x14ac:dyDescent="0.55000000000000004">
      <c r="D10976" s="6"/>
      <c r="E10976" s="6"/>
    </row>
    <row r="10977" spans="4:5" x14ac:dyDescent="0.55000000000000004">
      <c r="D10977" s="6"/>
      <c r="E10977" s="6"/>
    </row>
    <row r="10978" spans="4:5" x14ac:dyDescent="0.55000000000000004">
      <c r="D10978" s="6"/>
      <c r="E10978" s="6"/>
    </row>
    <row r="10979" spans="4:5" x14ac:dyDescent="0.55000000000000004">
      <c r="D10979" s="6"/>
      <c r="E10979" s="6"/>
    </row>
    <row r="10980" spans="4:5" x14ac:dyDescent="0.55000000000000004">
      <c r="D10980" s="6"/>
      <c r="E10980" s="6"/>
    </row>
    <row r="10981" spans="4:5" x14ac:dyDescent="0.55000000000000004">
      <c r="D10981" s="6"/>
      <c r="E10981" s="6"/>
    </row>
    <row r="10982" spans="4:5" x14ac:dyDescent="0.55000000000000004">
      <c r="D10982" s="6"/>
      <c r="E10982" s="6"/>
    </row>
    <row r="10983" spans="4:5" x14ac:dyDescent="0.55000000000000004">
      <c r="D10983" s="6"/>
      <c r="E10983" s="6"/>
    </row>
    <row r="10984" spans="4:5" x14ac:dyDescent="0.55000000000000004">
      <c r="D10984" s="6"/>
      <c r="E10984" s="6"/>
    </row>
    <row r="10985" spans="4:5" x14ac:dyDescent="0.55000000000000004">
      <c r="D10985" s="6"/>
      <c r="E10985" s="6"/>
    </row>
    <row r="10986" spans="4:5" x14ac:dyDescent="0.55000000000000004">
      <c r="D10986" s="6"/>
      <c r="E10986" s="6"/>
    </row>
    <row r="10987" spans="4:5" x14ac:dyDescent="0.55000000000000004">
      <c r="D10987" s="6"/>
      <c r="E10987" s="6"/>
    </row>
    <row r="10988" spans="4:5" x14ac:dyDescent="0.55000000000000004">
      <c r="D10988" s="6"/>
      <c r="E10988" s="6"/>
    </row>
    <row r="10989" spans="4:5" x14ac:dyDescent="0.55000000000000004">
      <c r="D10989" s="6"/>
      <c r="E10989" s="6"/>
    </row>
    <row r="10990" spans="4:5" x14ac:dyDescent="0.55000000000000004">
      <c r="D10990" s="6"/>
      <c r="E10990" s="6"/>
    </row>
    <row r="10991" spans="4:5" x14ac:dyDescent="0.55000000000000004">
      <c r="D10991" s="6"/>
      <c r="E10991" s="6"/>
    </row>
    <row r="10992" spans="4:5" x14ac:dyDescent="0.55000000000000004">
      <c r="D10992" s="6"/>
      <c r="E10992" s="6"/>
    </row>
    <row r="10993" spans="4:5" x14ac:dyDescent="0.55000000000000004">
      <c r="D10993" s="6"/>
      <c r="E10993" s="6"/>
    </row>
    <row r="10994" spans="4:5" x14ac:dyDescent="0.55000000000000004">
      <c r="D10994" s="6"/>
      <c r="E10994" s="6"/>
    </row>
    <row r="10995" spans="4:5" x14ac:dyDescent="0.55000000000000004">
      <c r="D10995" s="6"/>
      <c r="E10995" s="6"/>
    </row>
    <row r="10996" spans="4:5" x14ac:dyDescent="0.55000000000000004">
      <c r="D10996" s="6"/>
      <c r="E10996" s="6"/>
    </row>
    <row r="10997" spans="4:5" x14ac:dyDescent="0.55000000000000004">
      <c r="D10997" s="6"/>
      <c r="E10997" s="6"/>
    </row>
    <row r="10998" spans="4:5" x14ac:dyDescent="0.55000000000000004">
      <c r="D10998" s="6"/>
      <c r="E10998" s="6"/>
    </row>
    <row r="10999" spans="4:5" x14ac:dyDescent="0.55000000000000004">
      <c r="D10999" s="6"/>
      <c r="E10999" s="6"/>
    </row>
    <row r="11000" spans="4:5" x14ac:dyDescent="0.55000000000000004">
      <c r="D11000" s="6"/>
      <c r="E11000" s="6"/>
    </row>
    <row r="11001" spans="4:5" x14ac:dyDescent="0.55000000000000004">
      <c r="D11001" s="6"/>
      <c r="E11001" s="6"/>
    </row>
    <row r="11002" spans="4:5" x14ac:dyDescent="0.55000000000000004">
      <c r="D11002" s="6"/>
      <c r="E11002" s="6"/>
    </row>
    <row r="11003" spans="4:5" x14ac:dyDescent="0.55000000000000004">
      <c r="D11003" s="6"/>
      <c r="E11003" s="6"/>
    </row>
    <row r="11004" spans="4:5" x14ac:dyDescent="0.55000000000000004">
      <c r="D11004" s="6"/>
      <c r="E11004" s="6"/>
    </row>
    <row r="11005" spans="4:5" x14ac:dyDescent="0.55000000000000004">
      <c r="D11005" s="6"/>
      <c r="E11005" s="6"/>
    </row>
    <row r="11006" spans="4:5" x14ac:dyDescent="0.55000000000000004">
      <c r="D11006" s="6"/>
      <c r="E11006" s="6"/>
    </row>
    <row r="11007" spans="4:5" x14ac:dyDescent="0.55000000000000004">
      <c r="D11007" s="6"/>
      <c r="E11007" s="6"/>
    </row>
    <row r="11008" spans="4:5" x14ac:dyDescent="0.55000000000000004">
      <c r="D11008" s="6"/>
      <c r="E11008" s="6"/>
    </row>
    <row r="11009" spans="4:5" x14ac:dyDescent="0.55000000000000004">
      <c r="D11009" s="6"/>
      <c r="E11009" s="6"/>
    </row>
    <row r="11010" spans="4:5" x14ac:dyDescent="0.55000000000000004">
      <c r="D11010" s="6"/>
      <c r="E11010" s="6"/>
    </row>
    <row r="11011" spans="4:5" x14ac:dyDescent="0.55000000000000004">
      <c r="D11011" s="6"/>
      <c r="E11011" s="6"/>
    </row>
    <row r="11012" spans="4:5" x14ac:dyDescent="0.55000000000000004">
      <c r="D11012" s="6"/>
      <c r="E11012" s="6"/>
    </row>
    <row r="11013" spans="4:5" x14ac:dyDescent="0.55000000000000004">
      <c r="D11013" s="6"/>
      <c r="E11013" s="6"/>
    </row>
    <row r="11014" spans="4:5" x14ac:dyDescent="0.55000000000000004">
      <c r="D11014" s="6"/>
      <c r="E11014" s="6"/>
    </row>
    <row r="11015" spans="4:5" x14ac:dyDescent="0.55000000000000004">
      <c r="D11015" s="6"/>
      <c r="E11015" s="6"/>
    </row>
    <row r="11016" spans="4:5" x14ac:dyDescent="0.55000000000000004">
      <c r="D11016" s="6"/>
      <c r="E11016" s="6"/>
    </row>
    <row r="11017" spans="4:5" x14ac:dyDescent="0.55000000000000004">
      <c r="D11017" s="6"/>
      <c r="E11017" s="6"/>
    </row>
    <row r="11018" spans="4:5" x14ac:dyDescent="0.55000000000000004">
      <c r="D11018" s="6"/>
      <c r="E11018" s="6"/>
    </row>
    <row r="11019" spans="4:5" x14ac:dyDescent="0.55000000000000004">
      <c r="D11019" s="6"/>
      <c r="E11019" s="6"/>
    </row>
    <row r="11020" spans="4:5" x14ac:dyDescent="0.55000000000000004">
      <c r="D11020" s="6"/>
      <c r="E11020" s="6"/>
    </row>
    <row r="11021" spans="4:5" x14ac:dyDescent="0.55000000000000004">
      <c r="D11021" s="6"/>
      <c r="E11021" s="6"/>
    </row>
    <row r="11022" spans="4:5" x14ac:dyDescent="0.55000000000000004">
      <c r="D11022" s="6"/>
      <c r="E11022" s="6"/>
    </row>
    <row r="11023" spans="4:5" x14ac:dyDescent="0.55000000000000004">
      <c r="D11023" s="6"/>
      <c r="E11023" s="6"/>
    </row>
    <row r="11024" spans="4:5" x14ac:dyDescent="0.55000000000000004">
      <c r="D11024" s="6"/>
      <c r="E11024" s="6"/>
    </row>
    <row r="11025" spans="4:5" x14ac:dyDescent="0.55000000000000004">
      <c r="D11025" s="6"/>
      <c r="E11025" s="6"/>
    </row>
    <row r="11026" spans="4:5" x14ac:dyDescent="0.55000000000000004">
      <c r="D11026" s="6"/>
      <c r="E11026" s="6"/>
    </row>
    <row r="11027" spans="4:5" x14ac:dyDescent="0.55000000000000004">
      <c r="D11027" s="6"/>
      <c r="E11027" s="6"/>
    </row>
    <row r="11028" spans="4:5" x14ac:dyDescent="0.55000000000000004">
      <c r="D11028" s="6"/>
      <c r="E11028" s="6"/>
    </row>
    <row r="11029" spans="4:5" x14ac:dyDescent="0.55000000000000004">
      <c r="D11029" s="6"/>
      <c r="E11029" s="6"/>
    </row>
    <row r="11030" spans="4:5" x14ac:dyDescent="0.55000000000000004">
      <c r="D11030" s="6"/>
      <c r="E11030" s="6"/>
    </row>
    <row r="11031" spans="4:5" x14ac:dyDescent="0.55000000000000004">
      <c r="D11031" s="6"/>
      <c r="E11031" s="6"/>
    </row>
    <row r="11032" spans="4:5" x14ac:dyDescent="0.55000000000000004">
      <c r="D11032" s="6"/>
      <c r="E11032" s="6"/>
    </row>
    <row r="11033" spans="4:5" x14ac:dyDescent="0.55000000000000004">
      <c r="D11033" s="6"/>
      <c r="E11033" s="6"/>
    </row>
    <row r="11034" spans="4:5" x14ac:dyDescent="0.55000000000000004">
      <c r="D11034" s="6"/>
      <c r="E11034" s="6"/>
    </row>
    <row r="11035" spans="4:5" x14ac:dyDescent="0.55000000000000004">
      <c r="D11035" s="6"/>
      <c r="E11035" s="6"/>
    </row>
    <row r="11036" spans="4:5" x14ac:dyDescent="0.55000000000000004">
      <c r="D11036" s="6"/>
      <c r="E11036" s="6"/>
    </row>
    <row r="11037" spans="4:5" x14ac:dyDescent="0.55000000000000004">
      <c r="D11037" s="6"/>
      <c r="E11037" s="6"/>
    </row>
    <row r="11038" spans="4:5" x14ac:dyDescent="0.55000000000000004">
      <c r="D11038" s="6"/>
      <c r="E11038" s="6"/>
    </row>
    <row r="11039" spans="4:5" x14ac:dyDescent="0.55000000000000004">
      <c r="D11039" s="6"/>
      <c r="E11039" s="6"/>
    </row>
    <row r="11040" spans="4:5" x14ac:dyDescent="0.55000000000000004">
      <c r="D11040" s="6"/>
      <c r="E11040" s="6"/>
    </row>
    <row r="11041" spans="4:5" x14ac:dyDescent="0.55000000000000004">
      <c r="D11041" s="6"/>
      <c r="E11041" s="6"/>
    </row>
    <row r="11042" spans="4:5" x14ac:dyDescent="0.55000000000000004">
      <c r="D11042" s="6"/>
      <c r="E11042" s="6"/>
    </row>
    <row r="11043" spans="4:5" x14ac:dyDescent="0.55000000000000004">
      <c r="D11043" s="6"/>
      <c r="E11043" s="6"/>
    </row>
    <row r="11044" spans="4:5" x14ac:dyDescent="0.55000000000000004">
      <c r="D11044" s="6"/>
      <c r="E11044" s="6"/>
    </row>
    <row r="11045" spans="4:5" x14ac:dyDescent="0.55000000000000004">
      <c r="D11045" s="6"/>
      <c r="E11045" s="6"/>
    </row>
    <row r="11046" spans="4:5" x14ac:dyDescent="0.55000000000000004">
      <c r="D11046" s="6"/>
      <c r="E11046" s="6"/>
    </row>
    <row r="11047" spans="4:5" x14ac:dyDescent="0.55000000000000004">
      <c r="D11047" s="6"/>
      <c r="E11047" s="6"/>
    </row>
    <row r="11048" spans="4:5" x14ac:dyDescent="0.55000000000000004">
      <c r="D11048" s="6"/>
      <c r="E11048" s="6"/>
    </row>
    <row r="11049" spans="4:5" x14ac:dyDescent="0.55000000000000004">
      <c r="D11049" s="6"/>
      <c r="E11049" s="6"/>
    </row>
    <row r="11050" spans="4:5" x14ac:dyDescent="0.55000000000000004">
      <c r="D11050" s="6"/>
      <c r="E11050" s="6"/>
    </row>
    <row r="11051" spans="4:5" x14ac:dyDescent="0.55000000000000004">
      <c r="D11051" s="6"/>
      <c r="E11051" s="6"/>
    </row>
    <row r="11052" spans="4:5" x14ac:dyDescent="0.55000000000000004">
      <c r="D11052" s="6"/>
      <c r="E11052" s="6"/>
    </row>
    <row r="11053" spans="4:5" x14ac:dyDescent="0.55000000000000004">
      <c r="D11053" s="6"/>
      <c r="E11053" s="6"/>
    </row>
    <row r="11054" spans="4:5" x14ac:dyDescent="0.55000000000000004">
      <c r="D11054" s="6"/>
      <c r="E11054" s="6"/>
    </row>
    <row r="11055" spans="4:5" x14ac:dyDescent="0.55000000000000004">
      <c r="D11055" s="6"/>
      <c r="E11055" s="6"/>
    </row>
    <row r="11056" spans="4:5" x14ac:dyDescent="0.55000000000000004">
      <c r="D11056" s="6"/>
      <c r="E11056" s="6"/>
    </row>
    <row r="11057" spans="4:5" x14ac:dyDescent="0.55000000000000004">
      <c r="D11057" s="6"/>
      <c r="E11057" s="6"/>
    </row>
    <row r="11058" spans="4:5" x14ac:dyDescent="0.55000000000000004">
      <c r="D11058" s="6"/>
      <c r="E11058" s="6"/>
    </row>
    <row r="11059" spans="4:5" x14ac:dyDescent="0.55000000000000004">
      <c r="D11059" s="6"/>
      <c r="E11059" s="6"/>
    </row>
    <row r="11060" spans="4:5" x14ac:dyDescent="0.55000000000000004">
      <c r="D11060" s="6"/>
      <c r="E11060" s="6"/>
    </row>
    <row r="11061" spans="4:5" x14ac:dyDescent="0.55000000000000004">
      <c r="D11061" s="6"/>
      <c r="E11061" s="6"/>
    </row>
    <row r="11062" spans="4:5" x14ac:dyDescent="0.55000000000000004">
      <c r="D11062" s="6"/>
      <c r="E11062" s="6"/>
    </row>
    <row r="11063" spans="4:5" x14ac:dyDescent="0.55000000000000004">
      <c r="D11063" s="6"/>
      <c r="E11063" s="6"/>
    </row>
    <row r="11064" spans="4:5" x14ac:dyDescent="0.55000000000000004">
      <c r="D11064" s="6"/>
      <c r="E11064" s="6"/>
    </row>
    <row r="11065" spans="4:5" x14ac:dyDescent="0.55000000000000004">
      <c r="D11065" s="6"/>
      <c r="E11065" s="6"/>
    </row>
    <row r="11066" spans="4:5" x14ac:dyDescent="0.55000000000000004">
      <c r="D11066" s="6"/>
      <c r="E11066" s="6"/>
    </row>
    <row r="11067" spans="4:5" x14ac:dyDescent="0.55000000000000004">
      <c r="D11067" s="6"/>
      <c r="E11067" s="6"/>
    </row>
    <row r="11068" spans="4:5" x14ac:dyDescent="0.55000000000000004">
      <c r="D11068" s="6"/>
      <c r="E11068" s="6"/>
    </row>
    <row r="11069" spans="4:5" x14ac:dyDescent="0.55000000000000004">
      <c r="D11069" s="6"/>
      <c r="E11069" s="6"/>
    </row>
    <row r="11070" spans="4:5" x14ac:dyDescent="0.55000000000000004">
      <c r="D11070" s="6"/>
      <c r="E11070" s="6"/>
    </row>
    <row r="11071" spans="4:5" x14ac:dyDescent="0.55000000000000004">
      <c r="D11071" s="6"/>
      <c r="E11071" s="6"/>
    </row>
    <row r="11072" spans="4:5" x14ac:dyDescent="0.55000000000000004">
      <c r="D11072" s="6"/>
      <c r="E11072" s="6"/>
    </row>
    <row r="11073" spans="4:5" x14ac:dyDescent="0.55000000000000004">
      <c r="D11073" s="6"/>
      <c r="E11073" s="6"/>
    </row>
    <row r="11074" spans="4:5" x14ac:dyDescent="0.55000000000000004">
      <c r="D11074" s="6"/>
      <c r="E11074" s="6"/>
    </row>
    <row r="11075" spans="4:5" x14ac:dyDescent="0.55000000000000004">
      <c r="D11075" s="6"/>
      <c r="E11075" s="6"/>
    </row>
    <row r="11076" spans="4:5" x14ac:dyDescent="0.55000000000000004">
      <c r="D11076" s="6"/>
      <c r="E11076" s="6"/>
    </row>
    <row r="11077" spans="4:5" x14ac:dyDescent="0.55000000000000004">
      <c r="D11077" s="6"/>
      <c r="E11077" s="6"/>
    </row>
    <row r="11078" spans="4:5" x14ac:dyDescent="0.55000000000000004">
      <c r="D11078" s="6"/>
      <c r="E11078" s="6"/>
    </row>
    <row r="11079" spans="4:5" x14ac:dyDescent="0.55000000000000004">
      <c r="D11079" s="6"/>
      <c r="E11079" s="6"/>
    </row>
    <row r="11080" spans="4:5" x14ac:dyDescent="0.55000000000000004">
      <c r="D11080" s="6"/>
      <c r="E11080" s="6"/>
    </row>
    <row r="11081" spans="4:5" x14ac:dyDescent="0.55000000000000004">
      <c r="D11081" s="6"/>
      <c r="E11081" s="6"/>
    </row>
    <row r="11082" spans="4:5" x14ac:dyDescent="0.55000000000000004">
      <c r="D11082" s="6"/>
      <c r="E11082" s="6"/>
    </row>
    <row r="11083" spans="4:5" x14ac:dyDescent="0.55000000000000004">
      <c r="D11083" s="6"/>
      <c r="E11083" s="6"/>
    </row>
    <row r="11084" spans="4:5" x14ac:dyDescent="0.55000000000000004">
      <c r="D11084" s="6"/>
      <c r="E11084" s="6"/>
    </row>
    <row r="11085" spans="4:5" x14ac:dyDescent="0.55000000000000004">
      <c r="D11085" s="6"/>
      <c r="E11085" s="6"/>
    </row>
    <row r="11086" spans="4:5" x14ac:dyDescent="0.55000000000000004">
      <c r="D11086" s="6"/>
      <c r="E11086" s="6"/>
    </row>
    <row r="11087" spans="4:5" x14ac:dyDescent="0.55000000000000004">
      <c r="D11087" s="6"/>
      <c r="E11087" s="6"/>
    </row>
    <row r="11088" spans="4:5" x14ac:dyDescent="0.55000000000000004">
      <c r="D11088" s="6"/>
      <c r="E11088" s="6"/>
    </row>
    <row r="11089" spans="4:5" x14ac:dyDescent="0.55000000000000004">
      <c r="D11089" s="6"/>
      <c r="E11089" s="6"/>
    </row>
    <row r="11090" spans="4:5" x14ac:dyDescent="0.55000000000000004">
      <c r="D11090" s="6"/>
      <c r="E11090" s="6"/>
    </row>
    <row r="11091" spans="4:5" x14ac:dyDescent="0.55000000000000004">
      <c r="D11091" s="6"/>
      <c r="E11091" s="6"/>
    </row>
    <row r="11092" spans="4:5" x14ac:dyDescent="0.55000000000000004">
      <c r="D11092" s="6"/>
      <c r="E11092" s="6"/>
    </row>
    <row r="11093" spans="4:5" x14ac:dyDescent="0.55000000000000004">
      <c r="D11093" s="6"/>
      <c r="E11093" s="6"/>
    </row>
    <row r="11094" spans="4:5" x14ac:dyDescent="0.55000000000000004">
      <c r="D11094" s="6"/>
      <c r="E11094" s="6"/>
    </row>
    <row r="11095" spans="4:5" x14ac:dyDescent="0.55000000000000004">
      <c r="D11095" s="6"/>
      <c r="E11095" s="6"/>
    </row>
    <row r="11096" spans="4:5" x14ac:dyDescent="0.55000000000000004">
      <c r="D11096" s="6"/>
      <c r="E11096" s="6"/>
    </row>
    <row r="11097" spans="4:5" x14ac:dyDescent="0.55000000000000004">
      <c r="D11097" s="6"/>
      <c r="E11097" s="6"/>
    </row>
    <row r="11098" spans="4:5" x14ac:dyDescent="0.55000000000000004">
      <c r="D11098" s="6"/>
      <c r="E11098" s="6"/>
    </row>
    <row r="11099" spans="4:5" x14ac:dyDescent="0.55000000000000004">
      <c r="D11099" s="6"/>
      <c r="E11099" s="6"/>
    </row>
    <row r="11100" spans="4:5" x14ac:dyDescent="0.55000000000000004">
      <c r="D11100" s="6"/>
      <c r="E11100" s="6"/>
    </row>
    <row r="11101" spans="4:5" x14ac:dyDescent="0.55000000000000004">
      <c r="D11101" s="6"/>
      <c r="E11101" s="6"/>
    </row>
    <row r="11102" spans="4:5" x14ac:dyDescent="0.55000000000000004">
      <c r="D11102" s="6"/>
      <c r="E11102" s="6"/>
    </row>
    <row r="11103" spans="4:5" x14ac:dyDescent="0.55000000000000004">
      <c r="D11103" s="6"/>
      <c r="E11103" s="6"/>
    </row>
    <row r="11104" spans="4:5" x14ac:dyDescent="0.55000000000000004">
      <c r="D11104" s="6"/>
      <c r="E11104" s="6"/>
    </row>
    <row r="11105" spans="4:5" x14ac:dyDescent="0.55000000000000004">
      <c r="D11105" s="6"/>
      <c r="E11105" s="6"/>
    </row>
    <row r="11106" spans="4:5" x14ac:dyDescent="0.55000000000000004">
      <c r="D11106" s="6"/>
      <c r="E11106" s="6"/>
    </row>
    <row r="11107" spans="4:5" x14ac:dyDescent="0.55000000000000004">
      <c r="D11107" s="6"/>
      <c r="E11107" s="6"/>
    </row>
    <row r="11108" spans="4:5" x14ac:dyDescent="0.55000000000000004">
      <c r="D11108" s="6"/>
      <c r="E11108" s="6"/>
    </row>
    <row r="11109" spans="4:5" x14ac:dyDescent="0.55000000000000004">
      <c r="D11109" s="6"/>
      <c r="E11109" s="6"/>
    </row>
    <row r="11110" spans="4:5" x14ac:dyDescent="0.55000000000000004">
      <c r="D11110" s="6"/>
      <c r="E11110" s="6"/>
    </row>
    <row r="11111" spans="4:5" x14ac:dyDescent="0.55000000000000004">
      <c r="D11111" s="6"/>
      <c r="E11111" s="6"/>
    </row>
    <row r="11112" spans="4:5" x14ac:dyDescent="0.55000000000000004">
      <c r="D11112" s="6"/>
      <c r="E11112" s="6"/>
    </row>
    <row r="11113" spans="4:5" x14ac:dyDescent="0.55000000000000004">
      <c r="D11113" s="6"/>
      <c r="E11113" s="6"/>
    </row>
    <row r="11114" spans="4:5" x14ac:dyDescent="0.55000000000000004">
      <c r="D11114" s="6"/>
      <c r="E11114" s="6"/>
    </row>
    <row r="11115" spans="4:5" x14ac:dyDescent="0.55000000000000004">
      <c r="D11115" s="6"/>
      <c r="E11115" s="6"/>
    </row>
    <row r="11116" spans="4:5" x14ac:dyDescent="0.55000000000000004">
      <c r="D11116" s="6"/>
      <c r="E11116" s="6"/>
    </row>
    <row r="11117" spans="4:5" x14ac:dyDescent="0.55000000000000004">
      <c r="D11117" s="6"/>
      <c r="E11117" s="6"/>
    </row>
    <row r="11118" spans="4:5" x14ac:dyDescent="0.55000000000000004">
      <c r="D11118" s="6"/>
      <c r="E11118" s="6"/>
    </row>
    <row r="11119" spans="4:5" x14ac:dyDescent="0.55000000000000004">
      <c r="D11119" s="6"/>
      <c r="E11119" s="6"/>
    </row>
    <row r="11120" spans="4:5" x14ac:dyDescent="0.55000000000000004">
      <c r="D11120" s="6"/>
      <c r="E11120" s="6"/>
    </row>
    <row r="11121" spans="4:5" x14ac:dyDescent="0.55000000000000004">
      <c r="D11121" s="6"/>
      <c r="E11121" s="6"/>
    </row>
    <row r="11122" spans="4:5" x14ac:dyDescent="0.55000000000000004">
      <c r="D11122" s="6"/>
      <c r="E11122" s="6"/>
    </row>
    <row r="11123" spans="4:5" x14ac:dyDescent="0.55000000000000004">
      <c r="D11123" s="6"/>
      <c r="E11123" s="6"/>
    </row>
    <row r="11124" spans="4:5" x14ac:dyDescent="0.55000000000000004">
      <c r="D11124" s="6"/>
      <c r="E11124" s="6"/>
    </row>
    <row r="11125" spans="4:5" x14ac:dyDescent="0.55000000000000004">
      <c r="D11125" s="6"/>
      <c r="E11125" s="6"/>
    </row>
    <row r="11126" spans="4:5" x14ac:dyDescent="0.55000000000000004">
      <c r="D11126" s="6"/>
      <c r="E11126" s="6"/>
    </row>
    <row r="11127" spans="4:5" x14ac:dyDescent="0.55000000000000004">
      <c r="D11127" s="6"/>
      <c r="E11127" s="6"/>
    </row>
    <row r="11128" spans="4:5" x14ac:dyDescent="0.55000000000000004">
      <c r="D11128" s="6"/>
      <c r="E11128" s="6"/>
    </row>
    <row r="11129" spans="4:5" x14ac:dyDescent="0.55000000000000004">
      <c r="D11129" s="6"/>
      <c r="E11129" s="6"/>
    </row>
    <row r="11130" spans="4:5" x14ac:dyDescent="0.55000000000000004">
      <c r="D11130" s="6"/>
      <c r="E11130" s="6"/>
    </row>
    <row r="11131" spans="4:5" x14ac:dyDescent="0.55000000000000004">
      <c r="D11131" s="6"/>
      <c r="E11131" s="6"/>
    </row>
    <row r="11132" spans="4:5" x14ac:dyDescent="0.55000000000000004">
      <c r="D11132" s="6"/>
      <c r="E11132" s="6"/>
    </row>
    <row r="11133" spans="4:5" x14ac:dyDescent="0.55000000000000004">
      <c r="D11133" s="6"/>
      <c r="E11133" s="6"/>
    </row>
    <row r="11134" spans="4:5" x14ac:dyDescent="0.55000000000000004">
      <c r="D11134" s="6"/>
      <c r="E11134" s="6"/>
    </row>
    <row r="11135" spans="4:5" x14ac:dyDescent="0.55000000000000004">
      <c r="D11135" s="6"/>
      <c r="E11135" s="6"/>
    </row>
    <row r="11136" spans="4:5" x14ac:dyDescent="0.55000000000000004">
      <c r="D11136" s="6"/>
      <c r="E11136" s="6"/>
    </row>
    <row r="11137" spans="4:5" x14ac:dyDescent="0.55000000000000004">
      <c r="D11137" s="6"/>
      <c r="E11137" s="6"/>
    </row>
    <row r="11138" spans="4:5" x14ac:dyDescent="0.55000000000000004">
      <c r="D11138" s="6"/>
      <c r="E11138" s="6"/>
    </row>
    <row r="11139" spans="4:5" x14ac:dyDescent="0.55000000000000004">
      <c r="D11139" s="6"/>
      <c r="E11139" s="6"/>
    </row>
    <row r="11140" spans="4:5" x14ac:dyDescent="0.55000000000000004">
      <c r="D11140" s="6"/>
      <c r="E11140" s="6"/>
    </row>
    <row r="11141" spans="4:5" x14ac:dyDescent="0.55000000000000004">
      <c r="D11141" s="6"/>
      <c r="E11141" s="6"/>
    </row>
    <row r="11142" spans="4:5" x14ac:dyDescent="0.55000000000000004">
      <c r="D11142" s="6"/>
      <c r="E11142" s="6"/>
    </row>
    <row r="11143" spans="4:5" x14ac:dyDescent="0.55000000000000004">
      <c r="D11143" s="6"/>
      <c r="E11143" s="6"/>
    </row>
    <row r="11144" spans="4:5" x14ac:dyDescent="0.55000000000000004">
      <c r="D11144" s="6"/>
      <c r="E11144" s="6"/>
    </row>
    <row r="11145" spans="4:5" x14ac:dyDescent="0.55000000000000004">
      <c r="D11145" s="6"/>
      <c r="E11145" s="6"/>
    </row>
    <row r="11146" spans="4:5" x14ac:dyDescent="0.55000000000000004">
      <c r="D11146" s="6"/>
      <c r="E11146" s="6"/>
    </row>
    <row r="11147" spans="4:5" x14ac:dyDescent="0.55000000000000004">
      <c r="D11147" s="6"/>
      <c r="E11147" s="6"/>
    </row>
    <row r="11148" spans="4:5" x14ac:dyDescent="0.55000000000000004">
      <c r="D11148" s="6"/>
      <c r="E11148" s="6"/>
    </row>
    <row r="11149" spans="4:5" x14ac:dyDescent="0.55000000000000004">
      <c r="D11149" s="6"/>
      <c r="E11149" s="6"/>
    </row>
    <row r="11150" spans="4:5" x14ac:dyDescent="0.55000000000000004">
      <c r="D11150" s="6"/>
      <c r="E11150" s="6"/>
    </row>
    <row r="11151" spans="4:5" x14ac:dyDescent="0.55000000000000004">
      <c r="D11151" s="6"/>
      <c r="E11151" s="6"/>
    </row>
    <row r="11152" spans="4:5" x14ac:dyDescent="0.55000000000000004">
      <c r="D11152" s="6"/>
      <c r="E11152" s="6"/>
    </row>
    <row r="11153" spans="4:5" x14ac:dyDescent="0.55000000000000004">
      <c r="D11153" s="6"/>
      <c r="E11153" s="6"/>
    </row>
    <row r="11154" spans="4:5" x14ac:dyDescent="0.55000000000000004">
      <c r="D11154" s="6"/>
      <c r="E11154" s="6"/>
    </row>
    <row r="11155" spans="4:5" x14ac:dyDescent="0.55000000000000004">
      <c r="D11155" s="6"/>
      <c r="E11155" s="6"/>
    </row>
    <row r="11156" spans="4:5" x14ac:dyDescent="0.55000000000000004">
      <c r="D11156" s="6"/>
      <c r="E11156" s="6"/>
    </row>
    <row r="11157" spans="4:5" x14ac:dyDescent="0.55000000000000004">
      <c r="D11157" s="6"/>
      <c r="E11157" s="6"/>
    </row>
    <row r="11158" spans="4:5" x14ac:dyDescent="0.55000000000000004">
      <c r="D11158" s="6"/>
      <c r="E11158" s="6"/>
    </row>
    <row r="11159" spans="4:5" x14ac:dyDescent="0.55000000000000004">
      <c r="D11159" s="6"/>
      <c r="E11159" s="6"/>
    </row>
    <row r="11160" spans="4:5" x14ac:dyDescent="0.55000000000000004">
      <c r="D11160" s="6"/>
      <c r="E11160" s="6"/>
    </row>
    <row r="11161" spans="4:5" x14ac:dyDescent="0.55000000000000004">
      <c r="D11161" s="6"/>
      <c r="E11161" s="6"/>
    </row>
    <row r="11162" spans="4:5" x14ac:dyDescent="0.55000000000000004">
      <c r="D11162" s="6"/>
      <c r="E11162" s="6"/>
    </row>
    <row r="11163" spans="4:5" x14ac:dyDescent="0.55000000000000004">
      <c r="D11163" s="6"/>
      <c r="E11163" s="6"/>
    </row>
    <row r="11164" spans="4:5" x14ac:dyDescent="0.55000000000000004">
      <c r="D11164" s="6"/>
      <c r="E11164" s="6"/>
    </row>
    <row r="11165" spans="4:5" x14ac:dyDescent="0.55000000000000004">
      <c r="D11165" s="6"/>
      <c r="E11165" s="6"/>
    </row>
    <row r="11166" spans="4:5" x14ac:dyDescent="0.55000000000000004">
      <c r="D11166" s="6"/>
      <c r="E11166" s="6"/>
    </row>
    <row r="11167" spans="4:5" x14ac:dyDescent="0.55000000000000004">
      <c r="D11167" s="6"/>
      <c r="E11167" s="6"/>
    </row>
    <row r="11168" spans="4:5" x14ac:dyDescent="0.55000000000000004">
      <c r="D11168" s="6"/>
      <c r="E11168" s="6"/>
    </row>
    <row r="11169" spans="4:5" x14ac:dyDescent="0.55000000000000004">
      <c r="D11169" s="6"/>
      <c r="E11169" s="6"/>
    </row>
    <row r="11170" spans="4:5" x14ac:dyDescent="0.55000000000000004">
      <c r="D11170" s="6"/>
      <c r="E11170" s="6"/>
    </row>
    <row r="11171" spans="4:5" x14ac:dyDescent="0.55000000000000004">
      <c r="D11171" s="6"/>
      <c r="E11171" s="6"/>
    </row>
    <row r="11172" spans="4:5" x14ac:dyDescent="0.55000000000000004">
      <c r="D11172" s="6"/>
      <c r="E11172" s="6"/>
    </row>
    <row r="11173" spans="4:5" x14ac:dyDescent="0.55000000000000004">
      <c r="D11173" s="6"/>
      <c r="E11173" s="6"/>
    </row>
    <row r="11174" spans="4:5" x14ac:dyDescent="0.55000000000000004">
      <c r="D11174" s="6"/>
      <c r="E11174" s="6"/>
    </row>
    <row r="11175" spans="4:5" x14ac:dyDescent="0.55000000000000004">
      <c r="D11175" s="6"/>
      <c r="E11175" s="6"/>
    </row>
    <row r="11176" spans="4:5" x14ac:dyDescent="0.55000000000000004">
      <c r="D11176" s="6"/>
      <c r="E11176" s="6"/>
    </row>
    <row r="11177" spans="4:5" x14ac:dyDescent="0.55000000000000004">
      <c r="D11177" s="6"/>
      <c r="E11177" s="6"/>
    </row>
    <row r="11178" spans="4:5" x14ac:dyDescent="0.55000000000000004">
      <c r="D11178" s="6"/>
      <c r="E11178" s="6"/>
    </row>
    <row r="11179" spans="4:5" x14ac:dyDescent="0.55000000000000004">
      <c r="D11179" s="6"/>
      <c r="E11179" s="6"/>
    </row>
    <row r="11180" spans="4:5" x14ac:dyDescent="0.55000000000000004">
      <c r="D11180" s="6"/>
      <c r="E11180" s="6"/>
    </row>
    <row r="11181" spans="4:5" x14ac:dyDescent="0.55000000000000004">
      <c r="D11181" s="6"/>
      <c r="E11181" s="6"/>
    </row>
    <row r="11182" spans="4:5" x14ac:dyDescent="0.55000000000000004">
      <c r="D11182" s="6"/>
      <c r="E11182" s="6"/>
    </row>
    <row r="11183" spans="4:5" x14ac:dyDescent="0.55000000000000004">
      <c r="D11183" s="6"/>
      <c r="E11183" s="6"/>
    </row>
    <row r="11184" spans="4:5" x14ac:dyDescent="0.55000000000000004">
      <c r="D11184" s="6"/>
      <c r="E11184" s="6"/>
    </row>
    <row r="11185" spans="4:5" x14ac:dyDescent="0.55000000000000004">
      <c r="D11185" s="6"/>
      <c r="E11185" s="6"/>
    </row>
    <row r="11186" spans="4:5" x14ac:dyDescent="0.55000000000000004">
      <c r="D11186" s="6"/>
      <c r="E11186" s="6"/>
    </row>
    <row r="11187" spans="4:5" x14ac:dyDescent="0.55000000000000004">
      <c r="D11187" s="6"/>
      <c r="E11187" s="6"/>
    </row>
    <row r="11188" spans="4:5" x14ac:dyDescent="0.55000000000000004">
      <c r="D11188" s="6"/>
      <c r="E11188" s="6"/>
    </row>
    <row r="11189" spans="4:5" x14ac:dyDescent="0.55000000000000004">
      <c r="D11189" s="6"/>
      <c r="E11189" s="6"/>
    </row>
    <row r="11190" spans="4:5" x14ac:dyDescent="0.55000000000000004">
      <c r="D11190" s="6"/>
      <c r="E11190" s="6"/>
    </row>
    <row r="11191" spans="4:5" x14ac:dyDescent="0.55000000000000004">
      <c r="D11191" s="6"/>
      <c r="E11191" s="6"/>
    </row>
    <row r="11192" spans="4:5" x14ac:dyDescent="0.55000000000000004">
      <c r="D11192" s="6"/>
      <c r="E11192" s="6"/>
    </row>
    <row r="11193" spans="4:5" x14ac:dyDescent="0.55000000000000004">
      <c r="D11193" s="6"/>
      <c r="E11193" s="6"/>
    </row>
    <row r="11194" spans="4:5" x14ac:dyDescent="0.55000000000000004">
      <c r="D11194" s="6"/>
      <c r="E11194" s="6"/>
    </row>
    <row r="11195" spans="4:5" x14ac:dyDescent="0.55000000000000004">
      <c r="D11195" s="6"/>
      <c r="E11195" s="6"/>
    </row>
    <row r="11196" spans="4:5" x14ac:dyDescent="0.55000000000000004">
      <c r="D11196" s="6"/>
      <c r="E11196" s="6"/>
    </row>
    <row r="11197" spans="4:5" x14ac:dyDescent="0.55000000000000004">
      <c r="D11197" s="6"/>
      <c r="E11197" s="6"/>
    </row>
    <row r="11198" spans="4:5" x14ac:dyDescent="0.55000000000000004">
      <c r="D11198" s="6"/>
      <c r="E11198" s="6"/>
    </row>
    <row r="11199" spans="4:5" x14ac:dyDescent="0.55000000000000004">
      <c r="D11199" s="6"/>
      <c r="E11199" s="6"/>
    </row>
    <row r="11200" spans="4:5" x14ac:dyDescent="0.55000000000000004">
      <c r="D11200" s="6"/>
      <c r="E11200" s="6"/>
    </row>
    <row r="11201" spans="4:5" x14ac:dyDescent="0.55000000000000004">
      <c r="D11201" s="6"/>
      <c r="E11201" s="6"/>
    </row>
    <row r="11202" spans="4:5" x14ac:dyDescent="0.55000000000000004">
      <c r="D11202" s="6"/>
      <c r="E11202" s="6"/>
    </row>
    <row r="11203" spans="4:5" x14ac:dyDescent="0.55000000000000004">
      <c r="D11203" s="6"/>
      <c r="E11203" s="6"/>
    </row>
    <row r="11204" spans="4:5" x14ac:dyDescent="0.55000000000000004">
      <c r="D11204" s="6"/>
      <c r="E11204" s="6"/>
    </row>
    <row r="11205" spans="4:5" x14ac:dyDescent="0.55000000000000004">
      <c r="D11205" s="6"/>
      <c r="E11205" s="6"/>
    </row>
    <row r="11206" spans="4:5" x14ac:dyDescent="0.55000000000000004">
      <c r="D11206" s="6"/>
      <c r="E11206" s="6"/>
    </row>
    <row r="11207" spans="4:5" x14ac:dyDescent="0.55000000000000004">
      <c r="D11207" s="6"/>
      <c r="E11207" s="6"/>
    </row>
    <row r="11208" spans="4:5" x14ac:dyDescent="0.55000000000000004">
      <c r="D11208" s="6"/>
      <c r="E11208" s="6"/>
    </row>
    <row r="11209" spans="4:5" x14ac:dyDescent="0.55000000000000004">
      <c r="D11209" s="6"/>
      <c r="E11209" s="6"/>
    </row>
    <row r="11210" spans="4:5" x14ac:dyDescent="0.55000000000000004">
      <c r="D11210" s="6"/>
      <c r="E11210" s="6"/>
    </row>
    <row r="11211" spans="4:5" x14ac:dyDescent="0.55000000000000004">
      <c r="D11211" s="6"/>
      <c r="E11211" s="6"/>
    </row>
    <row r="11212" spans="4:5" x14ac:dyDescent="0.55000000000000004">
      <c r="D11212" s="6"/>
      <c r="E11212" s="6"/>
    </row>
    <row r="11213" spans="4:5" x14ac:dyDescent="0.55000000000000004">
      <c r="D11213" s="6"/>
      <c r="E11213" s="6"/>
    </row>
    <row r="11214" spans="4:5" x14ac:dyDescent="0.55000000000000004">
      <c r="D11214" s="6"/>
      <c r="E11214" s="6"/>
    </row>
    <row r="11215" spans="4:5" x14ac:dyDescent="0.55000000000000004">
      <c r="D11215" s="6"/>
      <c r="E11215" s="6"/>
    </row>
    <row r="11216" spans="4:5" x14ac:dyDescent="0.55000000000000004">
      <c r="D11216" s="6"/>
      <c r="E11216" s="6"/>
    </row>
    <row r="11217" spans="4:5" x14ac:dyDescent="0.55000000000000004">
      <c r="D11217" s="6"/>
      <c r="E11217" s="6"/>
    </row>
    <row r="11218" spans="4:5" x14ac:dyDescent="0.55000000000000004">
      <c r="D11218" s="6"/>
      <c r="E11218" s="6"/>
    </row>
    <row r="11219" spans="4:5" x14ac:dyDescent="0.55000000000000004">
      <c r="D11219" s="6"/>
      <c r="E11219" s="6"/>
    </row>
    <row r="11220" spans="4:5" x14ac:dyDescent="0.55000000000000004">
      <c r="D11220" s="6"/>
      <c r="E11220" s="6"/>
    </row>
    <row r="11221" spans="4:5" x14ac:dyDescent="0.55000000000000004">
      <c r="D11221" s="6"/>
      <c r="E11221" s="6"/>
    </row>
    <row r="11222" spans="4:5" x14ac:dyDescent="0.55000000000000004">
      <c r="D11222" s="6"/>
      <c r="E11222" s="6"/>
    </row>
    <row r="11223" spans="4:5" x14ac:dyDescent="0.55000000000000004">
      <c r="D11223" s="6"/>
      <c r="E11223" s="6"/>
    </row>
    <row r="11224" spans="4:5" x14ac:dyDescent="0.55000000000000004">
      <c r="D11224" s="6"/>
      <c r="E11224" s="6"/>
    </row>
    <row r="11225" spans="4:5" x14ac:dyDescent="0.55000000000000004">
      <c r="D11225" s="6"/>
      <c r="E11225" s="6"/>
    </row>
    <row r="11226" spans="4:5" x14ac:dyDescent="0.55000000000000004">
      <c r="D11226" s="6"/>
      <c r="E11226" s="6"/>
    </row>
    <row r="11227" spans="4:5" x14ac:dyDescent="0.55000000000000004">
      <c r="D11227" s="6"/>
      <c r="E11227" s="6"/>
    </row>
    <row r="11228" spans="4:5" x14ac:dyDescent="0.55000000000000004">
      <c r="D11228" s="6"/>
      <c r="E11228" s="6"/>
    </row>
    <row r="11229" spans="4:5" x14ac:dyDescent="0.55000000000000004">
      <c r="D11229" s="6"/>
      <c r="E11229" s="6"/>
    </row>
    <row r="11230" spans="4:5" x14ac:dyDescent="0.55000000000000004">
      <c r="D11230" s="6"/>
      <c r="E11230" s="6"/>
    </row>
    <row r="11231" spans="4:5" x14ac:dyDescent="0.55000000000000004">
      <c r="D11231" s="6"/>
      <c r="E11231" s="6"/>
    </row>
    <row r="11232" spans="4:5" x14ac:dyDescent="0.55000000000000004">
      <c r="D11232" s="6"/>
      <c r="E11232" s="6"/>
    </row>
    <row r="11233" spans="4:5" x14ac:dyDescent="0.55000000000000004">
      <c r="D11233" s="6"/>
      <c r="E11233" s="6"/>
    </row>
    <row r="11234" spans="4:5" x14ac:dyDescent="0.55000000000000004">
      <c r="D11234" s="6"/>
      <c r="E11234" s="6"/>
    </row>
    <row r="11235" spans="4:5" x14ac:dyDescent="0.55000000000000004">
      <c r="D11235" s="6"/>
      <c r="E11235" s="6"/>
    </row>
    <row r="11236" spans="4:5" x14ac:dyDescent="0.55000000000000004">
      <c r="D11236" s="6"/>
      <c r="E11236" s="6"/>
    </row>
    <row r="11237" spans="4:5" x14ac:dyDescent="0.55000000000000004">
      <c r="D11237" s="6"/>
      <c r="E11237" s="6"/>
    </row>
    <row r="11238" spans="4:5" x14ac:dyDescent="0.55000000000000004">
      <c r="D11238" s="6"/>
      <c r="E11238" s="6"/>
    </row>
    <row r="11239" spans="4:5" x14ac:dyDescent="0.55000000000000004">
      <c r="D11239" s="6"/>
      <c r="E11239" s="6"/>
    </row>
    <row r="11240" spans="4:5" x14ac:dyDescent="0.55000000000000004">
      <c r="D11240" s="6"/>
      <c r="E11240" s="6"/>
    </row>
    <row r="11241" spans="4:5" x14ac:dyDescent="0.55000000000000004">
      <c r="D11241" s="6"/>
      <c r="E11241" s="6"/>
    </row>
    <row r="11242" spans="4:5" x14ac:dyDescent="0.55000000000000004">
      <c r="D11242" s="6"/>
      <c r="E11242" s="6"/>
    </row>
    <row r="11243" spans="4:5" x14ac:dyDescent="0.55000000000000004">
      <c r="D11243" s="6"/>
      <c r="E11243" s="6"/>
    </row>
    <row r="11244" spans="4:5" x14ac:dyDescent="0.55000000000000004">
      <c r="D11244" s="6"/>
      <c r="E11244" s="6"/>
    </row>
    <row r="11245" spans="4:5" x14ac:dyDescent="0.55000000000000004">
      <c r="D11245" s="6"/>
      <c r="E11245" s="6"/>
    </row>
    <row r="11246" spans="4:5" x14ac:dyDescent="0.55000000000000004">
      <c r="D11246" s="6"/>
      <c r="E11246" s="6"/>
    </row>
    <row r="11247" spans="4:5" x14ac:dyDescent="0.55000000000000004">
      <c r="D11247" s="6"/>
      <c r="E11247" s="6"/>
    </row>
    <row r="11248" spans="4:5" x14ac:dyDescent="0.55000000000000004">
      <c r="D11248" s="6"/>
      <c r="E11248" s="6"/>
    </row>
    <row r="11249" spans="4:5" x14ac:dyDescent="0.55000000000000004">
      <c r="D11249" s="6"/>
      <c r="E11249" s="6"/>
    </row>
    <row r="11250" spans="4:5" x14ac:dyDescent="0.55000000000000004">
      <c r="D11250" s="6"/>
      <c r="E11250" s="6"/>
    </row>
    <row r="11251" spans="4:5" x14ac:dyDescent="0.55000000000000004">
      <c r="D11251" s="6"/>
      <c r="E11251" s="6"/>
    </row>
    <row r="11252" spans="4:5" x14ac:dyDescent="0.55000000000000004">
      <c r="D11252" s="6"/>
      <c r="E11252" s="6"/>
    </row>
    <row r="11253" spans="4:5" x14ac:dyDescent="0.55000000000000004">
      <c r="D11253" s="6"/>
      <c r="E11253" s="6"/>
    </row>
    <row r="11254" spans="4:5" x14ac:dyDescent="0.55000000000000004">
      <c r="D11254" s="6"/>
      <c r="E11254" s="6"/>
    </row>
    <row r="11255" spans="4:5" x14ac:dyDescent="0.55000000000000004">
      <c r="D11255" s="6"/>
      <c r="E11255" s="6"/>
    </row>
    <row r="11256" spans="4:5" x14ac:dyDescent="0.55000000000000004">
      <c r="D11256" s="6"/>
      <c r="E11256" s="6"/>
    </row>
    <row r="11257" spans="4:5" x14ac:dyDescent="0.55000000000000004">
      <c r="D11257" s="6"/>
      <c r="E11257" s="6"/>
    </row>
    <row r="11258" spans="4:5" x14ac:dyDescent="0.55000000000000004">
      <c r="D11258" s="6"/>
      <c r="E11258" s="6"/>
    </row>
    <row r="11259" spans="4:5" x14ac:dyDescent="0.55000000000000004">
      <c r="D11259" s="6"/>
      <c r="E11259" s="6"/>
    </row>
    <row r="11260" spans="4:5" x14ac:dyDescent="0.55000000000000004">
      <c r="D11260" s="6"/>
      <c r="E11260" s="6"/>
    </row>
    <row r="11261" spans="4:5" x14ac:dyDescent="0.55000000000000004">
      <c r="D11261" s="6"/>
      <c r="E11261" s="6"/>
    </row>
    <row r="11262" spans="4:5" x14ac:dyDescent="0.55000000000000004">
      <c r="D11262" s="6"/>
      <c r="E11262" s="6"/>
    </row>
    <row r="11263" spans="4:5" x14ac:dyDescent="0.55000000000000004">
      <c r="D11263" s="6"/>
      <c r="E11263" s="6"/>
    </row>
    <row r="11264" spans="4:5" x14ac:dyDescent="0.55000000000000004">
      <c r="D11264" s="6"/>
      <c r="E11264" s="6"/>
    </row>
    <row r="11265" spans="4:5" x14ac:dyDescent="0.55000000000000004">
      <c r="D11265" s="6"/>
      <c r="E11265" s="6"/>
    </row>
    <row r="11266" spans="4:5" x14ac:dyDescent="0.55000000000000004">
      <c r="D11266" s="6"/>
      <c r="E11266" s="6"/>
    </row>
    <row r="11267" spans="4:5" x14ac:dyDescent="0.55000000000000004">
      <c r="D11267" s="6"/>
      <c r="E11267" s="6"/>
    </row>
    <row r="11268" spans="4:5" x14ac:dyDescent="0.55000000000000004">
      <c r="D11268" s="6"/>
      <c r="E11268" s="6"/>
    </row>
    <row r="11269" spans="4:5" x14ac:dyDescent="0.55000000000000004">
      <c r="D11269" s="6"/>
      <c r="E11269" s="6"/>
    </row>
    <row r="11270" spans="4:5" x14ac:dyDescent="0.55000000000000004">
      <c r="D11270" s="6"/>
      <c r="E11270" s="6"/>
    </row>
    <row r="11271" spans="4:5" x14ac:dyDescent="0.55000000000000004">
      <c r="D11271" s="6"/>
      <c r="E11271" s="6"/>
    </row>
    <row r="11272" spans="4:5" x14ac:dyDescent="0.55000000000000004">
      <c r="D11272" s="6"/>
      <c r="E11272" s="6"/>
    </row>
    <row r="11273" spans="4:5" x14ac:dyDescent="0.55000000000000004">
      <c r="D11273" s="6"/>
      <c r="E11273" s="6"/>
    </row>
    <row r="11274" spans="4:5" x14ac:dyDescent="0.55000000000000004">
      <c r="D11274" s="6"/>
      <c r="E11274" s="6"/>
    </row>
    <row r="11275" spans="4:5" x14ac:dyDescent="0.55000000000000004">
      <c r="D11275" s="6"/>
      <c r="E11275" s="6"/>
    </row>
    <row r="11276" spans="4:5" x14ac:dyDescent="0.55000000000000004">
      <c r="D11276" s="6"/>
      <c r="E11276" s="6"/>
    </row>
    <row r="11277" spans="4:5" x14ac:dyDescent="0.55000000000000004">
      <c r="D11277" s="6"/>
      <c r="E11277" s="6"/>
    </row>
    <row r="11278" spans="4:5" x14ac:dyDescent="0.55000000000000004">
      <c r="D11278" s="6"/>
      <c r="E11278" s="6"/>
    </row>
    <row r="11279" spans="4:5" x14ac:dyDescent="0.55000000000000004">
      <c r="D11279" s="6"/>
      <c r="E11279" s="6"/>
    </row>
    <row r="11280" spans="4:5" x14ac:dyDescent="0.55000000000000004">
      <c r="D11280" s="6"/>
      <c r="E11280" s="6"/>
    </row>
    <row r="11281" spans="4:5" x14ac:dyDescent="0.55000000000000004">
      <c r="D11281" s="6"/>
      <c r="E11281" s="6"/>
    </row>
    <row r="11282" spans="4:5" x14ac:dyDescent="0.55000000000000004">
      <c r="D11282" s="6"/>
      <c r="E11282" s="6"/>
    </row>
    <row r="11283" spans="4:5" x14ac:dyDescent="0.55000000000000004">
      <c r="D11283" s="6"/>
      <c r="E11283" s="6"/>
    </row>
    <row r="11284" spans="4:5" x14ac:dyDescent="0.55000000000000004">
      <c r="D11284" s="6"/>
      <c r="E11284" s="6"/>
    </row>
    <row r="11285" spans="4:5" x14ac:dyDescent="0.55000000000000004">
      <c r="D11285" s="6"/>
      <c r="E11285" s="6"/>
    </row>
    <row r="11286" spans="4:5" x14ac:dyDescent="0.55000000000000004">
      <c r="D11286" s="6"/>
      <c r="E11286" s="6"/>
    </row>
    <row r="11287" spans="4:5" x14ac:dyDescent="0.55000000000000004">
      <c r="D11287" s="6"/>
      <c r="E11287" s="6"/>
    </row>
    <row r="11288" spans="4:5" x14ac:dyDescent="0.55000000000000004">
      <c r="D11288" s="6"/>
      <c r="E11288" s="6"/>
    </row>
    <row r="11289" spans="4:5" x14ac:dyDescent="0.55000000000000004">
      <c r="D11289" s="6"/>
      <c r="E11289" s="6"/>
    </row>
    <row r="11290" spans="4:5" x14ac:dyDescent="0.55000000000000004">
      <c r="D11290" s="6"/>
      <c r="E11290" s="6"/>
    </row>
    <row r="11291" spans="4:5" x14ac:dyDescent="0.55000000000000004">
      <c r="D11291" s="6"/>
      <c r="E11291" s="6"/>
    </row>
    <row r="11292" spans="4:5" x14ac:dyDescent="0.55000000000000004">
      <c r="D11292" s="6"/>
      <c r="E11292" s="6"/>
    </row>
    <row r="11293" spans="4:5" x14ac:dyDescent="0.55000000000000004">
      <c r="D11293" s="6"/>
      <c r="E11293" s="6"/>
    </row>
    <row r="11294" spans="4:5" x14ac:dyDescent="0.55000000000000004">
      <c r="D11294" s="6"/>
      <c r="E11294" s="6"/>
    </row>
    <row r="11295" spans="4:5" x14ac:dyDescent="0.55000000000000004">
      <c r="D11295" s="6"/>
      <c r="E11295" s="6"/>
    </row>
    <row r="11296" spans="4:5" x14ac:dyDescent="0.55000000000000004">
      <c r="D11296" s="6"/>
      <c r="E11296" s="6"/>
    </row>
    <row r="11297" spans="4:5" x14ac:dyDescent="0.55000000000000004">
      <c r="D11297" s="6"/>
      <c r="E11297" s="6"/>
    </row>
    <row r="11298" spans="4:5" x14ac:dyDescent="0.55000000000000004">
      <c r="D11298" s="6"/>
      <c r="E11298" s="6"/>
    </row>
    <row r="11299" spans="4:5" x14ac:dyDescent="0.55000000000000004">
      <c r="D11299" s="6"/>
      <c r="E11299" s="6"/>
    </row>
    <row r="11300" spans="4:5" x14ac:dyDescent="0.55000000000000004">
      <c r="D11300" s="6"/>
      <c r="E11300" s="6"/>
    </row>
    <row r="11301" spans="4:5" x14ac:dyDescent="0.55000000000000004">
      <c r="D11301" s="6"/>
      <c r="E11301" s="6"/>
    </row>
    <row r="11302" spans="4:5" x14ac:dyDescent="0.55000000000000004">
      <c r="D11302" s="6"/>
      <c r="E11302" s="6"/>
    </row>
    <row r="11303" spans="4:5" x14ac:dyDescent="0.55000000000000004">
      <c r="D11303" s="6"/>
      <c r="E11303" s="6"/>
    </row>
    <row r="11304" spans="4:5" x14ac:dyDescent="0.55000000000000004">
      <c r="D11304" s="6"/>
      <c r="E11304" s="6"/>
    </row>
    <row r="11305" spans="4:5" x14ac:dyDescent="0.55000000000000004">
      <c r="D11305" s="6"/>
      <c r="E11305" s="6"/>
    </row>
    <row r="11306" spans="4:5" x14ac:dyDescent="0.55000000000000004">
      <c r="D11306" s="6"/>
      <c r="E11306" s="6"/>
    </row>
    <row r="11307" spans="4:5" x14ac:dyDescent="0.55000000000000004">
      <c r="D11307" s="6"/>
      <c r="E11307" s="6"/>
    </row>
    <row r="11308" spans="4:5" x14ac:dyDescent="0.55000000000000004">
      <c r="D11308" s="6"/>
      <c r="E11308" s="6"/>
    </row>
    <row r="11309" spans="4:5" x14ac:dyDescent="0.55000000000000004">
      <c r="D11309" s="6"/>
      <c r="E11309" s="6"/>
    </row>
    <row r="11310" spans="4:5" x14ac:dyDescent="0.55000000000000004">
      <c r="D11310" s="6"/>
      <c r="E11310" s="6"/>
    </row>
    <row r="11311" spans="4:5" x14ac:dyDescent="0.55000000000000004">
      <c r="D11311" s="6"/>
      <c r="E11311" s="6"/>
    </row>
    <row r="11312" spans="4:5" x14ac:dyDescent="0.55000000000000004">
      <c r="D11312" s="6"/>
      <c r="E11312" s="6"/>
    </row>
    <row r="11313" spans="4:5" x14ac:dyDescent="0.55000000000000004">
      <c r="D11313" s="6"/>
      <c r="E11313" s="6"/>
    </row>
    <row r="11314" spans="4:5" x14ac:dyDescent="0.55000000000000004">
      <c r="D11314" s="6"/>
      <c r="E11314" s="6"/>
    </row>
    <row r="11315" spans="4:5" x14ac:dyDescent="0.55000000000000004">
      <c r="D11315" s="6"/>
      <c r="E11315" s="6"/>
    </row>
    <row r="11316" spans="4:5" x14ac:dyDescent="0.55000000000000004">
      <c r="D11316" s="6"/>
      <c r="E11316" s="6"/>
    </row>
    <row r="11317" spans="4:5" x14ac:dyDescent="0.55000000000000004">
      <c r="D11317" s="6"/>
      <c r="E11317" s="6"/>
    </row>
    <row r="11318" spans="4:5" x14ac:dyDescent="0.55000000000000004">
      <c r="D11318" s="6"/>
      <c r="E11318" s="6"/>
    </row>
    <row r="11319" spans="4:5" x14ac:dyDescent="0.55000000000000004">
      <c r="D11319" s="6"/>
      <c r="E11319" s="6"/>
    </row>
    <row r="11320" spans="4:5" x14ac:dyDescent="0.55000000000000004">
      <c r="D11320" s="6"/>
      <c r="E11320" s="6"/>
    </row>
    <row r="11321" spans="4:5" x14ac:dyDescent="0.55000000000000004">
      <c r="D11321" s="6"/>
      <c r="E11321" s="6"/>
    </row>
    <row r="11322" spans="4:5" x14ac:dyDescent="0.55000000000000004">
      <c r="D11322" s="6"/>
      <c r="E11322" s="6"/>
    </row>
    <row r="11323" spans="4:5" x14ac:dyDescent="0.55000000000000004">
      <c r="D11323" s="6"/>
      <c r="E11323" s="6"/>
    </row>
    <row r="11324" spans="4:5" x14ac:dyDescent="0.55000000000000004">
      <c r="D11324" s="6"/>
      <c r="E11324" s="6"/>
    </row>
    <row r="11325" spans="4:5" x14ac:dyDescent="0.55000000000000004">
      <c r="D11325" s="6"/>
      <c r="E11325" s="6"/>
    </row>
    <row r="11326" spans="4:5" x14ac:dyDescent="0.55000000000000004">
      <c r="D11326" s="6"/>
      <c r="E11326" s="6"/>
    </row>
    <row r="11327" spans="4:5" x14ac:dyDescent="0.55000000000000004">
      <c r="D11327" s="6"/>
      <c r="E11327" s="6"/>
    </row>
    <row r="11328" spans="4:5" x14ac:dyDescent="0.55000000000000004">
      <c r="D11328" s="6"/>
      <c r="E11328" s="6"/>
    </row>
    <row r="11329" spans="4:5" x14ac:dyDescent="0.55000000000000004">
      <c r="D11329" s="6"/>
      <c r="E11329" s="6"/>
    </row>
    <row r="11330" spans="4:5" x14ac:dyDescent="0.55000000000000004">
      <c r="D11330" s="6"/>
      <c r="E11330" s="6"/>
    </row>
    <row r="11331" spans="4:5" x14ac:dyDescent="0.55000000000000004">
      <c r="D11331" s="6"/>
      <c r="E11331" s="6"/>
    </row>
    <row r="11332" spans="4:5" x14ac:dyDescent="0.55000000000000004">
      <c r="D11332" s="6"/>
      <c r="E11332" s="6"/>
    </row>
    <row r="11333" spans="4:5" x14ac:dyDescent="0.55000000000000004">
      <c r="D11333" s="6"/>
      <c r="E11333" s="6"/>
    </row>
    <row r="11334" spans="4:5" x14ac:dyDescent="0.55000000000000004">
      <c r="D11334" s="6"/>
      <c r="E11334" s="6"/>
    </row>
    <row r="11335" spans="4:5" x14ac:dyDescent="0.55000000000000004">
      <c r="D11335" s="6"/>
      <c r="E11335" s="6"/>
    </row>
    <row r="11336" spans="4:5" x14ac:dyDescent="0.55000000000000004">
      <c r="D11336" s="6"/>
      <c r="E11336" s="6"/>
    </row>
    <row r="11337" spans="4:5" x14ac:dyDescent="0.55000000000000004">
      <c r="D11337" s="6"/>
      <c r="E11337" s="6"/>
    </row>
    <row r="11338" spans="4:5" x14ac:dyDescent="0.55000000000000004">
      <c r="D11338" s="6"/>
      <c r="E11338" s="6"/>
    </row>
    <row r="11339" spans="4:5" x14ac:dyDescent="0.55000000000000004">
      <c r="D11339" s="6"/>
      <c r="E11339" s="6"/>
    </row>
    <row r="11340" spans="4:5" x14ac:dyDescent="0.55000000000000004">
      <c r="D11340" s="6"/>
      <c r="E11340" s="6"/>
    </row>
    <row r="11341" spans="4:5" x14ac:dyDescent="0.55000000000000004">
      <c r="D11341" s="6"/>
      <c r="E11341" s="6"/>
    </row>
    <row r="11342" spans="4:5" x14ac:dyDescent="0.55000000000000004">
      <c r="D11342" s="6"/>
      <c r="E11342" s="6"/>
    </row>
    <row r="11343" spans="4:5" x14ac:dyDescent="0.55000000000000004">
      <c r="D11343" s="6"/>
      <c r="E11343" s="6"/>
    </row>
    <row r="11344" spans="4:5" x14ac:dyDescent="0.55000000000000004">
      <c r="D11344" s="6"/>
      <c r="E11344" s="6"/>
    </row>
    <row r="11345" spans="4:5" x14ac:dyDescent="0.55000000000000004">
      <c r="D11345" s="6"/>
      <c r="E11345" s="6"/>
    </row>
    <row r="11346" spans="4:5" x14ac:dyDescent="0.55000000000000004">
      <c r="D11346" s="6"/>
      <c r="E11346" s="6"/>
    </row>
    <row r="11347" spans="4:5" x14ac:dyDescent="0.55000000000000004">
      <c r="D11347" s="6"/>
      <c r="E11347" s="6"/>
    </row>
    <row r="11348" spans="4:5" x14ac:dyDescent="0.55000000000000004">
      <c r="D11348" s="6"/>
      <c r="E11348" s="6"/>
    </row>
    <row r="11349" spans="4:5" x14ac:dyDescent="0.55000000000000004">
      <c r="D11349" s="6"/>
      <c r="E11349" s="6"/>
    </row>
    <row r="11350" spans="4:5" x14ac:dyDescent="0.55000000000000004">
      <c r="D11350" s="6"/>
      <c r="E11350" s="6"/>
    </row>
    <row r="11351" spans="4:5" x14ac:dyDescent="0.55000000000000004">
      <c r="D11351" s="6"/>
      <c r="E11351" s="6"/>
    </row>
    <row r="11352" spans="4:5" x14ac:dyDescent="0.55000000000000004">
      <c r="D11352" s="6"/>
      <c r="E11352" s="6"/>
    </row>
    <row r="11353" spans="4:5" x14ac:dyDescent="0.55000000000000004">
      <c r="D11353" s="6"/>
      <c r="E11353" s="6"/>
    </row>
    <row r="11354" spans="4:5" x14ac:dyDescent="0.55000000000000004">
      <c r="D11354" s="6"/>
      <c r="E11354" s="6"/>
    </row>
    <row r="11355" spans="4:5" x14ac:dyDescent="0.55000000000000004">
      <c r="D11355" s="6"/>
      <c r="E11355" s="6"/>
    </row>
    <row r="11356" spans="4:5" x14ac:dyDescent="0.55000000000000004">
      <c r="D11356" s="6"/>
      <c r="E11356" s="6"/>
    </row>
    <row r="11357" spans="4:5" x14ac:dyDescent="0.55000000000000004">
      <c r="D11357" s="6"/>
      <c r="E11357" s="6"/>
    </row>
    <row r="11358" spans="4:5" x14ac:dyDescent="0.55000000000000004">
      <c r="D11358" s="6"/>
      <c r="E11358" s="6"/>
    </row>
    <row r="11359" spans="4:5" x14ac:dyDescent="0.55000000000000004">
      <c r="D11359" s="6"/>
      <c r="E11359" s="6"/>
    </row>
    <row r="11360" spans="4:5" x14ac:dyDescent="0.55000000000000004">
      <c r="D11360" s="6"/>
      <c r="E11360" s="6"/>
    </row>
    <row r="11361" spans="4:5" x14ac:dyDescent="0.55000000000000004">
      <c r="D11361" s="6"/>
      <c r="E11361" s="6"/>
    </row>
    <row r="11362" spans="4:5" x14ac:dyDescent="0.55000000000000004">
      <c r="D11362" s="6"/>
      <c r="E11362" s="6"/>
    </row>
    <row r="11363" spans="4:5" x14ac:dyDescent="0.55000000000000004">
      <c r="D11363" s="6"/>
      <c r="E11363" s="6"/>
    </row>
    <row r="11364" spans="4:5" x14ac:dyDescent="0.55000000000000004">
      <c r="D11364" s="6"/>
      <c r="E11364" s="6"/>
    </row>
    <row r="11365" spans="4:5" x14ac:dyDescent="0.55000000000000004">
      <c r="D11365" s="6"/>
      <c r="E11365" s="6"/>
    </row>
    <row r="11366" spans="4:5" x14ac:dyDescent="0.55000000000000004">
      <c r="D11366" s="6"/>
      <c r="E11366" s="6"/>
    </row>
    <row r="11367" spans="4:5" x14ac:dyDescent="0.55000000000000004">
      <c r="D11367" s="6"/>
      <c r="E11367" s="6"/>
    </row>
    <row r="11368" spans="4:5" x14ac:dyDescent="0.55000000000000004">
      <c r="D11368" s="6"/>
      <c r="E11368" s="6"/>
    </row>
    <row r="11369" spans="4:5" x14ac:dyDescent="0.55000000000000004">
      <c r="D11369" s="6"/>
      <c r="E11369" s="6"/>
    </row>
    <row r="11370" spans="4:5" x14ac:dyDescent="0.55000000000000004">
      <c r="D11370" s="6"/>
      <c r="E11370" s="6"/>
    </row>
    <row r="11371" spans="4:5" x14ac:dyDescent="0.55000000000000004">
      <c r="D11371" s="6"/>
      <c r="E11371" s="6"/>
    </row>
    <row r="11372" spans="4:5" x14ac:dyDescent="0.55000000000000004">
      <c r="D11372" s="6"/>
      <c r="E11372" s="6"/>
    </row>
    <row r="11373" spans="4:5" x14ac:dyDescent="0.55000000000000004">
      <c r="D11373" s="6"/>
      <c r="E11373" s="6"/>
    </row>
    <row r="11374" spans="4:5" x14ac:dyDescent="0.55000000000000004">
      <c r="D11374" s="6"/>
      <c r="E11374" s="6"/>
    </row>
    <row r="11375" spans="4:5" x14ac:dyDescent="0.55000000000000004">
      <c r="D11375" s="6"/>
      <c r="E11375" s="6"/>
    </row>
    <row r="11376" spans="4:5" x14ac:dyDescent="0.55000000000000004">
      <c r="D11376" s="6"/>
      <c r="E11376" s="6"/>
    </row>
    <row r="11377" spans="4:5" x14ac:dyDescent="0.55000000000000004">
      <c r="D11377" s="6"/>
      <c r="E11377" s="6"/>
    </row>
    <row r="11378" spans="4:5" x14ac:dyDescent="0.55000000000000004">
      <c r="D11378" s="6"/>
      <c r="E11378" s="6"/>
    </row>
    <row r="11379" spans="4:5" x14ac:dyDescent="0.55000000000000004">
      <c r="D11379" s="6"/>
      <c r="E11379" s="6"/>
    </row>
    <row r="11380" spans="4:5" x14ac:dyDescent="0.55000000000000004">
      <c r="D11380" s="6"/>
      <c r="E11380" s="6"/>
    </row>
    <row r="11381" spans="4:5" x14ac:dyDescent="0.55000000000000004">
      <c r="D11381" s="6"/>
      <c r="E11381" s="6"/>
    </row>
    <row r="11382" spans="4:5" x14ac:dyDescent="0.55000000000000004">
      <c r="D11382" s="6"/>
      <c r="E11382" s="6"/>
    </row>
    <row r="11383" spans="4:5" x14ac:dyDescent="0.55000000000000004">
      <c r="D11383" s="6"/>
      <c r="E11383" s="6"/>
    </row>
    <row r="11384" spans="4:5" x14ac:dyDescent="0.55000000000000004">
      <c r="D11384" s="6"/>
      <c r="E11384" s="6"/>
    </row>
    <row r="11385" spans="4:5" x14ac:dyDescent="0.55000000000000004">
      <c r="D11385" s="6"/>
      <c r="E11385" s="6"/>
    </row>
    <row r="11386" spans="4:5" x14ac:dyDescent="0.55000000000000004">
      <c r="D11386" s="6"/>
      <c r="E11386" s="6"/>
    </row>
    <row r="11387" spans="4:5" x14ac:dyDescent="0.55000000000000004">
      <c r="D11387" s="6"/>
      <c r="E11387" s="6"/>
    </row>
    <row r="11388" spans="4:5" x14ac:dyDescent="0.55000000000000004">
      <c r="D11388" s="6"/>
      <c r="E11388" s="6"/>
    </row>
    <row r="11389" spans="4:5" x14ac:dyDescent="0.55000000000000004">
      <c r="D11389" s="6"/>
      <c r="E11389" s="6"/>
    </row>
    <row r="11390" spans="4:5" x14ac:dyDescent="0.55000000000000004">
      <c r="D11390" s="6"/>
      <c r="E11390" s="6"/>
    </row>
    <row r="11391" spans="4:5" x14ac:dyDescent="0.55000000000000004">
      <c r="D11391" s="6"/>
      <c r="E11391" s="6"/>
    </row>
    <row r="11392" spans="4:5" x14ac:dyDescent="0.55000000000000004">
      <c r="D11392" s="6"/>
      <c r="E11392" s="6"/>
    </row>
    <row r="11393" spans="4:5" x14ac:dyDescent="0.55000000000000004">
      <c r="D11393" s="6"/>
      <c r="E11393" s="6"/>
    </row>
    <row r="11394" spans="4:5" x14ac:dyDescent="0.55000000000000004">
      <c r="D11394" s="6"/>
      <c r="E11394" s="6"/>
    </row>
    <row r="11395" spans="4:5" x14ac:dyDescent="0.55000000000000004">
      <c r="D11395" s="6"/>
      <c r="E11395" s="6"/>
    </row>
    <row r="11396" spans="4:5" x14ac:dyDescent="0.55000000000000004">
      <c r="D11396" s="6"/>
      <c r="E11396" s="6"/>
    </row>
    <row r="11397" spans="4:5" x14ac:dyDescent="0.55000000000000004">
      <c r="D11397" s="6"/>
      <c r="E11397" s="6"/>
    </row>
    <row r="11398" spans="4:5" x14ac:dyDescent="0.55000000000000004">
      <c r="D11398" s="6"/>
      <c r="E11398" s="6"/>
    </row>
    <row r="11399" spans="4:5" x14ac:dyDescent="0.55000000000000004">
      <c r="D11399" s="6"/>
      <c r="E11399" s="6"/>
    </row>
    <row r="11400" spans="4:5" x14ac:dyDescent="0.55000000000000004">
      <c r="D11400" s="6"/>
      <c r="E11400" s="6"/>
    </row>
    <row r="11401" spans="4:5" x14ac:dyDescent="0.55000000000000004">
      <c r="D11401" s="6"/>
      <c r="E11401" s="6"/>
    </row>
    <row r="11402" spans="4:5" x14ac:dyDescent="0.55000000000000004">
      <c r="D11402" s="6"/>
      <c r="E11402" s="6"/>
    </row>
    <row r="11403" spans="4:5" x14ac:dyDescent="0.55000000000000004">
      <c r="D11403" s="6"/>
      <c r="E11403" s="6"/>
    </row>
    <row r="11404" spans="4:5" x14ac:dyDescent="0.55000000000000004">
      <c r="D11404" s="6"/>
      <c r="E11404" s="6"/>
    </row>
    <row r="11405" spans="4:5" x14ac:dyDescent="0.55000000000000004">
      <c r="D11405" s="6"/>
      <c r="E11405" s="6"/>
    </row>
    <row r="11406" spans="4:5" x14ac:dyDescent="0.55000000000000004">
      <c r="D11406" s="6"/>
      <c r="E11406" s="6"/>
    </row>
    <row r="11407" spans="4:5" x14ac:dyDescent="0.55000000000000004">
      <c r="D11407" s="6"/>
      <c r="E11407" s="6"/>
    </row>
    <row r="11408" spans="4:5" x14ac:dyDescent="0.55000000000000004">
      <c r="D11408" s="6"/>
      <c r="E11408" s="6"/>
    </row>
    <row r="11409" spans="4:5" x14ac:dyDescent="0.55000000000000004">
      <c r="D11409" s="6"/>
      <c r="E11409" s="6"/>
    </row>
    <row r="11410" spans="4:5" x14ac:dyDescent="0.55000000000000004">
      <c r="D11410" s="6"/>
      <c r="E11410" s="6"/>
    </row>
    <row r="11411" spans="4:5" x14ac:dyDescent="0.55000000000000004">
      <c r="D11411" s="6"/>
      <c r="E11411" s="6"/>
    </row>
    <row r="11412" spans="4:5" x14ac:dyDescent="0.55000000000000004">
      <c r="D11412" s="6"/>
      <c r="E11412" s="6"/>
    </row>
    <row r="11413" spans="4:5" x14ac:dyDescent="0.55000000000000004">
      <c r="D11413" s="6"/>
      <c r="E11413" s="6"/>
    </row>
    <row r="11414" spans="4:5" x14ac:dyDescent="0.55000000000000004">
      <c r="D11414" s="6"/>
      <c r="E11414" s="6"/>
    </row>
    <row r="11415" spans="4:5" x14ac:dyDescent="0.55000000000000004">
      <c r="D11415" s="6"/>
      <c r="E11415" s="6"/>
    </row>
    <row r="11416" spans="4:5" x14ac:dyDescent="0.55000000000000004">
      <c r="D11416" s="6"/>
      <c r="E11416" s="6"/>
    </row>
    <row r="11417" spans="4:5" x14ac:dyDescent="0.55000000000000004">
      <c r="D11417" s="6"/>
      <c r="E11417" s="6"/>
    </row>
    <row r="11418" spans="4:5" x14ac:dyDescent="0.55000000000000004">
      <c r="D11418" s="6"/>
      <c r="E11418" s="6"/>
    </row>
    <row r="11419" spans="4:5" x14ac:dyDescent="0.55000000000000004">
      <c r="D11419" s="6"/>
      <c r="E11419" s="6"/>
    </row>
    <row r="11420" spans="4:5" x14ac:dyDescent="0.55000000000000004">
      <c r="D11420" s="6"/>
      <c r="E11420" s="6"/>
    </row>
    <row r="11421" spans="4:5" x14ac:dyDescent="0.55000000000000004">
      <c r="D11421" s="6"/>
      <c r="E11421" s="6"/>
    </row>
    <row r="11422" spans="4:5" x14ac:dyDescent="0.55000000000000004">
      <c r="D11422" s="6"/>
      <c r="E11422" s="6"/>
    </row>
    <row r="11423" spans="4:5" x14ac:dyDescent="0.55000000000000004">
      <c r="D11423" s="6"/>
      <c r="E11423" s="6"/>
    </row>
    <row r="11424" spans="4:5" x14ac:dyDescent="0.55000000000000004">
      <c r="D11424" s="6"/>
      <c r="E11424" s="6"/>
    </row>
    <row r="11425" spans="4:5" x14ac:dyDescent="0.55000000000000004">
      <c r="D11425" s="6"/>
      <c r="E11425" s="6"/>
    </row>
    <row r="11426" spans="4:5" x14ac:dyDescent="0.55000000000000004">
      <c r="D11426" s="6"/>
      <c r="E11426" s="6"/>
    </row>
    <row r="11427" spans="4:5" x14ac:dyDescent="0.55000000000000004">
      <c r="D11427" s="6"/>
      <c r="E11427" s="6"/>
    </row>
    <row r="11428" spans="4:5" x14ac:dyDescent="0.55000000000000004">
      <c r="D11428" s="6"/>
      <c r="E11428" s="6"/>
    </row>
    <row r="11429" spans="4:5" x14ac:dyDescent="0.55000000000000004">
      <c r="D11429" s="6"/>
      <c r="E11429" s="6"/>
    </row>
    <row r="11430" spans="4:5" x14ac:dyDescent="0.55000000000000004">
      <c r="D11430" s="6"/>
      <c r="E11430" s="6"/>
    </row>
    <row r="11431" spans="4:5" x14ac:dyDescent="0.55000000000000004">
      <c r="D11431" s="6"/>
      <c r="E11431" s="6"/>
    </row>
    <row r="11432" spans="4:5" x14ac:dyDescent="0.55000000000000004">
      <c r="D11432" s="6"/>
      <c r="E11432" s="6"/>
    </row>
    <row r="11433" spans="4:5" x14ac:dyDescent="0.55000000000000004">
      <c r="D11433" s="6"/>
      <c r="E11433" s="6"/>
    </row>
    <row r="11434" spans="4:5" x14ac:dyDescent="0.55000000000000004">
      <c r="D11434" s="6"/>
      <c r="E11434" s="6"/>
    </row>
    <row r="11435" spans="4:5" x14ac:dyDescent="0.55000000000000004">
      <c r="D11435" s="6"/>
      <c r="E11435" s="6"/>
    </row>
    <row r="11436" spans="4:5" x14ac:dyDescent="0.55000000000000004">
      <c r="D11436" s="6"/>
      <c r="E11436" s="6"/>
    </row>
    <row r="11437" spans="4:5" x14ac:dyDescent="0.55000000000000004">
      <c r="D11437" s="6"/>
      <c r="E11437" s="6"/>
    </row>
    <row r="11438" spans="4:5" x14ac:dyDescent="0.55000000000000004">
      <c r="D11438" s="6"/>
      <c r="E11438" s="6"/>
    </row>
    <row r="11439" spans="4:5" x14ac:dyDescent="0.55000000000000004">
      <c r="D11439" s="6"/>
      <c r="E11439" s="6"/>
    </row>
    <row r="11440" spans="4:5" x14ac:dyDescent="0.55000000000000004">
      <c r="D11440" s="6"/>
      <c r="E11440" s="6"/>
    </row>
    <row r="11441" spans="4:5" x14ac:dyDescent="0.55000000000000004">
      <c r="D11441" s="6"/>
      <c r="E11441" s="6"/>
    </row>
    <row r="11442" spans="4:5" x14ac:dyDescent="0.55000000000000004">
      <c r="D11442" s="6"/>
      <c r="E11442" s="6"/>
    </row>
    <row r="11443" spans="4:5" x14ac:dyDescent="0.55000000000000004">
      <c r="D11443" s="6"/>
      <c r="E11443" s="6"/>
    </row>
    <row r="11444" spans="4:5" x14ac:dyDescent="0.55000000000000004">
      <c r="D11444" s="6"/>
      <c r="E11444" s="6"/>
    </row>
    <row r="11445" spans="4:5" x14ac:dyDescent="0.55000000000000004">
      <c r="D11445" s="6"/>
      <c r="E11445" s="6"/>
    </row>
    <row r="11446" spans="4:5" x14ac:dyDescent="0.55000000000000004">
      <c r="D11446" s="6"/>
      <c r="E11446" s="6"/>
    </row>
    <row r="11447" spans="4:5" x14ac:dyDescent="0.55000000000000004">
      <c r="D11447" s="6"/>
      <c r="E11447" s="6"/>
    </row>
    <row r="11448" spans="4:5" x14ac:dyDescent="0.55000000000000004">
      <c r="D11448" s="6"/>
      <c r="E11448" s="6"/>
    </row>
    <row r="11449" spans="4:5" x14ac:dyDescent="0.55000000000000004">
      <c r="D11449" s="6"/>
      <c r="E11449" s="6"/>
    </row>
    <row r="11450" spans="4:5" x14ac:dyDescent="0.55000000000000004">
      <c r="D11450" s="6"/>
      <c r="E11450" s="6"/>
    </row>
    <row r="11451" spans="4:5" x14ac:dyDescent="0.55000000000000004">
      <c r="D11451" s="6"/>
      <c r="E11451" s="6"/>
    </row>
    <row r="11452" spans="4:5" x14ac:dyDescent="0.55000000000000004">
      <c r="D11452" s="6"/>
      <c r="E11452" s="6"/>
    </row>
    <row r="11453" spans="4:5" x14ac:dyDescent="0.55000000000000004">
      <c r="D11453" s="6"/>
      <c r="E11453" s="6"/>
    </row>
    <row r="11454" spans="4:5" x14ac:dyDescent="0.55000000000000004">
      <c r="D11454" s="6"/>
      <c r="E11454" s="6"/>
    </row>
    <row r="11455" spans="4:5" x14ac:dyDescent="0.55000000000000004">
      <c r="D11455" s="6"/>
      <c r="E11455" s="6"/>
    </row>
    <row r="11456" spans="4:5" x14ac:dyDescent="0.55000000000000004">
      <c r="D11456" s="6"/>
      <c r="E11456" s="6"/>
    </row>
    <row r="11457" spans="4:5" x14ac:dyDescent="0.55000000000000004">
      <c r="D11457" s="6"/>
      <c r="E11457" s="6"/>
    </row>
    <row r="11458" spans="4:5" x14ac:dyDescent="0.55000000000000004">
      <c r="D11458" s="6"/>
      <c r="E11458" s="6"/>
    </row>
    <row r="11459" spans="4:5" x14ac:dyDescent="0.55000000000000004">
      <c r="D11459" s="6"/>
      <c r="E11459" s="6"/>
    </row>
    <row r="11460" spans="4:5" x14ac:dyDescent="0.55000000000000004">
      <c r="D11460" s="6"/>
      <c r="E11460" s="6"/>
    </row>
    <row r="11461" spans="4:5" x14ac:dyDescent="0.55000000000000004">
      <c r="D11461" s="6"/>
      <c r="E11461" s="6"/>
    </row>
    <row r="11462" spans="4:5" x14ac:dyDescent="0.55000000000000004">
      <c r="D11462" s="6"/>
      <c r="E11462" s="6"/>
    </row>
    <row r="11463" spans="4:5" x14ac:dyDescent="0.55000000000000004">
      <c r="D11463" s="6"/>
      <c r="E11463" s="6"/>
    </row>
    <row r="11464" spans="4:5" x14ac:dyDescent="0.55000000000000004">
      <c r="D11464" s="6"/>
      <c r="E11464" s="6"/>
    </row>
    <row r="11465" spans="4:5" x14ac:dyDescent="0.55000000000000004">
      <c r="D11465" s="6"/>
      <c r="E11465" s="6"/>
    </row>
    <row r="11466" spans="4:5" x14ac:dyDescent="0.55000000000000004">
      <c r="D11466" s="6"/>
      <c r="E11466" s="6"/>
    </row>
    <row r="11467" spans="4:5" x14ac:dyDescent="0.55000000000000004">
      <c r="D11467" s="6"/>
      <c r="E11467" s="6"/>
    </row>
    <row r="11468" spans="4:5" x14ac:dyDescent="0.55000000000000004">
      <c r="D11468" s="6"/>
      <c r="E11468" s="6"/>
    </row>
    <row r="11469" spans="4:5" x14ac:dyDescent="0.55000000000000004">
      <c r="D11469" s="6"/>
      <c r="E11469" s="6"/>
    </row>
    <row r="11470" spans="4:5" x14ac:dyDescent="0.55000000000000004">
      <c r="D11470" s="6"/>
      <c r="E11470" s="6"/>
    </row>
    <row r="11471" spans="4:5" x14ac:dyDescent="0.55000000000000004">
      <c r="D11471" s="6"/>
      <c r="E11471" s="6"/>
    </row>
    <row r="11472" spans="4:5" x14ac:dyDescent="0.55000000000000004">
      <c r="D11472" s="6"/>
      <c r="E11472" s="6"/>
    </row>
    <row r="11473" spans="4:5" x14ac:dyDescent="0.55000000000000004">
      <c r="D11473" s="6"/>
      <c r="E11473" s="6"/>
    </row>
    <row r="11474" spans="4:5" x14ac:dyDescent="0.55000000000000004">
      <c r="D11474" s="6"/>
      <c r="E11474" s="6"/>
    </row>
    <row r="11475" spans="4:5" x14ac:dyDescent="0.55000000000000004">
      <c r="D11475" s="6"/>
      <c r="E11475" s="6"/>
    </row>
    <row r="11476" spans="4:5" x14ac:dyDescent="0.55000000000000004">
      <c r="D11476" s="6"/>
      <c r="E11476" s="6"/>
    </row>
    <row r="11477" spans="4:5" x14ac:dyDescent="0.55000000000000004">
      <c r="D11477" s="6"/>
      <c r="E11477" s="6"/>
    </row>
    <row r="11478" spans="4:5" x14ac:dyDescent="0.55000000000000004">
      <c r="D11478" s="6"/>
      <c r="E11478" s="6"/>
    </row>
    <row r="11479" spans="4:5" x14ac:dyDescent="0.55000000000000004">
      <c r="D11479" s="6"/>
      <c r="E11479" s="6"/>
    </row>
    <row r="11480" spans="4:5" x14ac:dyDescent="0.55000000000000004">
      <c r="D11480" s="6"/>
      <c r="E11480" s="6"/>
    </row>
    <row r="11481" spans="4:5" x14ac:dyDescent="0.55000000000000004">
      <c r="D11481" s="6"/>
      <c r="E11481" s="6"/>
    </row>
    <row r="11482" spans="4:5" x14ac:dyDescent="0.55000000000000004">
      <c r="D11482" s="6"/>
      <c r="E11482" s="6"/>
    </row>
    <row r="11483" spans="4:5" x14ac:dyDescent="0.55000000000000004">
      <c r="D11483" s="6"/>
      <c r="E11483" s="6"/>
    </row>
    <row r="11484" spans="4:5" x14ac:dyDescent="0.55000000000000004">
      <c r="D11484" s="6"/>
      <c r="E11484" s="6"/>
    </row>
    <row r="11485" spans="4:5" x14ac:dyDescent="0.55000000000000004">
      <c r="D11485" s="6"/>
      <c r="E11485" s="6"/>
    </row>
    <row r="11486" spans="4:5" x14ac:dyDescent="0.55000000000000004">
      <c r="D11486" s="6"/>
      <c r="E11486" s="6"/>
    </row>
    <row r="11487" spans="4:5" x14ac:dyDescent="0.55000000000000004">
      <c r="D11487" s="6"/>
      <c r="E11487" s="6"/>
    </row>
    <row r="11488" spans="4:5" x14ac:dyDescent="0.55000000000000004">
      <c r="D11488" s="6"/>
      <c r="E11488" s="6"/>
    </row>
    <row r="11489" spans="4:5" x14ac:dyDescent="0.55000000000000004">
      <c r="D11489" s="6"/>
      <c r="E11489" s="6"/>
    </row>
    <row r="11490" spans="4:5" x14ac:dyDescent="0.55000000000000004">
      <c r="D11490" s="6"/>
      <c r="E11490" s="6"/>
    </row>
    <row r="11491" spans="4:5" x14ac:dyDescent="0.55000000000000004">
      <c r="D11491" s="6"/>
      <c r="E11491" s="6"/>
    </row>
    <row r="11492" spans="4:5" x14ac:dyDescent="0.55000000000000004">
      <c r="D11492" s="6"/>
      <c r="E11492" s="6"/>
    </row>
    <row r="11493" spans="4:5" x14ac:dyDescent="0.55000000000000004">
      <c r="D11493" s="6"/>
      <c r="E11493" s="6"/>
    </row>
    <row r="11494" spans="4:5" x14ac:dyDescent="0.55000000000000004">
      <c r="D11494" s="6"/>
      <c r="E11494" s="6"/>
    </row>
    <row r="11495" spans="4:5" x14ac:dyDescent="0.55000000000000004">
      <c r="D11495" s="6"/>
      <c r="E11495" s="6"/>
    </row>
    <row r="11496" spans="4:5" x14ac:dyDescent="0.55000000000000004">
      <c r="D11496" s="6"/>
      <c r="E11496" s="6"/>
    </row>
    <row r="11497" spans="4:5" x14ac:dyDescent="0.55000000000000004">
      <c r="D11497" s="6"/>
      <c r="E11497" s="6"/>
    </row>
    <row r="11498" spans="4:5" x14ac:dyDescent="0.55000000000000004">
      <c r="D11498" s="6"/>
      <c r="E11498" s="6"/>
    </row>
    <row r="11499" spans="4:5" x14ac:dyDescent="0.55000000000000004">
      <c r="D11499" s="6"/>
      <c r="E11499" s="6"/>
    </row>
    <row r="11500" spans="4:5" x14ac:dyDescent="0.55000000000000004">
      <c r="D11500" s="6"/>
      <c r="E11500" s="6"/>
    </row>
    <row r="11501" spans="4:5" x14ac:dyDescent="0.55000000000000004">
      <c r="D11501" s="6"/>
      <c r="E11501" s="6"/>
    </row>
    <row r="11502" spans="4:5" x14ac:dyDescent="0.55000000000000004">
      <c r="D11502" s="6"/>
      <c r="E11502" s="6"/>
    </row>
    <row r="11503" spans="4:5" x14ac:dyDescent="0.55000000000000004">
      <c r="D11503" s="6"/>
      <c r="E11503" s="6"/>
    </row>
    <row r="11504" spans="4:5" x14ac:dyDescent="0.55000000000000004">
      <c r="D11504" s="6"/>
      <c r="E11504" s="6"/>
    </row>
    <row r="11505" spans="4:5" x14ac:dyDescent="0.55000000000000004">
      <c r="D11505" s="6"/>
      <c r="E11505" s="6"/>
    </row>
    <row r="11506" spans="4:5" x14ac:dyDescent="0.55000000000000004">
      <c r="D11506" s="6"/>
      <c r="E11506" s="6"/>
    </row>
    <row r="11507" spans="4:5" x14ac:dyDescent="0.55000000000000004">
      <c r="D11507" s="6"/>
      <c r="E11507" s="6"/>
    </row>
    <row r="11508" spans="4:5" x14ac:dyDescent="0.55000000000000004">
      <c r="D11508" s="6"/>
      <c r="E11508" s="6"/>
    </row>
    <row r="11509" spans="4:5" x14ac:dyDescent="0.55000000000000004">
      <c r="D11509" s="6"/>
      <c r="E11509" s="6"/>
    </row>
    <row r="11510" spans="4:5" x14ac:dyDescent="0.55000000000000004">
      <c r="D11510" s="6"/>
      <c r="E11510" s="6"/>
    </row>
    <row r="11511" spans="4:5" x14ac:dyDescent="0.55000000000000004">
      <c r="D11511" s="6"/>
      <c r="E11511" s="6"/>
    </row>
    <row r="11512" spans="4:5" x14ac:dyDescent="0.55000000000000004">
      <c r="D11512" s="6"/>
      <c r="E11512" s="6"/>
    </row>
    <row r="11513" spans="4:5" x14ac:dyDescent="0.55000000000000004">
      <c r="D11513" s="6"/>
      <c r="E11513" s="6"/>
    </row>
    <row r="11514" spans="4:5" x14ac:dyDescent="0.55000000000000004">
      <c r="D11514" s="6"/>
      <c r="E11514" s="6"/>
    </row>
    <row r="11515" spans="4:5" x14ac:dyDescent="0.55000000000000004">
      <c r="D11515" s="6"/>
      <c r="E11515" s="6"/>
    </row>
    <row r="11516" spans="4:5" x14ac:dyDescent="0.55000000000000004">
      <c r="D11516" s="6"/>
      <c r="E11516" s="6"/>
    </row>
    <row r="11517" spans="4:5" x14ac:dyDescent="0.55000000000000004">
      <c r="D11517" s="6"/>
      <c r="E11517" s="6"/>
    </row>
    <row r="11518" spans="4:5" x14ac:dyDescent="0.55000000000000004">
      <c r="D11518" s="6"/>
      <c r="E11518" s="6"/>
    </row>
    <row r="11519" spans="4:5" x14ac:dyDescent="0.55000000000000004">
      <c r="D11519" s="6"/>
      <c r="E11519" s="6"/>
    </row>
    <row r="11520" spans="4:5" x14ac:dyDescent="0.55000000000000004">
      <c r="D11520" s="6"/>
      <c r="E11520" s="6"/>
    </row>
    <row r="11521" spans="4:5" x14ac:dyDescent="0.55000000000000004">
      <c r="D11521" s="6"/>
      <c r="E11521" s="6"/>
    </row>
    <row r="11522" spans="4:5" x14ac:dyDescent="0.55000000000000004">
      <c r="D11522" s="6"/>
      <c r="E11522" s="6"/>
    </row>
    <row r="11523" spans="4:5" x14ac:dyDescent="0.55000000000000004">
      <c r="D11523" s="6"/>
      <c r="E11523" s="6"/>
    </row>
    <row r="11524" spans="4:5" x14ac:dyDescent="0.55000000000000004">
      <c r="D11524" s="6"/>
      <c r="E11524" s="6"/>
    </row>
    <row r="11525" spans="4:5" x14ac:dyDescent="0.55000000000000004">
      <c r="D11525" s="6"/>
      <c r="E11525" s="6"/>
    </row>
    <row r="11526" spans="4:5" x14ac:dyDescent="0.55000000000000004">
      <c r="D11526" s="6"/>
      <c r="E11526" s="6"/>
    </row>
    <row r="11527" spans="4:5" x14ac:dyDescent="0.55000000000000004">
      <c r="D11527" s="6"/>
      <c r="E11527" s="6"/>
    </row>
    <row r="11528" spans="4:5" x14ac:dyDescent="0.55000000000000004">
      <c r="D11528" s="6"/>
      <c r="E11528" s="6"/>
    </row>
    <row r="11529" spans="4:5" x14ac:dyDescent="0.55000000000000004">
      <c r="D11529" s="6"/>
      <c r="E11529" s="6"/>
    </row>
    <row r="11530" spans="4:5" x14ac:dyDescent="0.55000000000000004">
      <c r="D11530" s="6"/>
      <c r="E11530" s="6"/>
    </row>
    <row r="11531" spans="4:5" x14ac:dyDescent="0.55000000000000004">
      <c r="D11531" s="6"/>
      <c r="E11531" s="6"/>
    </row>
    <row r="11532" spans="4:5" x14ac:dyDescent="0.55000000000000004">
      <c r="D11532" s="6"/>
      <c r="E11532" s="6"/>
    </row>
    <row r="11533" spans="4:5" x14ac:dyDescent="0.55000000000000004">
      <c r="D11533" s="6"/>
      <c r="E11533" s="6"/>
    </row>
    <row r="11534" spans="4:5" x14ac:dyDescent="0.55000000000000004">
      <c r="D11534" s="6"/>
      <c r="E11534" s="6"/>
    </row>
    <row r="11535" spans="4:5" x14ac:dyDescent="0.55000000000000004">
      <c r="D11535" s="6"/>
      <c r="E11535" s="6"/>
    </row>
    <row r="11536" spans="4:5" x14ac:dyDescent="0.55000000000000004">
      <c r="D11536" s="6"/>
      <c r="E11536" s="6"/>
    </row>
    <row r="11537" spans="4:5" x14ac:dyDescent="0.55000000000000004">
      <c r="D11537" s="6"/>
      <c r="E11537" s="6"/>
    </row>
    <row r="11538" spans="4:5" x14ac:dyDescent="0.55000000000000004">
      <c r="D11538" s="6"/>
      <c r="E11538" s="6"/>
    </row>
    <row r="11539" spans="4:5" x14ac:dyDescent="0.55000000000000004">
      <c r="D11539" s="6"/>
      <c r="E11539" s="6"/>
    </row>
    <row r="11540" spans="4:5" x14ac:dyDescent="0.55000000000000004">
      <c r="D11540" s="6"/>
      <c r="E11540" s="6"/>
    </row>
    <row r="11541" spans="4:5" x14ac:dyDescent="0.55000000000000004">
      <c r="D11541" s="6"/>
      <c r="E11541" s="6"/>
    </row>
    <row r="11542" spans="4:5" x14ac:dyDescent="0.55000000000000004">
      <c r="D11542" s="6"/>
      <c r="E11542" s="6"/>
    </row>
    <row r="11543" spans="4:5" x14ac:dyDescent="0.55000000000000004">
      <c r="D11543" s="6"/>
      <c r="E11543" s="6"/>
    </row>
    <row r="11544" spans="4:5" x14ac:dyDescent="0.55000000000000004">
      <c r="D11544" s="6"/>
      <c r="E11544" s="6"/>
    </row>
    <row r="11545" spans="4:5" x14ac:dyDescent="0.55000000000000004">
      <c r="D11545" s="6"/>
      <c r="E11545" s="6"/>
    </row>
    <row r="11546" spans="4:5" x14ac:dyDescent="0.55000000000000004">
      <c r="D11546" s="6"/>
      <c r="E11546" s="6"/>
    </row>
    <row r="11547" spans="4:5" x14ac:dyDescent="0.55000000000000004">
      <c r="D11547" s="6"/>
      <c r="E11547" s="6"/>
    </row>
    <row r="11548" spans="4:5" x14ac:dyDescent="0.55000000000000004">
      <c r="D11548" s="6"/>
      <c r="E11548" s="6"/>
    </row>
    <row r="11549" spans="4:5" x14ac:dyDescent="0.55000000000000004">
      <c r="D11549" s="6"/>
      <c r="E11549" s="6"/>
    </row>
    <row r="11550" spans="4:5" x14ac:dyDescent="0.55000000000000004">
      <c r="D11550" s="6"/>
      <c r="E11550" s="6"/>
    </row>
    <row r="11551" spans="4:5" x14ac:dyDescent="0.55000000000000004">
      <c r="D11551" s="6"/>
      <c r="E11551" s="6"/>
    </row>
    <row r="11552" spans="4:5" x14ac:dyDescent="0.55000000000000004">
      <c r="D11552" s="6"/>
      <c r="E11552" s="6"/>
    </row>
    <row r="11553" spans="4:5" x14ac:dyDescent="0.55000000000000004">
      <c r="D11553" s="6"/>
      <c r="E11553" s="6"/>
    </row>
    <row r="11554" spans="4:5" x14ac:dyDescent="0.55000000000000004">
      <c r="D11554" s="6"/>
      <c r="E11554" s="6"/>
    </row>
    <row r="11555" spans="4:5" x14ac:dyDescent="0.55000000000000004">
      <c r="D11555" s="6"/>
      <c r="E11555" s="6"/>
    </row>
    <row r="11556" spans="4:5" x14ac:dyDescent="0.55000000000000004">
      <c r="D11556" s="6"/>
      <c r="E11556" s="6"/>
    </row>
    <row r="11557" spans="4:5" x14ac:dyDescent="0.55000000000000004">
      <c r="D11557" s="6"/>
      <c r="E11557" s="6"/>
    </row>
    <row r="11558" spans="4:5" x14ac:dyDescent="0.55000000000000004">
      <c r="D11558" s="6"/>
      <c r="E11558" s="6"/>
    </row>
    <row r="11559" spans="4:5" x14ac:dyDescent="0.55000000000000004">
      <c r="D11559" s="6"/>
      <c r="E11559" s="6"/>
    </row>
    <row r="11560" spans="4:5" x14ac:dyDescent="0.55000000000000004">
      <c r="D11560" s="6"/>
      <c r="E11560" s="6"/>
    </row>
    <row r="11561" spans="4:5" x14ac:dyDescent="0.55000000000000004">
      <c r="D11561" s="6"/>
      <c r="E11561" s="6"/>
    </row>
    <row r="11562" spans="4:5" x14ac:dyDescent="0.55000000000000004">
      <c r="D11562" s="6"/>
      <c r="E11562" s="6"/>
    </row>
    <row r="11563" spans="4:5" x14ac:dyDescent="0.55000000000000004">
      <c r="D11563" s="6"/>
      <c r="E11563" s="6"/>
    </row>
    <row r="11564" spans="4:5" x14ac:dyDescent="0.55000000000000004">
      <c r="D11564" s="6"/>
      <c r="E11564" s="6"/>
    </row>
    <row r="11565" spans="4:5" x14ac:dyDescent="0.55000000000000004">
      <c r="D11565" s="6"/>
      <c r="E11565" s="6"/>
    </row>
    <row r="11566" spans="4:5" x14ac:dyDescent="0.55000000000000004">
      <c r="D11566" s="6"/>
      <c r="E11566" s="6"/>
    </row>
    <row r="11567" spans="4:5" x14ac:dyDescent="0.55000000000000004">
      <c r="D11567" s="6"/>
      <c r="E11567" s="6"/>
    </row>
    <row r="11568" spans="4:5" x14ac:dyDescent="0.55000000000000004">
      <c r="D11568" s="6"/>
      <c r="E11568" s="6"/>
    </row>
    <row r="11569" spans="4:5" x14ac:dyDescent="0.55000000000000004">
      <c r="D11569" s="6"/>
      <c r="E11569" s="6"/>
    </row>
    <row r="11570" spans="4:5" x14ac:dyDescent="0.55000000000000004">
      <c r="D11570" s="6"/>
      <c r="E11570" s="6"/>
    </row>
    <row r="11571" spans="4:5" x14ac:dyDescent="0.55000000000000004">
      <c r="D11571" s="6"/>
      <c r="E11571" s="6"/>
    </row>
    <row r="11572" spans="4:5" x14ac:dyDescent="0.55000000000000004">
      <c r="D11572" s="6"/>
      <c r="E11572" s="6"/>
    </row>
    <row r="11573" spans="4:5" x14ac:dyDescent="0.55000000000000004">
      <c r="D11573" s="6"/>
      <c r="E11573" s="6"/>
    </row>
    <row r="11574" spans="4:5" x14ac:dyDescent="0.55000000000000004">
      <c r="D11574" s="6"/>
      <c r="E11574" s="6"/>
    </row>
    <row r="11575" spans="4:5" x14ac:dyDescent="0.55000000000000004">
      <c r="D11575" s="6"/>
      <c r="E11575" s="6"/>
    </row>
    <row r="11576" spans="4:5" x14ac:dyDescent="0.55000000000000004">
      <c r="D11576" s="6"/>
      <c r="E11576" s="6"/>
    </row>
    <row r="11577" spans="4:5" x14ac:dyDescent="0.55000000000000004">
      <c r="D11577" s="6"/>
      <c r="E11577" s="6"/>
    </row>
    <row r="11578" spans="4:5" x14ac:dyDescent="0.55000000000000004">
      <c r="D11578" s="6"/>
      <c r="E11578" s="6"/>
    </row>
    <row r="11579" spans="4:5" x14ac:dyDescent="0.55000000000000004">
      <c r="D11579" s="6"/>
      <c r="E11579" s="6"/>
    </row>
    <row r="11580" spans="4:5" x14ac:dyDescent="0.55000000000000004">
      <c r="D11580" s="6"/>
      <c r="E11580" s="6"/>
    </row>
    <row r="11581" spans="4:5" x14ac:dyDescent="0.55000000000000004">
      <c r="D11581" s="6"/>
      <c r="E11581" s="6"/>
    </row>
    <row r="11582" spans="4:5" x14ac:dyDescent="0.55000000000000004">
      <c r="D11582" s="6"/>
      <c r="E11582" s="6"/>
    </row>
    <row r="11583" spans="4:5" x14ac:dyDescent="0.55000000000000004">
      <c r="D11583" s="6"/>
      <c r="E11583" s="6"/>
    </row>
    <row r="11584" spans="4:5" x14ac:dyDescent="0.55000000000000004">
      <c r="D11584" s="6"/>
      <c r="E11584" s="6"/>
    </row>
    <row r="11585" spans="4:5" x14ac:dyDescent="0.55000000000000004">
      <c r="D11585" s="6"/>
      <c r="E11585" s="6"/>
    </row>
    <row r="11586" spans="4:5" x14ac:dyDescent="0.55000000000000004">
      <c r="D11586" s="6"/>
      <c r="E11586" s="6"/>
    </row>
    <row r="11587" spans="4:5" x14ac:dyDescent="0.55000000000000004">
      <c r="D11587" s="6"/>
      <c r="E11587" s="6"/>
    </row>
    <row r="11588" spans="4:5" x14ac:dyDescent="0.55000000000000004">
      <c r="D11588" s="6"/>
      <c r="E11588" s="6"/>
    </row>
    <row r="11589" spans="4:5" x14ac:dyDescent="0.55000000000000004">
      <c r="D11589" s="6"/>
      <c r="E11589" s="6"/>
    </row>
    <row r="11590" spans="4:5" x14ac:dyDescent="0.55000000000000004">
      <c r="D11590" s="6"/>
      <c r="E11590" s="6"/>
    </row>
    <row r="11591" spans="4:5" x14ac:dyDescent="0.55000000000000004">
      <c r="D11591" s="6"/>
      <c r="E11591" s="6"/>
    </row>
    <row r="11592" spans="4:5" x14ac:dyDescent="0.55000000000000004">
      <c r="D11592" s="6"/>
      <c r="E11592" s="6"/>
    </row>
    <row r="11593" spans="4:5" x14ac:dyDescent="0.55000000000000004">
      <c r="D11593" s="6"/>
      <c r="E11593" s="6"/>
    </row>
    <row r="11594" spans="4:5" x14ac:dyDescent="0.55000000000000004">
      <c r="D11594" s="6"/>
      <c r="E11594" s="6"/>
    </row>
    <row r="11595" spans="4:5" x14ac:dyDescent="0.55000000000000004">
      <c r="D11595" s="6"/>
      <c r="E11595" s="6"/>
    </row>
    <row r="11596" spans="4:5" x14ac:dyDescent="0.55000000000000004">
      <c r="D11596" s="6"/>
      <c r="E11596" s="6"/>
    </row>
    <row r="11597" spans="4:5" x14ac:dyDescent="0.55000000000000004">
      <c r="D11597" s="6"/>
      <c r="E11597" s="6"/>
    </row>
    <row r="11598" spans="4:5" x14ac:dyDescent="0.55000000000000004">
      <c r="D11598" s="6"/>
      <c r="E11598" s="6"/>
    </row>
    <row r="11599" spans="4:5" x14ac:dyDescent="0.55000000000000004">
      <c r="D11599" s="6"/>
      <c r="E11599" s="6"/>
    </row>
    <row r="11600" spans="4:5" x14ac:dyDescent="0.55000000000000004">
      <c r="D11600" s="6"/>
      <c r="E11600" s="6"/>
    </row>
    <row r="11601" spans="4:5" x14ac:dyDescent="0.55000000000000004">
      <c r="D11601" s="6"/>
      <c r="E11601" s="6"/>
    </row>
    <row r="11602" spans="4:5" x14ac:dyDescent="0.55000000000000004">
      <c r="D11602" s="6"/>
      <c r="E11602" s="6"/>
    </row>
    <row r="11603" spans="4:5" x14ac:dyDescent="0.55000000000000004">
      <c r="D11603" s="6"/>
      <c r="E11603" s="6"/>
    </row>
    <row r="11604" spans="4:5" x14ac:dyDescent="0.55000000000000004">
      <c r="D11604" s="6"/>
      <c r="E11604" s="6"/>
    </row>
    <row r="11605" spans="4:5" x14ac:dyDescent="0.55000000000000004">
      <c r="D11605" s="6"/>
      <c r="E11605" s="6"/>
    </row>
    <row r="11606" spans="4:5" x14ac:dyDescent="0.55000000000000004">
      <c r="D11606" s="6"/>
      <c r="E11606" s="6"/>
    </row>
    <row r="11607" spans="4:5" x14ac:dyDescent="0.55000000000000004">
      <c r="D11607" s="6"/>
      <c r="E11607" s="6"/>
    </row>
    <row r="11608" spans="4:5" x14ac:dyDescent="0.55000000000000004">
      <c r="D11608" s="6"/>
      <c r="E11608" s="6"/>
    </row>
    <row r="11609" spans="4:5" x14ac:dyDescent="0.55000000000000004">
      <c r="D11609" s="6"/>
      <c r="E11609" s="6"/>
    </row>
    <row r="11610" spans="4:5" x14ac:dyDescent="0.55000000000000004">
      <c r="D11610" s="6"/>
      <c r="E11610" s="6"/>
    </row>
    <row r="11611" spans="4:5" x14ac:dyDescent="0.55000000000000004">
      <c r="D11611" s="6"/>
      <c r="E11611" s="6"/>
    </row>
    <row r="11612" spans="4:5" x14ac:dyDescent="0.55000000000000004">
      <c r="D11612" s="6"/>
      <c r="E11612" s="6"/>
    </row>
    <row r="11613" spans="4:5" x14ac:dyDescent="0.55000000000000004">
      <c r="D11613" s="6"/>
      <c r="E11613" s="6"/>
    </row>
    <row r="11614" spans="4:5" x14ac:dyDescent="0.55000000000000004">
      <c r="D11614" s="6"/>
      <c r="E11614" s="6"/>
    </row>
    <row r="11615" spans="4:5" x14ac:dyDescent="0.55000000000000004">
      <c r="D11615" s="6"/>
      <c r="E11615" s="6"/>
    </row>
    <row r="11616" spans="4:5" x14ac:dyDescent="0.55000000000000004">
      <c r="D11616" s="6"/>
      <c r="E11616" s="6"/>
    </row>
    <row r="11617" spans="4:5" x14ac:dyDescent="0.55000000000000004">
      <c r="D11617" s="6"/>
      <c r="E11617" s="6"/>
    </row>
    <row r="11618" spans="4:5" x14ac:dyDescent="0.55000000000000004">
      <c r="D11618" s="6"/>
      <c r="E11618" s="6"/>
    </row>
    <row r="11619" spans="4:5" x14ac:dyDescent="0.55000000000000004">
      <c r="D11619" s="6"/>
      <c r="E11619" s="6"/>
    </row>
    <row r="11620" spans="4:5" x14ac:dyDescent="0.55000000000000004">
      <c r="D11620" s="6"/>
      <c r="E11620" s="6"/>
    </row>
    <row r="11621" spans="4:5" x14ac:dyDescent="0.55000000000000004">
      <c r="D11621" s="6"/>
      <c r="E11621" s="6"/>
    </row>
    <row r="11622" spans="4:5" x14ac:dyDescent="0.55000000000000004">
      <c r="D11622" s="6"/>
      <c r="E11622" s="6"/>
    </row>
    <row r="11623" spans="4:5" x14ac:dyDescent="0.55000000000000004">
      <c r="D11623" s="6"/>
      <c r="E11623" s="6"/>
    </row>
    <row r="11624" spans="4:5" x14ac:dyDescent="0.55000000000000004">
      <c r="D11624" s="6"/>
      <c r="E11624" s="6"/>
    </row>
    <row r="11625" spans="4:5" x14ac:dyDescent="0.55000000000000004">
      <c r="D11625" s="6"/>
      <c r="E11625" s="6"/>
    </row>
    <row r="11626" spans="4:5" x14ac:dyDescent="0.55000000000000004">
      <c r="D11626" s="6"/>
      <c r="E11626" s="6"/>
    </row>
    <row r="11627" spans="4:5" x14ac:dyDescent="0.55000000000000004">
      <c r="D11627" s="6"/>
      <c r="E11627" s="6"/>
    </row>
    <row r="11628" spans="4:5" x14ac:dyDescent="0.55000000000000004">
      <c r="D11628" s="6"/>
      <c r="E11628" s="6"/>
    </row>
    <row r="11629" spans="4:5" x14ac:dyDescent="0.55000000000000004">
      <c r="D11629" s="6"/>
      <c r="E11629" s="6"/>
    </row>
    <row r="11630" spans="4:5" x14ac:dyDescent="0.55000000000000004">
      <c r="D11630" s="6"/>
      <c r="E11630" s="6"/>
    </row>
    <row r="11631" spans="4:5" x14ac:dyDescent="0.55000000000000004">
      <c r="D11631" s="6"/>
      <c r="E11631" s="6"/>
    </row>
    <row r="11632" spans="4:5" x14ac:dyDescent="0.55000000000000004">
      <c r="D11632" s="6"/>
      <c r="E11632" s="6"/>
    </row>
    <row r="11633" spans="4:5" x14ac:dyDescent="0.55000000000000004">
      <c r="D11633" s="6"/>
      <c r="E11633" s="6"/>
    </row>
    <row r="11634" spans="4:5" x14ac:dyDescent="0.55000000000000004">
      <c r="D11634" s="6"/>
      <c r="E11634" s="6"/>
    </row>
    <row r="11635" spans="4:5" x14ac:dyDescent="0.55000000000000004">
      <c r="D11635" s="6"/>
      <c r="E11635" s="6"/>
    </row>
    <row r="11636" spans="4:5" x14ac:dyDescent="0.55000000000000004">
      <c r="D11636" s="6"/>
      <c r="E11636" s="6"/>
    </row>
    <row r="11637" spans="4:5" x14ac:dyDescent="0.55000000000000004">
      <c r="D11637" s="6"/>
      <c r="E11637" s="6"/>
    </row>
    <row r="11638" spans="4:5" x14ac:dyDescent="0.55000000000000004">
      <c r="D11638" s="6"/>
      <c r="E11638" s="6"/>
    </row>
    <row r="11639" spans="4:5" x14ac:dyDescent="0.55000000000000004">
      <c r="D11639" s="6"/>
      <c r="E11639" s="6"/>
    </row>
    <row r="11640" spans="4:5" x14ac:dyDescent="0.55000000000000004">
      <c r="D11640" s="6"/>
      <c r="E11640" s="6"/>
    </row>
    <row r="11641" spans="4:5" x14ac:dyDescent="0.55000000000000004">
      <c r="D11641" s="6"/>
      <c r="E11641" s="6"/>
    </row>
    <row r="11642" spans="4:5" x14ac:dyDescent="0.55000000000000004">
      <c r="D11642" s="6"/>
      <c r="E11642" s="6"/>
    </row>
    <row r="11643" spans="4:5" x14ac:dyDescent="0.55000000000000004">
      <c r="D11643" s="6"/>
      <c r="E11643" s="6"/>
    </row>
    <row r="11644" spans="4:5" x14ac:dyDescent="0.55000000000000004">
      <c r="D11644" s="6"/>
      <c r="E11644" s="6"/>
    </row>
    <row r="11645" spans="4:5" x14ac:dyDescent="0.55000000000000004">
      <c r="D11645" s="6"/>
      <c r="E11645" s="6"/>
    </row>
    <row r="11646" spans="4:5" x14ac:dyDescent="0.55000000000000004">
      <c r="D11646" s="6"/>
      <c r="E11646" s="6"/>
    </row>
    <row r="11647" spans="4:5" x14ac:dyDescent="0.55000000000000004">
      <c r="D11647" s="6"/>
      <c r="E11647" s="6"/>
    </row>
    <row r="11648" spans="4:5" x14ac:dyDescent="0.55000000000000004">
      <c r="D11648" s="6"/>
      <c r="E11648" s="6"/>
    </row>
    <row r="11649" spans="4:5" x14ac:dyDescent="0.55000000000000004">
      <c r="D11649" s="6"/>
      <c r="E11649" s="6"/>
    </row>
    <row r="11650" spans="4:5" x14ac:dyDescent="0.55000000000000004">
      <c r="D11650" s="6"/>
      <c r="E11650" s="6"/>
    </row>
    <row r="11651" spans="4:5" x14ac:dyDescent="0.55000000000000004">
      <c r="D11651" s="6"/>
      <c r="E11651" s="6"/>
    </row>
    <row r="11652" spans="4:5" x14ac:dyDescent="0.55000000000000004">
      <c r="D11652" s="6"/>
      <c r="E11652" s="6"/>
    </row>
    <row r="11653" spans="4:5" x14ac:dyDescent="0.55000000000000004">
      <c r="D11653" s="6"/>
      <c r="E11653" s="6"/>
    </row>
    <row r="11654" spans="4:5" x14ac:dyDescent="0.55000000000000004">
      <c r="D11654" s="6"/>
      <c r="E11654" s="6"/>
    </row>
    <row r="11655" spans="4:5" x14ac:dyDescent="0.55000000000000004">
      <c r="D11655" s="6"/>
      <c r="E11655" s="6"/>
    </row>
    <row r="11656" spans="4:5" x14ac:dyDescent="0.55000000000000004">
      <c r="D11656" s="6"/>
      <c r="E11656" s="6"/>
    </row>
    <row r="11657" spans="4:5" x14ac:dyDescent="0.55000000000000004">
      <c r="D11657" s="6"/>
      <c r="E11657" s="6"/>
    </row>
    <row r="11658" spans="4:5" x14ac:dyDescent="0.55000000000000004">
      <c r="D11658" s="6"/>
      <c r="E11658" s="6"/>
    </row>
    <row r="11659" spans="4:5" x14ac:dyDescent="0.55000000000000004">
      <c r="D11659" s="6"/>
      <c r="E11659" s="6"/>
    </row>
    <row r="11660" spans="4:5" x14ac:dyDescent="0.55000000000000004">
      <c r="D11660" s="6"/>
      <c r="E11660" s="6"/>
    </row>
    <row r="11661" spans="4:5" x14ac:dyDescent="0.55000000000000004">
      <c r="D11661" s="6"/>
      <c r="E11661" s="6"/>
    </row>
    <row r="11662" spans="4:5" x14ac:dyDescent="0.55000000000000004">
      <c r="D11662" s="6"/>
      <c r="E11662" s="6"/>
    </row>
    <row r="11663" spans="4:5" x14ac:dyDescent="0.55000000000000004">
      <c r="D11663" s="6"/>
      <c r="E11663" s="6"/>
    </row>
    <row r="11664" spans="4:5" x14ac:dyDescent="0.55000000000000004">
      <c r="D11664" s="6"/>
      <c r="E11664" s="6"/>
    </row>
    <row r="11665" spans="4:5" x14ac:dyDescent="0.55000000000000004">
      <c r="D11665" s="6"/>
      <c r="E11665" s="6"/>
    </row>
    <row r="11666" spans="4:5" x14ac:dyDescent="0.55000000000000004">
      <c r="D11666" s="6"/>
      <c r="E11666" s="6"/>
    </row>
    <row r="11667" spans="4:5" x14ac:dyDescent="0.55000000000000004">
      <c r="D11667" s="6"/>
      <c r="E11667" s="6"/>
    </row>
    <row r="11668" spans="4:5" x14ac:dyDescent="0.55000000000000004">
      <c r="D11668" s="6"/>
      <c r="E11668" s="6"/>
    </row>
    <row r="11669" spans="4:5" x14ac:dyDescent="0.55000000000000004">
      <c r="D11669" s="6"/>
      <c r="E11669" s="6"/>
    </row>
    <row r="11670" spans="4:5" x14ac:dyDescent="0.55000000000000004">
      <c r="D11670" s="6"/>
      <c r="E11670" s="6"/>
    </row>
    <row r="11671" spans="4:5" x14ac:dyDescent="0.55000000000000004">
      <c r="D11671" s="6"/>
      <c r="E11671" s="6"/>
    </row>
    <row r="11672" spans="4:5" x14ac:dyDescent="0.55000000000000004">
      <c r="D11672" s="6"/>
      <c r="E11672" s="6"/>
    </row>
    <row r="11673" spans="4:5" x14ac:dyDescent="0.55000000000000004">
      <c r="D11673" s="6"/>
      <c r="E11673" s="6"/>
    </row>
    <row r="11674" spans="4:5" x14ac:dyDescent="0.55000000000000004">
      <c r="D11674" s="6"/>
      <c r="E11674" s="6"/>
    </row>
    <row r="11675" spans="4:5" x14ac:dyDescent="0.55000000000000004">
      <c r="D11675" s="6"/>
      <c r="E11675" s="6"/>
    </row>
    <row r="11676" spans="4:5" x14ac:dyDescent="0.55000000000000004">
      <c r="D11676" s="6"/>
      <c r="E11676" s="6"/>
    </row>
    <row r="11677" spans="4:5" x14ac:dyDescent="0.55000000000000004">
      <c r="D11677" s="6"/>
      <c r="E11677" s="6"/>
    </row>
    <row r="11678" spans="4:5" x14ac:dyDescent="0.55000000000000004">
      <c r="D11678" s="6"/>
      <c r="E11678" s="6"/>
    </row>
    <row r="11679" spans="4:5" x14ac:dyDescent="0.55000000000000004">
      <c r="D11679" s="6"/>
      <c r="E11679" s="6"/>
    </row>
    <row r="11680" spans="4:5" x14ac:dyDescent="0.55000000000000004">
      <c r="D11680" s="6"/>
      <c r="E11680" s="6"/>
    </row>
    <row r="11681" spans="4:5" x14ac:dyDescent="0.55000000000000004">
      <c r="D11681" s="6"/>
      <c r="E11681" s="6"/>
    </row>
    <row r="11682" spans="4:5" x14ac:dyDescent="0.55000000000000004">
      <c r="D11682" s="6"/>
      <c r="E11682" s="6"/>
    </row>
    <row r="11683" spans="4:5" x14ac:dyDescent="0.55000000000000004">
      <c r="D11683" s="6"/>
      <c r="E11683" s="6"/>
    </row>
    <row r="11684" spans="4:5" x14ac:dyDescent="0.55000000000000004">
      <c r="D11684" s="6"/>
      <c r="E11684" s="6"/>
    </row>
    <row r="11685" spans="4:5" x14ac:dyDescent="0.55000000000000004">
      <c r="D11685" s="6"/>
      <c r="E11685" s="6"/>
    </row>
    <row r="11686" spans="4:5" x14ac:dyDescent="0.55000000000000004">
      <c r="D11686" s="6"/>
      <c r="E11686" s="6"/>
    </row>
    <row r="11687" spans="4:5" x14ac:dyDescent="0.55000000000000004">
      <c r="D11687" s="6"/>
      <c r="E11687" s="6"/>
    </row>
    <row r="11688" spans="4:5" x14ac:dyDescent="0.55000000000000004">
      <c r="D11688" s="6"/>
      <c r="E11688" s="6"/>
    </row>
    <row r="11689" spans="4:5" x14ac:dyDescent="0.55000000000000004">
      <c r="D11689" s="6"/>
      <c r="E11689" s="6"/>
    </row>
    <row r="11690" spans="4:5" x14ac:dyDescent="0.55000000000000004">
      <c r="D11690" s="6"/>
      <c r="E11690" s="6"/>
    </row>
    <row r="11691" spans="4:5" x14ac:dyDescent="0.55000000000000004">
      <c r="D11691" s="6"/>
      <c r="E11691" s="6"/>
    </row>
    <row r="11692" spans="4:5" x14ac:dyDescent="0.55000000000000004">
      <c r="D11692" s="6"/>
      <c r="E11692" s="6"/>
    </row>
    <row r="11693" spans="4:5" x14ac:dyDescent="0.55000000000000004">
      <c r="D11693" s="6"/>
      <c r="E11693" s="6"/>
    </row>
    <row r="11694" spans="4:5" x14ac:dyDescent="0.55000000000000004">
      <c r="D11694" s="6"/>
      <c r="E11694" s="6"/>
    </row>
    <row r="11695" spans="4:5" x14ac:dyDescent="0.55000000000000004">
      <c r="D11695" s="6"/>
      <c r="E11695" s="6"/>
    </row>
    <row r="11696" spans="4:5" x14ac:dyDescent="0.55000000000000004">
      <c r="D11696" s="6"/>
      <c r="E11696" s="6"/>
    </row>
    <row r="11697" spans="4:5" x14ac:dyDescent="0.55000000000000004">
      <c r="D11697" s="6"/>
      <c r="E11697" s="6"/>
    </row>
    <row r="11698" spans="4:5" x14ac:dyDescent="0.55000000000000004">
      <c r="D11698" s="6"/>
      <c r="E11698" s="6"/>
    </row>
    <row r="11699" spans="4:5" x14ac:dyDescent="0.55000000000000004">
      <c r="D11699" s="6"/>
      <c r="E11699" s="6"/>
    </row>
    <row r="11700" spans="4:5" x14ac:dyDescent="0.55000000000000004">
      <c r="D11700" s="6"/>
      <c r="E11700" s="6"/>
    </row>
    <row r="11701" spans="4:5" x14ac:dyDescent="0.55000000000000004">
      <c r="D11701" s="6"/>
      <c r="E11701" s="6"/>
    </row>
    <row r="11702" spans="4:5" x14ac:dyDescent="0.55000000000000004">
      <c r="D11702" s="6"/>
      <c r="E11702" s="6"/>
    </row>
    <row r="11703" spans="4:5" x14ac:dyDescent="0.55000000000000004">
      <c r="D11703" s="6"/>
      <c r="E11703" s="6"/>
    </row>
    <row r="11704" spans="4:5" x14ac:dyDescent="0.55000000000000004">
      <c r="D11704" s="6"/>
      <c r="E11704" s="6"/>
    </row>
    <row r="11705" spans="4:5" x14ac:dyDescent="0.55000000000000004">
      <c r="D11705" s="6"/>
      <c r="E11705" s="6"/>
    </row>
    <row r="11706" spans="4:5" x14ac:dyDescent="0.55000000000000004">
      <c r="D11706" s="6"/>
      <c r="E11706" s="6"/>
    </row>
    <row r="11707" spans="4:5" x14ac:dyDescent="0.55000000000000004">
      <c r="D11707" s="6"/>
      <c r="E11707" s="6"/>
    </row>
    <row r="11708" spans="4:5" x14ac:dyDescent="0.55000000000000004">
      <c r="D11708" s="6"/>
      <c r="E11708" s="6"/>
    </row>
    <row r="11709" spans="4:5" x14ac:dyDescent="0.55000000000000004">
      <c r="D11709" s="6"/>
      <c r="E11709" s="6"/>
    </row>
    <row r="11710" spans="4:5" x14ac:dyDescent="0.55000000000000004">
      <c r="D11710" s="6"/>
      <c r="E11710" s="6"/>
    </row>
    <row r="11711" spans="4:5" x14ac:dyDescent="0.55000000000000004">
      <c r="D11711" s="6"/>
      <c r="E11711" s="6"/>
    </row>
    <row r="11712" spans="4:5" x14ac:dyDescent="0.55000000000000004">
      <c r="D11712" s="6"/>
      <c r="E11712" s="6"/>
    </row>
    <row r="11713" spans="4:5" x14ac:dyDescent="0.55000000000000004">
      <c r="D11713" s="6"/>
      <c r="E11713" s="6"/>
    </row>
    <row r="11714" spans="4:5" x14ac:dyDescent="0.55000000000000004">
      <c r="D11714" s="6"/>
      <c r="E11714" s="6"/>
    </row>
    <row r="11715" spans="4:5" x14ac:dyDescent="0.55000000000000004">
      <c r="D11715" s="6"/>
      <c r="E11715" s="6"/>
    </row>
    <row r="11716" spans="4:5" x14ac:dyDescent="0.55000000000000004">
      <c r="D11716" s="6"/>
      <c r="E11716" s="6"/>
    </row>
    <row r="11717" spans="4:5" x14ac:dyDescent="0.55000000000000004">
      <c r="D11717" s="6"/>
      <c r="E11717" s="6"/>
    </row>
    <row r="11718" spans="4:5" x14ac:dyDescent="0.55000000000000004">
      <c r="D11718" s="6"/>
      <c r="E11718" s="6"/>
    </row>
    <row r="11719" spans="4:5" x14ac:dyDescent="0.55000000000000004">
      <c r="D11719" s="6"/>
      <c r="E11719" s="6"/>
    </row>
    <row r="11720" spans="4:5" x14ac:dyDescent="0.55000000000000004">
      <c r="D11720" s="6"/>
      <c r="E11720" s="6"/>
    </row>
    <row r="11721" spans="4:5" x14ac:dyDescent="0.55000000000000004">
      <c r="D11721" s="6"/>
      <c r="E11721" s="6"/>
    </row>
    <row r="11722" spans="4:5" x14ac:dyDescent="0.55000000000000004">
      <c r="D11722" s="6"/>
      <c r="E11722" s="6"/>
    </row>
    <row r="11723" spans="4:5" x14ac:dyDescent="0.55000000000000004">
      <c r="D11723" s="6"/>
      <c r="E11723" s="6"/>
    </row>
    <row r="11724" spans="4:5" x14ac:dyDescent="0.55000000000000004">
      <c r="D11724" s="6"/>
      <c r="E11724" s="6"/>
    </row>
    <row r="11725" spans="4:5" x14ac:dyDescent="0.55000000000000004">
      <c r="D11725" s="6"/>
      <c r="E11725" s="6"/>
    </row>
    <row r="11726" spans="4:5" x14ac:dyDescent="0.55000000000000004">
      <c r="D11726" s="6"/>
      <c r="E11726" s="6"/>
    </row>
    <row r="11727" spans="4:5" x14ac:dyDescent="0.55000000000000004">
      <c r="D11727" s="6"/>
      <c r="E11727" s="6"/>
    </row>
    <row r="11728" spans="4:5" x14ac:dyDescent="0.55000000000000004">
      <c r="D11728" s="6"/>
      <c r="E11728" s="6"/>
    </row>
    <row r="11729" spans="4:5" x14ac:dyDescent="0.55000000000000004">
      <c r="D11729" s="6"/>
      <c r="E11729" s="6"/>
    </row>
    <row r="11730" spans="4:5" x14ac:dyDescent="0.55000000000000004">
      <c r="D11730" s="6"/>
      <c r="E11730" s="6"/>
    </row>
    <row r="11731" spans="4:5" x14ac:dyDescent="0.55000000000000004">
      <c r="D11731" s="6"/>
      <c r="E11731" s="6"/>
    </row>
    <row r="11732" spans="4:5" x14ac:dyDescent="0.55000000000000004">
      <c r="D11732" s="6"/>
      <c r="E11732" s="6"/>
    </row>
    <row r="11733" spans="4:5" x14ac:dyDescent="0.55000000000000004">
      <c r="D11733" s="6"/>
      <c r="E11733" s="6"/>
    </row>
    <row r="11734" spans="4:5" x14ac:dyDescent="0.55000000000000004">
      <c r="D11734" s="6"/>
      <c r="E11734" s="6"/>
    </row>
    <row r="11735" spans="4:5" x14ac:dyDescent="0.55000000000000004">
      <c r="D11735" s="6"/>
      <c r="E11735" s="6"/>
    </row>
    <row r="11736" spans="4:5" x14ac:dyDescent="0.55000000000000004">
      <c r="D11736" s="6"/>
      <c r="E11736" s="6"/>
    </row>
    <row r="11737" spans="4:5" x14ac:dyDescent="0.55000000000000004">
      <c r="D11737" s="6"/>
      <c r="E11737" s="6"/>
    </row>
    <row r="11738" spans="4:5" x14ac:dyDescent="0.55000000000000004">
      <c r="D11738" s="6"/>
      <c r="E11738" s="6"/>
    </row>
    <row r="11739" spans="4:5" x14ac:dyDescent="0.55000000000000004">
      <c r="D11739" s="6"/>
      <c r="E11739" s="6"/>
    </row>
    <row r="11740" spans="4:5" x14ac:dyDescent="0.55000000000000004">
      <c r="D11740" s="6"/>
      <c r="E11740" s="6"/>
    </row>
    <row r="11741" spans="4:5" x14ac:dyDescent="0.55000000000000004">
      <c r="D11741" s="6"/>
      <c r="E11741" s="6"/>
    </row>
    <row r="11742" spans="4:5" x14ac:dyDescent="0.55000000000000004">
      <c r="D11742" s="6"/>
      <c r="E11742" s="6"/>
    </row>
    <row r="11743" spans="4:5" x14ac:dyDescent="0.55000000000000004">
      <c r="D11743" s="6"/>
      <c r="E11743" s="6"/>
    </row>
    <row r="11744" spans="4:5" x14ac:dyDescent="0.55000000000000004">
      <c r="D11744" s="6"/>
      <c r="E11744" s="6"/>
    </row>
    <row r="11745" spans="4:5" x14ac:dyDescent="0.55000000000000004">
      <c r="D11745" s="6"/>
      <c r="E11745" s="6"/>
    </row>
    <row r="11746" spans="4:5" x14ac:dyDescent="0.55000000000000004">
      <c r="D11746" s="6"/>
      <c r="E11746" s="6"/>
    </row>
    <row r="11747" spans="4:5" x14ac:dyDescent="0.55000000000000004">
      <c r="D11747" s="6"/>
      <c r="E11747" s="6"/>
    </row>
    <row r="11748" spans="4:5" x14ac:dyDescent="0.55000000000000004">
      <c r="D11748" s="6"/>
      <c r="E11748" s="6"/>
    </row>
    <row r="11749" spans="4:5" x14ac:dyDescent="0.55000000000000004">
      <c r="D11749" s="6"/>
      <c r="E11749" s="6"/>
    </row>
    <row r="11750" spans="4:5" x14ac:dyDescent="0.55000000000000004">
      <c r="D11750" s="6"/>
      <c r="E11750" s="6"/>
    </row>
    <row r="11751" spans="4:5" x14ac:dyDescent="0.55000000000000004">
      <c r="D11751" s="6"/>
      <c r="E11751" s="6"/>
    </row>
    <row r="11752" spans="4:5" x14ac:dyDescent="0.55000000000000004">
      <c r="D11752" s="6"/>
      <c r="E11752" s="6"/>
    </row>
    <row r="11753" spans="4:5" x14ac:dyDescent="0.55000000000000004">
      <c r="D11753" s="6"/>
      <c r="E11753" s="6"/>
    </row>
    <row r="11754" spans="4:5" x14ac:dyDescent="0.55000000000000004">
      <c r="D11754" s="6"/>
      <c r="E11754" s="6"/>
    </row>
    <row r="11755" spans="4:5" x14ac:dyDescent="0.55000000000000004">
      <c r="D11755" s="6"/>
      <c r="E11755" s="6"/>
    </row>
    <row r="11756" spans="4:5" x14ac:dyDescent="0.55000000000000004">
      <c r="D11756" s="6"/>
      <c r="E11756" s="6"/>
    </row>
    <row r="11757" spans="4:5" x14ac:dyDescent="0.55000000000000004">
      <c r="D11757" s="6"/>
      <c r="E11757" s="6"/>
    </row>
    <row r="11758" spans="4:5" x14ac:dyDescent="0.55000000000000004">
      <c r="D11758" s="6"/>
      <c r="E11758" s="6"/>
    </row>
    <row r="11759" spans="4:5" x14ac:dyDescent="0.55000000000000004">
      <c r="D11759" s="6"/>
      <c r="E11759" s="6"/>
    </row>
    <row r="11760" spans="4:5" x14ac:dyDescent="0.55000000000000004">
      <c r="D11760" s="6"/>
      <c r="E11760" s="6"/>
    </row>
    <row r="11761" spans="4:5" x14ac:dyDescent="0.55000000000000004">
      <c r="D11761" s="6"/>
      <c r="E11761" s="6"/>
    </row>
    <row r="11762" spans="4:5" x14ac:dyDescent="0.55000000000000004">
      <c r="D11762" s="6"/>
      <c r="E11762" s="6"/>
    </row>
    <row r="11763" spans="4:5" x14ac:dyDescent="0.55000000000000004">
      <c r="D11763" s="6"/>
      <c r="E11763" s="6"/>
    </row>
    <row r="11764" spans="4:5" x14ac:dyDescent="0.55000000000000004">
      <c r="D11764" s="6"/>
      <c r="E11764" s="6"/>
    </row>
    <row r="11765" spans="4:5" x14ac:dyDescent="0.55000000000000004">
      <c r="D11765" s="6"/>
      <c r="E11765" s="6"/>
    </row>
    <row r="11766" spans="4:5" x14ac:dyDescent="0.55000000000000004">
      <c r="D11766" s="6"/>
      <c r="E11766" s="6"/>
    </row>
    <row r="11767" spans="4:5" x14ac:dyDescent="0.55000000000000004">
      <c r="D11767" s="6"/>
      <c r="E11767" s="6"/>
    </row>
    <row r="11768" spans="4:5" x14ac:dyDescent="0.55000000000000004">
      <c r="D11768" s="6"/>
      <c r="E11768" s="6"/>
    </row>
    <row r="11769" spans="4:5" x14ac:dyDescent="0.55000000000000004">
      <c r="D11769" s="6"/>
      <c r="E11769" s="6"/>
    </row>
    <row r="11770" spans="4:5" x14ac:dyDescent="0.55000000000000004">
      <c r="D11770" s="6"/>
      <c r="E11770" s="6"/>
    </row>
    <row r="11771" spans="4:5" x14ac:dyDescent="0.55000000000000004">
      <c r="D11771" s="6"/>
      <c r="E11771" s="6"/>
    </row>
    <row r="11772" spans="4:5" x14ac:dyDescent="0.55000000000000004">
      <c r="D11772" s="6"/>
      <c r="E11772" s="6"/>
    </row>
    <row r="11773" spans="4:5" x14ac:dyDescent="0.55000000000000004">
      <c r="D11773" s="6"/>
      <c r="E11773" s="6"/>
    </row>
    <row r="11774" spans="4:5" x14ac:dyDescent="0.55000000000000004">
      <c r="D11774" s="6"/>
      <c r="E11774" s="6"/>
    </row>
    <row r="11775" spans="4:5" x14ac:dyDescent="0.55000000000000004">
      <c r="D11775" s="6"/>
      <c r="E11775" s="6"/>
    </row>
    <row r="11776" spans="4:5" x14ac:dyDescent="0.55000000000000004">
      <c r="D11776" s="6"/>
      <c r="E11776" s="6"/>
    </row>
    <row r="11777" spans="4:5" x14ac:dyDescent="0.55000000000000004">
      <c r="D11777" s="6"/>
      <c r="E11777" s="6"/>
    </row>
    <row r="11778" spans="4:5" x14ac:dyDescent="0.55000000000000004">
      <c r="D11778" s="6"/>
      <c r="E11778" s="6"/>
    </row>
    <row r="11779" spans="4:5" x14ac:dyDescent="0.55000000000000004">
      <c r="D11779" s="6"/>
      <c r="E11779" s="6"/>
    </row>
    <row r="11780" spans="4:5" x14ac:dyDescent="0.55000000000000004">
      <c r="D11780" s="6"/>
      <c r="E11780" s="6"/>
    </row>
    <row r="11781" spans="4:5" x14ac:dyDescent="0.55000000000000004">
      <c r="D11781" s="6"/>
      <c r="E11781" s="6"/>
    </row>
    <row r="11782" spans="4:5" x14ac:dyDescent="0.55000000000000004">
      <c r="D11782" s="6"/>
      <c r="E11782" s="6"/>
    </row>
    <row r="11783" spans="4:5" x14ac:dyDescent="0.55000000000000004">
      <c r="D11783" s="6"/>
      <c r="E11783" s="6"/>
    </row>
    <row r="11784" spans="4:5" x14ac:dyDescent="0.55000000000000004">
      <c r="D11784" s="6"/>
      <c r="E11784" s="6"/>
    </row>
    <row r="11785" spans="4:5" x14ac:dyDescent="0.55000000000000004">
      <c r="D11785" s="6"/>
      <c r="E11785" s="6"/>
    </row>
    <row r="11786" spans="4:5" x14ac:dyDescent="0.55000000000000004">
      <c r="D11786" s="6"/>
      <c r="E11786" s="6"/>
    </row>
    <row r="11787" spans="4:5" x14ac:dyDescent="0.55000000000000004">
      <c r="D11787" s="6"/>
      <c r="E11787" s="6"/>
    </row>
    <row r="11788" spans="4:5" x14ac:dyDescent="0.55000000000000004">
      <c r="D11788" s="6"/>
      <c r="E11788" s="6"/>
    </row>
    <row r="11789" spans="4:5" x14ac:dyDescent="0.55000000000000004">
      <c r="D11789" s="6"/>
      <c r="E11789" s="6"/>
    </row>
    <row r="11790" spans="4:5" x14ac:dyDescent="0.55000000000000004">
      <c r="D11790" s="6"/>
      <c r="E11790" s="6"/>
    </row>
    <row r="11791" spans="4:5" x14ac:dyDescent="0.55000000000000004">
      <c r="D11791" s="6"/>
      <c r="E11791" s="6"/>
    </row>
    <row r="11792" spans="4:5" x14ac:dyDescent="0.55000000000000004">
      <c r="D11792" s="6"/>
      <c r="E11792" s="6"/>
    </row>
    <row r="11793" spans="4:5" x14ac:dyDescent="0.55000000000000004">
      <c r="D11793" s="6"/>
      <c r="E11793" s="6"/>
    </row>
    <row r="11794" spans="4:5" x14ac:dyDescent="0.55000000000000004">
      <c r="D11794" s="6"/>
      <c r="E11794" s="6"/>
    </row>
    <row r="11795" spans="4:5" x14ac:dyDescent="0.55000000000000004">
      <c r="D11795" s="6"/>
      <c r="E11795" s="6"/>
    </row>
    <row r="11796" spans="4:5" x14ac:dyDescent="0.55000000000000004">
      <c r="D11796" s="6"/>
      <c r="E11796" s="6"/>
    </row>
    <row r="11797" spans="4:5" x14ac:dyDescent="0.55000000000000004">
      <c r="D11797" s="6"/>
      <c r="E11797" s="6"/>
    </row>
    <row r="11798" spans="4:5" x14ac:dyDescent="0.55000000000000004">
      <c r="D11798" s="6"/>
      <c r="E11798" s="6"/>
    </row>
    <row r="11799" spans="4:5" x14ac:dyDescent="0.55000000000000004">
      <c r="D11799" s="6"/>
      <c r="E11799" s="6"/>
    </row>
    <row r="11800" spans="4:5" x14ac:dyDescent="0.55000000000000004">
      <c r="D11800" s="6"/>
      <c r="E11800" s="6"/>
    </row>
    <row r="11801" spans="4:5" x14ac:dyDescent="0.55000000000000004">
      <c r="D11801" s="6"/>
      <c r="E11801" s="6"/>
    </row>
    <row r="11802" spans="4:5" x14ac:dyDescent="0.55000000000000004">
      <c r="D11802" s="6"/>
      <c r="E11802" s="6"/>
    </row>
    <row r="11803" spans="4:5" x14ac:dyDescent="0.55000000000000004">
      <c r="D11803" s="6"/>
      <c r="E11803" s="6"/>
    </row>
    <row r="11804" spans="4:5" x14ac:dyDescent="0.55000000000000004">
      <c r="D11804" s="6"/>
      <c r="E11804" s="6"/>
    </row>
    <row r="11805" spans="4:5" x14ac:dyDescent="0.55000000000000004">
      <c r="D11805" s="6"/>
      <c r="E11805" s="6"/>
    </row>
    <row r="11806" spans="4:5" x14ac:dyDescent="0.55000000000000004">
      <c r="D11806" s="6"/>
      <c r="E11806" s="6"/>
    </row>
    <row r="11807" spans="4:5" x14ac:dyDescent="0.55000000000000004">
      <c r="D11807" s="6"/>
      <c r="E11807" s="6"/>
    </row>
    <row r="11808" spans="4:5" x14ac:dyDescent="0.55000000000000004">
      <c r="D11808" s="6"/>
      <c r="E11808" s="6"/>
    </row>
    <row r="11809" spans="4:5" x14ac:dyDescent="0.55000000000000004">
      <c r="D11809" s="6"/>
      <c r="E11809" s="6"/>
    </row>
    <row r="11810" spans="4:5" x14ac:dyDescent="0.55000000000000004">
      <c r="D11810" s="6"/>
      <c r="E11810" s="6"/>
    </row>
    <row r="11811" spans="4:5" x14ac:dyDescent="0.55000000000000004">
      <c r="D11811" s="6"/>
      <c r="E11811" s="6"/>
    </row>
    <row r="11812" spans="4:5" x14ac:dyDescent="0.55000000000000004">
      <c r="D11812" s="6"/>
      <c r="E11812" s="6"/>
    </row>
    <row r="11813" spans="4:5" x14ac:dyDescent="0.55000000000000004">
      <c r="D11813" s="6"/>
      <c r="E11813" s="6"/>
    </row>
    <row r="11814" spans="4:5" x14ac:dyDescent="0.55000000000000004">
      <c r="D11814" s="6"/>
      <c r="E11814" s="6"/>
    </row>
    <row r="11815" spans="4:5" x14ac:dyDescent="0.55000000000000004">
      <c r="D11815" s="6"/>
      <c r="E11815" s="6"/>
    </row>
    <row r="11816" spans="4:5" x14ac:dyDescent="0.55000000000000004">
      <c r="D11816" s="6"/>
      <c r="E11816" s="6"/>
    </row>
    <row r="11817" spans="4:5" x14ac:dyDescent="0.55000000000000004">
      <c r="D11817" s="6"/>
      <c r="E11817" s="6"/>
    </row>
    <row r="11818" spans="4:5" x14ac:dyDescent="0.55000000000000004">
      <c r="D11818" s="6"/>
      <c r="E11818" s="6"/>
    </row>
    <row r="11819" spans="4:5" x14ac:dyDescent="0.55000000000000004">
      <c r="D11819" s="6"/>
      <c r="E11819" s="6"/>
    </row>
    <row r="11820" spans="4:5" x14ac:dyDescent="0.55000000000000004">
      <c r="D11820" s="6"/>
      <c r="E11820" s="6"/>
    </row>
    <row r="11821" spans="4:5" x14ac:dyDescent="0.55000000000000004">
      <c r="D11821" s="6"/>
      <c r="E11821" s="6"/>
    </row>
    <row r="11822" spans="4:5" x14ac:dyDescent="0.55000000000000004">
      <c r="D11822" s="6"/>
      <c r="E11822" s="6"/>
    </row>
    <row r="11823" spans="4:5" x14ac:dyDescent="0.55000000000000004">
      <c r="D11823" s="6"/>
      <c r="E11823" s="6"/>
    </row>
    <row r="11824" spans="4:5" x14ac:dyDescent="0.55000000000000004">
      <c r="D11824" s="6"/>
      <c r="E11824" s="6"/>
    </row>
    <row r="11825" spans="4:5" x14ac:dyDescent="0.55000000000000004">
      <c r="D11825" s="6"/>
      <c r="E11825" s="6"/>
    </row>
    <row r="11826" spans="4:5" x14ac:dyDescent="0.55000000000000004">
      <c r="D11826" s="6"/>
      <c r="E11826" s="6"/>
    </row>
    <row r="11827" spans="4:5" x14ac:dyDescent="0.55000000000000004">
      <c r="D11827" s="6"/>
      <c r="E11827" s="6"/>
    </row>
    <row r="11828" spans="4:5" x14ac:dyDescent="0.55000000000000004">
      <c r="D11828" s="6"/>
      <c r="E11828" s="6"/>
    </row>
    <row r="11829" spans="4:5" x14ac:dyDescent="0.55000000000000004">
      <c r="D11829" s="6"/>
      <c r="E11829" s="6"/>
    </row>
    <row r="11830" spans="4:5" x14ac:dyDescent="0.55000000000000004">
      <c r="D11830" s="6"/>
      <c r="E11830" s="6"/>
    </row>
    <row r="11831" spans="4:5" x14ac:dyDescent="0.55000000000000004">
      <c r="D11831" s="6"/>
      <c r="E11831" s="6"/>
    </row>
    <row r="11832" spans="4:5" x14ac:dyDescent="0.55000000000000004">
      <c r="D11832" s="6"/>
      <c r="E11832" s="6"/>
    </row>
    <row r="11833" spans="4:5" x14ac:dyDescent="0.55000000000000004">
      <c r="D11833" s="6"/>
      <c r="E11833" s="6"/>
    </row>
    <row r="11834" spans="4:5" x14ac:dyDescent="0.55000000000000004">
      <c r="D11834" s="6"/>
      <c r="E11834" s="6"/>
    </row>
    <row r="11835" spans="4:5" x14ac:dyDescent="0.55000000000000004">
      <c r="D11835" s="6"/>
      <c r="E11835" s="6"/>
    </row>
    <row r="11836" spans="4:5" x14ac:dyDescent="0.55000000000000004">
      <c r="D11836" s="6"/>
      <c r="E11836" s="6"/>
    </row>
    <row r="11837" spans="4:5" x14ac:dyDescent="0.55000000000000004">
      <c r="D11837" s="6"/>
      <c r="E11837" s="6"/>
    </row>
    <row r="11838" spans="4:5" x14ac:dyDescent="0.55000000000000004">
      <c r="D11838" s="6"/>
      <c r="E11838" s="6"/>
    </row>
    <row r="11839" spans="4:5" x14ac:dyDescent="0.55000000000000004">
      <c r="D11839" s="6"/>
      <c r="E11839" s="6"/>
    </row>
    <row r="11840" spans="4:5" x14ac:dyDescent="0.55000000000000004">
      <c r="D11840" s="6"/>
      <c r="E11840" s="6"/>
    </row>
    <row r="11841" spans="4:5" x14ac:dyDescent="0.55000000000000004">
      <c r="D11841" s="6"/>
      <c r="E11841" s="6"/>
    </row>
    <row r="11842" spans="4:5" x14ac:dyDescent="0.55000000000000004">
      <c r="D11842" s="6"/>
      <c r="E11842" s="6"/>
    </row>
    <row r="11843" spans="4:5" x14ac:dyDescent="0.55000000000000004">
      <c r="D11843" s="6"/>
      <c r="E11843" s="6"/>
    </row>
    <row r="11844" spans="4:5" x14ac:dyDescent="0.55000000000000004">
      <c r="D11844" s="6"/>
      <c r="E11844" s="6"/>
    </row>
    <row r="11845" spans="4:5" x14ac:dyDescent="0.55000000000000004">
      <c r="D11845" s="6"/>
      <c r="E11845" s="6"/>
    </row>
    <row r="11846" spans="4:5" x14ac:dyDescent="0.55000000000000004">
      <c r="D11846" s="6"/>
      <c r="E11846" s="6"/>
    </row>
    <row r="11847" spans="4:5" x14ac:dyDescent="0.55000000000000004">
      <c r="D11847" s="6"/>
      <c r="E11847" s="6"/>
    </row>
    <row r="11848" spans="4:5" x14ac:dyDescent="0.55000000000000004">
      <c r="D11848" s="6"/>
      <c r="E11848" s="6"/>
    </row>
    <row r="11849" spans="4:5" x14ac:dyDescent="0.55000000000000004">
      <c r="D11849" s="6"/>
      <c r="E11849" s="6"/>
    </row>
    <row r="11850" spans="4:5" x14ac:dyDescent="0.55000000000000004">
      <c r="D11850" s="6"/>
      <c r="E11850" s="6"/>
    </row>
    <row r="11851" spans="4:5" x14ac:dyDescent="0.55000000000000004">
      <c r="D11851" s="6"/>
      <c r="E11851" s="6"/>
    </row>
    <row r="11852" spans="4:5" x14ac:dyDescent="0.55000000000000004">
      <c r="D11852" s="6"/>
      <c r="E11852" s="6"/>
    </row>
    <row r="11853" spans="4:5" x14ac:dyDescent="0.55000000000000004">
      <c r="D11853" s="6"/>
      <c r="E11853" s="6"/>
    </row>
    <row r="11854" spans="4:5" x14ac:dyDescent="0.55000000000000004">
      <c r="D11854" s="6"/>
      <c r="E11854" s="6"/>
    </row>
    <row r="11855" spans="4:5" x14ac:dyDescent="0.55000000000000004">
      <c r="D11855" s="6"/>
      <c r="E11855" s="6"/>
    </row>
    <row r="11856" spans="4:5" x14ac:dyDescent="0.55000000000000004">
      <c r="D11856" s="6"/>
      <c r="E11856" s="6"/>
    </row>
    <row r="11857" spans="4:5" x14ac:dyDescent="0.55000000000000004">
      <c r="D11857" s="6"/>
      <c r="E11857" s="6"/>
    </row>
    <row r="11858" spans="4:5" x14ac:dyDescent="0.55000000000000004">
      <c r="D11858" s="6"/>
      <c r="E11858" s="6"/>
    </row>
    <row r="11859" spans="4:5" x14ac:dyDescent="0.55000000000000004">
      <c r="D11859" s="6"/>
      <c r="E11859" s="6"/>
    </row>
    <row r="11860" spans="4:5" x14ac:dyDescent="0.55000000000000004">
      <c r="D11860" s="6"/>
      <c r="E11860" s="6"/>
    </row>
    <row r="11861" spans="4:5" x14ac:dyDescent="0.55000000000000004">
      <c r="D11861" s="6"/>
      <c r="E11861" s="6"/>
    </row>
    <row r="11862" spans="4:5" x14ac:dyDescent="0.55000000000000004">
      <c r="D11862" s="6"/>
      <c r="E11862" s="6"/>
    </row>
    <row r="11863" spans="4:5" x14ac:dyDescent="0.55000000000000004">
      <c r="D11863" s="6"/>
      <c r="E11863" s="6"/>
    </row>
    <row r="11864" spans="4:5" x14ac:dyDescent="0.55000000000000004">
      <c r="D11864" s="6"/>
      <c r="E11864" s="6"/>
    </row>
    <row r="11865" spans="4:5" x14ac:dyDescent="0.55000000000000004">
      <c r="D11865" s="6"/>
      <c r="E11865" s="6"/>
    </row>
    <row r="11866" spans="4:5" x14ac:dyDescent="0.55000000000000004">
      <c r="D11866" s="6"/>
      <c r="E11866" s="6"/>
    </row>
    <row r="11867" spans="4:5" x14ac:dyDescent="0.55000000000000004">
      <c r="D11867" s="6"/>
      <c r="E11867" s="6"/>
    </row>
    <row r="11868" spans="4:5" x14ac:dyDescent="0.55000000000000004">
      <c r="D11868" s="6"/>
      <c r="E11868" s="6"/>
    </row>
    <row r="11869" spans="4:5" x14ac:dyDescent="0.55000000000000004">
      <c r="D11869" s="6"/>
      <c r="E11869" s="6"/>
    </row>
    <row r="11870" spans="4:5" x14ac:dyDescent="0.55000000000000004">
      <c r="D11870" s="6"/>
      <c r="E11870" s="6"/>
    </row>
    <row r="11871" spans="4:5" x14ac:dyDescent="0.55000000000000004">
      <c r="D11871" s="6"/>
      <c r="E11871" s="6"/>
    </row>
    <row r="11872" spans="4:5" x14ac:dyDescent="0.55000000000000004">
      <c r="D11872" s="6"/>
      <c r="E11872" s="6"/>
    </row>
    <row r="11873" spans="4:5" x14ac:dyDescent="0.55000000000000004">
      <c r="D11873" s="6"/>
      <c r="E11873" s="6"/>
    </row>
    <row r="11874" spans="4:5" x14ac:dyDescent="0.55000000000000004">
      <c r="D11874" s="6"/>
      <c r="E11874" s="6"/>
    </row>
    <row r="11875" spans="4:5" x14ac:dyDescent="0.55000000000000004">
      <c r="D11875" s="6"/>
      <c r="E11875" s="6"/>
    </row>
    <row r="11876" spans="4:5" x14ac:dyDescent="0.55000000000000004">
      <c r="D11876" s="6"/>
      <c r="E11876" s="6"/>
    </row>
    <row r="11877" spans="4:5" x14ac:dyDescent="0.55000000000000004">
      <c r="D11877" s="6"/>
      <c r="E11877" s="6"/>
    </row>
    <row r="11878" spans="4:5" x14ac:dyDescent="0.55000000000000004">
      <c r="D11878" s="6"/>
      <c r="E11878" s="6"/>
    </row>
    <row r="11879" spans="4:5" x14ac:dyDescent="0.55000000000000004">
      <c r="D11879" s="6"/>
      <c r="E11879" s="6"/>
    </row>
    <row r="11880" spans="4:5" x14ac:dyDescent="0.55000000000000004">
      <c r="D11880" s="6"/>
      <c r="E11880" s="6"/>
    </row>
    <row r="11881" spans="4:5" x14ac:dyDescent="0.55000000000000004">
      <c r="D11881" s="6"/>
      <c r="E11881" s="6"/>
    </row>
    <row r="11882" spans="4:5" x14ac:dyDescent="0.55000000000000004">
      <c r="D11882" s="6"/>
      <c r="E11882" s="6"/>
    </row>
    <row r="11883" spans="4:5" x14ac:dyDescent="0.55000000000000004">
      <c r="D11883" s="6"/>
      <c r="E11883" s="6"/>
    </row>
    <row r="11884" spans="4:5" x14ac:dyDescent="0.55000000000000004">
      <c r="D11884" s="6"/>
      <c r="E11884" s="6"/>
    </row>
    <row r="11885" spans="4:5" x14ac:dyDescent="0.55000000000000004">
      <c r="D11885" s="6"/>
      <c r="E11885" s="6"/>
    </row>
    <row r="11886" spans="4:5" x14ac:dyDescent="0.55000000000000004">
      <c r="D11886" s="6"/>
      <c r="E11886" s="6"/>
    </row>
    <row r="11887" spans="4:5" x14ac:dyDescent="0.55000000000000004">
      <c r="D11887" s="6"/>
      <c r="E11887" s="6"/>
    </row>
    <row r="11888" spans="4:5" x14ac:dyDescent="0.55000000000000004">
      <c r="D11888" s="6"/>
      <c r="E11888" s="6"/>
    </row>
    <row r="11889" spans="4:5" x14ac:dyDescent="0.55000000000000004">
      <c r="D11889" s="6"/>
      <c r="E11889" s="6"/>
    </row>
    <row r="11890" spans="4:5" x14ac:dyDescent="0.55000000000000004">
      <c r="D11890" s="6"/>
      <c r="E11890" s="6"/>
    </row>
    <row r="11891" spans="4:5" x14ac:dyDescent="0.55000000000000004">
      <c r="D11891" s="6"/>
      <c r="E11891" s="6"/>
    </row>
    <row r="11892" spans="4:5" x14ac:dyDescent="0.55000000000000004">
      <c r="D11892" s="6"/>
      <c r="E11892" s="6"/>
    </row>
    <row r="11893" spans="4:5" x14ac:dyDescent="0.55000000000000004">
      <c r="D11893" s="6"/>
      <c r="E11893" s="6"/>
    </row>
    <row r="11894" spans="4:5" x14ac:dyDescent="0.55000000000000004">
      <c r="D11894" s="6"/>
      <c r="E11894" s="6"/>
    </row>
    <row r="11895" spans="4:5" x14ac:dyDescent="0.55000000000000004">
      <c r="D11895" s="6"/>
      <c r="E11895" s="6"/>
    </row>
    <row r="11896" spans="4:5" x14ac:dyDescent="0.55000000000000004">
      <c r="D11896" s="6"/>
      <c r="E11896" s="6"/>
    </row>
    <row r="11897" spans="4:5" x14ac:dyDescent="0.55000000000000004">
      <c r="D11897" s="6"/>
      <c r="E11897" s="6"/>
    </row>
    <row r="11898" spans="4:5" x14ac:dyDescent="0.55000000000000004">
      <c r="D11898" s="6"/>
      <c r="E11898" s="6"/>
    </row>
    <row r="11899" spans="4:5" x14ac:dyDescent="0.55000000000000004">
      <c r="D11899" s="6"/>
      <c r="E11899" s="6"/>
    </row>
    <row r="11900" spans="4:5" x14ac:dyDescent="0.55000000000000004">
      <c r="D11900" s="6"/>
      <c r="E11900" s="6"/>
    </row>
    <row r="11901" spans="4:5" x14ac:dyDescent="0.55000000000000004">
      <c r="D11901" s="6"/>
      <c r="E11901" s="6"/>
    </row>
    <row r="11902" spans="4:5" x14ac:dyDescent="0.55000000000000004">
      <c r="D11902" s="6"/>
      <c r="E11902" s="6"/>
    </row>
    <row r="11903" spans="4:5" x14ac:dyDescent="0.55000000000000004">
      <c r="D11903" s="6"/>
      <c r="E11903" s="6"/>
    </row>
    <row r="11904" spans="4:5" x14ac:dyDescent="0.55000000000000004">
      <c r="D11904" s="6"/>
      <c r="E11904" s="6"/>
    </row>
    <row r="11905" spans="4:5" x14ac:dyDescent="0.55000000000000004">
      <c r="D11905" s="6"/>
      <c r="E11905" s="6"/>
    </row>
    <row r="11906" spans="4:5" x14ac:dyDescent="0.55000000000000004">
      <c r="D11906" s="6"/>
      <c r="E11906" s="6"/>
    </row>
    <row r="11908" spans="4:5" x14ac:dyDescent="0.55000000000000004">
      <c r="D11908" s="6"/>
      <c r="E11908" s="6"/>
    </row>
    <row r="11909" spans="4:5" x14ac:dyDescent="0.55000000000000004">
      <c r="D11909" s="6"/>
      <c r="E11909" s="6"/>
    </row>
    <row r="11910" spans="4:5" x14ac:dyDescent="0.55000000000000004">
      <c r="D11910" s="6"/>
      <c r="E11910" s="6"/>
    </row>
    <row r="11911" spans="4:5" x14ac:dyDescent="0.55000000000000004">
      <c r="D11911" s="6"/>
      <c r="E11911" s="6"/>
    </row>
    <row r="11912" spans="4:5" x14ac:dyDescent="0.55000000000000004">
      <c r="D11912" s="6"/>
      <c r="E11912" s="6"/>
    </row>
    <row r="11913" spans="4:5" x14ac:dyDescent="0.55000000000000004">
      <c r="D11913" s="6"/>
      <c r="E11913" s="6"/>
    </row>
    <row r="11914" spans="4:5" x14ac:dyDescent="0.55000000000000004">
      <c r="D11914" s="6"/>
      <c r="E11914" s="6"/>
    </row>
    <row r="11915" spans="4:5" x14ac:dyDescent="0.55000000000000004">
      <c r="D11915" s="6"/>
      <c r="E11915" s="6"/>
    </row>
    <row r="11916" spans="4:5" x14ac:dyDescent="0.55000000000000004">
      <c r="D11916" s="6"/>
      <c r="E11916" s="6"/>
    </row>
    <row r="11917" spans="4:5" x14ac:dyDescent="0.55000000000000004">
      <c r="D11917" s="6"/>
      <c r="E11917" s="6"/>
    </row>
    <row r="11918" spans="4:5" x14ac:dyDescent="0.55000000000000004">
      <c r="D11918" s="6"/>
      <c r="E11918" s="6"/>
    </row>
    <row r="11919" spans="4:5" x14ac:dyDescent="0.55000000000000004">
      <c r="D11919" s="6"/>
      <c r="E11919" s="6"/>
    </row>
    <row r="11920" spans="4:5" x14ac:dyDescent="0.55000000000000004">
      <c r="D11920" s="6"/>
      <c r="E11920" s="6"/>
    </row>
    <row r="11921" spans="4:5" x14ac:dyDescent="0.55000000000000004">
      <c r="D11921" s="6"/>
      <c r="E11921" s="6"/>
    </row>
    <row r="11922" spans="4:5" x14ac:dyDescent="0.55000000000000004">
      <c r="D11922" s="6"/>
      <c r="E11922" s="6"/>
    </row>
    <row r="11923" spans="4:5" x14ac:dyDescent="0.55000000000000004">
      <c r="D11923" s="6"/>
      <c r="E11923" s="6"/>
    </row>
    <row r="11924" spans="4:5" x14ac:dyDescent="0.55000000000000004">
      <c r="D11924" s="6"/>
      <c r="E11924" s="6"/>
    </row>
    <row r="11925" spans="4:5" x14ac:dyDescent="0.55000000000000004">
      <c r="D11925" s="6"/>
      <c r="E11925" s="6"/>
    </row>
    <row r="11926" spans="4:5" x14ac:dyDescent="0.55000000000000004">
      <c r="D11926" s="6"/>
      <c r="E11926" s="6"/>
    </row>
    <row r="11927" spans="4:5" x14ac:dyDescent="0.55000000000000004">
      <c r="D11927" s="6"/>
      <c r="E11927" s="6"/>
    </row>
    <row r="11928" spans="4:5" x14ac:dyDescent="0.55000000000000004">
      <c r="D11928" s="6"/>
      <c r="E11928" s="6"/>
    </row>
    <row r="11929" spans="4:5" x14ac:dyDescent="0.55000000000000004">
      <c r="D11929" s="6"/>
      <c r="E11929" s="6"/>
    </row>
    <row r="11930" spans="4:5" x14ac:dyDescent="0.55000000000000004">
      <c r="D11930" s="6"/>
      <c r="E11930" s="6"/>
    </row>
    <row r="11931" spans="4:5" x14ac:dyDescent="0.55000000000000004">
      <c r="D11931" s="6"/>
      <c r="E11931" s="6"/>
    </row>
    <row r="11932" spans="4:5" x14ac:dyDescent="0.55000000000000004">
      <c r="D11932" s="6"/>
      <c r="E11932" s="6"/>
    </row>
    <row r="11933" spans="4:5" x14ac:dyDescent="0.55000000000000004">
      <c r="D11933" s="6"/>
      <c r="E11933" s="6"/>
    </row>
    <row r="11934" spans="4:5" x14ac:dyDescent="0.55000000000000004">
      <c r="D11934" s="6"/>
      <c r="E11934" s="6"/>
    </row>
    <row r="11935" spans="4:5" x14ac:dyDescent="0.55000000000000004">
      <c r="D11935" s="6"/>
      <c r="E11935" s="6"/>
    </row>
    <row r="11936" spans="4:5" x14ac:dyDescent="0.55000000000000004">
      <c r="D11936" s="6"/>
      <c r="E11936" s="6"/>
    </row>
    <row r="11937" spans="4:5" x14ac:dyDescent="0.55000000000000004">
      <c r="D11937" s="6"/>
      <c r="E11937" s="6"/>
    </row>
    <row r="11938" spans="4:5" x14ac:dyDescent="0.55000000000000004">
      <c r="D11938" s="6"/>
      <c r="E11938" s="6"/>
    </row>
    <row r="11939" spans="4:5" x14ac:dyDescent="0.55000000000000004">
      <c r="D11939" s="6"/>
      <c r="E11939" s="6"/>
    </row>
    <row r="11940" spans="4:5" x14ac:dyDescent="0.55000000000000004">
      <c r="D11940" s="6"/>
      <c r="E11940" s="6"/>
    </row>
    <row r="11941" spans="4:5" x14ac:dyDescent="0.55000000000000004">
      <c r="D11941" s="6"/>
      <c r="E11941" s="6"/>
    </row>
    <row r="11942" spans="4:5" x14ac:dyDescent="0.55000000000000004">
      <c r="D11942" s="6"/>
      <c r="E11942" s="6"/>
    </row>
    <row r="11943" spans="4:5" x14ac:dyDescent="0.55000000000000004">
      <c r="D11943" s="6"/>
      <c r="E11943" s="6"/>
    </row>
    <row r="11944" spans="4:5" x14ac:dyDescent="0.55000000000000004">
      <c r="D11944" s="6"/>
      <c r="E11944" s="6"/>
    </row>
    <row r="11945" spans="4:5" x14ac:dyDescent="0.55000000000000004">
      <c r="D11945" s="6"/>
      <c r="E11945" s="6"/>
    </row>
    <row r="11946" spans="4:5" x14ac:dyDescent="0.55000000000000004">
      <c r="D11946" s="6"/>
      <c r="E11946" s="6"/>
    </row>
    <row r="11947" spans="4:5" x14ac:dyDescent="0.55000000000000004">
      <c r="D11947" s="6"/>
      <c r="E11947" s="6"/>
    </row>
    <row r="11948" spans="4:5" x14ac:dyDescent="0.55000000000000004">
      <c r="D11948" s="6"/>
      <c r="E11948" s="6"/>
    </row>
    <row r="11949" spans="4:5" x14ac:dyDescent="0.55000000000000004">
      <c r="D11949" s="6"/>
      <c r="E11949" s="6"/>
    </row>
    <row r="11950" spans="4:5" x14ac:dyDescent="0.55000000000000004">
      <c r="D11950" s="6"/>
      <c r="E11950" s="6"/>
    </row>
    <row r="11951" spans="4:5" x14ac:dyDescent="0.55000000000000004">
      <c r="D11951" s="6"/>
      <c r="E11951" s="6"/>
    </row>
    <row r="11952" spans="4:5" x14ac:dyDescent="0.55000000000000004">
      <c r="D11952" s="6"/>
      <c r="E11952" s="6"/>
    </row>
    <row r="11953" spans="4:5" x14ac:dyDescent="0.55000000000000004">
      <c r="D11953" s="6"/>
      <c r="E11953" s="6"/>
    </row>
    <row r="11954" spans="4:5" x14ac:dyDescent="0.55000000000000004">
      <c r="D11954" s="6"/>
      <c r="E11954" s="6"/>
    </row>
    <row r="11955" spans="4:5" x14ac:dyDescent="0.55000000000000004">
      <c r="D11955" s="6"/>
      <c r="E11955" s="6"/>
    </row>
    <row r="11956" spans="4:5" x14ac:dyDescent="0.55000000000000004">
      <c r="D11956" s="6"/>
      <c r="E11956" s="6"/>
    </row>
    <row r="11957" spans="4:5" x14ac:dyDescent="0.55000000000000004">
      <c r="D11957" s="6"/>
      <c r="E11957" s="6"/>
    </row>
    <row r="11958" spans="4:5" x14ac:dyDescent="0.55000000000000004">
      <c r="D11958" s="6"/>
      <c r="E11958" s="6"/>
    </row>
    <row r="11959" spans="4:5" x14ac:dyDescent="0.55000000000000004">
      <c r="D11959" s="6"/>
      <c r="E11959" s="6"/>
    </row>
    <row r="11960" spans="4:5" x14ac:dyDescent="0.55000000000000004">
      <c r="D11960" s="6"/>
      <c r="E11960" s="6"/>
    </row>
    <row r="11961" spans="4:5" x14ac:dyDescent="0.55000000000000004">
      <c r="D11961" s="6"/>
      <c r="E11961" s="6"/>
    </row>
    <row r="11962" spans="4:5" x14ac:dyDescent="0.55000000000000004">
      <c r="D11962" s="6"/>
      <c r="E11962" s="6"/>
    </row>
    <row r="11963" spans="4:5" x14ac:dyDescent="0.55000000000000004">
      <c r="D11963" s="6"/>
      <c r="E11963" s="6"/>
    </row>
    <row r="11964" spans="4:5" x14ac:dyDescent="0.55000000000000004">
      <c r="D11964" s="6"/>
      <c r="E11964" s="6"/>
    </row>
    <row r="11965" spans="4:5" x14ac:dyDescent="0.55000000000000004">
      <c r="D11965" s="6"/>
      <c r="E11965" s="6"/>
    </row>
    <row r="11966" spans="4:5" x14ac:dyDescent="0.55000000000000004">
      <c r="D11966" s="6"/>
      <c r="E11966" s="6"/>
    </row>
    <row r="11967" spans="4:5" x14ac:dyDescent="0.55000000000000004">
      <c r="D11967" s="6"/>
      <c r="E11967" s="6"/>
    </row>
    <row r="11968" spans="4:5" x14ac:dyDescent="0.55000000000000004">
      <c r="D11968" s="6"/>
      <c r="E11968" s="6"/>
    </row>
    <row r="11969" spans="4:5" x14ac:dyDescent="0.55000000000000004">
      <c r="D11969" s="6"/>
      <c r="E11969" s="6"/>
    </row>
    <row r="11970" spans="4:5" x14ac:dyDescent="0.55000000000000004">
      <c r="D11970" s="6"/>
      <c r="E11970" s="6"/>
    </row>
    <row r="11971" spans="4:5" x14ac:dyDescent="0.55000000000000004">
      <c r="D11971" s="6"/>
      <c r="E11971" s="6"/>
    </row>
    <row r="11972" spans="4:5" x14ac:dyDescent="0.55000000000000004">
      <c r="D11972" s="6"/>
      <c r="E11972" s="6"/>
    </row>
    <row r="11973" spans="4:5" x14ac:dyDescent="0.55000000000000004">
      <c r="D11973" s="6"/>
      <c r="E11973" s="6"/>
    </row>
    <row r="11974" spans="4:5" x14ac:dyDescent="0.55000000000000004">
      <c r="D11974" s="6"/>
      <c r="E11974" s="6"/>
    </row>
    <row r="11975" spans="4:5" x14ac:dyDescent="0.55000000000000004">
      <c r="D11975" s="6"/>
      <c r="E11975" s="6"/>
    </row>
    <row r="11976" spans="4:5" x14ac:dyDescent="0.55000000000000004">
      <c r="D11976" s="6"/>
      <c r="E11976" s="6"/>
    </row>
    <row r="11977" spans="4:5" x14ac:dyDescent="0.55000000000000004">
      <c r="D11977" s="6"/>
      <c r="E11977" s="6"/>
    </row>
    <row r="11978" spans="4:5" x14ac:dyDescent="0.55000000000000004">
      <c r="D11978" s="6"/>
      <c r="E11978" s="6"/>
    </row>
    <row r="11979" spans="4:5" x14ac:dyDescent="0.55000000000000004">
      <c r="D11979" s="6"/>
      <c r="E11979" s="6"/>
    </row>
    <row r="11980" spans="4:5" x14ac:dyDescent="0.55000000000000004">
      <c r="D11980" s="6"/>
      <c r="E11980" s="6"/>
    </row>
    <row r="11981" spans="4:5" x14ac:dyDescent="0.55000000000000004">
      <c r="D11981" s="6"/>
      <c r="E11981" s="6"/>
    </row>
    <row r="11982" spans="4:5" x14ac:dyDescent="0.55000000000000004">
      <c r="D11982" s="6"/>
      <c r="E11982" s="6"/>
    </row>
    <row r="11983" spans="4:5" x14ac:dyDescent="0.55000000000000004">
      <c r="D11983" s="6"/>
      <c r="E11983" s="6"/>
    </row>
    <row r="11984" spans="4:5" x14ac:dyDescent="0.55000000000000004">
      <c r="D11984" s="6"/>
      <c r="E11984" s="6"/>
    </row>
    <row r="11985" spans="4:5" x14ac:dyDescent="0.55000000000000004">
      <c r="D11985" s="6"/>
      <c r="E11985" s="6"/>
    </row>
    <row r="11986" spans="4:5" x14ac:dyDescent="0.55000000000000004">
      <c r="D11986" s="6"/>
      <c r="E11986" s="6"/>
    </row>
    <row r="11987" spans="4:5" x14ac:dyDescent="0.55000000000000004">
      <c r="D11987" s="6"/>
      <c r="E11987" s="6"/>
    </row>
    <row r="11988" spans="4:5" x14ac:dyDescent="0.55000000000000004">
      <c r="D11988" s="6"/>
      <c r="E11988" s="6"/>
    </row>
    <row r="11989" spans="4:5" x14ac:dyDescent="0.55000000000000004">
      <c r="D11989" s="6"/>
      <c r="E11989" s="6"/>
    </row>
    <row r="11990" spans="4:5" x14ac:dyDescent="0.55000000000000004">
      <c r="D11990" s="6"/>
      <c r="E11990" s="6"/>
    </row>
    <row r="11991" spans="4:5" x14ac:dyDescent="0.55000000000000004">
      <c r="D11991" s="6"/>
      <c r="E11991" s="6"/>
    </row>
    <row r="11992" spans="4:5" x14ac:dyDescent="0.55000000000000004">
      <c r="D11992" s="6"/>
      <c r="E11992" s="6"/>
    </row>
    <row r="11993" spans="4:5" x14ac:dyDescent="0.55000000000000004">
      <c r="D11993" s="6"/>
      <c r="E11993" s="6"/>
    </row>
    <row r="11994" spans="4:5" x14ac:dyDescent="0.55000000000000004">
      <c r="D11994" s="6"/>
      <c r="E11994" s="6"/>
    </row>
    <row r="11995" spans="4:5" x14ac:dyDescent="0.55000000000000004">
      <c r="D11995" s="6"/>
      <c r="E11995" s="6"/>
    </row>
    <row r="11996" spans="4:5" x14ac:dyDescent="0.55000000000000004">
      <c r="D11996" s="6"/>
      <c r="E11996" s="6"/>
    </row>
    <row r="11997" spans="4:5" x14ac:dyDescent="0.55000000000000004">
      <c r="D11997" s="6"/>
      <c r="E11997" s="6"/>
    </row>
    <row r="11998" spans="4:5" x14ac:dyDescent="0.55000000000000004">
      <c r="D11998" s="6"/>
      <c r="E11998" s="6"/>
    </row>
    <row r="11999" spans="4:5" x14ac:dyDescent="0.55000000000000004">
      <c r="D11999" s="6"/>
      <c r="E11999" s="6"/>
    </row>
    <row r="12000" spans="4:5" x14ac:dyDescent="0.55000000000000004">
      <c r="D12000" s="6"/>
      <c r="E12000" s="6"/>
    </row>
    <row r="12001" spans="4:5" x14ac:dyDescent="0.55000000000000004">
      <c r="D12001" s="6"/>
      <c r="E12001" s="6"/>
    </row>
    <row r="12002" spans="4:5" x14ac:dyDescent="0.55000000000000004">
      <c r="D12002" s="6"/>
      <c r="E12002" s="6"/>
    </row>
    <row r="12003" spans="4:5" x14ac:dyDescent="0.55000000000000004">
      <c r="D12003" s="6"/>
      <c r="E12003" s="6"/>
    </row>
    <row r="12004" spans="4:5" x14ac:dyDescent="0.55000000000000004">
      <c r="D12004" s="6"/>
      <c r="E12004" s="6"/>
    </row>
    <row r="12005" spans="4:5" x14ac:dyDescent="0.55000000000000004">
      <c r="D12005" s="6"/>
      <c r="E12005" s="6"/>
    </row>
    <row r="12006" spans="4:5" x14ac:dyDescent="0.55000000000000004">
      <c r="D12006" s="6"/>
      <c r="E12006" s="6"/>
    </row>
    <row r="12007" spans="4:5" x14ac:dyDescent="0.55000000000000004">
      <c r="D12007" s="6"/>
      <c r="E12007" s="6"/>
    </row>
    <row r="12008" spans="4:5" x14ac:dyDescent="0.55000000000000004">
      <c r="D12008" s="6"/>
      <c r="E12008" s="6"/>
    </row>
    <row r="12009" spans="4:5" x14ac:dyDescent="0.55000000000000004">
      <c r="D12009" s="6"/>
      <c r="E12009" s="6"/>
    </row>
    <row r="12010" spans="4:5" x14ac:dyDescent="0.55000000000000004">
      <c r="D12010" s="6"/>
      <c r="E12010" s="6"/>
    </row>
    <row r="12011" spans="4:5" x14ac:dyDescent="0.55000000000000004">
      <c r="D12011" s="6"/>
      <c r="E12011" s="6"/>
    </row>
    <row r="12012" spans="4:5" x14ac:dyDescent="0.55000000000000004">
      <c r="D12012" s="6"/>
      <c r="E12012" s="6"/>
    </row>
    <row r="12013" spans="4:5" x14ac:dyDescent="0.55000000000000004">
      <c r="D12013" s="6"/>
      <c r="E12013" s="6"/>
    </row>
    <row r="12014" spans="4:5" x14ac:dyDescent="0.55000000000000004">
      <c r="D12014" s="6"/>
      <c r="E12014" s="6"/>
    </row>
    <row r="12015" spans="4:5" x14ac:dyDescent="0.55000000000000004">
      <c r="D12015" s="6"/>
      <c r="E12015" s="6"/>
    </row>
    <row r="12016" spans="4:5" x14ac:dyDescent="0.55000000000000004">
      <c r="D12016" s="6"/>
      <c r="E12016" s="6"/>
    </row>
    <row r="12017" spans="4:5" x14ac:dyDescent="0.55000000000000004">
      <c r="D12017" s="6"/>
      <c r="E12017" s="6"/>
    </row>
    <row r="12018" spans="4:5" x14ac:dyDescent="0.55000000000000004">
      <c r="D12018" s="6"/>
      <c r="E12018" s="6"/>
    </row>
    <row r="12019" spans="4:5" x14ac:dyDescent="0.55000000000000004">
      <c r="D12019" s="6"/>
      <c r="E12019" s="6"/>
    </row>
    <row r="12020" spans="4:5" x14ac:dyDescent="0.55000000000000004">
      <c r="D12020" s="6"/>
      <c r="E12020" s="6"/>
    </row>
    <row r="12021" spans="4:5" x14ac:dyDescent="0.55000000000000004">
      <c r="D12021" s="6"/>
      <c r="E12021" s="6"/>
    </row>
    <row r="12022" spans="4:5" x14ac:dyDescent="0.55000000000000004">
      <c r="D12022" s="6"/>
      <c r="E12022" s="6"/>
    </row>
    <row r="12023" spans="4:5" x14ac:dyDescent="0.55000000000000004">
      <c r="D12023" s="6"/>
      <c r="E12023" s="6"/>
    </row>
    <row r="12024" spans="4:5" x14ac:dyDescent="0.55000000000000004">
      <c r="D12024" s="6"/>
      <c r="E12024" s="6"/>
    </row>
    <row r="12025" spans="4:5" x14ac:dyDescent="0.55000000000000004">
      <c r="D12025" s="6"/>
      <c r="E12025" s="6"/>
    </row>
    <row r="12026" spans="4:5" x14ac:dyDescent="0.55000000000000004">
      <c r="D12026" s="6"/>
      <c r="E12026" s="6"/>
    </row>
    <row r="12027" spans="4:5" x14ac:dyDescent="0.55000000000000004">
      <c r="D12027" s="6"/>
      <c r="E12027" s="6"/>
    </row>
    <row r="12028" spans="4:5" x14ac:dyDescent="0.55000000000000004">
      <c r="D12028" s="6"/>
      <c r="E12028" s="6"/>
    </row>
    <row r="12029" spans="4:5" x14ac:dyDescent="0.55000000000000004">
      <c r="D12029" s="6"/>
      <c r="E12029" s="6"/>
    </row>
    <row r="12030" spans="4:5" x14ac:dyDescent="0.55000000000000004">
      <c r="D12030" s="6"/>
      <c r="E12030" s="6"/>
    </row>
    <row r="12031" spans="4:5" x14ac:dyDescent="0.55000000000000004">
      <c r="D12031" s="6"/>
      <c r="E12031" s="6"/>
    </row>
    <row r="12032" spans="4:5" x14ac:dyDescent="0.55000000000000004">
      <c r="D12032" s="6"/>
      <c r="E12032" s="6"/>
    </row>
    <row r="12033" spans="4:5" x14ac:dyDescent="0.55000000000000004">
      <c r="D12033" s="6"/>
      <c r="E12033" s="6"/>
    </row>
    <row r="12034" spans="4:5" x14ac:dyDescent="0.55000000000000004">
      <c r="D12034" s="6"/>
      <c r="E12034" s="6"/>
    </row>
    <row r="12035" spans="4:5" x14ac:dyDescent="0.55000000000000004">
      <c r="D12035" s="6"/>
      <c r="E12035" s="6"/>
    </row>
    <row r="12036" spans="4:5" x14ac:dyDescent="0.55000000000000004">
      <c r="D12036" s="6"/>
      <c r="E12036" s="6"/>
    </row>
    <row r="12037" spans="4:5" x14ac:dyDescent="0.55000000000000004">
      <c r="D12037" s="6"/>
      <c r="E12037" s="6"/>
    </row>
    <row r="12038" spans="4:5" x14ac:dyDescent="0.55000000000000004">
      <c r="D12038" s="6"/>
      <c r="E12038" s="6"/>
    </row>
    <row r="12039" spans="4:5" x14ac:dyDescent="0.55000000000000004">
      <c r="D12039" s="6"/>
      <c r="E12039" s="6"/>
    </row>
    <row r="12040" spans="4:5" x14ac:dyDescent="0.55000000000000004">
      <c r="D12040" s="6"/>
      <c r="E12040" s="6"/>
    </row>
    <row r="12041" spans="4:5" x14ac:dyDescent="0.55000000000000004">
      <c r="D12041" s="6"/>
      <c r="E12041" s="6"/>
    </row>
    <row r="12042" spans="4:5" x14ac:dyDescent="0.55000000000000004">
      <c r="D12042" s="6"/>
      <c r="E12042" s="6"/>
    </row>
    <row r="12043" spans="4:5" x14ac:dyDescent="0.55000000000000004">
      <c r="D12043" s="6"/>
      <c r="E12043" s="6"/>
    </row>
    <row r="12044" spans="4:5" x14ac:dyDescent="0.55000000000000004">
      <c r="D12044" s="6"/>
      <c r="E12044" s="6"/>
    </row>
    <row r="12045" spans="4:5" x14ac:dyDescent="0.55000000000000004">
      <c r="D12045" s="6"/>
      <c r="E12045" s="6"/>
    </row>
    <row r="12046" spans="4:5" x14ac:dyDescent="0.55000000000000004">
      <c r="D12046" s="6"/>
      <c r="E12046" s="6"/>
    </row>
    <row r="12047" spans="4:5" x14ac:dyDescent="0.55000000000000004">
      <c r="D12047" s="6"/>
      <c r="E12047" s="6"/>
    </row>
    <row r="12048" spans="4:5" x14ac:dyDescent="0.55000000000000004">
      <c r="D12048" s="6"/>
      <c r="E12048" s="6"/>
    </row>
    <row r="12049" spans="4:5" x14ac:dyDescent="0.55000000000000004">
      <c r="D12049" s="6"/>
      <c r="E12049" s="6"/>
    </row>
    <row r="12050" spans="4:5" x14ac:dyDescent="0.55000000000000004">
      <c r="D12050" s="6"/>
      <c r="E12050" s="6"/>
    </row>
    <row r="12051" spans="4:5" x14ac:dyDescent="0.55000000000000004">
      <c r="D12051" s="6"/>
      <c r="E12051" s="6"/>
    </row>
    <row r="12052" spans="4:5" x14ac:dyDescent="0.55000000000000004">
      <c r="D12052" s="6"/>
      <c r="E12052" s="6"/>
    </row>
    <row r="12053" spans="4:5" x14ac:dyDescent="0.55000000000000004">
      <c r="D12053" s="6"/>
      <c r="E12053" s="6"/>
    </row>
    <row r="12054" spans="4:5" x14ac:dyDescent="0.55000000000000004">
      <c r="D12054" s="6"/>
      <c r="E12054" s="6"/>
    </row>
    <row r="12055" spans="4:5" x14ac:dyDescent="0.55000000000000004">
      <c r="D12055" s="6"/>
      <c r="E12055" s="6"/>
    </row>
    <row r="12056" spans="4:5" x14ac:dyDescent="0.55000000000000004">
      <c r="D12056" s="6"/>
      <c r="E12056" s="6"/>
    </row>
    <row r="12057" spans="4:5" x14ac:dyDescent="0.55000000000000004">
      <c r="D12057" s="6"/>
      <c r="E12057" s="6"/>
    </row>
    <row r="12058" spans="4:5" x14ac:dyDescent="0.55000000000000004">
      <c r="D12058" s="6"/>
      <c r="E12058" s="6"/>
    </row>
    <row r="12059" spans="4:5" x14ac:dyDescent="0.55000000000000004">
      <c r="D12059" s="6"/>
      <c r="E12059" s="6"/>
    </row>
    <row r="12060" spans="4:5" x14ac:dyDescent="0.55000000000000004">
      <c r="D12060" s="6"/>
      <c r="E12060" s="6"/>
    </row>
    <row r="12061" spans="4:5" x14ac:dyDescent="0.55000000000000004">
      <c r="D12061" s="6"/>
      <c r="E12061" s="6"/>
    </row>
    <row r="12062" spans="4:5" x14ac:dyDescent="0.55000000000000004">
      <c r="D12062" s="6"/>
      <c r="E12062" s="6"/>
    </row>
    <row r="12063" spans="4:5" x14ac:dyDescent="0.55000000000000004">
      <c r="D12063" s="6"/>
      <c r="E12063" s="6"/>
    </row>
    <row r="12064" spans="4:5" x14ac:dyDescent="0.55000000000000004">
      <c r="D12064" s="6"/>
      <c r="E12064" s="6"/>
    </row>
    <row r="12065" spans="4:5" x14ac:dyDescent="0.55000000000000004">
      <c r="D12065" s="6"/>
      <c r="E12065" s="6"/>
    </row>
    <row r="12066" spans="4:5" x14ac:dyDescent="0.55000000000000004">
      <c r="D12066" s="6"/>
      <c r="E12066" s="6"/>
    </row>
    <row r="12067" spans="4:5" x14ac:dyDescent="0.55000000000000004">
      <c r="D12067" s="6"/>
      <c r="E12067" s="6"/>
    </row>
    <row r="12068" spans="4:5" x14ac:dyDescent="0.55000000000000004">
      <c r="D12068" s="6"/>
      <c r="E12068" s="6"/>
    </row>
    <row r="12069" spans="4:5" x14ac:dyDescent="0.55000000000000004">
      <c r="D12069" s="6"/>
      <c r="E12069" s="6"/>
    </row>
    <row r="12070" spans="4:5" x14ac:dyDescent="0.55000000000000004">
      <c r="D12070" s="6"/>
      <c r="E12070" s="6"/>
    </row>
    <row r="12071" spans="4:5" x14ac:dyDescent="0.55000000000000004">
      <c r="D12071" s="6"/>
      <c r="E12071" s="6"/>
    </row>
    <row r="12072" spans="4:5" x14ac:dyDescent="0.55000000000000004">
      <c r="D12072" s="6"/>
      <c r="E12072" s="6"/>
    </row>
    <row r="12073" spans="4:5" x14ac:dyDescent="0.55000000000000004">
      <c r="D12073" s="6"/>
      <c r="E12073" s="6"/>
    </row>
    <row r="12074" spans="4:5" x14ac:dyDescent="0.55000000000000004">
      <c r="D12074" s="6"/>
      <c r="E12074" s="6"/>
    </row>
    <row r="12075" spans="4:5" x14ac:dyDescent="0.55000000000000004">
      <c r="D12075" s="6"/>
      <c r="E12075" s="6"/>
    </row>
    <row r="12076" spans="4:5" x14ac:dyDescent="0.55000000000000004">
      <c r="D12076" s="6"/>
      <c r="E12076" s="6"/>
    </row>
    <row r="12077" spans="4:5" x14ac:dyDescent="0.55000000000000004">
      <c r="D12077" s="6"/>
      <c r="E12077" s="6"/>
    </row>
    <row r="12078" spans="4:5" x14ac:dyDescent="0.55000000000000004">
      <c r="D12078" s="6"/>
      <c r="E12078" s="6"/>
    </row>
    <row r="12079" spans="4:5" x14ac:dyDescent="0.55000000000000004">
      <c r="D12079" s="6"/>
      <c r="E12079" s="6"/>
    </row>
    <row r="12080" spans="4:5" x14ac:dyDescent="0.55000000000000004">
      <c r="D12080" s="6"/>
      <c r="E12080" s="6"/>
    </row>
    <row r="12081" spans="4:5" x14ac:dyDescent="0.55000000000000004">
      <c r="D12081" s="6"/>
      <c r="E12081" s="6"/>
    </row>
    <row r="12082" spans="4:5" x14ac:dyDescent="0.55000000000000004">
      <c r="D12082" s="6"/>
      <c r="E12082" s="6"/>
    </row>
    <row r="12083" spans="4:5" x14ac:dyDescent="0.55000000000000004">
      <c r="D12083" s="6"/>
      <c r="E12083" s="6"/>
    </row>
    <row r="12084" spans="4:5" x14ac:dyDescent="0.55000000000000004">
      <c r="D12084" s="6"/>
      <c r="E12084" s="6"/>
    </row>
    <row r="12085" spans="4:5" x14ac:dyDescent="0.55000000000000004">
      <c r="D12085" s="6"/>
      <c r="E12085" s="6"/>
    </row>
    <row r="12086" spans="4:5" x14ac:dyDescent="0.55000000000000004">
      <c r="D12086" s="6"/>
      <c r="E12086" s="6"/>
    </row>
    <row r="12087" spans="4:5" x14ac:dyDescent="0.55000000000000004">
      <c r="D12087" s="6"/>
      <c r="E12087" s="6"/>
    </row>
    <row r="12088" spans="4:5" x14ac:dyDescent="0.55000000000000004">
      <c r="D12088" s="6"/>
      <c r="E12088" s="6"/>
    </row>
    <row r="12089" spans="4:5" x14ac:dyDescent="0.55000000000000004">
      <c r="D12089" s="6"/>
      <c r="E12089" s="6"/>
    </row>
    <row r="12090" spans="4:5" x14ac:dyDescent="0.55000000000000004">
      <c r="D12090" s="6"/>
      <c r="E12090" s="6"/>
    </row>
    <row r="12091" spans="4:5" x14ac:dyDescent="0.55000000000000004">
      <c r="D12091" s="6"/>
      <c r="E12091" s="6"/>
    </row>
    <row r="12092" spans="4:5" x14ac:dyDescent="0.55000000000000004">
      <c r="D12092" s="6"/>
      <c r="E12092" s="6"/>
    </row>
    <row r="12093" spans="4:5" x14ac:dyDescent="0.55000000000000004">
      <c r="D12093" s="6"/>
      <c r="E12093" s="6"/>
    </row>
    <row r="12094" spans="4:5" x14ac:dyDescent="0.55000000000000004">
      <c r="D12094" s="6"/>
      <c r="E12094" s="6"/>
    </row>
    <row r="12095" spans="4:5" x14ac:dyDescent="0.55000000000000004">
      <c r="D12095" s="6"/>
      <c r="E12095" s="6"/>
    </row>
    <row r="12096" spans="4:5" x14ac:dyDescent="0.55000000000000004">
      <c r="D12096" s="6"/>
      <c r="E12096" s="6"/>
    </row>
    <row r="12097" spans="4:5" x14ac:dyDescent="0.55000000000000004">
      <c r="D12097" s="6"/>
      <c r="E12097" s="6"/>
    </row>
    <row r="12098" spans="4:5" x14ac:dyDescent="0.55000000000000004">
      <c r="D12098" s="6"/>
      <c r="E12098" s="6"/>
    </row>
    <row r="12099" spans="4:5" x14ac:dyDescent="0.55000000000000004">
      <c r="D12099" s="6"/>
      <c r="E12099" s="6"/>
    </row>
    <row r="12100" spans="4:5" x14ac:dyDescent="0.55000000000000004">
      <c r="D12100" s="6"/>
      <c r="E12100" s="6"/>
    </row>
    <row r="12101" spans="4:5" x14ac:dyDescent="0.55000000000000004">
      <c r="D12101" s="6"/>
      <c r="E12101" s="6"/>
    </row>
    <row r="12102" spans="4:5" x14ac:dyDescent="0.55000000000000004">
      <c r="D12102" s="6"/>
      <c r="E12102" s="6"/>
    </row>
    <row r="12103" spans="4:5" x14ac:dyDescent="0.55000000000000004">
      <c r="D12103" s="6"/>
      <c r="E12103" s="6"/>
    </row>
    <row r="12104" spans="4:5" x14ac:dyDescent="0.55000000000000004">
      <c r="D12104" s="6"/>
      <c r="E12104" s="6"/>
    </row>
    <row r="12105" spans="4:5" x14ac:dyDescent="0.55000000000000004">
      <c r="D12105" s="6"/>
      <c r="E12105" s="6"/>
    </row>
    <row r="12106" spans="4:5" x14ac:dyDescent="0.55000000000000004">
      <c r="D12106" s="6"/>
      <c r="E12106" s="6"/>
    </row>
    <row r="12107" spans="4:5" x14ac:dyDescent="0.55000000000000004">
      <c r="D12107" s="6"/>
      <c r="E12107" s="6"/>
    </row>
    <row r="12108" spans="4:5" x14ac:dyDescent="0.55000000000000004">
      <c r="D12108" s="6"/>
      <c r="E12108" s="6"/>
    </row>
    <row r="12109" spans="4:5" x14ac:dyDescent="0.55000000000000004">
      <c r="D12109" s="6"/>
      <c r="E12109" s="6"/>
    </row>
    <row r="12110" spans="4:5" x14ac:dyDescent="0.55000000000000004">
      <c r="D12110" s="6"/>
      <c r="E12110" s="6"/>
    </row>
    <row r="12111" spans="4:5" x14ac:dyDescent="0.55000000000000004">
      <c r="D12111" s="6"/>
      <c r="E12111" s="6"/>
    </row>
    <row r="12112" spans="4:5" x14ac:dyDescent="0.55000000000000004">
      <c r="D12112" s="6"/>
      <c r="E12112" s="6"/>
    </row>
    <row r="12113" spans="4:5" x14ac:dyDescent="0.55000000000000004">
      <c r="D12113" s="6"/>
      <c r="E12113" s="6"/>
    </row>
    <row r="12114" spans="4:5" x14ac:dyDescent="0.55000000000000004">
      <c r="D12114" s="6"/>
      <c r="E12114" s="6"/>
    </row>
    <row r="12115" spans="4:5" x14ac:dyDescent="0.55000000000000004">
      <c r="D12115" s="6"/>
      <c r="E12115" s="6"/>
    </row>
    <row r="12116" spans="4:5" x14ac:dyDescent="0.55000000000000004">
      <c r="D12116" s="6"/>
      <c r="E12116" s="6"/>
    </row>
    <row r="12117" spans="4:5" x14ac:dyDescent="0.55000000000000004">
      <c r="D12117" s="6"/>
      <c r="E12117" s="6"/>
    </row>
    <row r="12118" spans="4:5" x14ac:dyDescent="0.55000000000000004">
      <c r="D12118" s="6"/>
      <c r="E12118" s="6"/>
    </row>
    <row r="12119" spans="4:5" x14ac:dyDescent="0.55000000000000004">
      <c r="D12119" s="6"/>
      <c r="E12119" s="6"/>
    </row>
    <row r="12120" spans="4:5" x14ac:dyDescent="0.55000000000000004">
      <c r="D12120" s="6"/>
      <c r="E12120" s="6"/>
    </row>
    <row r="12121" spans="4:5" x14ac:dyDescent="0.55000000000000004">
      <c r="D12121" s="6"/>
      <c r="E12121" s="6"/>
    </row>
    <row r="12122" spans="4:5" x14ac:dyDescent="0.55000000000000004">
      <c r="D12122" s="6"/>
      <c r="E12122" s="6"/>
    </row>
    <row r="12123" spans="4:5" x14ac:dyDescent="0.55000000000000004">
      <c r="D12123" s="6"/>
      <c r="E12123" s="6"/>
    </row>
    <row r="12124" spans="4:5" x14ac:dyDescent="0.55000000000000004">
      <c r="D12124" s="6"/>
      <c r="E12124" s="6"/>
    </row>
    <row r="12125" spans="4:5" x14ac:dyDescent="0.55000000000000004">
      <c r="D12125" s="6"/>
      <c r="E12125" s="6"/>
    </row>
    <row r="12126" spans="4:5" x14ac:dyDescent="0.55000000000000004">
      <c r="D12126" s="6"/>
      <c r="E12126" s="6"/>
    </row>
    <row r="12127" spans="4:5" x14ac:dyDescent="0.55000000000000004">
      <c r="D12127" s="6"/>
      <c r="E12127" s="6"/>
    </row>
    <row r="12128" spans="4:5" x14ac:dyDescent="0.55000000000000004">
      <c r="D12128" s="6"/>
      <c r="E12128" s="6"/>
    </row>
    <row r="12129" spans="4:5" x14ac:dyDescent="0.55000000000000004">
      <c r="D12129" s="6"/>
      <c r="E12129" s="6"/>
    </row>
    <row r="12130" spans="4:5" x14ac:dyDescent="0.55000000000000004">
      <c r="D12130" s="6"/>
      <c r="E12130" s="6"/>
    </row>
    <row r="12131" spans="4:5" x14ac:dyDescent="0.55000000000000004">
      <c r="D12131" s="6"/>
      <c r="E12131" s="6"/>
    </row>
    <row r="12132" spans="4:5" x14ac:dyDescent="0.55000000000000004">
      <c r="D12132" s="6"/>
      <c r="E12132" s="6"/>
    </row>
    <row r="12133" spans="4:5" x14ac:dyDescent="0.55000000000000004">
      <c r="D12133" s="6"/>
      <c r="E12133" s="6"/>
    </row>
    <row r="12134" spans="4:5" x14ac:dyDescent="0.55000000000000004">
      <c r="D12134" s="6"/>
      <c r="E12134" s="6"/>
    </row>
    <row r="12135" spans="4:5" x14ac:dyDescent="0.55000000000000004">
      <c r="D12135" s="6"/>
      <c r="E12135" s="6"/>
    </row>
    <row r="12136" spans="4:5" x14ac:dyDescent="0.55000000000000004">
      <c r="D12136" s="6"/>
      <c r="E12136" s="6"/>
    </row>
    <row r="12137" spans="4:5" x14ac:dyDescent="0.55000000000000004">
      <c r="D12137" s="6"/>
      <c r="E12137" s="6"/>
    </row>
    <row r="12138" spans="4:5" x14ac:dyDescent="0.55000000000000004">
      <c r="D12138" s="6"/>
      <c r="E12138" s="6"/>
    </row>
    <row r="12139" spans="4:5" x14ac:dyDescent="0.55000000000000004">
      <c r="D12139" s="6"/>
      <c r="E12139" s="6"/>
    </row>
    <row r="12140" spans="4:5" x14ac:dyDescent="0.55000000000000004">
      <c r="D12140" s="6"/>
      <c r="E12140" s="6"/>
    </row>
    <row r="12141" spans="4:5" x14ac:dyDescent="0.55000000000000004">
      <c r="D12141" s="6"/>
      <c r="E12141" s="6"/>
    </row>
    <row r="12142" spans="4:5" x14ac:dyDescent="0.55000000000000004">
      <c r="D12142" s="6"/>
      <c r="E12142" s="6"/>
    </row>
    <row r="12143" spans="4:5" x14ac:dyDescent="0.55000000000000004">
      <c r="D12143" s="6"/>
      <c r="E12143" s="6"/>
    </row>
    <row r="12144" spans="4:5" x14ac:dyDescent="0.55000000000000004">
      <c r="D12144" s="6"/>
      <c r="E12144" s="6"/>
    </row>
    <row r="12145" spans="4:5" x14ac:dyDescent="0.55000000000000004">
      <c r="D12145" s="6"/>
      <c r="E12145" s="6"/>
    </row>
    <row r="12146" spans="4:5" x14ac:dyDescent="0.55000000000000004">
      <c r="D12146" s="6"/>
      <c r="E12146" s="6"/>
    </row>
    <row r="12147" spans="4:5" x14ac:dyDescent="0.55000000000000004">
      <c r="D12147" s="6"/>
      <c r="E12147" s="6"/>
    </row>
    <row r="12148" spans="4:5" x14ac:dyDescent="0.55000000000000004">
      <c r="D12148" s="6"/>
      <c r="E12148" s="6"/>
    </row>
    <row r="12149" spans="4:5" x14ac:dyDescent="0.55000000000000004">
      <c r="D12149" s="6"/>
      <c r="E12149" s="6"/>
    </row>
    <row r="12150" spans="4:5" x14ac:dyDescent="0.55000000000000004">
      <c r="D12150" s="6"/>
      <c r="E12150" s="6"/>
    </row>
    <row r="12151" spans="4:5" x14ac:dyDescent="0.55000000000000004">
      <c r="D12151" s="6"/>
      <c r="E12151" s="6"/>
    </row>
    <row r="12152" spans="4:5" x14ac:dyDescent="0.55000000000000004">
      <c r="D12152" s="6"/>
      <c r="E12152" s="6"/>
    </row>
    <row r="12153" spans="4:5" x14ac:dyDescent="0.55000000000000004">
      <c r="D12153" s="6"/>
      <c r="E12153" s="6"/>
    </row>
    <row r="12154" spans="4:5" x14ac:dyDescent="0.55000000000000004">
      <c r="D12154" s="6"/>
      <c r="E12154" s="6"/>
    </row>
    <row r="12155" spans="4:5" x14ac:dyDescent="0.55000000000000004">
      <c r="D12155" s="6"/>
      <c r="E12155" s="6"/>
    </row>
    <row r="12156" spans="4:5" x14ac:dyDescent="0.55000000000000004">
      <c r="D12156" s="6"/>
      <c r="E12156" s="6"/>
    </row>
    <row r="12157" spans="4:5" x14ac:dyDescent="0.55000000000000004">
      <c r="D12157" s="6"/>
      <c r="E12157" s="6"/>
    </row>
    <row r="12158" spans="4:5" x14ac:dyDescent="0.55000000000000004">
      <c r="D12158" s="6"/>
      <c r="E12158" s="6"/>
    </row>
    <row r="12159" spans="4:5" x14ac:dyDescent="0.55000000000000004">
      <c r="D12159" s="6"/>
      <c r="E12159" s="6"/>
    </row>
    <row r="12160" spans="4:5" x14ac:dyDescent="0.55000000000000004">
      <c r="D12160" s="6"/>
      <c r="E12160" s="6"/>
    </row>
    <row r="12161" spans="4:5" x14ac:dyDescent="0.55000000000000004">
      <c r="D12161" s="6"/>
      <c r="E12161" s="6"/>
    </row>
    <row r="12162" spans="4:5" x14ac:dyDescent="0.55000000000000004">
      <c r="D12162" s="6"/>
      <c r="E12162" s="6"/>
    </row>
    <row r="12163" spans="4:5" x14ac:dyDescent="0.55000000000000004">
      <c r="D12163" s="6"/>
      <c r="E12163" s="6"/>
    </row>
    <row r="12164" spans="4:5" x14ac:dyDescent="0.55000000000000004">
      <c r="D12164" s="6"/>
      <c r="E12164" s="6"/>
    </row>
    <row r="12165" spans="4:5" x14ac:dyDescent="0.55000000000000004">
      <c r="D12165" s="6"/>
      <c r="E12165" s="6"/>
    </row>
    <row r="12166" spans="4:5" x14ac:dyDescent="0.55000000000000004">
      <c r="D12166" s="6"/>
      <c r="E12166" s="6"/>
    </row>
    <row r="12167" spans="4:5" x14ac:dyDescent="0.55000000000000004">
      <c r="D12167" s="6"/>
      <c r="E12167" s="6"/>
    </row>
    <row r="12168" spans="4:5" x14ac:dyDescent="0.55000000000000004">
      <c r="D12168" s="6"/>
      <c r="E12168" s="6"/>
    </row>
    <row r="12169" spans="4:5" x14ac:dyDescent="0.55000000000000004">
      <c r="D12169" s="6"/>
      <c r="E12169" s="6"/>
    </row>
    <row r="12170" spans="4:5" x14ac:dyDescent="0.55000000000000004">
      <c r="D12170" s="6"/>
      <c r="E12170" s="6"/>
    </row>
    <row r="12171" spans="4:5" x14ac:dyDescent="0.55000000000000004">
      <c r="D12171" s="6"/>
      <c r="E12171" s="6"/>
    </row>
    <row r="12172" spans="4:5" x14ac:dyDescent="0.55000000000000004">
      <c r="D12172" s="6"/>
      <c r="E12172" s="6"/>
    </row>
    <row r="12173" spans="4:5" x14ac:dyDescent="0.55000000000000004">
      <c r="D12173" s="6"/>
      <c r="E12173" s="6"/>
    </row>
    <row r="12174" spans="4:5" x14ac:dyDescent="0.55000000000000004">
      <c r="D12174" s="6"/>
      <c r="E12174" s="6"/>
    </row>
    <row r="12175" spans="4:5" x14ac:dyDescent="0.55000000000000004">
      <c r="D12175" s="6"/>
      <c r="E12175" s="6"/>
    </row>
    <row r="12176" spans="4:5" x14ac:dyDescent="0.55000000000000004">
      <c r="D12176" s="6"/>
      <c r="E12176" s="6"/>
    </row>
    <row r="12177" spans="4:5" x14ac:dyDescent="0.55000000000000004">
      <c r="D12177" s="6"/>
      <c r="E12177" s="6"/>
    </row>
    <row r="12178" spans="4:5" x14ac:dyDescent="0.55000000000000004">
      <c r="D12178" s="6"/>
      <c r="E12178" s="6"/>
    </row>
    <row r="12179" spans="4:5" x14ac:dyDescent="0.55000000000000004">
      <c r="D12179" s="6"/>
      <c r="E12179" s="6"/>
    </row>
    <row r="12180" spans="4:5" x14ac:dyDescent="0.55000000000000004">
      <c r="D12180" s="6"/>
      <c r="E12180" s="6"/>
    </row>
    <row r="12181" spans="4:5" x14ac:dyDescent="0.55000000000000004">
      <c r="D12181" s="6"/>
      <c r="E12181" s="6"/>
    </row>
    <row r="12182" spans="4:5" x14ac:dyDescent="0.55000000000000004">
      <c r="D12182" s="6"/>
      <c r="E12182" s="6"/>
    </row>
    <row r="12183" spans="4:5" x14ac:dyDescent="0.55000000000000004">
      <c r="D12183" s="6"/>
      <c r="E12183" s="6"/>
    </row>
    <row r="12184" spans="4:5" x14ac:dyDescent="0.55000000000000004">
      <c r="D12184" s="6"/>
      <c r="E12184" s="6"/>
    </row>
    <row r="12185" spans="4:5" x14ac:dyDescent="0.55000000000000004">
      <c r="D12185" s="6"/>
      <c r="E12185" s="6"/>
    </row>
    <row r="12186" spans="4:5" x14ac:dyDescent="0.55000000000000004">
      <c r="D12186" s="6"/>
      <c r="E12186" s="6"/>
    </row>
    <row r="12187" spans="4:5" x14ac:dyDescent="0.55000000000000004">
      <c r="D12187" s="6"/>
      <c r="E12187" s="6"/>
    </row>
    <row r="12188" spans="4:5" x14ac:dyDescent="0.55000000000000004">
      <c r="D12188" s="6"/>
      <c r="E12188" s="6"/>
    </row>
    <row r="12189" spans="4:5" x14ac:dyDescent="0.55000000000000004">
      <c r="D12189" s="6"/>
      <c r="E12189" s="6"/>
    </row>
    <row r="12190" spans="4:5" x14ac:dyDescent="0.55000000000000004">
      <c r="D12190" s="6"/>
      <c r="E12190" s="6"/>
    </row>
    <row r="12191" spans="4:5" x14ac:dyDescent="0.55000000000000004">
      <c r="D12191" s="6"/>
      <c r="E12191" s="6"/>
    </row>
    <row r="12192" spans="4:5" x14ac:dyDescent="0.55000000000000004">
      <c r="D12192" s="6"/>
      <c r="E12192" s="6"/>
    </row>
    <row r="12193" spans="4:5" x14ac:dyDescent="0.55000000000000004">
      <c r="D12193" s="6"/>
      <c r="E12193" s="6"/>
    </row>
    <row r="12194" spans="4:5" x14ac:dyDescent="0.55000000000000004">
      <c r="D12194" s="6"/>
      <c r="E12194" s="6"/>
    </row>
    <row r="12195" spans="4:5" x14ac:dyDescent="0.55000000000000004">
      <c r="D12195" s="6"/>
      <c r="E12195" s="6"/>
    </row>
    <row r="12196" spans="4:5" x14ac:dyDescent="0.55000000000000004">
      <c r="D12196" s="6"/>
      <c r="E12196" s="6"/>
    </row>
    <row r="12197" spans="4:5" x14ac:dyDescent="0.55000000000000004">
      <c r="D12197" s="6"/>
      <c r="E12197" s="6"/>
    </row>
    <row r="12198" spans="4:5" x14ac:dyDescent="0.55000000000000004">
      <c r="D12198" s="6"/>
      <c r="E12198" s="6"/>
    </row>
    <row r="12199" spans="4:5" x14ac:dyDescent="0.55000000000000004">
      <c r="D12199" s="6"/>
      <c r="E12199" s="6"/>
    </row>
    <row r="12200" spans="4:5" x14ac:dyDescent="0.55000000000000004">
      <c r="D12200" s="6"/>
      <c r="E12200" s="6"/>
    </row>
    <row r="12201" spans="4:5" x14ac:dyDescent="0.55000000000000004">
      <c r="D12201" s="6"/>
      <c r="E12201" s="6"/>
    </row>
    <row r="12202" spans="4:5" x14ac:dyDescent="0.55000000000000004">
      <c r="D12202" s="6"/>
      <c r="E12202" s="6"/>
    </row>
    <row r="12203" spans="4:5" x14ac:dyDescent="0.55000000000000004">
      <c r="D12203" s="6"/>
      <c r="E12203" s="6"/>
    </row>
    <row r="12204" spans="4:5" x14ac:dyDescent="0.55000000000000004">
      <c r="D12204" s="6"/>
      <c r="E12204" s="6"/>
    </row>
    <row r="12205" spans="4:5" x14ac:dyDescent="0.55000000000000004">
      <c r="D12205" s="6"/>
      <c r="E12205" s="6"/>
    </row>
    <row r="12206" spans="4:5" x14ac:dyDescent="0.55000000000000004">
      <c r="D12206" s="6"/>
      <c r="E12206" s="6"/>
    </row>
    <row r="12207" spans="4:5" x14ac:dyDescent="0.55000000000000004">
      <c r="D12207" s="6"/>
      <c r="E12207" s="6"/>
    </row>
    <row r="12208" spans="4:5" x14ac:dyDescent="0.55000000000000004">
      <c r="D12208" s="6"/>
      <c r="E12208" s="6"/>
    </row>
    <row r="12209" spans="4:5" x14ac:dyDescent="0.55000000000000004">
      <c r="D12209" s="6"/>
      <c r="E12209" s="6"/>
    </row>
    <row r="12210" spans="4:5" x14ac:dyDescent="0.55000000000000004">
      <c r="D12210" s="6"/>
      <c r="E12210" s="6"/>
    </row>
    <row r="12211" spans="4:5" x14ac:dyDescent="0.55000000000000004">
      <c r="D12211" s="6"/>
      <c r="E12211" s="6"/>
    </row>
    <row r="12212" spans="4:5" x14ac:dyDescent="0.55000000000000004">
      <c r="D12212" s="6"/>
      <c r="E12212" s="6"/>
    </row>
    <row r="12213" spans="4:5" x14ac:dyDescent="0.55000000000000004">
      <c r="D12213" s="6"/>
      <c r="E12213" s="6"/>
    </row>
    <row r="12214" spans="4:5" x14ac:dyDescent="0.55000000000000004">
      <c r="D12214" s="6"/>
      <c r="E12214" s="6"/>
    </row>
    <row r="12215" spans="4:5" x14ac:dyDescent="0.55000000000000004">
      <c r="D12215" s="6"/>
      <c r="E12215" s="6"/>
    </row>
    <row r="12216" spans="4:5" x14ac:dyDescent="0.55000000000000004">
      <c r="D12216" s="6"/>
      <c r="E12216" s="6"/>
    </row>
    <row r="12217" spans="4:5" x14ac:dyDescent="0.55000000000000004">
      <c r="D12217" s="6"/>
      <c r="E12217" s="6"/>
    </row>
    <row r="12218" spans="4:5" x14ac:dyDescent="0.55000000000000004">
      <c r="D12218" s="6"/>
      <c r="E12218" s="6"/>
    </row>
    <row r="12219" spans="4:5" x14ac:dyDescent="0.55000000000000004">
      <c r="D12219" s="6"/>
      <c r="E12219" s="6"/>
    </row>
    <row r="12220" spans="4:5" x14ac:dyDescent="0.55000000000000004">
      <c r="D12220" s="6"/>
      <c r="E12220" s="6"/>
    </row>
    <row r="12221" spans="4:5" x14ac:dyDescent="0.55000000000000004">
      <c r="D12221" s="6"/>
      <c r="E12221" s="6"/>
    </row>
    <row r="12222" spans="4:5" x14ac:dyDescent="0.55000000000000004">
      <c r="D12222" s="6"/>
      <c r="E12222" s="6"/>
    </row>
    <row r="12223" spans="4:5" x14ac:dyDescent="0.55000000000000004">
      <c r="D12223" s="6"/>
      <c r="E12223" s="6"/>
    </row>
    <row r="12224" spans="4:5" x14ac:dyDescent="0.55000000000000004">
      <c r="D12224" s="6"/>
      <c r="E12224" s="6"/>
    </row>
    <row r="12225" spans="4:5" x14ac:dyDescent="0.55000000000000004">
      <c r="D12225" s="6"/>
      <c r="E12225" s="6"/>
    </row>
    <row r="12226" spans="4:5" x14ac:dyDescent="0.55000000000000004">
      <c r="D12226" s="6"/>
      <c r="E12226" s="6"/>
    </row>
    <row r="12227" spans="4:5" x14ac:dyDescent="0.55000000000000004">
      <c r="D12227" s="6"/>
      <c r="E12227" s="6"/>
    </row>
    <row r="12228" spans="4:5" x14ac:dyDescent="0.55000000000000004">
      <c r="D12228" s="6"/>
      <c r="E12228" s="6"/>
    </row>
    <row r="12229" spans="4:5" x14ac:dyDescent="0.55000000000000004">
      <c r="D12229" s="6"/>
      <c r="E12229" s="6"/>
    </row>
    <row r="12230" spans="4:5" x14ac:dyDescent="0.55000000000000004">
      <c r="D12230" s="6"/>
      <c r="E12230" s="6"/>
    </row>
    <row r="12231" spans="4:5" x14ac:dyDescent="0.55000000000000004">
      <c r="D12231" s="6"/>
      <c r="E12231" s="6"/>
    </row>
    <row r="12232" spans="4:5" x14ac:dyDescent="0.55000000000000004">
      <c r="D12232" s="6"/>
      <c r="E12232" s="6"/>
    </row>
    <row r="12233" spans="4:5" x14ac:dyDescent="0.55000000000000004">
      <c r="D12233" s="6"/>
      <c r="E12233" s="6"/>
    </row>
    <row r="12234" spans="4:5" x14ac:dyDescent="0.55000000000000004">
      <c r="D12234" s="6"/>
      <c r="E12234" s="6"/>
    </row>
    <row r="12235" spans="4:5" x14ac:dyDescent="0.55000000000000004">
      <c r="D12235" s="6"/>
      <c r="E12235" s="6"/>
    </row>
    <row r="12236" spans="4:5" x14ac:dyDescent="0.55000000000000004">
      <c r="D12236" s="6"/>
      <c r="E12236" s="6"/>
    </row>
    <row r="12237" spans="4:5" x14ac:dyDescent="0.55000000000000004">
      <c r="D12237" s="6"/>
      <c r="E12237" s="6"/>
    </row>
    <row r="12238" spans="4:5" x14ac:dyDescent="0.55000000000000004">
      <c r="D12238" s="6"/>
      <c r="E12238" s="6"/>
    </row>
    <row r="12239" spans="4:5" x14ac:dyDescent="0.55000000000000004">
      <c r="D12239" s="6"/>
      <c r="E12239" s="6"/>
    </row>
    <row r="12240" spans="4:5" x14ac:dyDescent="0.55000000000000004">
      <c r="D12240" s="6"/>
      <c r="E12240" s="6"/>
    </row>
    <row r="12241" spans="4:5" x14ac:dyDescent="0.55000000000000004">
      <c r="D12241" s="6"/>
      <c r="E12241" s="6"/>
    </row>
    <row r="12242" spans="4:5" x14ac:dyDescent="0.55000000000000004">
      <c r="D12242" s="6"/>
      <c r="E12242" s="6"/>
    </row>
    <row r="12243" spans="4:5" x14ac:dyDescent="0.55000000000000004">
      <c r="D12243" s="6"/>
      <c r="E12243" s="6"/>
    </row>
    <row r="12244" spans="4:5" x14ac:dyDescent="0.55000000000000004">
      <c r="D12244" s="6"/>
      <c r="E12244" s="6"/>
    </row>
    <row r="12245" spans="4:5" x14ac:dyDescent="0.55000000000000004">
      <c r="D12245" s="6"/>
      <c r="E12245" s="6"/>
    </row>
    <row r="12246" spans="4:5" x14ac:dyDescent="0.55000000000000004">
      <c r="D12246" s="6"/>
      <c r="E12246" s="6"/>
    </row>
    <row r="12247" spans="4:5" x14ac:dyDescent="0.55000000000000004">
      <c r="D12247" s="6"/>
      <c r="E12247" s="6"/>
    </row>
    <row r="12248" spans="4:5" x14ac:dyDescent="0.55000000000000004">
      <c r="D12248" s="6"/>
      <c r="E12248" s="6"/>
    </row>
    <row r="12249" spans="4:5" x14ac:dyDescent="0.55000000000000004">
      <c r="D12249" s="6"/>
      <c r="E12249" s="6"/>
    </row>
    <row r="12250" spans="4:5" x14ac:dyDescent="0.55000000000000004">
      <c r="D12250" s="6"/>
      <c r="E12250" s="6"/>
    </row>
    <row r="12251" spans="4:5" x14ac:dyDescent="0.55000000000000004">
      <c r="D12251" s="6"/>
      <c r="E12251" s="6"/>
    </row>
    <row r="12252" spans="4:5" x14ac:dyDescent="0.55000000000000004">
      <c r="D12252" s="6"/>
      <c r="E12252" s="6"/>
    </row>
    <row r="12253" spans="4:5" x14ac:dyDescent="0.55000000000000004">
      <c r="D12253" s="6"/>
      <c r="E12253" s="6"/>
    </row>
    <row r="12254" spans="4:5" x14ac:dyDescent="0.55000000000000004">
      <c r="D12254" s="6"/>
      <c r="E12254" s="6"/>
    </row>
    <row r="12255" spans="4:5" x14ac:dyDescent="0.55000000000000004">
      <c r="D12255" s="6"/>
      <c r="E12255" s="6"/>
    </row>
    <row r="12256" spans="4:5" x14ac:dyDescent="0.55000000000000004">
      <c r="D12256" s="6"/>
      <c r="E12256" s="6"/>
    </row>
    <row r="12257" spans="4:5" x14ac:dyDescent="0.55000000000000004">
      <c r="D12257" s="6"/>
      <c r="E12257" s="6"/>
    </row>
    <row r="12258" spans="4:5" x14ac:dyDescent="0.55000000000000004">
      <c r="D12258" s="6"/>
      <c r="E12258" s="6"/>
    </row>
    <row r="12259" spans="4:5" x14ac:dyDescent="0.55000000000000004">
      <c r="D12259" s="6"/>
      <c r="E12259" s="6"/>
    </row>
    <row r="12260" spans="4:5" x14ac:dyDescent="0.55000000000000004">
      <c r="D12260" s="6"/>
      <c r="E12260" s="6"/>
    </row>
    <row r="12261" spans="4:5" x14ac:dyDescent="0.55000000000000004">
      <c r="D12261" s="6"/>
      <c r="E12261" s="6"/>
    </row>
    <row r="12262" spans="4:5" x14ac:dyDescent="0.55000000000000004">
      <c r="D12262" s="6"/>
      <c r="E12262" s="6"/>
    </row>
    <row r="12263" spans="4:5" x14ac:dyDescent="0.55000000000000004">
      <c r="D12263" s="6"/>
      <c r="E12263" s="6"/>
    </row>
    <row r="12264" spans="4:5" x14ac:dyDescent="0.55000000000000004">
      <c r="D12264" s="6"/>
      <c r="E12264" s="6"/>
    </row>
    <row r="12265" spans="4:5" x14ac:dyDescent="0.55000000000000004">
      <c r="D12265" s="6"/>
      <c r="E12265" s="6"/>
    </row>
    <row r="12266" spans="4:5" x14ac:dyDescent="0.55000000000000004">
      <c r="D12266" s="6"/>
      <c r="E12266" s="6"/>
    </row>
    <row r="12267" spans="4:5" x14ac:dyDescent="0.55000000000000004">
      <c r="D12267" s="6"/>
      <c r="E12267" s="6"/>
    </row>
    <row r="12268" spans="4:5" x14ac:dyDescent="0.55000000000000004">
      <c r="D12268" s="6"/>
      <c r="E12268" s="6"/>
    </row>
    <row r="12269" spans="4:5" x14ac:dyDescent="0.55000000000000004">
      <c r="D12269" s="6"/>
      <c r="E12269" s="6"/>
    </row>
    <row r="12270" spans="4:5" x14ac:dyDescent="0.55000000000000004">
      <c r="D12270" s="6"/>
      <c r="E12270" s="6"/>
    </row>
    <row r="12271" spans="4:5" x14ac:dyDescent="0.55000000000000004">
      <c r="D12271" s="6"/>
      <c r="E12271" s="6"/>
    </row>
    <row r="12272" spans="4:5" x14ac:dyDescent="0.55000000000000004">
      <c r="D12272" s="6"/>
      <c r="E12272" s="6"/>
    </row>
    <row r="12273" spans="4:5" x14ac:dyDescent="0.55000000000000004">
      <c r="D12273" s="6"/>
      <c r="E12273" s="6"/>
    </row>
    <row r="12274" spans="4:5" x14ac:dyDescent="0.55000000000000004">
      <c r="D12274" s="6"/>
      <c r="E12274" s="6"/>
    </row>
    <row r="12275" spans="4:5" x14ac:dyDescent="0.55000000000000004">
      <c r="D12275" s="6"/>
      <c r="E12275" s="6"/>
    </row>
    <row r="12276" spans="4:5" x14ac:dyDescent="0.55000000000000004">
      <c r="D12276" s="6"/>
      <c r="E12276" s="6"/>
    </row>
    <row r="12277" spans="4:5" x14ac:dyDescent="0.55000000000000004">
      <c r="D12277" s="6"/>
      <c r="E12277" s="6"/>
    </row>
    <row r="12278" spans="4:5" x14ac:dyDescent="0.55000000000000004">
      <c r="D12278" s="6"/>
      <c r="E12278" s="6"/>
    </row>
    <row r="12279" spans="4:5" x14ac:dyDescent="0.55000000000000004">
      <c r="D12279" s="6"/>
      <c r="E12279" s="6"/>
    </row>
    <row r="12280" spans="4:5" x14ac:dyDescent="0.55000000000000004">
      <c r="D12280" s="6"/>
      <c r="E12280" s="6"/>
    </row>
    <row r="12281" spans="4:5" x14ac:dyDescent="0.55000000000000004">
      <c r="D12281" s="6"/>
      <c r="E12281" s="6"/>
    </row>
    <row r="12282" spans="4:5" x14ac:dyDescent="0.55000000000000004">
      <c r="D12282" s="6"/>
      <c r="E12282" s="6"/>
    </row>
    <row r="12283" spans="4:5" x14ac:dyDescent="0.55000000000000004">
      <c r="D12283" s="6"/>
      <c r="E12283" s="6"/>
    </row>
    <row r="12284" spans="4:5" x14ac:dyDescent="0.55000000000000004">
      <c r="D12284" s="6"/>
      <c r="E12284" s="6"/>
    </row>
    <row r="12285" spans="4:5" x14ac:dyDescent="0.55000000000000004">
      <c r="D12285" s="6"/>
      <c r="E12285" s="6"/>
    </row>
    <row r="12286" spans="4:5" x14ac:dyDescent="0.55000000000000004">
      <c r="D12286" s="6"/>
      <c r="E12286" s="6"/>
    </row>
    <row r="12287" spans="4:5" x14ac:dyDescent="0.55000000000000004">
      <c r="D12287" s="6"/>
      <c r="E12287" s="6"/>
    </row>
    <row r="12288" spans="4:5" x14ac:dyDescent="0.55000000000000004">
      <c r="D12288" s="6"/>
      <c r="E12288" s="6"/>
    </row>
    <row r="12289" spans="4:5" x14ac:dyDescent="0.55000000000000004">
      <c r="D12289" s="6"/>
      <c r="E12289" s="6"/>
    </row>
    <row r="12290" spans="4:5" x14ac:dyDescent="0.55000000000000004">
      <c r="D12290" s="6"/>
      <c r="E12290" s="6"/>
    </row>
    <row r="12291" spans="4:5" x14ac:dyDescent="0.55000000000000004">
      <c r="D12291" s="6"/>
      <c r="E12291" s="6"/>
    </row>
    <row r="12292" spans="4:5" x14ac:dyDescent="0.55000000000000004">
      <c r="D12292" s="6"/>
      <c r="E12292" s="6"/>
    </row>
    <row r="12293" spans="4:5" x14ac:dyDescent="0.55000000000000004">
      <c r="D12293" s="6"/>
      <c r="E12293" s="6"/>
    </row>
    <row r="12294" spans="4:5" x14ac:dyDescent="0.55000000000000004">
      <c r="D12294" s="6"/>
      <c r="E12294" s="6"/>
    </row>
    <row r="12295" spans="4:5" x14ac:dyDescent="0.55000000000000004">
      <c r="D12295" s="6"/>
      <c r="E12295" s="6"/>
    </row>
    <row r="12296" spans="4:5" x14ac:dyDescent="0.55000000000000004">
      <c r="D12296" s="6"/>
      <c r="E12296" s="6"/>
    </row>
    <row r="12297" spans="4:5" x14ac:dyDescent="0.55000000000000004">
      <c r="D12297" s="6"/>
      <c r="E12297" s="6"/>
    </row>
    <row r="12298" spans="4:5" x14ac:dyDescent="0.55000000000000004">
      <c r="D12298" s="6"/>
      <c r="E12298" s="6"/>
    </row>
    <row r="12299" spans="4:5" x14ac:dyDescent="0.55000000000000004">
      <c r="D12299" s="6"/>
      <c r="E12299" s="6"/>
    </row>
    <row r="12300" spans="4:5" x14ac:dyDescent="0.55000000000000004">
      <c r="D12300" s="6"/>
      <c r="E12300" s="6"/>
    </row>
    <row r="12301" spans="4:5" x14ac:dyDescent="0.55000000000000004">
      <c r="D12301" s="6"/>
      <c r="E12301" s="6"/>
    </row>
    <row r="12302" spans="4:5" x14ac:dyDescent="0.55000000000000004">
      <c r="D12302" s="6"/>
      <c r="E12302" s="6"/>
    </row>
    <row r="12303" spans="4:5" x14ac:dyDescent="0.55000000000000004">
      <c r="D12303" s="6"/>
      <c r="E12303" s="6"/>
    </row>
    <row r="12304" spans="4:5" x14ac:dyDescent="0.55000000000000004">
      <c r="D12304" s="6"/>
      <c r="E12304" s="6"/>
    </row>
    <row r="12305" spans="4:5" x14ac:dyDescent="0.55000000000000004">
      <c r="D12305" s="6"/>
      <c r="E12305" s="6"/>
    </row>
    <row r="12306" spans="4:5" x14ac:dyDescent="0.55000000000000004">
      <c r="D12306" s="6"/>
      <c r="E12306" s="6"/>
    </row>
    <row r="12307" spans="4:5" x14ac:dyDescent="0.55000000000000004">
      <c r="D12307" s="6"/>
      <c r="E12307" s="6"/>
    </row>
    <row r="12308" spans="4:5" x14ac:dyDescent="0.55000000000000004">
      <c r="D12308" s="6"/>
      <c r="E12308" s="6"/>
    </row>
    <row r="12309" spans="4:5" x14ac:dyDescent="0.55000000000000004">
      <c r="D12309" s="6"/>
      <c r="E12309" s="6"/>
    </row>
    <row r="12310" spans="4:5" x14ac:dyDescent="0.55000000000000004">
      <c r="D12310" s="6"/>
      <c r="E12310" s="6"/>
    </row>
    <row r="12311" spans="4:5" x14ac:dyDescent="0.55000000000000004">
      <c r="D12311" s="6"/>
      <c r="E12311" s="6"/>
    </row>
    <row r="12312" spans="4:5" x14ac:dyDescent="0.55000000000000004">
      <c r="D12312" s="6"/>
      <c r="E12312" s="6"/>
    </row>
    <row r="12313" spans="4:5" x14ac:dyDescent="0.55000000000000004">
      <c r="D12313" s="6"/>
      <c r="E12313" s="6"/>
    </row>
    <row r="12314" spans="4:5" x14ac:dyDescent="0.55000000000000004">
      <c r="D12314" s="6"/>
      <c r="E12314" s="6"/>
    </row>
    <row r="12315" spans="4:5" x14ac:dyDescent="0.55000000000000004">
      <c r="D12315" s="6"/>
      <c r="E12315" s="6"/>
    </row>
    <row r="12316" spans="4:5" x14ac:dyDescent="0.55000000000000004">
      <c r="D12316" s="6"/>
      <c r="E12316" s="6"/>
    </row>
    <row r="12317" spans="4:5" x14ac:dyDescent="0.55000000000000004">
      <c r="D12317" s="6"/>
      <c r="E12317" s="6"/>
    </row>
    <row r="12318" spans="4:5" x14ac:dyDescent="0.55000000000000004">
      <c r="D12318" s="6"/>
      <c r="E12318" s="6"/>
    </row>
    <row r="12319" spans="4:5" x14ac:dyDescent="0.55000000000000004">
      <c r="D12319" s="6"/>
      <c r="E12319" s="6"/>
    </row>
    <row r="12320" spans="4:5" x14ac:dyDescent="0.55000000000000004">
      <c r="D12320" s="6"/>
      <c r="E12320" s="6"/>
    </row>
    <row r="12321" spans="4:5" x14ac:dyDescent="0.55000000000000004">
      <c r="D12321" s="6"/>
      <c r="E12321" s="6"/>
    </row>
    <row r="12322" spans="4:5" x14ac:dyDescent="0.55000000000000004">
      <c r="D12322" s="6"/>
      <c r="E12322" s="6"/>
    </row>
    <row r="12323" spans="4:5" x14ac:dyDescent="0.55000000000000004">
      <c r="D12323" s="6"/>
      <c r="E12323" s="6"/>
    </row>
    <row r="12324" spans="4:5" x14ac:dyDescent="0.55000000000000004">
      <c r="D12324" s="6"/>
      <c r="E12324" s="6"/>
    </row>
    <row r="12325" spans="4:5" x14ac:dyDescent="0.55000000000000004">
      <c r="D12325" s="6"/>
      <c r="E12325" s="6"/>
    </row>
    <row r="12326" spans="4:5" x14ac:dyDescent="0.55000000000000004">
      <c r="D12326" s="6"/>
      <c r="E12326" s="6"/>
    </row>
    <row r="12327" spans="4:5" x14ac:dyDescent="0.55000000000000004">
      <c r="D12327" s="6"/>
      <c r="E12327" s="6"/>
    </row>
    <row r="12328" spans="4:5" x14ac:dyDescent="0.55000000000000004">
      <c r="D12328" s="6"/>
      <c r="E12328" s="6"/>
    </row>
    <row r="12329" spans="4:5" x14ac:dyDescent="0.55000000000000004">
      <c r="D12329" s="6"/>
      <c r="E12329" s="6"/>
    </row>
    <row r="12330" spans="4:5" x14ac:dyDescent="0.55000000000000004">
      <c r="D12330" s="6"/>
      <c r="E12330" s="6"/>
    </row>
    <row r="12331" spans="4:5" x14ac:dyDescent="0.55000000000000004">
      <c r="D12331" s="6"/>
      <c r="E12331" s="6"/>
    </row>
    <row r="12332" spans="4:5" x14ac:dyDescent="0.55000000000000004">
      <c r="D12332" s="6"/>
      <c r="E12332" s="6"/>
    </row>
    <row r="12333" spans="4:5" x14ac:dyDescent="0.55000000000000004">
      <c r="D12333" s="6"/>
      <c r="E12333" s="6"/>
    </row>
    <row r="12334" spans="4:5" x14ac:dyDescent="0.55000000000000004">
      <c r="D12334" s="6"/>
      <c r="E12334" s="6"/>
    </row>
    <row r="12335" spans="4:5" x14ac:dyDescent="0.55000000000000004">
      <c r="D12335" s="6"/>
      <c r="E12335" s="6"/>
    </row>
    <row r="12336" spans="4:5" x14ac:dyDescent="0.55000000000000004">
      <c r="D12336" s="6"/>
      <c r="E12336" s="6"/>
    </row>
    <row r="12337" spans="4:5" x14ac:dyDescent="0.55000000000000004">
      <c r="D12337" s="6"/>
      <c r="E12337" s="6"/>
    </row>
    <row r="12338" spans="4:5" x14ac:dyDescent="0.55000000000000004">
      <c r="D12338" s="6"/>
      <c r="E12338" s="6"/>
    </row>
    <row r="12339" spans="4:5" x14ac:dyDescent="0.55000000000000004">
      <c r="D12339" s="6"/>
      <c r="E12339" s="6"/>
    </row>
    <row r="12340" spans="4:5" x14ac:dyDescent="0.55000000000000004">
      <c r="D12340" s="6"/>
      <c r="E12340" s="6"/>
    </row>
    <row r="12341" spans="4:5" x14ac:dyDescent="0.55000000000000004">
      <c r="D12341" s="6"/>
      <c r="E12341" s="6"/>
    </row>
    <row r="12342" spans="4:5" x14ac:dyDescent="0.55000000000000004">
      <c r="D12342" s="6"/>
      <c r="E12342" s="6"/>
    </row>
    <row r="12343" spans="4:5" x14ac:dyDescent="0.55000000000000004">
      <c r="D12343" s="6"/>
      <c r="E12343" s="6"/>
    </row>
    <row r="12344" spans="4:5" x14ac:dyDescent="0.55000000000000004">
      <c r="D12344" s="6"/>
      <c r="E12344" s="6"/>
    </row>
    <row r="12345" spans="4:5" x14ac:dyDescent="0.55000000000000004">
      <c r="D12345" s="6"/>
      <c r="E12345" s="6"/>
    </row>
    <row r="12346" spans="4:5" x14ac:dyDescent="0.55000000000000004">
      <c r="D12346" s="6"/>
      <c r="E12346" s="6"/>
    </row>
    <row r="12347" spans="4:5" x14ac:dyDescent="0.55000000000000004">
      <c r="D12347" s="6"/>
      <c r="E12347" s="6"/>
    </row>
    <row r="12348" spans="4:5" x14ac:dyDescent="0.55000000000000004">
      <c r="D12348" s="6"/>
      <c r="E12348" s="6"/>
    </row>
    <row r="12349" spans="4:5" x14ac:dyDescent="0.55000000000000004">
      <c r="D12349" s="6"/>
      <c r="E12349" s="6"/>
    </row>
    <row r="12350" spans="4:5" x14ac:dyDescent="0.55000000000000004">
      <c r="D12350" s="6"/>
      <c r="E12350" s="6"/>
    </row>
    <row r="12351" spans="4:5" x14ac:dyDescent="0.55000000000000004">
      <c r="D12351" s="6"/>
      <c r="E12351" s="6"/>
    </row>
    <row r="12352" spans="4:5" x14ac:dyDescent="0.55000000000000004">
      <c r="D12352" s="6"/>
      <c r="E12352" s="6"/>
    </row>
    <row r="12353" spans="4:5" x14ac:dyDescent="0.55000000000000004">
      <c r="D12353" s="6"/>
      <c r="E12353" s="6"/>
    </row>
    <row r="12354" spans="4:5" x14ac:dyDescent="0.55000000000000004">
      <c r="D12354" s="6"/>
      <c r="E12354" s="6"/>
    </row>
    <row r="12355" spans="4:5" x14ac:dyDescent="0.55000000000000004">
      <c r="D12355" s="6"/>
      <c r="E12355" s="6"/>
    </row>
    <row r="12356" spans="4:5" x14ac:dyDescent="0.55000000000000004">
      <c r="D12356" s="6"/>
      <c r="E12356" s="6"/>
    </row>
    <row r="12357" spans="4:5" x14ac:dyDescent="0.55000000000000004">
      <c r="D12357" s="6"/>
      <c r="E12357" s="6"/>
    </row>
    <row r="12358" spans="4:5" x14ac:dyDescent="0.55000000000000004">
      <c r="D12358" s="6"/>
      <c r="E12358" s="6"/>
    </row>
    <row r="12359" spans="4:5" x14ac:dyDescent="0.55000000000000004">
      <c r="D12359" s="6"/>
      <c r="E12359" s="6"/>
    </row>
    <row r="12360" spans="4:5" x14ac:dyDescent="0.55000000000000004">
      <c r="D12360" s="6"/>
      <c r="E12360" s="6"/>
    </row>
    <row r="12361" spans="4:5" x14ac:dyDescent="0.55000000000000004">
      <c r="D12361" s="6"/>
      <c r="E12361" s="6"/>
    </row>
    <row r="12362" spans="4:5" x14ac:dyDescent="0.55000000000000004">
      <c r="D12362" s="6"/>
      <c r="E12362" s="6"/>
    </row>
    <row r="12363" spans="4:5" x14ac:dyDescent="0.55000000000000004">
      <c r="D12363" s="6"/>
      <c r="E12363" s="6"/>
    </row>
    <row r="12364" spans="4:5" x14ac:dyDescent="0.55000000000000004">
      <c r="D12364" s="6"/>
      <c r="E12364" s="6"/>
    </row>
    <row r="12365" spans="4:5" x14ac:dyDescent="0.55000000000000004">
      <c r="D12365" s="6"/>
      <c r="E12365" s="6"/>
    </row>
    <row r="12366" spans="4:5" x14ac:dyDescent="0.55000000000000004">
      <c r="D12366" s="6"/>
      <c r="E12366" s="6"/>
    </row>
    <row r="12367" spans="4:5" x14ac:dyDescent="0.55000000000000004">
      <c r="D12367" s="6"/>
      <c r="E12367" s="6"/>
    </row>
    <row r="12368" spans="4:5" x14ac:dyDescent="0.55000000000000004">
      <c r="D12368" s="6"/>
      <c r="E12368" s="6"/>
    </row>
    <row r="12369" spans="4:5" x14ac:dyDescent="0.55000000000000004">
      <c r="D12369" s="6"/>
      <c r="E12369" s="6"/>
    </row>
    <row r="12370" spans="4:5" x14ac:dyDescent="0.55000000000000004">
      <c r="D12370" s="6"/>
      <c r="E12370" s="6"/>
    </row>
    <row r="12371" spans="4:5" x14ac:dyDescent="0.55000000000000004">
      <c r="D12371" s="6"/>
      <c r="E12371" s="6"/>
    </row>
    <row r="12372" spans="4:5" x14ac:dyDescent="0.55000000000000004">
      <c r="D12372" s="6"/>
      <c r="E12372" s="6"/>
    </row>
    <row r="12373" spans="4:5" x14ac:dyDescent="0.55000000000000004">
      <c r="D12373" s="6"/>
      <c r="E12373" s="6"/>
    </row>
    <row r="12374" spans="4:5" x14ac:dyDescent="0.55000000000000004">
      <c r="D12374" s="6"/>
      <c r="E12374" s="6"/>
    </row>
    <row r="12375" spans="4:5" x14ac:dyDescent="0.55000000000000004">
      <c r="D12375" s="6"/>
      <c r="E12375" s="6"/>
    </row>
    <row r="12376" spans="4:5" x14ac:dyDescent="0.55000000000000004">
      <c r="D12376" s="6"/>
      <c r="E12376" s="6"/>
    </row>
    <row r="12377" spans="4:5" x14ac:dyDescent="0.55000000000000004">
      <c r="D12377" s="6"/>
      <c r="E12377" s="6"/>
    </row>
    <row r="12378" spans="4:5" x14ac:dyDescent="0.55000000000000004">
      <c r="D12378" s="6"/>
      <c r="E12378" s="6"/>
    </row>
    <row r="12379" spans="4:5" x14ac:dyDescent="0.55000000000000004">
      <c r="D12379" s="6"/>
      <c r="E12379" s="6"/>
    </row>
    <row r="12380" spans="4:5" x14ac:dyDescent="0.55000000000000004">
      <c r="D12380" s="6"/>
      <c r="E12380" s="6"/>
    </row>
    <row r="12381" spans="4:5" x14ac:dyDescent="0.55000000000000004">
      <c r="D12381" s="6"/>
      <c r="E12381" s="6"/>
    </row>
    <row r="12382" spans="4:5" x14ac:dyDescent="0.55000000000000004">
      <c r="D12382" s="6"/>
      <c r="E12382" s="6"/>
    </row>
    <row r="12383" spans="4:5" x14ac:dyDescent="0.55000000000000004">
      <c r="D12383" s="6"/>
      <c r="E12383" s="6"/>
    </row>
    <row r="12384" spans="4:5" x14ac:dyDescent="0.55000000000000004">
      <c r="D12384" s="6"/>
      <c r="E12384" s="6"/>
    </row>
    <row r="12385" spans="4:5" x14ac:dyDescent="0.55000000000000004">
      <c r="D12385" s="6"/>
      <c r="E12385" s="6"/>
    </row>
    <row r="12386" spans="4:5" x14ac:dyDescent="0.55000000000000004">
      <c r="D12386" s="6"/>
      <c r="E12386" s="6"/>
    </row>
    <row r="12387" spans="4:5" x14ac:dyDescent="0.55000000000000004">
      <c r="D12387" s="6"/>
      <c r="E12387" s="6"/>
    </row>
    <row r="12388" spans="4:5" x14ac:dyDescent="0.55000000000000004">
      <c r="D12388" s="6"/>
      <c r="E12388" s="6"/>
    </row>
    <row r="12389" spans="4:5" x14ac:dyDescent="0.55000000000000004">
      <c r="D12389" s="6"/>
      <c r="E12389" s="6"/>
    </row>
    <row r="12390" spans="4:5" x14ac:dyDescent="0.55000000000000004">
      <c r="D12390" s="6"/>
      <c r="E12390" s="6"/>
    </row>
    <row r="12391" spans="4:5" x14ac:dyDescent="0.55000000000000004">
      <c r="D12391" s="6"/>
      <c r="E12391" s="6"/>
    </row>
    <row r="12392" spans="4:5" x14ac:dyDescent="0.55000000000000004">
      <c r="D12392" s="6"/>
      <c r="E12392" s="6"/>
    </row>
    <row r="12393" spans="4:5" x14ac:dyDescent="0.55000000000000004">
      <c r="D12393" s="6"/>
      <c r="E12393" s="6"/>
    </row>
    <row r="12394" spans="4:5" x14ac:dyDescent="0.55000000000000004">
      <c r="D12394" s="6"/>
      <c r="E12394" s="6"/>
    </row>
    <row r="12395" spans="4:5" x14ac:dyDescent="0.55000000000000004">
      <c r="D12395" s="6"/>
      <c r="E12395" s="6"/>
    </row>
    <row r="12396" spans="4:5" x14ac:dyDescent="0.55000000000000004">
      <c r="D12396" s="6"/>
      <c r="E12396" s="6"/>
    </row>
    <row r="12397" spans="4:5" x14ac:dyDescent="0.55000000000000004">
      <c r="D12397" s="6"/>
      <c r="E12397" s="6"/>
    </row>
    <row r="12398" spans="4:5" x14ac:dyDescent="0.55000000000000004">
      <c r="D12398" s="6"/>
      <c r="E12398" s="6"/>
    </row>
    <row r="12399" spans="4:5" x14ac:dyDescent="0.55000000000000004">
      <c r="D12399" s="6"/>
      <c r="E12399" s="6"/>
    </row>
    <row r="12400" spans="4:5" x14ac:dyDescent="0.55000000000000004">
      <c r="D12400" s="6"/>
      <c r="E12400" s="6"/>
    </row>
    <row r="12401" spans="4:5" x14ac:dyDescent="0.55000000000000004">
      <c r="D12401" s="6"/>
      <c r="E12401" s="6"/>
    </row>
    <row r="12402" spans="4:5" x14ac:dyDescent="0.55000000000000004">
      <c r="D12402" s="6"/>
      <c r="E12402" s="6"/>
    </row>
    <row r="12403" spans="4:5" x14ac:dyDescent="0.55000000000000004">
      <c r="D12403" s="6"/>
      <c r="E12403" s="6"/>
    </row>
    <row r="12404" spans="4:5" x14ac:dyDescent="0.55000000000000004">
      <c r="D12404" s="6"/>
      <c r="E12404" s="6"/>
    </row>
    <row r="12405" spans="4:5" x14ac:dyDescent="0.55000000000000004">
      <c r="D12405" s="6"/>
      <c r="E12405" s="6"/>
    </row>
    <row r="12406" spans="4:5" x14ac:dyDescent="0.55000000000000004">
      <c r="D12406" s="6"/>
      <c r="E12406" s="6"/>
    </row>
    <row r="12407" spans="4:5" x14ac:dyDescent="0.55000000000000004">
      <c r="D12407" s="6"/>
      <c r="E12407" s="6"/>
    </row>
    <row r="12408" spans="4:5" x14ac:dyDescent="0.55000000000000004">
      <c r="D12408" s="6"/>
      <c r="E12408" s="6"/>
    </row>
    <row r="12409" spans="4:5" x14ac:dyDescent="0.55000000000000004">
      <c r="D12409" s="6"/>
      <c r="E12409" s="6"/>
    </row>
    <row r="12410" spans="4:5" x14ac:dyDescent="0.55000000000000004">
      <c r="D12410" s="6"/>
      <c r="E12410" s="6"/>
    </row>
    <row r="12411" spans="4:5" x14ac:dyDescent="0.55000000000000004">
      <c r="D12411" s="6"/>
      <c r="E12411" s="6"/>
    </row>
    <row r="12412" spans="4:5" x14ac:dyDescent="0.55000000000000004">
      <c r="D12412" s="6"/>
      <c r="E12412" s="6"/>
    </row>
    <row r="12413" spans="4:5" x14ac:dyDescent="0.55000000000000004">
      <c r="D12413" s="6"/>
      <c r="E12413" s="6"/>
    </row>
    <row r="12414" spans="4:5" x14ac:dyDescent="0.55000000000000004">
      <c r="D12414" s="6"/>
      <c r="E12414" s="6"/>
    </row>
    <row r="12415" spans="4:5" x14ac:dyDescent="0.55000000000000004">
      <c r="D12415" s="6"/>
      <c r="E12415" s="6"/>
    </row>
    <row r="12416" spans="4:5" x14ac:dyDescent="0.55000000000000004">
      <c r="D12416" s="6"/>
      <c r="E12416" s="6"/>
    </row>
    <row r="12417" spans="4:5" x14ac:dyDescent="0.55000000000000004">
      <c r="D12417" s="6"/>
      <c r="E12417" s="6"/>
    </row>
    <row r="12418" spans="4:5" x14ac:dyDescent="0.55000000000000004">
      <c r="D12418" s="6"/>
      <c r="E12418" s="6"/>
    </row>
    <row r="12419" spans="4:5" x14ac:dyDescent="0.55000000000000004">
      <c r="D12419" s="6"/>
      <c r="E12419" s="6"/>
    </row>
    <row r="12420" spans="4:5" x14ac:dyDescent="0.55000000000000004">
      <c r="D12420" s="6"/>
      <c r="E12420" s="6"/>
    </row>
    <row r="12421" spans="4:5" x14ac:dyDescent="0.55000000000000004">
      <c r="D12421" s="6"/>
      <c r="E12421" s="6"/>
    </row>
    <row r="12422" spans="4:5" x14ac:dyDescent="0.55000000000000004">
      <c r="D12422" s="6"/>
      <c r="E12422" s="6"/>
    </row>
    <row r="12423" spans="4:5" x14ac:dyDescent="0.55000000000000004">
      <c r="D12423" s="6"/>
      <c r="E12423" s="6"/>
    </row>
    <row r="12424" spans="4:5" x14ac:dyDescent="0.55000000000000004">
      <c r="D12424" s="6"/>
      <c r="E12424" s="6"/>
    </row>
    <row r="12425" spans="4:5" x14ac:dyDescent="0.55000000000000004">
      <c r="D12425" s="6"/>
      <c r="E12425" s="6"/>
    </row>
    <row r="12426" spans="4:5" x14ac:dyDescent="0.55000000000000004">
      <c r="D12426" s="6"/>
      <c r="E12426" s="6"/>
    </row>
    <row r="12427" spans="4:5" x14ac:dyDescent="0.55000000000000004">
      <c r="D12427" s="6"/>
      <c r="E12427" s="6"/>
    </row>
    <row r="12428" spans="4:5" x14ac:dyDescent="0.55000000000000004">
      <c r="D12428" s="6"/>
      <c r="E12428" s="6"/>
    </row>
    <row r="12429" spans="4:5" x14ac:dyDescent="0.55000000000000004">
      <c r="D12429" s="6"/>
      <c r="E12429" s="6"/>
    </row>
    <row r="12430" spans="4:5" x14ac:dyDescent="0.55000000000000004">
      <c r="D12430" s="6"/>
      <c r="E12430" s="6"/>
    </row>
    <row r="12431" spans="4:5" x14ac:dyDescent="0.55000000000000004">
      <c r="D12431" s="6"/>
      <c r="E12431" s="6"/>
    </row>
    <row r="12432" spans="4:5" x14ac:dyDescent="0.55000000000000004">
      <c r="D12432" s="6"/>
      <c r="E12432" s="6"/>
    </row>
    <row r="12433" spans="4:5" x14ac:dyDescent="0.55000000000000004">
      <c r="D12433" s="6"/>
      <c r="E12433" s="6"/>
    </row>
    <row r="12434" spans="4:5" x14ac:dyDescent="0.55000000000000004">
      <c r="D12434" s="6"/>
      <c r="E12434" s="6"/>
    </row>
    <row r="12435" spans="4:5" x14ac:dyDescent="0.55000000000000004">
      <c r="D12435" s="6"/>
      <c r="E12435" s="6"/>
    </row>
    <row r="12436" spans="4:5" x14ac:dyDescent="0.55000000000000004">
      <c r="D12436" s="6"/>
      <c r="E12436" s="6"/>
    </row>
    <row r="12437" spans="4:5" x14ac:dyDescent="0.55000000000000004">
      <c r="D12437" s="6"/>
      <c r="E12437" s="6"/>
    </row>
    <row r="12438" spans="4:5" x14ac:dyDescent="0.55000000000000004">
      <c r="D12438" s="6"/>
      <c r="E12438" s="6"/>
    </row>
    <row r="12439" spans="4:5" x14ac:dyDescent="0.55000000000000004">
      <c r="D12439" s="6"/>
      <c r="E12439" s="6"/>
    </row>
    <row r="12440" spans="4:5" x14ac:dyDescent="0.55000000000000004">
      <c r="D12440" s="6"/>
      <c r="E12440" s="6"/>
    </row>
    <row r="12441" spans="4:5" x14ac:dyDescent="0.55000000000000004">
      <c r="D12441" s="6"/>
      <c r="E12441" s="6"/>
    </row>
    <row r="12442" spans="4:5" x14ac:dyDescent="0.55000000000000004">
      <c r="D12442" s="6"/>
      <c r="E12442" s="6"/>
    </row>
    <row r="12443" spans="4:5" x14ac:dyDescent="0.55000000000000004">
      <c r="D12443" s="6"/>
      <c r="E12443" s="6"/>
    </row>
    <row r="12444" spans="4:5" x14ac:dyDescent="0.55000000000000004">
      <c r="D12444" s="6"/>
      <c r="E12444" s="6"/>
    </row>
    <row r="12445" spans="4:5" x14ac:dyDescent="0.55000000000000004">
      <c r="D12445" s="6"/>
      <c r="E12445" s="6"/>
    </row>
    <row r="12446" spans="4:5" x14ac:dyDescent="0.55000000000000004">
      <c r="D12446" s="6"/>
      <c r="E12446" s="6"/>
    </row>
    <row r="12447" spans="4:5" x14ac:dyDescent="0.55000000000000004">
      <c r="D12447" s="6"/>
      <c r="E12447" s="6"/>
    </row>
    <row r="12448" spans="4:5" x14ac:dyDescent="0.55000000000000004">
      <c r="D12448" s="6"/>
      <c r="E12448" s="6"/>
    </row>
    <row r="12449" spans="4:5" x14ac:dyDescent="0.55000000000000004">
      <c r="D12449" s="6"/>
      <c r="E12449" s="6"/>
    </row>
    <row r="12450" spans="4:5" x14ac:dyDescent="0.55000000000000004">
      <c r="D12450" s="6"/>
      <c r="E12450" s="6"/>
    </row>
    <row r="12451" spans="4:5" x14ac:dyDescent="0.55000000000000004">
      <c r="D12451" s="6"/>
      <c r="E12451" s="6"/>
    </row>
    <row r="12452" spans="4:5" x14ac:dyDescent="0.55000000000000004">
      <c r="D12452" s="6"/>
      <c r="E12452" s="6"/>
    </row>
    <row r="12453" spans="4:5" x14ac:dyDescent="0.55000000000000004">
      <c r="D12453" s="6"/>
      <c r="E12453" s="6"/>
    </row>
    <row r="12454" spans="4:5" x14ac:dyDescent="0.55000000000000004">
      <c r="D12454" s="6"/>
      <c r="E12454" s="6"/>
    </row>
    <row r="12455" spans="4:5" x14ac:dyDescent="0.55000000000000004">
      <c r="D12455" s="6"/>
      <c r="E12455" s="6"/>
    </row>
    <row r="12456" spans="4:5" x14ac:dyDescent="0.55000000000000004">
      <c r="D12456" s="6"/>
      <c r="E12456" s="6"/>
    </row>
    <row r="12457" spans="4:5" x14ac:dyDescent="0.55000000000000004">
      <c r="D12457" s="6"/>
      <c r="E12457" s="6"/>
    </row>
    <row r="12458" spans="4:5" x14ac:dyDescent="0.55000000000000004">
      <c r="D12458" s="6"/>
      <c r="E12458" s="6"/>
    </row>
    <row r="12459" spans="4:5" x14ac:dyDescent="0.55000000000000004">
      <c r="D12459" s="6"/>
      <c r="E12459" s="6"/>
    </row>
    <row r="12460" spans="4:5" x14ac:dyDescent="0.55000000000000004">
      <c r="D12460" s="6"/>
      <c r="E12460" s="6"/>
    </row>
    <row r="12461" spans="4:5" x14ac:dyDescent="0.55000000000000004">
      <c r="D12461" s="6"/>
      <c r="E12461" s="6"/>
    </row>
    <row r="12462" spans="4:5" x14ac:dyDescent="0.55000000000000004">
      <c r="D12462" s="6"/>
      <c r="E12462" s="6"/>
    </row>
    <row r="12463" spans="4:5" x14ac:dyDescent="0.55000000000000004">
      <c r="D12463" s="6"/>
      <c r="E12463" s="6"/>
    </row>
    <row r="12464" spans="4:5" x14ac:dyDescent="0.55000000000000004">
      <c r="D12464" s="6"/>
      <c r="E12464" s="6"/>
    </row>
    <row r="12465" spans="4:5" x14ac:dyDescent="0.55000000000000004">
      <c r="D12465" s="6"/>
      <c r="E12465" s="6"/>
    </row>
    <row r="12466" spans="4:5" x14ac:dyDescent="0.55000000000000004">
      <c r="D12466" s="6"/>
      <c r="E12466" s="6"/>
    </row>
    <row r="12467" spans="4:5" x14ac:dyDescent="0.55000000000000004">
      <c r="D12467" s="6"/>
      <c r="E12467" s="6"/>
    </row>
    <row r="12468" spans="4:5" x14ac:dyDescent="0.55000000000000004">
      <c r="D12468" s="6"/>
      <c r="E12468" s="6"/>
    </row>
    <row r="12469" spans="4:5" x14ac:dyDescent="0.55000000000000004">
      <c r="D12469" s="6"/>
      <c r="E12469" s="6"/>
    </row>
    <row r="12470" spans="4:5" x14ac:dyDescent="0.55000000000000004">
      <c r="D12470" s="6"/>
      <c r="E12470" s="6"/>
    </row>
    <row r="12471" spans="4:5" x14ac:dyDescent="0.55000000000000004">
      <c r="D12471" s="6"/>
      <c r="E12471" s="6"/>
    </row>
    <row r="12472" spans="4:5" x14ac:dyDescent="0.55000000000000004">
      <c r="D12472" s="6"/>
      <c r="E12472" s="6"/>
    </row>
    <row r="12473" spans="4:5" x14ac:dyDescent="0.55000000000000004">
      <c r="D12473" s="6"/>
      <c r="E12473" s="6"/>
    </row>
    <row r="12474" spans="4:5" x14ac:dyDescent="0.55000000000000004">
      <c r="D12474" s="6"/>
      <c r="E12474" s="6"/>
    </row>
    <row r="12475" spans="4:5" x14ac:dyDescent="0.55000000000000004">
      <c r="D12475" s="6"/>
      <c r="E12475" s="6"/>
    </row>
    <row r="12476" spans="4:5" x14ac:dyDescent="0.55000000000000004">
      <c r="D12476" s="6"/>
      <c r="E12476" s="6"/>
    </row>
    <row r="12477" spans="4:5" x14ac:dyDescent="0.55000000000000004">
      <c r="D12477" s="6"/>
      <c r="E12477" s="6"/>
    </row>
    <row r="12478" spans="4:5" x14ac:dyDescent="0.55000000000000004">
      <c r="D12478" s="6"/>
      <c r="E12478" s="6"/>
    </row>
    <row r="12479" spans="4:5" x14ac:dyDescent="0.55000000000000004">
      <c r="D12479" s="6"/>
      <c r="E12479" s="6"/>
    </row>
    <row r="12480" spans="4:5" x14ac:dyDescent="0.55000000000000004">
      <c r="D12480" s="6"/>
      <c r="E12480" s="6"/>
    </row>
    <row r="12481" spans="4:5" x14ac:dyDescent="0.55000000000000004">
      <c r="D12481" s="6"/>
      <c r="E12481" s="6"/>
    </row>
    <row r="12482" spans="4:5" x14ac:dyDescent="0.55000000000000004">
      <c r="D12482" s="6"/>
      <c r="E12482" s="6"/>
    </row>
    <row r="12483" spans="4:5" x14ac:dyDescent="0.55000000000000004">
      <c r="D12483" s="6"/>
      <c r="E12483" s="6"/>
    </row>
    <row r="12484" spans="4:5" x14ac:dyDescent="0.55000000000000004">
      <c r="D12484" s="6"/>
      <c r="E12484" s="6"/>
    </row>
    <row r="12485" spans="4:5" x14ac:dyDescent="0.55000000000000004">
      <c r="D12485" s="6"/>
      <c r="E12485" s="6"/>
    </row>
    <row r="12486" spans="4:5" x14ac:dyDescent="0.55000000000000004">
      <c r="D12486" s="6"/>
      <c r="E12486" s="6"/>
    </row>
    <row r="12487" spans="4:5" x14ac:dyDescent="0.55000000000000004">
      <c r="D12487" s="6"/>
      <c r="E12487" s="6"/>
    </row>
    <row r="12488" spans="4:5" x14ac:dyDescent="0.55000000000000004">
      <c r="D12488" s="6"/>
      <c r="E12488" s="6"/>
    </row>
    <row r="12489" spans="4:5" x14ac:dyDescent="0.55000000000000004">
      <c r="D12489" s="6"/>
      <c r="E12489" s="6"/>
    </row>
    <row r="12490" spans="4:5" x14ac:dyDescent="0.55000000000000004">
      <c r="D12490" s="6"/>
      <c r="E12490" s="6"/>
    </row>
    <row r="12491" spans="4:5" x14ac:dyDescent="0.55000000000000004">
      <c r="D12491" s="6"/>
      <c r="E12491" s="6"/>
    </row>
    <row r="12492" spans="4:5" x14ac:dyDescent="0.55000000000000004">
      <c r="D12492" s="6"/>
      <c r="E12492" s="6"/>
    </row>
    <row r="12493" spans="4:5" x14ac:dyDescent="0.55000000000000004">
      <c r="D12493" s="6"/>
      <c r="E12493" s="6"/>
    </row>
    <row r="12494" spans="4:5" x14ac:dyDescent="0.55000000000000004">
      <c r="D12494" s="6"/>
      <c r="E12494" s="6"/>
    </row>
    <row r="12495" spans="4:5" x14ac:dyDescent="0.55000000000000004">
      <c r="D12495" s="6"/>
      <c r="E12495" s="6"/>
    </row>
    <row r="12496" spans="4:5" x14ac:dyDescent="0.55000000000000004">
      <c r="D12496" s="6"/>
      <c r="E12496" s="6"/>
    </row>
    <row r="12497" spans="4:5" x14ac:dyDescent="0.55000000000000004">
      <c r="D12497" s="6"/>
      <c r="E12497" s="6"/>
    </row>
    <row r="12498" spans="4:5" x14ac:dyDescent="0.55000000000000004">
      <c r="D12498" s="6"/>
      <c r="E12498" s="6"/>
    </row>
    <row r="12499" spans="4:5" x14ac:dyDescent="0.55000000000000004">
      <c r="D12499" s="6"/>
      <c r="E12499" s="6"/>
    </row>
    <row r="12500" spans="4:5" x14ac:dyDescent="0.55000000000000004">
      <c r="D12500" s="6"/>
      <c r="E12500" s="6"/>
    </row>
    <row r="12501" spans="4:5" x14ac:dyDescent="0.55000000000000004">
      <c r="D12501" s="6"/>
      <c r="E12501" s="6"/>
    </row>
    <row r="12502" spans="4:5" x14ac:dyDescent="0.55000000000000004">
      <c r="D12502" s="6"/>
      <c r="E12502" s="6"/>
    </row>
    <row r="12503" spans="4:5" x14ac:dyDescent="0.55000000000000004">
      <c r="D12503" s="6"/>
      <c r="E12503" s="6"/>
    </row>
    <row r="12504" spans="4:5" x14ac:dyDescent="0.55000000000000004">
      <c r="D12504" s="6"/>
      <c r="E12504" s="6"/>
    </row>
    <row r="12505" spans="4:5" x14ac:dyDescent="0.55000000000000004">
      <c r="D12505" s="6"/>
      <c r="E12505" s="6"/>
    </row>
    <row r="12506" spans="4:5" x14ac:dyDescent="0.55000000000000004">
      <c r="D12506" s="6"/>
      <c r="E12506" s="6"/>
    </row>
    <row r="12507" spans="4:5" x14ac:dyDescent="0.55000000000000004">
      <c r="D12507" s="6"/>
      <c r="E12507" s="6"/>
    </row>
    <row r="12508" spans="4:5" x14ac:dyDescent="0.55000000000000004">
      <c r="D12508" s="6"/>
      <c r="E12508" s="6"/>
    </row>
    <row r="12509" spans="4:5" x14ac:dyDescent="0.55000000000000004">
      <c r="D12509" s="6"/>
      <c r="E12509" s="6"/>
    </row>
    <row r="12510" spans="4:5" x14ac:dyDescent="0.55000000000000004">
      <c r="D12510" s="6"/>
      <c r="E12510" s="6"/>
    </row>
    <row r="12511" spans="4:5" x14ac:dyDescent="0.55000000000000004">
      <c r="D12511" s="6"/>
      <c r="E12511" s="6"/>
    </row>
    <row r="12512" spans="4:5" x14ac:dyDescent="0.55000000000000004">
      <c r="D12512" s="6"/>
      <c r="E12512" s="6"/>
    </row>
    <row r="12513" spans="4:5" x14ac:dyDescent="0.55000000000000004">
      <c r="D12513" s="6"/>
      <c r="E12513" s="6"/>
    </row>
    <row r="12514" spans="4:5" x14ac:dyDescent="0.55000000000000004">
      <c r="D12514" s="6"/>
      <c r="E12514" s="6"/>
    </row>
    <row r="12515" spans="4:5" x14ac:dyDescent="0.55000000000000004">
      <c r="D12515" s="6"/>
      <c r="E12515" s="6"/>
    </row>
    <row r="12516" spans="4:5" x14ac:dyDescent="0.55000000000000004">
      <c r="D12516" s="6"/>
      <c r="E12516" s="6"/>
    </row>
    <row r="12517" spans="4:5" x14ac:dyDescent="0.55000000000000004">
      <c r="D12517" s="6"/>
      <c r="E12517" s="6"/>
    </row>
    <row r="12518" spans="4:5" x14ac:dyDescent="0.55000000000000004">
      <c r="D12518" s="6"/>
      <c r="E12518" s="6"/>
    </row>
    <row r="12519" spans="4:5" x14ac:dyDescent="0.55000000000000004">
      <c r="D12519" s="6"/>
      <c r="E12519" s="6"/>
    </row>
    <row r="12520" spans="4:5" x14ac:dyDescent="0.55000000000000004">
      <c r="D12520" s="6"/>
      <c r="E12520" s="6"/>
    </row>
    <row r="12521" spans="4:5" x14ac:dyDescent="0.55000000000000004">
      <c r="D12521" s="6"/>
      <c r="E12521" s="6"/>
    </row>
    <row r="12522" spans="4:5" x14ac:dyDescent="0.55000000000000004">
      <c r="D12522" s="6"/>
      <c r="E12522" s="6"/>
    </row>
    <row r="12523" spans="4:5" x14ac:dyDescent="0.55000000000000004">
      <c r="D12523" s="6"/>
      <c r="E12523" s="6"/>
    </row>
    <row r="12524" spans="4:5" x14ac:dyDescent="0.55000000000000004">
      <c r="D12524" s="6"/>
      <c r="E12524" s="6"/>
    </row>
    <row r="12525" spans="4:5" x14ac:dyDescent="0.55000000000000004">
      <c r="D12525" s="6"/>
      <c r="E12525" s="6"/>
    </row>
    <row r="12526" spans="4:5" x14ac:dyDescent="0.55000000000000004">
      <c r="D12526" s="6"/>
      <c r="E12526" s="6"/>
    </row>
    <row r="12527" spans="4:5" x14ac:dyDescent="0.55000000000000004">
      <c r="D12527" s="6"/>
      <c r="E12527" s="6"/>
    </row>
    <row r="12528" spans="4:5" x14ac:dyDescent="0.55000000000000004">
      <c r="D12528" s="6"/>
      <c r="E12528" s="6"/>
    </row>
    <row r="12529" spans="4:5" x14ac:dyDescent="0.55000000000000004">
      <c r="D12529" s="6"/>
      <c r="E12529" s="6"/>
    </row>
    <row r="12530" spans="4:5" x14ac:dyDescent="0.55000000000000004">
      <c r="D12530" s="6"/>
      <c r="E12530" s="6"/>
    </row>
    <row r="12531" spans="4:5" x14ac:dyDescent="0.55000000000000004">
      <c r="D12531" s="6"/>
      <c r="E12531" s="6"/>
    </row>
    <row r="12532" spans="4:5" x14ac:dyDescent="0.55000000000000004">
      <c r="D12532" s="6"/>
      <c r="E12532" s="6"/>
    </row>
    <row r="12533" spans="4:5" x14ac:dyDescent="0.55000000000000004">
      <c r="D12533" s="6"/>
      <c r="E12533" s="6"/>
    </row>
    <row r="12534" spans="4:5" x14ac:dyDescent="0.55000000000000004">
      <c r="D12534" s="6"/>
      <c r="E12534" s="6"/>
    </row>
    <row r="12535" spans="4:5" x14ac:dyDescent="0.55000000000000004">
      <c r="D12535" s="6"/>
      <c r="E12535" s="6"/>
    </row>
    <row r="12536" spans="4:5" x14ac:dyDescent="0.55000000000000004">
      <c r="D12536" s="6"/>
      <c r="E12536" s="6"/>
    </row>
    <row r="12537" spans="4:5" x14ac:dyDescent="0.55000000000000004">
      <c r="D12537" s="6"/>
      <c r="E12537" s="6"/>
    </row>
    <row r="12538" spans="4:5" x14ac:dyDescent="0.55000000000000004">
      <c r="D12538" s="6"/>
      <c r="E12538" s="6"/>
    </row>
    <row r="12539" spans="4:5" x14ac:dyDescent="0.55000000000000004">
      <c r="D12539" s="6"/>
      <c r="E12539" s="6"/>
    </row>
    <row r="12540" spans="4:5" x14ac:dyDescent="0.55000000000000004">
      <c r="D12540" s="6"/>
      <c r="E12540" s="6"/>
    </row>
    <row r="12541" spans="4:5" x14ac:dyDescent="0.55000000000000004">
      <c r="D12541" s="6"/>
      <c r="E12541" s="6"/>
    </row>
    <row r="12542" spans="4:5" x14ac:dyDescent="0.55000000000000004">
      <c r="D12542" s="6"/>
      <c r="E12542" s="6"/>
    </row>
    <row r="12543" spans="4:5" x14ac:dyDescent="0.55000000000000004">
      <c r="D12543" s="6"/>
      <c r="E12543" s="6"/>
    </row>
    <row r="12544" spans="4:5" x14ac:dyDescent="0.55000000000000004">
      <c r="D12544" s="6"/>
      <c r="E12544" s="6"/>
    </row>
    <row r="12545" spans="4:5" x14ac:dyDescent="0.55000000000000004">
      <c r="D12545" s="6"/>
      <c r="E12545" s="6"/>
    </row>
    <row r="12546" spans="4:5" x14ac:dyDescent="0.55000000000000004">
      <c r="D12546" s="6"/>
      <c r="E12546" s="6"/>
    </row>
    <row r="12547" spans="4:5" x14ac:dyDescent="0.55000000000000004">
      <c r="D12547" s="6"/>
      <c r="E12547" s="6"/>
    </row>
    <row r="12548" spans="4:5" x14ac:dyDescent="0.55000000000000004">
      <c r="D12548" s="6"/>
      <c r="E12548" s="6"/>
    </row>
    <row r="12549" spans="4:5" x14ac:dyDescent="0.55000000000000004">
      <c r="D12549" s="6"/>
      <c r="E12549" s="6"/>
    </row>
    <row r="12550" spans="4:5" x14ac:dyDescent="0.55000000000000004">
      <c r="D12550" s="6"/>
      <c r="E12550" s="6"/>
    </row>
    <row r="12551" spans="4:5" x14ac:dyDescent="0.55000000000000004">
      <c r="D12551" s="6"/>
      <c r="E12551" s="6"/>
    </row>
    <row r="12552" spans="4:5" x14ac:dyDescent="0.55000000000000004">
      <c r="D12552" s="6"/>
      <c r="E12552" s="6"/>
    </row>
    <row r="12553" spans="4:5" x14ac:dyDescent="0.55000000000000004">
      <c r="D12553" s="6"/>
      <c r="E12553" s="6"/>
    </row>
    <row r="12554" spans="4:5" x14ac:dyDescent="0.55000000000000004">
      <c r="D12554" s="6"/>
      <c r="E12554" s="6"/>
    </row>
    <row r="12555" spans="4:5" x14ac:dyDescent="0.55000000000000004">
      <c r="D12555" s="6"/>
      <c r="E12555" s="6"/>
    </row>
    <row r="12556" spans="4:5" x14ac:dyDescent="0.55000000000000004">
      <c r="D12556" s="6"/>
      <c r="E12556" s="6"/>
    </row>
    <row r="12557" spans="4:5" x14ac:dyDescent="0.55000000000000004">
      <c r="D12557" s="6"/>
      <c r="E12557" s="6"/>
    </row>
    <row r="12558" spans="4:5" x14ac:dyDescent="0.55000000000000004">
      <c r="D12558" s="6"/>
      <c r="E12558" s="6"/>
    </row>
    <row r="12559" spans="4:5" x14ac:dyDescent="0.55000000000000004">
      <c r="D12559" s="6"/>
      <c r="E12559" s="6"/>
    </row>
    <row r="12560" spans="4:5" x14ac:dyDescent="0.55000000000000004">
      <c r="D12560" s="6"/>
      <c r="E12560" s="6"/>
    </row>
    <row r="12561" spans="4:5" x14ac:dyDescent="0.55000000000000004">
      <c r="D12561" s="6"/>
      <c r="E12561" s="6"/>
    </row>
    <row r="12562" spans="4:5" x14ac:dyDescent="0.55000000000000004">
      <c r="D12562" s="6"/>
      <c r="E12562" s="6"/>
    </row>
    <row r="12563" spans="4:5" x14ac:dyDescent="0.55000000000000004">
      <c r="D12563" s="6"/>
      <c r="E12563" s="6"/>
    </row>
    <row r="12564" spans="4:5" x14ac:dyDescent="0.55000000000000004">
      <c r="D12564" s="6"/>
      <c r="E12564" s="6"/>
    </row>
    <row r="12565" spans="4:5" x14ac:dyDescent="0.55000000000000004">
      <c r="D12565" s="6"/>
      <c r="E12565" s="6"/>
    </row>
    <row r="12566" spans="4:5" x14ac:dyDescent="0.55000000000000004">
      <c r="D12566" s="6"/>
      <c r="E12566" s="6"/>
    </row>
    <row r="12567" spans="4:5" x14ac:dyDescent="0.55000000000000004">
      <c r="D12567" s="6"/>
      <c r="E12567" s="6"/>
    </row>
    <row r="12568" spans="4:5" x14ac:dyDescent="0.55000000000000004">
      <c r="D12568" s="6"/>
      <c r="E12568" s="6"/>
    </row>
    <row r="12569" spans="4:5" x14ac:dyDescent="0.55000000000000004">
      <c r="D12569" s="6"/>
      <c r="E12569" s="6"/>
    </row>
    <row r="12570" spans="4:5" x14ac:dyDescent="0.55000000000000004">
      <c r="D12570" s="6"/>
      <c r="E12570" s="6"/>
    </row>
    <row r="12571" spans="4:5" x14ac:dyDescent="0.55000000000000004">
      <c r="D12571" s="6"/>
      <c r="E12571" s="6"/>
    </row>
    <row r="12572" spans="4:5" x14ac:dyDescent="0.55000000000000004">
      <c r="D12572" s="6"/>
      <c r="E12572" s="6"/>
    </row>
    <row r="12573" spans="4:5" x14ac:dyDescent="0.55000000000000004">
      <c r="D12573" s="6"/>
      <c r="E12573" s="6"/>
    </row>
    <row r="12574" spans="4:5" x14ac:dyDescent="0.55000000000000004">
      <c r="D12574" s="6"/>
      <c r="E12574" s="6"/>
    </row>
    <row r="12575" spans="4:5" x14ac:dyDescent="0.55000000000000004">
      <c r="D12575" s="6"/>
      <c r="E12575" s="6"/>
    </row>
    <row r="12576" spans="4:5" x14ac:dyDescent="0.55000000000000004">
      <c r="D12576" s="6"/>
      <c r="E12576" s="6"/>
    </row>
    <row r="12577" spans="4:5" x14ac:dyDescent="0.55000000000000004">
      <c r="D12577" s="6"/>
      <c r="E12577" s="6"/>
    </row>
    <row r="12578" spans="4:5" x14ac:dyDescent="0.55000000000000004">
      <c r="D12578" s="6"/>
      <c r="E12578" s="6"/>
    </row>
    <row r="12579" spans="4:5" x14ac:dyDescent="0.55000000000000004">
      <c r="D12579" s="6"/>
      <c r="E12579" s="6"/>
    </row>
    <row r="12580" spans="4:5" x14ac:dyDescent="0.55000000000000004">
      <c r="D12580" s="6"/>
      <c r="E12580" s="6"/>
    </row>
    <row r="12581" spans="4:5" x14ac:dyDescent="0.55000000000000004">
      <c r="D12581" s="6"/>
      <c r="E12581" s="6"/>
    </row>
    <row r="12582" spans="4:5" x14ac:dyDescent="0.55000000000000004">
      <c r="D12582" s="6"/>
      <c r="E12582" s="6"/>
    </row>
    <row r="12583" spans="4:5" x14ac:dyDescent="0.55000000000000004">
      <c r="D12583" s="6"/>
      <c r="E12583" s="6"/>
    </row>
    <row r="12584" spans="4:5" x14ac:dyDescent="0.55000000000000004">
      <c r="D12584" s="6"/>
      <c r="E12584" s="6"/>
    </row>
    <row r="12585" spans="4:5" x14ac:dyDescent="0.55000000000000004">
      <c r="D12585" s="6"/>
      <c r="E12585" s="6"/>
    </row>
    <row r="12586" spans="4:5" x14ac:dyDescent="0.55000000000000004">
      <c r="D12586" s="6"/>
      <c r="E12586" s="6"/>
    </row>
    <row r="12587" spans="4:5" x14ac:dyDescent="0.55000000000000004">
      <c r="D12587" s="6"/>
      <c r="E12587" s="6"/>
    </row>
    <row r="12588" spans="4:5" x14ac:dyDescent="0.55000000000000004">
      <c r="D12588" s="6"/>
      <c r="E12588" s="6"/>
    </row>
    <row r="12589" spans="4:5" x14ac:dyDescent="0.55000000000000004">
      <c r="D12589" s="6"/>
      <c r="E12589" s="6"/>
    </row>
    <row r="12590" spans="4:5" x14ac:dyDescent="0.55000000000000004">
      <c r="D12590" s="6"/>
      <c r="E12590" s="6"/>
    </row>
    <row r="12591" spans="4:5" x14ac:dyDescent="0.55000000000000004">
      <c r="D12591" s="6"/>
      <c r="E12591" s="6"/>
    </row>
    <row r="12592" spans="4:5" x14ac:dyDescent="0.55000000000000004">
      <c r="D12592" s="6"/>
      <c r="E12592" s="6"/>
    </row>
    <row r="12593" spans="4:5" x14ac:dyDescent="0.55000000000000004">
      <c r="D12593" s="6"/>
      <c r="E12593" s="6"/>
    </row>
    <row r="12594" spans="4:5" x14ac:dyDescent="0.55000000000000004">
      <c r="D12594" s="6"/>
      <c r="E12594" s="6"/>
    </row>
    <row r="12595" spans="4:5" x14ac:dyDescent="0.55000000000000004">
      <c r="D12595" s="6"/>
      <c r="E12595" s="6"/>
    </row>
    <row r="12596" spans="4:5" x14ac:dyDescent="0.55000000000000004">
      <c r="D12596" s="6"/>
      <c r="E12596" s="6"/>
    </row>
    <row r="12597" spans="4:5" x14ac:dyDescent="0.55000000000000004">
      <c r="D12597" s="6"/>
      <c r="E12597" s="6"/>
    </row>
    <row r="12598" spans="4:5" x14ac:dyDescent="0.55000000000000004">
      <c r="D12598" s="6"/>
      <c r="E12598" s="6"/>
    </row>
    <row r="12599" spans="4:5" x14ac:dyDescent="0.55000000000000004">
      <c r="D12599" s="6"/>
      <c r="E12599" s="6"/>
    </row>
    <row r="12600" spans="4:5" x14ac:dyDescent="0.55000000000000004">
      <c r="D12600" s="6"/>
      <c r="E12600" s="6"/>
    </row>
    <row r="12601" spans="4:5" x14ac:dyDescent="0.55000000000000004">
      <c r="D12601" s="6"/>
      <c r="E12601" s="6"/>
    </row>
    <row r="12602" spans="4:5" x14ac:dyDescent="0.55000000000000004">
      <c r="D12602" s="6"/>
      <c r="E12602" s="6"/>
    </row>
    <row r="12603" spans="4:5" x14ac:dyDescent="0.55000000000000004">
      <c r="D12603" s="6"/>
      <c r="E12603" s="6"/>
    </row>
    <row r="12604" spans="4:5" x14ac:dyDescent="0.55000000000000004">
      <c r="D12604" s="6"/>
      <c r="E12604" s="6"/>
    </row>
    <row r="12605" spans="4:5" x14ac:dyDescent="0.55000000000000004">
      <c r="D12605" s="6"/>
      <c r="E12605" s="6"/>
    </row>
    <row r="12606" spans="4:5" x14ac:dyDescent="0.55000000000000004">
      <c r="D12606" s="6"/>
      <c r="E12606" s="6"/>
    </row>
    <row r="12607" spans="4:5" x14ac:dyDescent="0.55000000000000004">
      <c r="D12607" s="6"/>
      <c r="E12607" s="6"/>
    </row>
    <row r="12608" spans="4:5" x14ac:dyDescent="0.55000000000000004">
      <c r="D12608" s="6"/>
      <c r="E12608" s="6"/>
    </row>
    <row r="12609" spans="4:5" x14ac:dyDescent="0.55000000000000004">
      <c r="D12609" s="6"/>
      <c r="E12609" s="6"/>
    </row>
    <row r="12610" spans="4:5" x14ac:dyDescent="0.55000000000000004">
      <c r="D12610" s="6"/>
      <c r="E12610" s="6"/>
    </row>
    <row r="12611" spans="4:5" x14ac:dyDescent="0.55000000000000004">
      <c r="D12611" s="6"/>
      <c r="E12611" s="6"/>
    </row>
    <row r="12612" spans="4:5" x14ac:dyDescent="0.55000000000000004">
      <c r="D12612" s="6"/>
      <c r="E12612" s="6"/>
    </row>
    <row r="12613" spans="4:5" x14ac:dyDescent="0.55000000000000004">
      <c r="D12613" s="6"/>
      <c r="E12613" s="6"/>
    </row>
    <row r="12614" spans="4:5" x14ac:dyDescent="0.55000000000000004">
      <c r="D12614" s="6"/>
      <c r="E12614" s="6"/>
    </row>
    <row r="12615" spans="4:5" x14ac:dyDescent="0.55000000000000004">
      <c r="D12615" s="6"/>
      <c r="E12615" s="6"/>
    </row>
    <row r="12616" spans="4:5" x14ac:dyDescent="0.55000000000000004">
      <c r="D12616" s="6"/>
      <c r="E12616" s="6"/>
    </row>
    <row r="12617" spans="4:5" x14ac:dyDescent="0.55000000000000004">
      <c r="D12617" s="6"/>
      <c r="E12617" s="6"/>
    </row>
    <row r="12618" spans="4:5" x14ac:dyDescent="0.55000000000000004">
      <c r="D12618" s="6"/>
      <c r="E12618" s="6"/>
    </row>
    <row r="12619" spans="4:5" x14ac:dyDescent="0.55000000000000004">
      <c r="D12619" s="6"/>
      <c r="E12619" s="6"/>
    </row>
    <row r="12620" spans="4:5" x14ac:dyDescent="0.55000000000000004">
      <c r="D12620" s="6"/>
      <c r="E12620" s="6"/>
    </row>
    <row r="12621" spans="4:5" x14ac:dyDescent="0.55000000000000004">
      <c r="D12621" s="6"/>
      <c r="E12621" s="6"/>
    </row>
    <row r="12622" spans="4:5" x14ac:dyDescent="0.55000000000000004">
      <c r="D12622" s="6"/>
      <c r="E12622" s="6"/>
    </row>
    <row r="12623" spans="4:5" x14ac:dyDescent="0.55000000000000004">
      <c r="D12623" s="6"/>
      <c r="E12623" s="6"/>
    </row>
    <row r="12624" spans="4:5" x14ac:dyDescent="0.55000000000000004">
      <c r="D12624" s="6"/>
      <c r="E12624" s="6"/>
    </row>
    <row r="12625" spans="4:5" x14ac:dyDescent="0.55000000000000004">
      <c r="D12625" s="6"/>
      <c r="E12625" s="6"/>
    </row>
    <row r="12626" spans="4:5" x14ac:dyDescent="0.55000000000000004">
      <c r="D12626" s="6"/>
      <c r="E12626" s="6"/>
    </row>
    <row r="12627" spans="4:5" x14ac:dyDescent="0.55000000000000004">
      <c r="D12627" s="6"/>
      <c r="E12627" s="6"/>
    </row>
    <row r="12628" spans="4:5" x14ac:dyDescent="0.55000000000000004">
      <c r="D12628" s="6"/>
      <c r="E12628" s="6"/>
    </row>
    <row r="12629" spans="4:5" x14ac:dyDescent="0.55000000000000004">
      <c r="D12629" s="6"/>
      <c r="E12629" s="6"/>
    </row>
    <row r="12630" spans="4:5" x14ac:dyDescent="0.55000000000000004">
      <c r="D12630" s="6"/>
      <c r="E12630" s="6"/>
    </row>
    <row r="12631" spans="4:5" x14ac:dyDescent="0.55000000000000004">
      <c r="D12631" s="6"/>
      <c r="E12631" s="6"/>
    </row>
    <row r="12632" spans="4:5" x14ac:dyDescent="0.55000000000000004">
      <c r="D12632" s="6"/>
      <c r="E12632" s="6"/>
    </row>
    <row r="12633" spans="4:5" x14ac:dyDescent="0.55000000000000004">
      <c r="D12633" s="6"/>
      <c r="E12633" s="6"/>
    </row>
    <row r="12634" spans="4:5" x14ac:dyDescent="0.55000000000000004">
      <c r="D12634" s="6"/>
      <c r="E12634" s="6"/>
    </row>
    <row r="12635" spans="4:5" x14ac:dyDescent="0.55000000000000004">
      <c r="D12635" s="6"/>
      <c r="E12635" s="6"/>
    </row>
    <row r="12636" spans="4:5" x14ac:dyDescent="0.55000000000000004">
      <c r="D12636" s="6"/>
      <c r="E12636" s="6"/>
    </row>
    <row r="12637" spans="4:5" x14ac:dyDescent="0.55000000000000004">
      <c r="D12637" s="6"/>
      <c r="E12637" s="6"/>
    </row>
    <row r="12638" spans="4:5" x14ac:dyDescent="0.55000000000000004">
      <c r="D12638" s="6"/>
      <c r="E12638" s="6"/>
    </row>
    <row r="12639" spans="4:5" x14ac:dyDescent="0.55000000000000004">
      <c r="D12639" s="6"/>
      <c r="E12639" s="6"/>
    </row>
    <row r="12640" spans="4:5" x14ac:dyDescent="0.55000000000000004">
      <c r="D12640" s="6"/>
      <c r="E12640" s="6"/>
    </row>
    <row r="12641" spans="4:5" x14ac:dyDescent="0.55000000000000004">
      <c r="D12641" s="6"/>
      <c r="E12641" s="6"/>
    </row>
    <row r="12642" spans="4:5" x14ac:dyDescent="0.55000000000000004">
      <c r="D12642" s="6"/>
      <c r="E12642" s="6"/>
    </row>
    <row r="12643" spans="4:5" x14ac:dyDescent="0.55000000000000004">
      <c r="D12643" s="6"/>
      <c r="E12643" s="6"/>
    </row>
    <row r="12644" spans="4:5" x14ac:dyDescent="0.55000000000000004">
      <c r="D12644" s="6"/>
      <c r="E12644" s="6"/>
    </row>
    <row r="12645" spans="4:5" x14ac:dyDescent="0.55000000000000004">
      <c r="D12645" s="6"/>
      <c r="E12645" s="6"/>
    </row>
    <row r="12646" spans="4:5" x14ac:dyDescent="0.55000000000000004">
      <c r="D12646" s="6"/>
      <c r="E12646" s="6"/>
    </row>
    <row r="12647" spans="4:5" x14ac:dyDescent="0.55000000000000004">
      <c r="D12647" s="6"/>
      <c r="E12647" s="6"/>
    </row>
    <row r="12648" spans="4:5" x14ac:dyDescent="0.55000000000000004">
      <c r="D12648" s="6"/>
      <c r="E12648" s="6"/>
    </row>
    <row r="12649" spans="4:5" x14ac:dyDescent="0.55000000000000004">
      <c r="D12649" s="6"/>
      <c r="E12649" s="6"/>
    </row>
    <row r="12650" spans="4:5" x14ac:dyDescent="0.55000000000000004">
      <c r="D12650" s="6"/>
      <c r="E12650" s="6"/>
    </row>
    <row r="12651" spans="4:5" x14ac:dyDescent="0.55000000000000004">
      <c r="D12651" s="6"/>
      <c r="E12651" s="6"/>
    </row>
    <row r="12652" spans="4:5" x14ac:dyDescent="0.55000000000000004">
      <c r="D12652" s="6"/>
      <c r="E12652" s="6"/>
    </row>
    <row r="12653" spans="4:5" x14ac:dyDescent="0.55000000000000004">
      <c r="D12653" s="6"/>
      <c r="E12653" s="6"/>
    </row>
    <row r="12654" spans="4:5" x14ac:dyDescent="0.55000000000000004">
      <c r="D12654" s="6"/>
      <c r="E12654" s="6"/>
    </row>
    <row r="12655" spans="4:5" x14ac:dyDescent="0.55000000000000004">
      <c r="D12655" s="6"/>
      <c r="E12655" s="6"/>
    </row>
    <row r="12656" spans="4:5" x14ac:dyDescent="0.55000000000000004">
      <c r="D12656" s="6"/>
      <c r="E12656" s="6"/>
    </row>
    <row r="12657" spans="4:5" x14ac:dyDescent="0.55000000000000004">
      <c r="D12657" s="6"/>
      <c r="E12657" s="6"/>
    </row>
    <row r="12658" spans="4:5" x14ac:dyDescent="0.55000000000000004">
      <c r="D12658" s="6"/>
      <c r="E12658" s="6"/>
    </row>
    <row r="12659" spans="4:5" x14ac:dyDescent="0.55000000000000004">
      <c r="D12659" s="6"/>
      <c r="E12659" s="6"/>
    </row>
    <row r="12660" spans="4:5" x14ac:dyDescent="0.55000000000000004">
      <c r="D12660" s="6"/>
      <c r="E12660" s="6"/>
    </row>
    <row r="12661" spans="4:5" x14ac:dyDescent="0.55000000000000004">
      <c r="D12661" s="6"/>
      <c r="E12661" s="6"/>
    </row>
    <row r="12662" spans="4:5" x14ac:dyDescent="0.55000000000000004">
      <c r="D12662" s="6"/>
      <c r="E12662" s="6"/>
    </row>
    <row r="12663" spans="4:5" x14ac:dyDescent="0.55000000000000004">
      <c r="D12663" s="6"/>
      <c r="E12663" s="6"/>
    </row>
    <row r="12664" spans="4:5" x14ac:dyDescent="0.55000000000000004">
      <c r="D12664" s="6"/>
      <c r="E12664" s="6"/>
    </row>
    <row r="12665" spans="4:5" x14ac:dyDescent="0.55000000000000004">
      <c r="D12665" s="6"/>
      <c r="E12665" s="6"/>
    </row>
    <row r="12666" spans="4:5" x14ac:dyDescent="0.55000000000000004">
      <c r="D12666" s="6"/>
      <c r="E12666" s="6"/>
    </row>
    <row r="12667" spans="4:5" x14ac:dyDescent="0.55000000000000004">
      <c r="D12667" s="6"/>
      <c r="E12667" s="6"/>
    </row>
    <row r="12668" spans="4:5" x14ac:dyDescent="0.55000000000000004">
      <c r="D12668" s="6"/>
      <c r="E12668" s="6"/>
    </row>
    <row r="12669" spans="4:5" x14ac:dyDescent="0.55000000000000004">
      <c r="D12669" s="6"/>
      <c r="E12669" s="6"/>
    </row>
    <row r="12670" spans="4:5" x14ac:dyDescent="0.55000000000000004">
      <c r="D12670" s="6"/>
      <c r="E12670" s="6"/>
    </row>
    <row r="12671" spans="4:5" x14ac:dyDescent="0.55000000000000004">
      <c r="D12671" s="6"/>
      <c r="E12671" s="6"/>
    </row>
    <row r="12672" spans="4:5" x14ac:dyDescent="0.55000000000000004">
      <c r="D12672" s="6"/>
      <c r="E12672" s="6"/>
    </row>
    <row r="12673" spans="4:5" x14ac:dyDescent="0.55000000000000004">
      <c r="D12673" s="6"/>
      <c r="E12673" s="6"/>
    </row>
    <row r="12674" spans="4:5" x14ac:dyDescent="0.55000000000000004">
      <c r="D12674" s="6"/>
      <c r="E12674" s="6"/>
    </row>
    <row r="12675" spans="4:5" x14ac:dyDescent="0.55000000000000004">
      <c r="D12675" s="6"/>
      <c r="E12675" s="6"/>
    </row>
    <row r="12676" spans="4:5" x14ac:dyDescent="0.55000000000000004">
      <c r="D12676" s="6"/>
      <c r="E12676" s="6"/>
    </row>
    <row r="12677" spans="4:5" x14ac:dyDescent="0.55000000000000004">
      <c r="D12677" s="6"/>
      <c r="E12677" s="6"/>
    </row>
    <row r="12678" spans="4:5" x14ac:dyDescent="0.55000000000000004">
      <c r="D12678" s="6"/>
      <c r="E12678" s="6"/>
    </row>
    <row r="12679" spans="4:5" x14ac:dyDescent="0.55000000000000004">
      <c r="D12679" s="6"/>
      <c r="E12679" s="6"/>
    </row>
    <row r="12680" spans="4:5" x14ac:dyDescent="0.55000000000000004">
      <c r="D12680" s="6"/>
      <c r="E12680" s="6"/>
    </row>
    <row r="12681" spans="4:5" x14ac:dyDescent="0.55000000000000004">
      <c r="D12681" s="6"/>
      <c r="E12681" s="6"/>
    </row>
    <row r="12682" spans="4:5" x14ac:dyDescent="0.55000000000000004">
      <c r="D12682" s="6"/>
      <c r="E12682" s="6"/>
    </row>
    <row r="12683" spans="4:5" x14ac:dyDescent="0.55000000000000004">
      <c r="D12683" s="6"/>
      <c r="E12683" s="6"/>
    </row>
    <row r="12684" spans="4:5" x14ac:dyDescent="0.55000000000000004">
      <c r="D12684" s="6"/>
      <c r="E12684" s="6"/>
    </row>
    <row r="12685" spans="4:5" x14ac:dyDescent="0.55000000000000004">
      <c r="D12685" s="6"/>
      <c r="E12685" s="6"/>
    </row>
    <row r="12686" spans="4:5" x14ac:dyDescent="0.55000000000000004">
      <c r="D12686" s="6"/>
      <c r="E12686" s="6"/>
    </row>
    <row r="12687" spans="4:5" x14ac:dyDescent="0.55000000000000004">
      <c r="D12687" s="6"/>
      <c r="E12687" s="6"/>
    </row>
    <row r="12688" spans="4:5" x14ac:dyDescent="0.55000000000000004">
      <c r="D12688" s="6"/>
      <c r="E12688" s="6"/>
    </row>
    <row r="12689" spans="4:5" x14ac:dyDescent="0.55000000000000004">
      <c r="D12689" s="6"/>
      <c r="E12689" s="6"/>
    </row>
    <row r="12690" spans="4:5" x14ac:dyDescent="0.55000000000000004">
      <c r="D12690" s="6"/>
      <c r="E12690" s="6"/>
    </row>
    <row r="12691" spans="4:5" x14ac:dyDescent="0.55000000000000004">
      <c r="D12691" s="6"/>
      <c r="E12691" s="6"/>
    </row>
    <row r="12692" spans="4:5" x14ac:dyDescent="0.55000000000000004">
      <c r="D12692" s="6"/>
      <c r="E12692" s="6"/>
    </row>
    <row r="12693" spans="4:5" x14ac:dyDescent="0.55000000000000004">
      <c r="D12693" s="6"/>
      <c r="E12693" s="6"/>
    </row>
    <row r="12694" spans="4:5" x14ac:dyDescent="0.55000000000000004">
      <c r="D12694" s="6"/>
      <c r="E12694" s="6"/>
    </row>
    <row r="12695" spans="4:5" x14ac:dyDescent="0.55000000000000004">
      <c r="D12695" s="6"/>
      <c r="E12695" s="6"/>
    </row>
    <row r="12696" spans="4:5" x14ac:dyDescent="0.55000000000000004">
      <c r="D12696" s="6"/>
      <c r="E12696" s="6"/>
    </row>
    <row r="12697" spans="4:5" x14ac:dyDescent="0.55000000000000004">
      <c r="D12697" s="6"/>
      <c r="E12697" s="6"/>
    </row>
    <row r="12698" spans="4:5" x14ac:dyDescent="0.55000000000000004">
      <c r="D12698" s="6"/>
      <c r="E12698" s="6"/>
    </row>
    <row r="12699" spans="4:5" x14ac:dyDescent="0.55000000000000004">
      <c r="D12699" s="6"/>
      <c r="E12699" s="6"/>
    </row>
    <row r="12700" spans="4:5" x14ac:dyDescent="0.55000000000000004">
      <c r="D12700" s="6"/>
      <c r="E12700" s="6"/>
    </row>
    <row r="12701" spans="4:5" x14ac:dyDescent="0.55000000000000004">
      <c r="D12701" s="6"/>
      <c r="E12701" s="6"/>
    </row>
    <row r="12702" spans="4:5" x14ac:dyDescent="0.55000000000000004">
      <c r="D12702" s="6"/>
      <c r="E12702" s="6"/>
    </row>
    <row r="12703" spans="4:5" x14ac:dyDescent="0.55000000000000004">
      <c r="D12703" s="6"/>
      <c r="E12703" s="6"/>
    </row>
    <row r="12704" spans="4:5" x14ac:dyDescent="0.55000000000000004">
      <c r="D12704" s="6"/>
      <c r="E12704" s="6"/>
    </row>
    <row r="12705" spans="4:5" x14ac:dyDescent="0.55000000000000004">
      <c r="D12705" s="6"/>
      <c r="E12705" s="6"/>
    </row>
    <row r="12706" spans="4:5" x14ac:dyDescent="0.55000000000000004">
      <c r="D12706" s="6"/>
      <c r="E12706" s="6"/>
    </row>
    <row r="12707" spans="4:5" x14ac:dyDescent="0.55000000000000004">
      <c r="D12707" s="6"/>
      <c r="E12707" s="6"/>
    </row>
    <row r="12708" spans="4:5" x14ac:dyDescent="0.55000000000000004">
      <c r="D12708" s="6"/>
      <c r="E12708" s="6"/>
    </row>
    <row r="12709" spans="4:5" x14ac:dyDescent="0.55000000000000004">
      <c r="D12709" s="6"/>
      <c r="E12709" s="6"/>
    </row>
    <row r="12710" spans="4:5" x14ac:dyDescent="0.55000000000000004">
      <c r="D12710" s="6"/>
      <c r="E12710" s="6"/>
    </row>
    <row r="12711" spans="4:5" x14ac:dyDescent="0.55000000000000004">
      <c r="D12711" s="6"/>
      <c r="E12711" s="6"/>
    </row>
    <row r="12712" spans="4:5" x14ac:dyDescent="0.55000000000000004">
      <c r="D12712" s="6"/>
      <c r="E12712" s="6"/>
    </row>
    <row r="12713" spans="4:5" x14ac:dyDescent="0.55000000000000004">
      <c r="D12713" s="6"/>
      <c r="E12713" s="6"/>
    </row>
    <row r="12714" spans="4:5" x14ac:dyDescent="0.55000000000000004">
      <c r="D12714" s="6"/>
      <c r="E12714" s="6"/>
    </row>
    <row r="12715" spans="4:5" x14ac:dyDescent="0.55000000000000004">
      <c r="D12715" s="6"/>
      <c r="E12715" s="6"/>
    </row>
    <row r="12716" spans="4:5" x14ac:dyDescent="0.55000000000000004">
      <c r="D12716" s="6"/>
      <c r="E12716" s="6"/>
    </row>
    <row r="12717" spans="4:5" x14ac:dyDescent="0.55000000000000004">
      <c r="D12717" s="6"/>
      <c r="E12717" s="6"/>
    </row>
    <row r="12718" spans="4:5" x14ac:dyDescent="0.55000000000000004">
      <c r="D12718" s="6"/>
      <c r="E12718" s="6"/>
    </row>
    <row r="12719" spans="4:5" x14ac:dyDescent="0.55000000000000004">
      <c r="D12719" s="6"/>
      <c r="E12719" s="6"/>
    </row>
    <row r="12720" spans="4:5" x14ac:dyDescent="0.55000000000000004">
      <c r="D12720" s="6"/>
      <c r="E12720" s="6"/>
    </row>
    <row r="12721" spans="4:5" x14ac:dyDescent="0.55000000000000004">
      <c r="D12721" s="6"/>
      <c r="E12721" s="6"/>
    </row>
    <row r="12722" spans="4:5" x14ac:dyDescent="0.55000000000000004">
      <c r="D12722" s="6"/>
      <c r="E12722" s="6"/>
    </row>
    <row r="12723" spans="4:5" x14ac:dyDescent="0.55000000000000004">
      <c r="D12723" s="6"/>
      <c r="E12723" s="6"/>
    </row>
    <row r="12724" spans="4:5" x14ac:dyDescent="0.55000000000000004">
      <c r="D12724" s="6"/>
      <c r="E12724" s="6"/>
    </row>
    <row r="12725" spans="4:5" x14ac:dyDescent="0.55000000000000004">
      <c r="D12725" s="6"/>
      <c r="E12725" s="6"/>
    </row>
    <row r="12726" spans="4:5" x14ac:dyDescent="0.55000000000000004">
      <c r="D12726" s="6"/>
      <c r="E12726" s="6"/>
    </row>
    <row r="12727" spans="4:5" x14ac:dyDescent="0.55000000000000004">
      <c r="D12727" s="6"/>
      <c r="E12727" s="6"/>
    </row>
    <row r="12728" spans="4:5" x14ac:dyDescent="0.55000000000000004">
      <c r="D12728" s="6"/>
      <c r="E12728" s="6"/>
    </row>
    <row r="12729" spans="4:5" x14ac:dyDescent="0.55000000000000004">
      <c r="D12729" s="6"/>
      <c r="E12729" s="6"/>
    </row>
    <row r="12730" spans="4:5" x14ac:dyDescent="0.55000000000000004">
      <c r="D12730" s="6"/>
      <c r="E12730" s="6"/>
    </row>
    <row r="12731" spans="4:5" x14ac:dyDescent="0.55000000000000004">
      <c r="D12731" s="6"/>
      <c r="E12731" s="6"/>
    </row>
    <row r="12732" spans="4:5" x14ac:dyDescent="0.55000000000000004">
      <c r="D12732" s="6"/>
      <c r="E12732" s="6"/>
    </row>
    <row r="12733" spans="4:5" x14ac:dyDescent="0.55000000000000004">
      <c r="D12733" s="6"/>
      <c r="E12733" s="6"/>
    </row>
    <row r="12734" spans="4:5" x14ac:dyDescent="0.55000000000000004">
      <c r="D12734" s="6"/>
      <c r="E12734" s="6"/>
    </row>
    <row r="12735" spans="4:5" x14ac:dyDescent="0.55000000000000004">
      <c r="D12735" s="6"/>
      <c r="E12735" s="6"/>
    </row>
    <row r="12736" spans="4:5" x14ac:dyDescent="0.55000000000000004">
      <c r="D12736" s="6"/>
      <c r="E12736" s="6"/>
    </row>
    <row r="12737" spans="4:5" x14ac:dyDescent="0.55000000000000004">
      <c r="D12737" s="6"/>
      <c r="E12737" s="6"/>
    </row>
    <row r="12738" spans="4:5" x14ac:dyDescent="0.55000000000000004">
      <c r="D12738" s="6"/>
      <c r="E12738" s="6"/>
    </row>
    <row r="12739" spans="4:5" x14ac:dyDescent="0.55000000000000004">
      <c r="D12739" s="6"/>
      <c r="E12739" s="6"/>
    </row>
    <row r="12740" spans="4:5" x14ac:dyDescent="0.55000000000000004">
      <c r="D12740" s="6"/>
      <c r="E12740" s="6"/>
    </row>
    <row r="12741" spans="4:5" x14ac:dyDescent="0.55000000000000004">
      <c r="D12741" s="6"/>
      <c r="E12741" s="6"/>
    </row>
    <row r="12742" spans="4:5" x14ac:dyDescent="0.55000000000000004">
      <c r="D12742" s="6"/>
      <c r="E12742" s="6"/>
    </row>
    <row r="12743" spans="4:5" x14ac:dyDescent="0.55000000000000004">
      <c r="D12743" s="6"/>
      <c r="E12743" s="6"/>
    </row>
    <row r="12744" spans="4:5" x14ac:dyDescent="0.55000000000000004">
      <c r="D12744" s="6"/>
      <c r="E12744" s="6"/>
    </row>
    <row r="12745" spans="4:5" x14ac:dyDescent="0.55000000000000004">
      <c r="D12745" s="6"/>
      <c r="E12745" s="6"/>
    </row>
    <row r="12746" spans="4:5" x14ac:dyDescent="0.55000000000000004">
      <c r="D12746" s="6"/>
      <c r="E12746" s="6"/>
    </row>
    <row r="12747" spans="4:5" x14ac:dyDescent="0.55000000000000004">
      <c r="D12747" s="6"/>
      <c r="E12747" s="6"/>
    </row>
    <row r="12748" spans="4:5" x14ac:dyDescent="0.55000000000000004">
      <c r="D12748" s="6"/>
      <c r="E12748" s="6"/>
    </row>
    <row r="12749" spans="4:5" x14ac:dyDescent="0.55000000000000004">
      <c r="D12749" s="6"/>
      <c r="E12749" s="6"/>
    </row>
    <row r="12750" spans="4:5" x14ac:dyDescent="0.55000000000000004">
      <c r="D12750" s="6"/>
      <c r="E12750" s="6"/>
    </row>
    <row r="12751" spans="4:5" x14ac:dyDescent="0.55000000000000004">
      <c r="D12751" s="6"/>
      <c r="E12751" s="6"/>
    </row>
    <row r="12752" spans="4:5" x14ac:dyDescent="0.55000000000000004">
      <c r="D12752" s="6"/>
      <c r="E12752" s="6"/>
    </row>
    <row r="12753" spans="4:5" x14ac:dyDescent="0.55000000000000004">
      <c r="D12753" s="6"/>
      <c r="E12753" s="6"/>
    </row>
    <row r="12754" spans="4:5" x14ac:dyDescent="0.55000000000000004">
      <c r="D12754" s="6"/>
      <c r="E12754" s="6"/>
    </row>
    <row r="12755" spans="4:5" x14ac:dyDescent="0.55000000000000004">
      <c r="D12755" s="6"/>
      <c r="E12755" s="6"/>
    </row>
    <row r="12756" spans="4:5" x14ac:dyDescent="0.55000000000000004">
      <c r="D12756" s="6"/>
      <c r="E12756" s="6"/>
    </row>
    <row r="12757" spans="4:5" x14ac:dyDescent="0.55000000000000004">
      <c r="D12757" s="6"/>
      <c r="E12757" s="6"/>
    </row>
    <row r="12758" spans="4:5" x14ac:dyDescent="0.55000000000000004">
      <c r="D12758" s="6"/>
      <c r="E12758" s="6"/>
    </row>
    <row r="12759" spans="4:5" x14ac:dyDescent="0.55000000000000004">
      <c r="D12759" s="6"/>
      <c r="E12759" s="6"/>
    </row>
    <row r="12760" spans="4:5" x14ac:dyDescent="0.55000000000000004">
      <c r="D12760" s="6"/>
      <c r="E12760" s="6"/>
    </row>
    <row r="12761" spans="4:5" x14ac:dyDescent="0.55000000000000004">
      <c r="D12761" s="6"/>
      <c r="E12761" s="6"/>
    </row>
    <row r="12762" spans="4:5" x14ac:dyDescent="0.55000000000000004">
      <c r="D12762" s="6"/>
      <c r="E12762" s="6"/>
    </row>
    <row r="12763" spans="4:5" x14ac:dyDescent="0.55000000000000004">
      <c r="D12763" s="6"/>
      <c r="E12763" s="6"/>
    </row>
    <row r="12764" spans="4:5" x14ac:dyDescent="0.55000000000000004">
      <c r="D12764" s="6"/>
      <c r="E12764" s="6"/>
    </row>
    <row r="12765" spans="4:5" x14ac:dyDescent="0.55000000000000004">
      <c r="D12765" s="6"/>
      <c r="E12765" s="6"/>
    </row>
    <row r="12766" spans="4:5" x14ac:dyDescent="0.55000000000000004">
      <c r="D12766" s="6"/>
      <c r="E12766" s="6"/>
    </row>
    <row r="12767" spans="4:5" x14ac:dyDescent="0.55000000000000004">
      <c r="D12767" s="6"/>
      <c r="E12767" s="6"/>
    </row>
    <row r="12768" spans="4:5" x14ac:dyDescent="0.55000000000000004">
      <c r="D12768" s="6"/>
      <c r="E12768" s="6"/>
    </row>
    <row r="12769" spans="4:5" x14ac:dyDescent="0.55000000000000004">
      <c r="D12769" s="6"/>
      <c r="E12769" s="6"/>
    </row>
    <row r="12770" spans="4:5" x14ac:dyDescent="0.55000000000000004">
      <c r="D12770" s="6"/>
      <c r="E12770" s="6"/>
    </row>
    <row r="12771" spans="4:5" x14ac:dyDescent="0.55000000000000004">
      <c r="D12771" s="6"/>
      <c r="E12771" s="6"/>
    </row>
    <row r="12772" spans="4:5" x14ac:dyDescent="0.55000000000000004">
      <c r="D12772" s="6"/>
      <c r="E12772" s="6"/>
    </row>
    <row r="12773" spans="4:5" x14ac:dyDescent="0.55000000000000004">
      <c r="D12773" s="6"/>
      <c r="E12773" s="6"/>
    </row>
    <row r="12774" spans="4:5" x14ac:dyDescent="0.55000000000000004">
      <c r="D12774" s="6"/>
      <c r="E12774" s="6"/>
    </row>
    <row r="12775" spans="4:5" x14ac:dyDescent="0.55000000000000004">
      <c r="D12775" s="6"/>
      <c r="E12775" s="6"/>
    </row>
    <row r="12776" spans="4:5" x14ac:dyDescent="0.55000000000000004">
      <c r="D12776" s="6"/>
      <c r="E12776" s="6"/>
    </row>
    <row r="12777" spans="4:5" x14ac:dyDescent="0.55000000000000004">
      <c r="D12777" s="6"/>
      <c r="E12777" s="6"/>
    </row>
    <row r="12778" spans="4:5" x14ac:dyDescent="0.55000000000000004">
      <c r="D12778" s="6"/>
      <c r="E12778" s="6"/>
    </row>
    <row r="12779" spans="4:5" x14ac:dyDescent="0.55000000000000004">
      <c r="D12779" s="6"/>
      <c r="E12779" s="6"/>
    </row>
    <row r="12780" spans="4:5" x14ac:dyDescent="0.55000000000000004">
      <c r="D12780" s="6"/>
      <c r="E12780" s="6"/>
    </row>
    <row r="12781" spans="4:5" x14ac:dyDescent="0.55000000000000004">
      <c r="D12781" s="6"/>
      <c r="E12781" s="6"/>
    </row>
    <row r="12782" spans="4:5" x14ac:dyDescent="0.55000000000000004">
      <c r="D12782" s="6"/>
      <c r="E12782" s="6"/>
    </row>
    <row r="12783" spans="4:5" x14ac:dyDescent="0.55000000000000004">
      <c r="D12783" s="6"/>
      <c r="E12783" s="6"/>
    </row>
    <row r="12784" spans="4:5" x14ac:dyDescent="0.55000000000000004">
      <c r="D12784" s="6"/>
      <c r="E12784" s="6"/>
    </row>
    <row r="12785" spans="4:5" x14ac:dyDescent="0.55000000000000004">
      <c r="D12785" s="6"/>
      <c r="E12785" s="6"/>
    </row>
    <row r="12786" spans="4:5" x14ac:dyDescent="0.55000000000000004">
      <c r="D12786" s="6"/>
      <c r="E12786" s="6"/>
    </row>
    <row r="12787" spans="4:5" x14ac:dyDescent="0.55000000000000004">
      <c r="D12787" s="6"/>
      <c r="E12787" s="6"/>
    </row>
    <row r="12788" spans="4:5" x14ac:dyDescent="0.55000000000000004">
      <c r="D12788" s="6"/>
      <c r="E12788" s="6"/>
    </row>
    <row r="12789" spans="4:5" x14ac:dyDescent="0.55000000000000004">
      <c r="D12789" s="6"/>
      <c r="E12789" s="6"/>
    </row>
    <row r="12790" spans="4:5" x14ac:dyDescent="0.55000000000000004">
      <c r="D12790" s="6"/>
      <c r="E12790" s="6"/>
    </row>
    <row r="12791" spans="4:5" x14ac:dyDescent="0.55000000000000004">
      <c r="D12791" s="6"/>
      <c r="E12791" s="6"/>
    </row>
    <row r="12792" spans="4:5" x14ac:dyDescent="0.55000000000000004">
      <c r="D12792" s="6"/>
      <c r="E12792" s="6"/>
    </row>
    <row r="12793" spans="4:5" x14ac:dyDescent="0.55000000000000004">
      <c r="D12793" s="6"/>
      <c r="E12793" s="6"/>
    </row>
    <row r="12794" spans="4:5" x14ac:dyDescent="0.55000000000000004">
      <c r="D12794" s="6"/>
      <c r="E12794" s="6"/>
    </row>
    <row r="12795" spans="4:5" x14ac:dyDescent="0.55000000000000004">
      <c r="D12795" s="6"/>
      <c r="E12795" s="6"/>
    </row>
    <row r="12796" spans="4:5" x14ac:dyDescent="0.55000000000000004">
      <c r="D12796" s="6"/>
      <c r="E12796" s="6"/>
    </row>
    <row r="12797" spans="4:5" x14ac:dyDescent="0.55000000000000004">
      <c r="D12797" s="6"/>
      <c r="E12797" s="6"/>
    </row>
    <row r="12798" spans="4:5" x14ac:dyDescent="0.55000000000000004">
      <c r="D12798" s="6"/>
      <c r="E12798" s="6"/>
    </row>
    <row r="12799" spans="4:5" x14ac:dyDescent="0.55000000000000004">
      <c r="D12799" s="6"/>
      <c r="E12799" s="6"/>
    </row>
    <row r="12800" spans="4:5" x14ac:dyDescent="0.55000000000000004">
      <c r="D12800" s="6"/>
      <c r="E12800" s="6"/>
    </row>
    <row r="12801" spans="4:5" x14ac:dyDescent="0.55000000000000004">
      <c r="D12801" s="6"/>
      <c r="E12801" s="6"/>
    </row>
    <row r="12802" spans="4:5" x14ac:dyDescent="0.55000000000000004">
      <c r="D12802" s="6"/>
      <c r="E12802" s="6"/>
    </row>
    <row r="12803" spans="4:5" x14ac:dyDescent="0.55000000000000004">
      <c r="D12803" s="6"/>
      <c r="E12803" s="6"/>
    </row>
    <row r="12804" spans="4:5" x14ac:dyDescent="0.55000000000000004">
      <c r="D12804" s="6"/>
      <c r="E12804" s="6"/>
    </row>
    <row r="12805" spans="4:5" x14ac:dyDescent="0.55000000000000004">
      <c r="D12805" s="6"/>
      <c r="E12805" s="6"/>
    </row>
    <row r="12806" spans="4:5" x14ac:dyDescent="0.55000000000000004">
      <c r="D12806" s="6"/>
      <c r="E12806" s="6"/>
    </row>
    <row r="12807" spans="4:5" x14ac:dyDescent="0.55000000000000004">
      <c r="D12807" s="6"/>
      <c r="E12807" s="6"/>
    </row>
    <row r="12808" spans="4:5" x14ac:dyDescent="0.55000000000000004">
      <c r="D12808" s="6"/>
      <c r="E12808" s="6"/>
    </row>
    <row r="12809" spans="4:5" x14ac:dyDescent="0.55000000000000004">
      <c r="D12809" s="6"/>
      <c r="E12809" s="6"/>
    </row>
    <row r="12810" spans="4:5" x14ac:dyDescent="0.55000000000000004">
      <c r="D12810" s="6"/>
      <c r="E12810" s="6"/>
    </row>
    <row r="12811" spans="4:5" x14ac:dyDescent="0.55000000000000004">
      <c r="D12811" s="6"/>
      <c r="E12811" s="6"/>
    </row>
    <row r="12812" spans="4:5" x14ac:dyDescent="0.55000000000000004">
      <c r="D12812" s="6"/>
      <c r="E12812" s="6"/>
    </row>
    <row r="12813" spans="4:5" x14ac:dyDescent="0.55000000000000004">
      <c r="D12813" s="6"/>
      <c r="E12813" s="6"/>
    </row>
    <row r="12814" spans="4:5" x14ac:dyDescent="0.55000000000000004">
      <c r="D12814" s="6"/>
      <c r="E12814" s="6"/>
    </row>
    <row r="12815" spans="4:5" x14ac:dyDescent="0.55000000000000004">
      <c r="D12815" s="6"/>
      <c r="E12815" s="6"/>
    </row>
    <row r="12816" spans="4:5" x14ac:dyDescent="0.55000000000000004">
      <c r="D12816" s="6"/>
      <c r="E12816" s="6"/>
    </row>
    <row r="12817" spans="4:5" x14ac:dyDescent="0.55000000000000004">
      <c r="D12817" s="6"/>
      <c r="E12817" s="6"/>
    </row>
    <row r="12818" spans="4:5" x14ac:dyDescent="0.55000000000000004">
      <c r="D12818" s="6"/>
      <c r="E12818" s="6"/>
    </row>
    <row r="12819" spans="4:5" x14ac:dyDescent="0.55000000000000004">
      <c r="D12819" s="6"/>
      <c r="E12819" s="6"/>
    </row>
    <row r="12820" spans="4:5" x14ac:dyDescent="0.55000000000000004">
      <c r="D12820" s="6"/>
      <c r="E12820" s="6"/>
    </row>
    <row r="12821" spans="4:5" x14ac:dyDescent="0.55000000000000004">
      <c r="D12821" s="6"/>
      <c r="E12821" s="6"/>
    </row>
    <row r="12822" spans="4:5" x14ac:dyDescent="0.55000000000000004">
      <c r="D12822" s="6"/>
      <c r="E12822" s="6"/>
    </row>
    <row r="12823" spans="4:5" x14ac:dyDescent="0.55000000000000004">
      <c r="D12823" s="6"/>
      <c r="E12823" s="6"/>
    </row>
    <row r="12824" spans="4:5" x14ac:dyDescent="0.55000000000000004">
      <c r="D12824" s="6"/>
      <c r="E12824" s="6"/>
    </row>
    <row r="12825" spans="4:5" x14ac:dyDescent="0.55000000000000004">
      <c r="D12825" s="6"/>
      <c r="E12825" s="6"/>
    </row>
    <row r="12826" spans="4:5" x14ac:dyDescent="0.55000000000000004">
      <c r="D12826" s="6"/>
      <c r="E12826" s="6"/>
    </row>
    <row r="12827" spans="4:5" x14ac:dyDescent="0.55000000000000004">
      <c r="D12827" s="6"/>
      <c r="E12827" s="6"/>
    </row>
    <row r="12828" spans="4:5" x14ac:dyDescent="0.55000000000000004">
      <c r="D12828" s="6"/>
      <c r="E12828" s="6"/>
    </row>
    <row r="12829" spans="4:5" x14ac:dyDescent="0.55000000000000004">
      <c r="D12829" s="6"/>
      <c r="E12829" s="6"/>
    </row>
    <row r="12830" spans="4:5" x14ac:dyDescent="0.55000000000000004">
      <c r="D12830" s="6"/>
      <c r="E12830" s="6"/>
    </row>
    <row r="12831" spans="4:5" x14ac:dyDescent="0.55000000000000004">
      <c r="D12831" s="6"/>
      <c r="E12831" s="6"/>
    </row>
    <row r="12832" spans="4:5" x14ac:dyDescent="0.55000000000000004">
      <c r="D12832" s="6"/>
      <c r="E12832" s="6"/>
    </row>
    <row r="12833" spans="4:5" x14ac:dyDescent="0.55000000000000004">
      <c r="D12833" s="6"/>
      <c r="E12833" s="6"/>
    </row>
    <row r="12834" spans="4:5" x14ac:dyDescent="0.55000000000000004">
      <c r="D12834" s="6"/>
      <c r="E12834" s="6"/>
    </row>
    <row r="12835" spans="4:5" x14ac:dyDescent="0.55000000000000004">
      <c r="D12835" s="6"/>
      <c r="E12835" s="6"/>
    </row>
    <row r="12836" spans="4:5" x14ac:dyDescent="0.55000000000000004">
      <c r="D12836" s="6"/>
      <c r="E12836" s="6"/>
    </row>
    <row r="12837" spans="4:5" x14ac:dyDescent="0.55000000000000004">
      <c r="D12837" s="6"/>
      <c r="E12837" s="6"/>
    </row>
    <row r="12838" spans="4:5" x14ac:dyDescent="0.55000000000000004">
      <c r="D12838" s="6"/>
      <c r="E12838" s="6"/>
    </row>
    <row r="12839" spans="4:5" x14ac:dyDescent="0.55000000000000004">
      <c r="D12839" s="6"/>
      <c r="E12839" s="6"/>
    </row>
    <row r="12840" spans="4:5" x14ac:dyDescent="0.55000000000000004">
      <c r="D12840" s="6"/>
      <c r="E12840" s="6"/>
    </row>
    <row r="12841" spans="4:5" x14ac:dyDescent="0.55000000000000004">
      <c r="D12841" s="6"/>
      <c r="E12841" s="6"/>
    </row>
    <row r="12842" spans="4:5" x14ac:dyDescent="0.55000000000000004">
      <c r="D12842" s="6"/>
      <c r="E12842" s="6"/>
    </row>
    <row r="12843" spans="4:5" x14ac:dyDescent="0.55000000000000004">
      <c r="D12843" s="6"/>
      <c r="E12843" s="6"/>
    </row>
    <row r="12844" spans="4:5" x14ac:dyDescent="0.55000000000000004">
      <c r="D12844" s="6"/>
      <c r="E12844" s="6"/>
    </row>
    <row r="12845" spans="4:5" x14ac:dyDescent="0.55000000000000004">
      <c r="D12845" s="6"/>
      <c r="E12845" s="6"/>
    </row>
    <row r="12846" spans="4:5" x14ac:dyDescent="0.55000000000000004">
      <c r="D12846" s="6"/>
      <c r="E12846" s="6"/>
    </row>
    <row r="12847" spans="4:5" x14ac:dyDescent="0.55000000000000004">
      <c r="D12847" s="6"/>
      <c r="E12847" s="6"/>
    </row>
    <row r="12848" spans="4:5" x14ac:dyDescent="0.55000000000000004">
      <c r="D12848" s="6"/>
      <c r="E12848" s="6"/>
    </row>
    <row r="12849" spans="4:5" x14ac:dyDescent="0.55000000000000004">
      <c r="D12849" s="6"/>
      <c r="E12849" s="6"/>
    </row>
    <row r="12850" spans="4:5" x14ac:dyDescent="0.55000000000000004">
      <c r="D12850" s="6"/>
      <c r="E12850" s="6"/>
    </row>
    <row r="12851" spans="4:5" x14ac:dyDescent="0.55000000000000004">
      <c r="D12851" s="6"/>
      <c r="E12851" s="6"/>
    </row>
    <row r="12852" spans="4:5" x14ac:dyDescent="0.55000000000000004">
      <c r="D12852" s="6"/>
      <c r="E12852" s="6"/>
    </row>
    <row r="12853" spans="4:5" x14ac:dyDescent="0.55000000000000004">
      <c r="D12853" s="6"/>
      <c r="E12853" s="6"/>
    </row>
    <row r="12854" spans="4:5" x14ac:dyDescent="0.55000000000000004">
      <c r="D12854" s="6"/>
      <c r="E12854" s="6"/>
    </row>
    <row r="12855" spans="4:5" x14ac:dyDescent="0.55000000000000004">
      <c r="D12855" s="6"/>
      <c r="E12855" s="6"/>
    </row>
    <row r="12856" spans="4:5" x14ac:dyDescent="0.55000000000000004">
      <c r="D12856" s="6"/>
      <c r="E12856" s="6"/>
    </row>
    <row r="12857" spans="4:5" x14ac:dyDescent="0.55000000000000004">
      <c r="D12857" s="6"/>
      <c r="E12857" s="6"/>
    </row>
    <row r="12858" spans="4:5" x14ac:dyDescent="0.55000000000000004">
      <c r="D12858" s="6"/>
      <c r="E12858" s="6"/>
    </row>
    <row r="12859" spans="4:5" x14ac:dyDescent="0.55000000000000004">
      <c r="D12859" s="6"/>
      <c r="E12859" s="6"/>
    </row>
    <row r="12860" spans="4:5" x14ac:dyDescent="0.55000000000000004">
      <c r="D12860" s="6"/>
      <c r="E12860" s="6"/>
    </row>
    <row r="12861" spans="4:5" x14ac:dyDescent="0.55000000000000004">
      <c r="D12861" s="6"/>
      <c r="E12861" s="6"/>
    </row>
    <row r="12862" spans="4:5" x14ac:dyDescent="0.55000000000000004">
      <c r="D12862" s="6"/>
      <c r="E12862" s="6"/>
    </row>
    <row r="12863" spans="4:5" x14ac:dyDescent="0.55000000000000004">
      <c r="D12863" s="6"/>
      <c r="E12863" s="6"/>
    </row>
    <row r="12864" spans="4:5" x14ac:dyDescent="0.55000000000000004">
      <c r="D12864" s="6"/>
      <c r="E12864" s="6"/>
    </row>
    <row r="12865" spans="4:5" x14ac:dyDescent="0.55000000000000004">
      <c r="D12865" s="6"/>
      <c r="E12865" s="6"/>
    </row>
    <row r="12866" spans="4:5" x14ac:dyDescent="0.55000000000000004">
      <c r="D12866" s="6"/>
      <c r="E12866" s="6"/>
    </row>
    <row r="12867" spans="4:5" x14ac:dyDescent="0.55000000000000004">
      <c r="D12867" s="6"/>
      <c r="E12867" s="6"/>
    </row>
    <row r="12868" spans="4:5" x14ac:dyDescent="0.55000000000000004">
      <c r="D12868" s="6"/>
      <c r="E12868" s="6"/>
    </row>
    <row r="12869" spans="4:5" x14ac:dyDescent="0.55000000000000004">
      <c r="D12869" s="6"/>
      <c r="E12869" s="6"/>
    </row>
    <row r="12870" spans="4:5" x14ac:dyDescent="0.55000000000000004">
      <c r="D12870" s="6"/>
      <c r="E12870" s="6"/>
    </row>
    <row r="12871" spans="4:5" x14ac:dyDescent="0.55000000000000004">
      <c r="D12871" s="6"/>
      <c r="E12871" s="6"/>
    </row>
    <row r="12872" spans="4:5" x14ac:dyDescent="0.55000000000000004">
      <c r="D12872" s="6"/>
      <c r="E12872" s="6"/>
    </row>
    <row r="12873" spans="4:5" x14ac:dyDescent="0.55000000000000004">
      <c r="D12873" s="6"/>
      <c r="E12873" s="6"/>
    </row>
    <row r="12874" spans="4:5" x14ac:dyDescent="0.55000000000000004">
      <c r="D12874" s="6"/>
      <c r="E12874" s="6"/>
    </row>
    <row r="12875" spans="4:5" x14ac:dyDescent="0.55000000000000004">
      <c r="D12875" s="6"/>
      <c r="E12875" s="6"/>
    </row>
    <row r="12876" spans="4:5" x14ac:dyDescent="0.55000000000000004">
      <c r="D12876" s="6"/>
      <c r="E12876" s="6"/>
    </row>
    <row r="12877" spans="4:5" x14ac:dyDescent="0.55000000000000004">
      <c r="D12877" s="6"/>
      <c r="E12877" s="6"/>
    </row>
    <row r="12878" spans="4:5" x14ac:dyDescent="0.55000000000000004">
      <c r="D12878" s="6"/>
      <c r="E12878" s="6"/>
    </row>
    <row r="12879" spans="4:5" x14ac:dyDescent="0.55000000000000004">
      <c r="D12879" s="6"/>
      <c r="E12879" s="6"/>
    </row>
    <row r="12880" spans="4:5" x14ac:dyDescent="0.55000000000000004">
      <c r="D12880" s="6"/>
      <c r="E12880" s="6"/>
    </row>
    <row r="12881" spans="4:5" x14ac:dyDescent="0.55000000000000004">
      <c r="D12881" s="6"/>
      <c r="E12881" s="6"/>
    </row>
    <row r="12882" spans="4:5" x14ac:dyDescent="0.55000000000000004">
      <c r="D12882" s="6"/>
      <c r="E12882" s="6"/>
    </row>
    <row r="12883" spans="4:5" x14ac:dyDescent="0.55000000000000004">
      <c r="D12883" s="6"/>
      <c r="E12883" s="6"/>
    </row>
    <row r="12884" spans="4:5" x14ac:dyDescent="0.55000000000000004">
      <c r="D12884" s="6"/>
      <c r="E12884" s="6"/>
    </row>
    <row r="12885" spans="4:5" x14ac:dyDescent="0.55000000000000004">
      <c r="D12885" s="6"/>
      <c r="E12885" s="6"/>
    </row>
    <row r="12886" spans="4:5" x14ac:dyDescent="0.55000000000000004">
      <c r="D12886" s="6"/>
      <c r="E12886" s="6"/>
    </row>
    <row r="12887" spans="4:5" x14ac:dyDescent="0.55000000000000004">
      <c r="D12887" s="6"/>
      <c r="E12887" s="6"/>
    </row>
    <row r="12888" spans="4:5" x14ac:dyDescent="0.55000000000000004">
      <c r="D12888" s="6"/>
      <c r="E12888" s="6"/>
    </row>
    <row r="12889" spans="4:5" x14ac:dyDescent="0.55000000000000004">
      <c r="D12889" s="6"/>
      <c r="E12889" s="6"/>
    </row>
    <row r="12890" spans="4:5" x14ac:dyDescent="0.55000000000000004">
      <c r="D12890" s="6"/>
      <c r="E12890" s="6"/>
    </row>
    <row r="12891" spans="4:5" x14ac:dyDescent="0.55000000000000004">
      <c r="D12891" s="6"/>
      <c r="E12891" s="6"/>
    </row>
    <row r="12892" spans="4:5" x14ac:dyDescent="0.55000000000000004">
      <c r="D12892" s="6"/>
      <c r="E12892" s="6"/>
    </row>
    <row r="12893" spans="4:5" x14ac:dyDescent="0.55000000000000004">
      <c r="D12893" s="6"/>
      <c r="E12893" s="6"/>
    </row>
    <row r="12894" spans="4:5" x14ac:dyDescent="0.55000000000000004">
      <c r="D12894" s="6"/>
      <c r="E12894" s="6"/>
    </row>
    <row r="12895" spans="4:5" x14ac:dyDescent="0.55000000000000004">
      <c r="D12895" s="6"/>
      <c r="E12895" s="6"/>
    </row>
    <row r="12896" spans="4:5" x14ac:dyDescent="0.55000000000000004">
      <c r="D12896" s="6"/>
      <c r="E12896" s="6"/>
    </row>
    <row r="12897" spans="4:5" x14ac:dyDescent="0.55000000000000004">
      <c r="D12897" s="6"/>
      <c r="E12897" s="6"/>
    </row>
    <row r="12898" spans="4:5" x14ac:dyDescent="0.55000000000000004">
      <c r="D12898" s="6"/>
      <c r="E12898" s="6"/>
    </row>
    <row r="12899" spans="4:5" x14ac:dyDescent="0.55000000000000004">
      <c r="D12899" s="6"/>
      <c r="E12899" s="6"/>
    </row>
    <row r="12900" spans="4:5" x14ac:dyDescent="0.55000000000000004">
      <c r="D12900" s="6"/>
      <c r="E12900" s="6"/>
    </row>
    <row r="12901" spans="4:5" x14ac:dyDescent="0.55000000000000004">
      <c r="D12901" s="6"/>
      <c r="E12901" s="6"/>
    </row>
    <row r="12902" spans="4:5" x14ac:dyDescent="0.55000000000000004">
      <c r="D12902" s="6"/>
      <c r="E12902" s="6"/>
    </row>
    <row r="12903" spans="4:5" x14ac:dyDescent="0.55000000000000004">
      <c r="D12903" s="6"/>
      <c r="E12903" s="6"/>
    </row>
    <row r="12904" spans="4:5" x14ac:dyDescent="0.55000000000000004">
      <c r="D12904" s="6"/>
      <c r="E12904" s="6"/>
    </row>
    <row r="12905" spans="4:5" x14ac:dyDescent="0.55000000000000004">
      <c r="D12905" s="6"/>
      <c r="E12905" s="6"/>
    </row>
    <row r="12906" spans="4:5" x14ac:dyDescent="0.55000000000000004">
      <c r="D12906" s="6"/>
      <c r="E12906" s="6"/>
    </row>
    <row r="12907" spans="4:5" x14ac:dyDescent="0.55000000000000004">
      <c r="D12907" s="6"/>
      <c r="E12907" s="6"/>
    </row>
    <row r="12908" spans="4:5" x14ac:dyDescent="0.55000000000000004">
      <c r="D12908" s="6"/>
      <c r="E12908" s="6"/>
    </row>
    <row r="12909" spans="4:5" x14ac:dyDescent="0.55000000000000004">
      <c r="D12909" s="6"/>
      <c r="E12909" s="6"/>
    </row>
    <row r="12910" spans="4:5" x14ac:dyDescent="0.55000000000000004">
      <c r="D12910" s="6"/>
      <c r="E12910" s="6"/>
    </row>
    <row r="12911" spans="4:5" x14ac:dyDescent="0.55000000000000004">
      <c r="D12911" s="6"/>
      <c r="E12911" s="6"/>
    </row>
    <row r="12912" spans="4:5" x14ac:dyDescent="0.55000000000000004">
      <c r="D12912" s="6"/>
      <c r="E12912" s="6"/>
    </row>
    <row r="12913" spans="4:5" x14ac:dyDescent="0.55000000000000004">
      <c r="D12913" s="6"/>
      <c r="E12913" s="6"/>
    </row>
    <row r="12914" spans="4:5" x14ac:dyDescent="0.55000000000000004">
      <c r="D12914" s="6"/>
      <c r="E12914" s="6"/>
    </row>
    <row r="12915" spans="4:5" x14ac:dyDescent="0.55000000000000004">
      <c r="D12915" s="6"/>
      <c r="E12915" s="6"/>
    </row>
    <row r="12916" spans="4:5" x14ac:dyDescent="0.55000000000000004">
      <c r="D12916" s="6"/>
      <c r="E12916" s="6"/>
    </row>
    <row r="12917" spans="4:5" x14ac:dyDescent="0.55000000000000004">
      <c r="D12917" s="6"/>
      <c r="E12917" s="6"/>
    </row>
    <row r="12918" spans="4:5" x14ac:dyDescent="0.55000000000000004">
      <c r="D12918" s="6"/>
      <c r="E12918" s="6"/>
    </row>
    <row r="12919" spans="4:5" x14ac:dyDescent="0.55000000000000004">
      <c r="D12919" s="6"/>
      <c r="E12919" s="6"/>
    </row>
    <row r="12920" spans="4:5" x14ac:dyDescent="0.55000000000000004">
      <c r="D12920" s="6"/>
      <c r="E12920" s="6"/>
    </row>
    <row r="12921" spans="4:5" x14ac:dyDescent="0.55000000000000004">
      <c r="D12921" s="6"/>
      <c r="E12921" s="6"/>
    </row>
    <row r="12922" spans="4:5" x14ac:dyDescent="0.55000000000000004">
      <c r="D12922" s="6"/>
      <c r="E12922" s="6"/>
    </row>
    <row r="12923" spans="4:5" x14ac:dyDescent="0.55000000000000004">
      <c r="D12923" s="6"/>
      <c r="E12923" s="6"/>
    </row>
    <row r="12924" spans="4:5" x14ac:dyDescent="0.55000000000000004">
      <c r="D12924" s="6"/>
      <c r="E12924" s="6"/>
    </row>
    <row r="12925" spans="4:5" x14ac:dyDescent="0.55000000000000004">
      <c r="D12925" s="6"/>
      <c r="E12925" s="6"/>
    </row>
    <row r="12926" spans="4:5" x14ac:dyDescent="0.55000000000000004">
      <c r="D12926" s="6"/>
      <c r="E12926" s="6"/>
    </row>
    <row r="12927" spans="4:5" x14ac:dyDescent="0.55000000000000004">
      <c r="D12927" s="6"/>
      <c r="E12927" s="6"/>
    </row>
    <row r="12928" spans="4:5" x14ac:dyDescent="0.55000000000000004">
      <c r="D12928" s="6"/>
      <c r="E12928" s="6"/>
    </row>
    <row r="12929" spans="4:5" x14ac:dyDescent="0.55000000000000004">
      <c r="D12929" s="6"/>
      <c r="E12929" s="6"/>
    </row>
    <row r="12930" spans="4:5" x14ac:dyDescent="0.55000000000000004">
      <c r="D12930" s="6"/>
      <c r="E12930" s="6"/>
    </row>
    <row r="12931" spans="4:5" x14ac:dyDescent="0.55000000000000004">
      <c r="D12931" s="6"/>
      <c r="E12931" s="6"/>
    </row>
    <row r="12932" spans="4:5" x14ac:dyDescent="0.55000000000000004">
      <c r="D12932" s="6"/>
      <c r="E12932" s="6"/>
    </row>
    <row r="12933" spans="4:5" x14ac:dyDescent="0.55000000000000004">
      <c r="D12933" s="6"/>
      <c r="E12933" s="6"/>
    </row>
    <row r="12934" spans="4:5" x14ac:dyDescent="0.55000000000000004">
      <c r="D12934" s="6"/>
      <c r="E12934" s="6"/>
    </row>
    <row r="12935" spans="4:5" x14ac:dyDescent="0.55000000000000004">
      <c r="D12935" s="6"/>
      <c r="E12935" s="6"/>
    </row>
    <row r="12936" spans="4:5" x14ac:dyDescent="0.55000000000000004">
      <c r="D12936" s="6"/>
      <c r="E12936" s="6"/>
    </row>
    <row r="12937" spans="4:5" x14ac:dyDescent="0.55000000000000004">
      <c r="D12937" s="6"/>
      <c r="E12937" s="6"/>
    </row>
    <row r="12938" spans="4:5" x14ac:dyDescent="0.55000000000000004">
      <c r="D12938" s="6"/>
      <c r="E12938" s="6"/>
    </row>
    <row r="12939" spans="4:5" x14ac:dyDescent="0.55000000000000004">
      <c r="D12939" s="6"/>
      <c r="E12939" s="6"/>
    </row>
    <row r="12940" spans="4:5" x14ac:dyDescent="0.55000000000000004">
      <c r="D12940" s="6"/>
      <c r="E12940" s="6"/>
    </row>
    <row r="12941" spans="4:5" x14ac:dyDescent="0.55000000000000004">
      <c r="D12941" s="6"/>
      <c r="E12941" s="6"/>
    </row>
    <row r="12942" spans="4:5" x14ac:dyDescent="0.55000000000000004">
      <c r="D12942" s="6"/>
      <c r="E12942" s="6"/>
    </row>
    <row r="12943" spans="4:5" x14ac:dyDescent="0.55000000000000004">
      <c r="D12943" s="6"/>
      <c r="E12943" s="6"/>
    </row>
    <row r="12944" spans="4:5" x14ac:dyDescent="0.55000000000000004">
      <c r="D12944" s="6"/>
      <c r="E12944" s="6"/>
    </row>
    <row r="12945" spans="4:5" x14ac:dyDescent="0.55000000000000004">
      <c r="D12945" s="6"/>
      <c r="E12945" s="6"/>
    </row>
    <row r="12946" spans="4:5" x14ac:dyDescent="0.55000000000000004">
      <c r="D12946" s="6"/>
      <c r="E12946" s="6"/>
    </row>
    <row r="12947" spans="4:5" x14ac:dyDescent="0.55000000000000004">
      <c r="D12947" s="6"/>
      <c r="E12947" s="6"/>
    </row>
    <row r="12948" spans="4:5" x14ac:dyDescent="0.55000000000000004">
      <c r="D12948" s="6"/>
      <c r="E12948" s="6"/>
    </row>
    <row r="12949" spans="4:5" x14ac:dyDescent="0.55000000000000004">
      <c r="D12949" s="6"/>
      <c r="E12949" s="6"/>
    </row>
    <row r="12950" spans="4:5" x14ac:dyDescent="0.55000000000000004">
      <c r="D12950" s="6"/>
      <c r="E12950" s="6"/>
    </row>
    <row r="12951" spans="4:5" x14ac:dyDescent="0.55000000000000004">
      <c r="D12951" s="6"/>
      <c r="E12951" s="6"/>
    </row>
    <row r="12952" spans="4:5" x14ac:dyDescent="0.55000000000000004">
      <c r="D12952" s="6"/>
      <c r="E12952" s="6"/>
    </row>
    <row r="12953" spans="4:5" x14ac:dyDescent="0.55000000000000004">
      <c r="D12953" s="6"/>
      <c r="E12953" s="6"/>
    </row>
    <row r="12954" spans="4:5" x14ac:dyDescent="0.55000000000000004">
      <c r="D12954" s="6"/>
      <c r="E12954" s="6"/>
    </row>
    <row r="12955" spans="4:5" x14ac:dyDescent="0.55000000000000004">
      <c r="D12955" s="6"/>
      <c r="E12955" s="6"/>
    </row>
    <row r="12956" spans="4:5" x14ac:dyDescent="0.55000000000000004">
      <c r="D12956" s="6"/>
      <c r="E12956" s="6"/>
    </row>
    <row r="12957" spans="4:5" x14ac:dyDescent="0.55000000000000004">
      <c r="D12957" s="6"/>
      <c r="E12957" s="6"/>
    </row>
    <row r="12958" spans="4:5" x14ac:dyDescent="0.55000000000000004">
      <c r="D12958" s="6"/>
      <c r="E12958" s="6"/>
    </row>
    <row r="12959" spans="4:5" x14ac:dyDescent="0.55000000000000004">
      <c r="D12959" s="6"/>
      <c r="E12959" s="6"/>
    </row>
    <row r="12960" spans="4:5" x14ac:dyDescent="0.55000000000000004">
      <c r="D12960" s="6"/>
      <c r="E12960" s="6"/>
    </row>
    <row r="12961" spans="4:5" x14ac:dyDescent="0.55000000000000004">
      <c r="D12961" s="6"/>
      <c r="E12961" s="6"/>
    </row>
    <row r="12962" spans="4:5" x14ac:dyDescent="0.55000000000000004">
      <c r="D12962" s="6"/>
      <c r="E12962" s="6"/>
    </row>
    <row r="12963" spans="4:5" x14ac:dyDescent="0.55000000000000004">
      <c r="D12963" s="6"/>
      <c r="E12963" s="6"/>
    </row>
    <row r="12964" spans="4:5" x14ac:dyDescent="0.55000000000000004">
      <c r="D12964" s="6"/>
      <c r="E12964" s="6"/>
    </row>
    <row r="12965" spans="4:5" x14ac:dyDescent="0.55000000000000004">
      <c r="D12965" s="6"/>
      <c r="E12965" s="6"/>
    </row>
    <row r="12966" spans="4:5" x14ac:dyDescent="0.55000000000000004">
      <c r="D12966" s="6"/>
      <c r="E12966" s="6"/>
    </row>
    <row r="12967" spans="4:5" x14ac:dyDescent="0.55000000000000004">
      <c r="D12967" s="6"/>
      <c r="E12967" s="6"/>
    </row>
    <row r="12968" spans="4:5" x14ac:dyDescent="0.55000000000000004">
      <c r="D12968" s="6"/>
      <c r="E12968" s="6"/>
    </row>
    <row r="12969" spans="4:5" x14ac:dyDescent="0.55000000000000004">
      <c r="D12969" s="6"/>
      <c r="E12969" s="6"/>
    </row>
    <row r="12970" spans="4:5" x14ac:dyDescent="0.55000000000000004">
      <c r="D12970" s="6"/>
      <c r="E12970" s="6"/>
    </row>
    <row r="12971" spans="4:5" x14ac:dyDescent="0.55000000000000004">
      <c r="D12971" s="6"/>
      <c r="E12971" s="6"/>
    </row>
    <row r="12972" spans="4:5" x14ac:dyDescent="0.55000000000000004">
      <c r="D12972" s="6"/>
      <c r="E12972" s="6"/>
    </row>
    <row r="12973" spans="4:5" x14ac:dyDescent="0.55000000000000004">
      <c r="D12973" s="6"/>
      <c r="E12973" s="6"/>
    </row>
    <row r="12974" spans="4:5" x14ac:dyDescent="0.55000000000000004">
      <c r="D12974" s="6"/>
      <c r="E12974" s="6"/>
    </row>
    <row r="12975" spans="4:5" x14ac:dyDescent="0.55000000000000004">
      <c r="D12975" s="6"/>
      <c r="E12975" s="6"/>
    </row>
    <row r="12976" spans="4:5" x14ac:dyDescent="0.55000000000000004">
      <c r="D12976" s="6"/>
      <c r="E12976" s="6"/>
    </row>
    <row r="12977" spans="4:5" x14ac:dyDescent="0.55000000000000004">
      <c r="D12977" s="6"/>
      <c r="E12977" s="6"/>
    </row>
    <row r="12978" spans="4:5" x14ac:dyDescent="0.55000000000000004">
      <c r="D12978" s="6"/>
      <c r="E12978" s="6"/>
    </row>
    <row r="12979" spans="4:5" x14ac:dyDescent="0.55000000000000004">
      <c r="D12979" s="6"/>
      <c r="E12979" s="6"/>
    </row>
    <row r="12980" spans="4:5" x14ac:dyDescent="0.55000000000000004">
      <c r="D12980" s="6"/>
      <c r="E12980" s="6"/>
    </row>
    <row r="12981" spans="4:5" x14ac:dyDescent="0.55000000000000004">
      <c r="D12981" s="6"/>
      <c r="E12981" s="6"/>
    </row>
    <row r="12982" spans="4:5" x14ac:dyDescent="0.55000000000000004">
      <c r="D12982" s="6"/>
      <c r="E12982" s="6"/>
    </row>
    <row r="12983" spans="4:5" x14ac:dyDescent="0.55000000000000004">
      <c r="D12983" s="6"/>
      <c r="E12983" s="6"/>
    </row>
    <row r="12984" spans="4:5" x14ac:dyDescent="0.55000000000000004">
      <c r="D12984" s="6"/>
      <c r="E12984" s="6"/>
    </row>
    <row r="12985" spans="4:5" x14ac:dyDescent="0.55000000000000004">
      <c r="D12985" s="6"/>
      <c r="E12985" s="6"/>
    </row>
    <row r="12986" spans="4:5" x14ac:dyDescent="0.55000000000000004">
      <c r="D12986" s="6"/>
      <c r="E12986" s="6"/>
    </row>
    <row r="12987" spans="4:5" x14ac:dyDescent="0.55000000000000004">
      <c r="D12987" s="6"/>
      <c r="E12987" s="6"/>
    </row>
    <row r="12988" spans="4:5" x14ac:dyDescent="0.55000000000000004">
      <c r="D12988" s="6"/>
      <c r="E12988" s="6"/>
    </row>
    <row r="12989" spans="4:5" x14ac:dyDescent="0.55000000000000004">
      <c r="D12989" s="6"/>
      <c r="E12989" s="6"/>
    </row>
    <row r="12990" spans="4:5" x14ac:dyDescent="0.55000000000000004">
      <c r="D12990" s="6"/>
      <c r="E12990" s="6"/>
    </row>
    <row r="12991" spans="4:5" x14ac:dyDescent="0.55000000000000004">
      <c r="D12991" s="6"/>
      <c r="E12991" s="6"/>
    </row>
    <row r="12992" spans="4:5" x14ac:dyDescent="0.55000000000000004">
      <c r="D12992" s="6"/>
      <c r="E12992" s="6"/>
    </row>
    <row r="12993" spans="4:5" x14ac:dyDescent="0.55000000000000004">
      <c r="D12993" s="6"/>
      <c r="E12993" s="6"/>
    </row>
    <row r="12994" spans="4:5" x14ac:dyDescent="0.55000000000000004">
      <c r="D12994" s="6"/>
      <c r="E12994" s="6"/>
    </row>
    <row r="12995" spans="4:5" x14ac:dyDescent="0.55000000000000004">
      <c r="D12995" s="6"/>
      <c r="E12995" s="6"/>
    </row>
    <row r="12996" spans="4:5" x14ac:dyDescent="0.55000000000000004">
      <c r="D12996" s="6"/>
      <c r="E12996" s="6"/>
    </row>
    <row r="12997" spans="4:5" x14ac:dyDescent="0.55000000000000004">
      <c r="D12997" s="6"/>
      <c r="E12997" s="6"/>
    </row>
    <row r="12998" spans="4:5" x14ac:dyDescent="0.55000000000000004">
      <c r="D12998" s="6"/>
      <c r="E12998" s="6"/>
    </row>
    <row r="12999" spans="4:5" x14ac:dyDescent="0.55000000000000004">
      <c r="D12999" s="6"/>
      <c r="E12999" s="6"/>
    </row>
    <row r="13000" spans="4:5" x14ac:dyDescent="0.55000000000000004">
      <c r="D13000" s="6"/>
      <c r="E13000" s="6"/>
    </row>
    <row r="13001" spans="4:5" x14ac:dyDescent="0.55000000000000004">
      <c r="D13001" s="6"/>
      <c r="E13001" s="6"/>
    </row>
    <row r="13002" spans="4:5" x14ac:dyDescent="0.55000000000000004">
      <c r="D13002" s="6"/>
      <c r="E13002" s="6"/>
    </row>
    <row r="13003" spans="4:5" x14ac:dyDescent="0.55000000000000004">
      <c r="D13003" s="6"/>
      <c r="E13003" s="6"/>
    </row>
    <row r="13004" spans="4:5" x14ac:dyDescent="0.55000000000000004">
      <c r="D13004" s="6"/>
      <c r="E13004" s="6"/>
    </row>
    <row r="13005" spans="4:5" x14ac:dyDescent="0.55000000000000004">
      <c r="D13005" s="6"/>
      <c r="E13005" s="6"/>
    </row>
    <row r="13006" spans="4:5" x14ac:dyDescent="0.55000000000000004">
      <c r="D13006" s="6"/>
      <c r="E13006" s="6"/>
    </row>
    <row r="13007" spans="4:5" x14ac:dyDescent="0.55000000000000004">
      <c r="D13007" s="6"/>
      <c r="E13007" s="6"/>
    </row>
    <row r="13008" spans="4:5" x14ac:dyDescent="0.55000000000000004">
      <c r="D13008" s="6"/>
      <c r="E13008" s="6"/>
    </row>
    <row r="13009" spans="4:5" x14ac:dyDescent="0.55000000000000004">
      <c r="D13009" s="6"/>
      <c r="E13009" s="6"/>
    </row>
    <row r="13010" spans="4:5" x14ac:dyDescent="0.55000000000000004">
      <c r="D13010" s="6"/>
      <c r="E13010" s="6"/>
    </row>
    <row r="13011" spans="4:5" x14ac:dyDescent="0.55000000000000004">
      <c r="D13011" s="6"/>
      <c r="E13011" s="6"/>
    </row>
    <row r="13012" spans="4:5" x14ac:dyDescent="0.55000000000000004">
      <c r="D13012" s="6"/>
      <c r="E13012" s="6"/>
    </row>
    <row r="13013" spans="4:5" x14ac:dyDescent="0.55000000000000004">
      <c r="D13013" s="6"/>
      <c r="E13013" s="6"/>
    </row>
    <row r="13014" spans="4:5" x14ac:dyDescent="0.55000000000000004">
      <c r="D13014" s="6"/>
      <c r="E13014" s="6"/>
    </row>
    <row r="13015" spans="4:5" x14ac:dyDescent="0.55000000000000004">
      <c r="D13015" s="6"/>
      <c r="E13015" s="6"/>
    </row>
    <row r="13016" spans="4:5" x14ac:dyDescent="0.55000000000000004">
      <c r="D13016" s="6"/>
      <c r="E13016" s="6"/>
    </row>
    <row r="13017" spans="4:5" x14ac:dyDescent="0.55000000000000004">
      <c r="D13017" s="6"/>
      <c r="E13017" s="6"/>
    </row>
    <row r="13018" spans="4:5" x14ac:dyDescent="0.55000000000000004">
      <c r="D13018" s="6"/>
      <c r="E13018" s="6"/>
    </row>
    <row r="13019" spans="4:5" x14ac:dyDescent="0.55000000000000004">
      <c r="D13019" s="6"/>
      <c r="E13019" s="6"/>
    </row>
    <row r="13020" spans="4:5" x14ac:dyDescent="0.55000000000000004">
      <c r="D13020" s="6"/>
      <c r="E13020" s="6"/>
    </row>
    <row r="13021" spans="4:5" x14ac:dyDescent="0.55000000000000004">
      <c r="D13021" s="6"/>
      <c r="E13021" s="6"/>
    </row>
    <row r="13022" spans="4:5" x14ac:dyDescent="0.55000000000000004">
      <c r="D13022" s="6"/>
      <c r="E13022" s="6"/>
    </row>
    <row r="13023" spans="4:5" x14ac:dyDescent="0.55000000000000004">
      <c r="D13023" s="6"/>
      <c r="E13023" s="6"/>
    </row>
    <row r="13024" spans="4:5" x14ac:dyDescent="0.55000000000000004">
      <c r="D13024" s="6"/>
      <c r="E13024" s="6"/>
    </row>
    <row r="13025" spans="4:5" x14ac:dyDescent="0.55000000000000004">
      <c r="D13025" s="6"/>
      <c r="E13025" s="6"/>
    </row>
    <row r="13026" spans="4:5" x14ac:dyDescent="0.55000000000000004">
      <c r="D13026" s="6"/>
      <c r="E13026" s="6"/>
    </row>
    <row r="13027" spans="4:5" x14ac:dyDescent="0.55000000000000004">
      <c r="D13027" s="6"/>
      <c r="E13027" s="6"/>
    </row>
    <row r="13028" spans="4:5" x14ac:dyDescent="0.55000000000000004">
      <c r="D13028" s="6"/>
      <c r="E13028" s="6"/>
    </row>
    <row r="13029" spans="4:5" x14ac:dyDescent="0.55000000000000004">
      <c r="D13029" s="6"/>
      <c r="E13029" s="6"/>
    </row>
    <row r="13030" spans="4:5" x14ac:dyDescent="0.55000000000000004">
      <c r="D13030" s="6"/>
      <c r="E13030" s="6"/>
    </row>
    <row r="13031" spans="4:5" x14ac:dyDescent="0.55000000000000004">
      <c r="D13031" s="6"/>
      <c r="E13031" s="6"/>
    </row>
    <row r="13032" spans="4:5" x14ac:dyDescent="0.55000000000000004">
      <c r="D13032" s="6"/>
      <c r="E13032" s="6"/>
    </row>
    <row r="13033" spans="4:5" x14ac:dyDescent="0.55000000000000004">
      <c r="D13033" s="6"/>
      <c r="E13033" s="6"/>
    </row>
    <row r="13034" spans="4:5" x14ac:dyDescent="0.55000000000000004">
      <c r="D13034" s="6"/>
      <c r="E13034" s="6"/>
    </row>
    <row r="13035" spans="4:5" x14ac:dyDescent="0.55000000000000004">
      <c r="D13035" s="6"/>
      <c r="E13035" s="6"/>
    </row>
    <row r="13036" spans="4:5" x14ac:dyDescent="0.55000000000000004">
      <c r="D13036" s="6"/>
      <c r="E13036" s="6"/>
    </row>
    <row r="13037" spans="4:5" x14ac:dyDescent="0.55000000000000004">
      <c r="D13037" s="6"/>
      <c r="E13037" s="6"/>
    </row>
    <row r="13038" spans="4:5" x14ac:dyDescent="0.55000000000000004">
      <c r="D13038" s="6"/>
      <c r="E13038" s="6"/>
    </row>
    <row r="13039" spans="4:5" x14ac:dyDescent="0.55000000000000004">
      <c r="D13039" s="6"/>
      <c r="E13039" s="6"/>
    </row>
    <row r="13040" spans="4:5" x14ac:dyDescent="0.55000000000000004">
      <c r="D13040" s="6"/>
      <c r="E13040" s="6"/>
    </row>
    <row r="13041" spans="4:5" x14ac:dyDescent="0.55000000000000004">
      <c r="D13041" s="6"/>
      <c r="E13041" s="6"/>
    </row>
    <row r="13042" spans="4:5" x14ac:dyDescent="0.55000000000000004">
      <c r="D13042" s="6"/>
      <c r="E13042" s="6"/>
    </row>
    <row r="13043" spans="4:5" x14ac:dyDescent="0.55000000000000004">
      <c r="D13043" s="6"/>
      <c r="E13043" s="6"/>
    </row>
    <row r="13044" spans="4:5" x14ac:dyDescent="0.55000000000000004">
      <c r="D13044" s="6"/>
      <c r="E13044" s="6"/>
    </row>
    <row r="13045" spans="4:5" x14ac:dyDescent="0.55000000000000004">
      <c r="D13045" s="6"/>
      <c r="E13045" s="6"/>
    </row>
    <row r="13046" spans="4:5" x14ac:dyDescent="0.55000000000000004">
      <c r="D13046" s="6"/>
      <c r="E13046" s="6"/>
    </row>
    <row r="13047" spans="4:5" x14ac:dyDescent="0.55000000000000004">
      <c r="D13047" s="6"/>
      <c r="E13047" s="6"/>
    </row>
    <row r="13048" spans="4:5" x14ac:dyDescent="0.55000000000000004">
      <c r="D13048" s="6"/>
      <c r="E13048" s="6"/>
    </row>
    <row r="13049" spans="4:5" x14ac:dyDescent="0.55000000000000004">
      <c r="D13049" s="6"/>
      <c r="E13049" s="6"/>
    </row>
    <row r="13050" spans="4:5" x14ac:dyDescent="0.55000000000000004">
      <c r="D13050" s="6"/>
      <c r="E13050" s="6"/>
    </row>
    <row r="13051" spans="4:5" x14ac:dyDescent="0.55000000000000004">
      <c r="D13051" s="6"/>
      <c r="E13051" s="6"/>
    </row>
    <row r="13052" spans="4:5" x14ac:dyDescent="0.55000000000000004">
      <c r="D13052" s="6"/>
      <c r="E13052" s="6"/>
    </row>
    <row r="13053" spans="4:5" x14ac:dyDescent="0.55000000000000004">
      <c r="D13053" s="6"/>
      <c r="E13053" s="6"/>
    </row>
    <row r="13054" spans="4:5" x14ac:dyDescent="0.55000000000000004">
      <c r="D13054" s="6"/>
      <c r="E13054" s="6"/>
    </row>
    <row r="13055" spans="4:5" x14ac:dyDescent="0.55000000000000004">
      <c r="D13055" s="6"/>
      <c r="E13055" s="6"/>
    </row>
    <row r="13056" spans="4:5" x14ac:dyDescent="0.55000000000000004">
      <c r="D13056" s="6"/>
      <c r="E13056" s="6"/>
    </row>
    <row r="13057" spans="4:5" x14ac:dyDescent="0.55000000000000004">
      <c r="D13057" s="6"/>
      <c r="E13057" s="6"/>
    </row>
    <row r="13058" spans="4:5" x14ac:dyDescent="0.55000000000000004">
      <c r="D13058" s="6"/>
      <c r="E13058" s="6"/>
    </row>
    <row r="13059" spans="4:5" x14ac:dyDescent="0.55000000000000004">
      <c r="D13059" s="6"/>
      <c r="E13059" s="6"/>
    </row>
    <row r="13060" spans="4:5" x14ac:dyDescent="0.55000000000000004">
      <c r="D13060" s="6"/>
      <c r="E13060" s="6"/>
    </row>
    <row r="13061" spans="4:5" x14ac:dyDescent="0.55000000000000004">
      <c r="D13061" s="6"/>
      <c r="E13061" s="6"/>
    </row>
    <row r="13062" spans="4:5" x14ac:dyDescent="0.55000000000000004">
      <c r="D13062" s="6"/>
      <c r="E13062" s="6"/>
    </row>
    <row r="13063" spans="4:5" x14ac:dyDescent="0.55000000000000004">
      <c r="D13063" s="6"/>
      <c r="E13063" s="6"/>
    </row>
    <row r="13064" spans="4:5" x14ac:dyDescent="0.55000000000000004">
      <c r="D13064" s="6"/>
      <c r="E13064" s="6"/>
    </row>
    <row r="13065" spans="4:5" x14ac:dyDescent="0.55000000000000004">
      <c r="D13065" s="6"/>
      <c r="E13065" s="6"/>
    </row>
    <row r="13066" spans="4:5" x14ac:dyDescent="0.55000000000000004">
      <c r="D13066" s="6"/>
      <c r="E13066" s="6"/>
    </row>
    <row r="13067" spans="4:5" x14ac:dyDescent="0.55000000000000004">
      <c r="D13067" s="6"/>
      <c r="E13067" s="6"/>
    </row>
    <row r="13068" spans="4:5" x14ac:dyDescent="0.55000000000000004">
      <c r="D13068" s="6"/>
      <c r="E13068" s="6"/>
    </row>
    <row r="13069" spans="4:5" x14ac:dyDescent="0.55000000000000004">
      <c r="D13069" s="6"/>
      <c r="E13069" s="6"/>
    </row>
    <row r="13070" spans="4:5" x14ac:dyDescent="0.55000000000000004">
      <c r="D13070" s="6"/>
      <c r="E13070" s="6"/>
    </row>
    <row r="13071" spans="4:5" x14ac:dyDescent="0.55000000000000004">
      <c r="D13071" s="6"/>
      <c r="E13071" s="6"/>
    </row>
    <row r="13072" spans="4:5" x14ac:dyDescent="0.55000000000000004">
      <c r="D13072" s="6"/>
      <c r="E13072" s="6"/>
    </row>
    <row r="13073" spans="4:5" x14ac:dyDescent="0.55000000000000004">
      <c r="D13073" s="6"/>
      <c r="E13073" s="6"/>
    </row>
    <row r="13074" spans="4:5" x14ac:dyDescent="0.55000000000000004">
      <c r="D13074" s="6"/>
      <c r="E13074" s="6"/>
    </row>
    <row r="13075" spans="4:5" x14ac:dyDescent="0.55000000000000004">
      <c r="D13075" s="6"/>
      <c r="E13075" s="6"/>
    </row>
    <row r="13076" spans="4:5" x14ac:dyDescent="0.55000000000000004">
      <c r="D13076" s="6"/>
      <c r="E13076" s="6"/>
    </row>
    <row r="13077" spans="4:5" x14ac:dyDescent="0.55000000000000004">
      <c r="D13077" s="6"/>
      <c r="E13077" s="6"/>
    </row>
    <row r="13078" spans="4:5" x14ac:dyDescent="0.55000000000000004">
      <c r="D13078" s="6"/>
      <c r="E13078" s="6"/>
    </row>
    <row r="13079" spans="4:5" x14ac:dyDescent="0.55000000000000004">
      <c r="D13079" s="6"/>
      <c r="E13079" s="6"/>
    </row>
    <row r="13080" spans="4:5" x14ac:dyDescent="0.55000000000000004">
      <c r="D13080" s="6"/>
      <c r="E13080" s="6"/>
    </row>
    <row r="13081" spans="4:5" x14ac:dyDescent="0.55000000000000004">
      <c r="D13081" s="6"/>
      <c r="E13081" s="6"/>
    </row>
    <row r="13082" spans="4:5" x14ac:dyDescent="0.55000000000000004">
      <c r="D13082" s="6"/>
      <c r="E13082" s="6"/>
    </row>
    <row r="13083" spans="4:5" x14ac:dyDescent="0.55000000000000004">
      <c r="D13083" s="6"/>
      <c r="E13083" s="6"/>
    </row>
    <row r="13084" spans="4:5" x14ac:dyDescent="0.55000000000000004">
      <c r="D13084" s="6"/>
      <c r="E13084" s="6"/>
    </row>
    <row r="13085" spans="4:5" x14ac:dyDescent="0.55000000000000004">
      <c r="D13085" s="6"/>
      <c r="E13085" s="6"/>
    </row>
    <row r="13086" spans="4:5" x14ac:dyDescent="0.55000000000000004">
      <c r="D13086" s="6"/>
      <c r="E13086" s="6"/>
    </row>
    <row r="13087" spans="4:5" x14ac:dyDescent="0.55000000000000004">
      <c r="D13087" s="6"/>
      <c r="E13087" s="6"/>
    </row>
    <row r="13088" spans="4:5" x14ac:dyDescent="0.55000000000000004">
      <c r="D13088" s="6"/>
      <c r="E13088" s="6"/>
    </row>
    <row r="13089" spans="4:5" x14ac:dyDescent="0.55000000000000004">
      <c r="D13089" s="6"/>
      <c r="E13089" s="6"/>
    </row>
    <row r="13090" spans="4:5" x14ac:dyDescent="0.55000000000000004">
      <c r="D13090" s="6"/>
      <c r="E13090" s="6"/>
    </row>
    <row r="13091" spans="4:5" x14ac:dyDescent="0.55000000000000004">
      <c r="D13091" s="6"/>
      <c r="E13091" s="6"/>
    </row>
    <row r="13092" spans="4:5" x14ac:dyDescent="0.55000000000000004">
      <c r="D13092" s="6"/>
      <c r="E13092" s="6"/>
    </row>
    <row r="13093" spans="4:5" x14ac:dyDescent="0.55000000000000004">
      <c r="D13093" s="6"/>
      <c r="E13093" s="6"/>
    </row>
    <row r="13094" spans="4:5" x14ac:dyDescent="0.55000000000000004">
      <c r="D13094" s="6"/>
      <c r="E13094" s="6"/>
    </row>
    <row r="13095" spans="4:5" x14ac:dyDescent="0.55000000000000004">
      <c r="D13095" s="6"/>
      <c r="E13095" s="6"/>
    </row>
    <row r="13096" spans="4:5" x14ac:dyDescent="0.55000000000000004">
      <c r="D13096" s="6"/>
      <c r="E13096" s="6"/>
    </row>
    <row r="13097" spans="4:5" x14ac:dyDescent="0.55000000000000004">
      <c r="D13097" s="6"/>
      <c r="E13097" s="6"/>
    </row>
    <row r="13098" spans="4:5" x14ac:dyDescent="0.55000000000000004">
      <c r="D13098" s="6"/>
      <c r="E13098" s="6"/>
    </row>
    <row r="13099" spans="4:5" x14ac:dyDescent="0.55000000000000004">
      <c r="D13099" s="6"/>
      <c r="E13099" s="6"/>
    </row>
    <row r="13100" spans="4:5" x14ac:dyDescent="0.55000000000000004">
      <c r="D13100" s="6"/>
      <c r="E13100" s="6"/>
    </row>
    <row r="13101" spans="4:5" x14ac:dyDescent="0.55000000000000004">
      <c r="D13101" s="6"/>
      <c r="E13101" s="6"/>
    </row>
    <row r="13102" spans="4:5" x14ac:dyDescent="0.55000000000000004">
      <c r="D13102" s="6"/>
      <c r="E13102" s="6"/>
    </row>
    <row r="13103" spans="4:5" x14ac:dyDescent="0.55000000000000004">
      <c r="D13103" s="6"/>
      <c r="E13103" s="6"/>
    </row>
    <row r="13104" spans="4:5" x14ac:dyDescent="0.55000000000000004">
      <c r="D13104" s="6"/>
      <c r="E13104" s="6"/>
    </row>
    <row r="13105" spans="4:5" x14ac:dyDescent="0.55000000000000004">
      <c r="D13105" s="6"/>
      <c r="E13105" s="6"/>
    </row>
    <row r="13106" spans="4:5" x14ac:dyDescent="0.55000000000000004">
      <c r="D13106" s="6"/>
      <c r="E13106" s="6"/>
    </row>
    <row r="13107" spans="4:5" x14ac:dyDescent="0.55000000000000004">
      <c r="D13107" s="6"/>
      <c r="E13107" s="6"/>
    </row>
    <row r="13108" spans="4:5" x14ac:dyDescent="0.55000000000000004">
      <c r="D13108" s="6"/>
      <c r="E13108" s="6"/>
    </row>
    <row r="13109" spans="4:5" x14ac:dyDescent="0.55000000000000004">
      <c r="D13109" s="6"/>
      <c r="E13109" s="6"/>
    </row>
    <row r="13110" spans="4:5" x14ac:dyDescent="0.55000000000000004">
      <c r="D13110" s="6"/>
      <c r="E13110" s="6"/>
    </row>
    <row r="13111" spans="4:5" x14ac:dyDescent="0.55000000000000004">
      <c r="D13111" s="6"/>
      <c r="E13111" s="6"/>
    </row>
    <row r="13112" spans="4:5" x14ac:dyDescent="0.55000000000000004">
      <c r="D13112" s="6"/>
      <c r="E13112" s="6"/>
    </row>
    <row r="13113" spans="4:5" x14ac:dyDescent="0.55000000000000004">
      <c r="D13113" s="6"/>
      <c r="E13113" s="6"/>
    </row>
    <row r="13114" spans="4:5" x14ac:dyDescent="0.55000000000000004">
      <c r="D13114" s="6"/>
      <c r="E13114" s="6"/>
    </row>
    <row r="13115" spans="4:5" x14ac:dyDescent="0.55000000000000004">
      <c r="D13115" s="6"/>
      <c r="E13115" s="6"/>
    </row>
    <row r="13116" spans="4:5" x14ac:dyDescent="0.55000000000000004">
      <c r="D13116" s="6"/>
      <c r="E13116" s="6"/>
    </row>
    <row r="13117" spans="4:5" x14ac:dyDescent="0.55000000000000004">
      <c r="D13117" s="6"/>
      <c r="E13117" s="6"/>
    </row>
    <row r="13118" spans="4:5" x14ac:dyDescent="0.55000000000000004">
      <c r="D13118" s="6"/>
      <c r="E13118" s="6"/>
    </row>
    <row r="13119" spans="4:5" x14ac:dyDescent="0.55000000000000004">
      <c r="D13119" s="6"/>
      <c r="E13119" s="6"/>
    </row>
    <row r="13120" spans="4:5" x14ac:dyDescent="0.55000000000000004">
      <c r="D13120" s="6"/>
      <c r="E13120" s="6"/>
    </row>
    <row r="13121" spans="4:5" x14ac:dyDescent="0.55000000000000004">
      <c r="D13121" s="6"/>
      <c r="E13121" s="6"/>
    </row>
    <row r="13122" spans="4:5" x14ac:dyDescent="0.55000000000000004">
      <c r="D13122" s="6"/>
      <c r="E13122" s="6"/>
    </row>
    <row r="13123" spans="4:5" x14ac:dyDescent="0.55000000000000004">
      <c r="D13123" s="6"/>
      <c r="E13123" s="6"/>
    </row>
    <row r="13124" spans="4:5" x14ac:dyDescent="0.55000000000000004">
      <c r="D13124" s="6"/>
      <c r="E13124" s="6"/>
    </row>
    <row r="13125" spans="4:5" x14ac:dyDescent="0.55000000000000004">
      <c r="D13125" s="6"/>
      <c r="E13125" s="6"/>
    </row>
    <row r="13126" spans="4:5" x14ac:dyDescent="0.55000000000000004">
      <c r="D13126" s="6"/>
      <c r="E13126" s="6"/>
    </row>
    <row r="13127" spans="4:5" x14ac:dyDescent="0.55000000000000004">
      <c r="D13127" s="6"/>
      <c r="E13127" s="6"/>
    </row>
    <row r="13128" spans="4:5" x14ac:dyDescent="0.55000000000000004">
      <c r="D13128" s="6"/>
      <c r="E13128" s="6"/>
    </row>
    <row r="13129" spans="4:5" x14ac:dyDescent="0.55000000000000004">
      <c r="D13129" s="6"/>
      <c r="E13129" s="6"/>
    </row>
    <row r="13130" spans="4:5" x14ac:dyDescent="0.55000000000000004">
      <c r="D13130" s="6"/>
      <c r="E13130" s="6"/>
    </row>
    <row r="13131" spans="4:5" x14ac:dyDescent="0.55000000000000004">
      <c r="D13131" s="6"/>
      <c r="E13131" s="6"/>
    </row>
    <row r="13132" spans="4:5" x14ac:dyDescent="0.55000000000000004">
      <c r="D13132" s="6"/>
      <c r="E13132" s="6"/>
    </row>
    <row r="13133" spans="4:5" x14ac:dyDescent="0.55000000000000004">
      <c r="D13133" s="6"/>
      <c r="E13133" s="6"/>
    </row>
    <row r="13134" spans="4:5" x14ac:dyDescent="0.55000000000000004">
      <c r="D13134" s="6"/>
      <c r="E13134" s="6"/>
    </row>
    <row r="13135" spans="4:5" x14ac:dyDescent="0.55000000000000004">
      <c r="D13135" s="6"/>
      <c r="E13135" s="6"/>
    </row>
    <row r="13136" spans="4:5" x14ac:dyDescent="0.55000000000000004">
      <c r="D13136" s="6"/>
      <c r="E13136" s="6"/>
    </row>
    <row r="13137" spans="4:5" x14ac:dyDescent="0.55000000000000004">
      <c r="D13137" s="6"/>
      <c r="E13137" s="6"/>
    </row>
    <row r="13138" spans="4:5" x14ac:dyDescent="0.55000000000000004">
      <c r="D13138" s="6"/>
      <c r="E13138" s="6"/>
    </row>
    <row r="13139" spans="4:5" x14ac:dyDescent="0.55000000000000004">
      <c r="D13139" s="6"/>
      <c r="E13139" s="6"/>
    </row>
    <row r="13140" spans="4:5" x14ac:dyDescent="0.55000000000000004">
      <c r="D13140" s="6"/>
      <c r="E13140" s="6"/>
    </row>
    <row r="13141" spans="4:5" x14ac:dyDescent="0.55000000000000004">
      <c r="D13141" s="6"/>
      <c r="E13141" s="6"/>
    </row>
    <row r="13142" spans="4:5" x14ac:dyDescent="0.55000000000000004">
      <c r="D13142" s="6"/>
      <c r="E13142" s="6"/>
    </row>
    <row r="13143" spans="4:5" x14ac:dyDescent="0.55000000000000004">
      <c r="D13143" s="6"/>
      <c r="E13143" s="6"/>
    </row>
    <row r="13144" spans="4:5" x14ac:dyDescent="0.55000000000000004">
      <c r="D13144" s="6"/>
      <c r="E13144" s="6"/>
    </row>
    <row r="13145" spans="4:5" x14ac:dyDescent="0.55000000000000004">
      <c r="D13145" s="6"/>
      <c r="E13145" s="6"/>
    </row>
    <row r="13146" spans="4:5" x14ac:dyDescent="0.55000000000000004">
      <c r="D13146" s="6"/>
      <c r="E13146" s="6"/>
    </row>
    <row r="13147" spans="4:5" x14ac:dyDescent="0.55000000000000004">
      <c r="D13147" s="6"/>
      <c r="E13147" s="6"/>
    </row>
    <row r="13148" spans="4:5" x14ac:dyDescent="0.55000000000000004">
      <c r="D13148" s="6"/>
      <c r="E13148" s="6"/>
    </row>
    <row r="13149" spans="4:5" x14ac:dyDescent="0.55000000000000004">
      <c r="D13149" s="6"/>
      <c r="E13149" s="6"/>
    </row>
    <row r="13150" spans="4:5" x14ac:dyDescent="0.55000000000000004">
      <c r="D13150" s="6"/>
      <c r="E13150" s="6"/>
    </row>
    <row r="13151" spans="4:5" x14ac:dyDescent="0.55000000000000004">
      <c r="D13151" s="6"/>
      <c r="E13151" s="6"/>
    </row>
    <row r="13152" spans="4:5" x14ac:dyDescent="0.55000000000000004">
      <c r="D13152" s="6"/>
      <c r="E13152" s="6"/>
    </row>
    <row r="13153" spans="4:5" x14ac:dyDescent="0.55000000000000004">
      <c r="D13153" s="6"/>
      <c r="E13153" s="6"/>
    </row>
    <row r="13154" spans="4:5" x14ac:dyDescent="0.55000000000000004">
      <c r="D13154" s="6"/>
      <c r="E13154" s="6"/>
    </row>
    <row r="13155" spans="4:5" x14ac:dyDescent="0.55000000000000004">
      <c r="D13155" s="6"/>
      <c r="E13155" s="6"/>
    </row>
    <row r="13156" spans="4:5" x14ac:dyDescent="0.55000000000000004">
      <c r="D13156" s="6"/>
      <c r="E13156" s="6"/>
    </row>
    <row r="13157" spans="4:5" x14ac:dyDescent="0.55000000000000004">
      <c r="D13157" s="6"/>
      <c r="E13157" s="6"/>
    </row>
    <row r="13158" spans="4:5" x14ac:dyDescent="0.55000000000000004">
      <c r="D13158" s="6"/>
      <c r="E13158" s="6"/>
    </row>
    <row r="13159" spans="4:5" x14ac:dyDescent="0.55000000000000004">
      <c r="D13159" s="6"/>
      <c r="E13159" s="6"/>
    </row>
    <row r="13160" spans="4:5" x14ac:dyDescent="0.55000000000000004">
      <c r="D13160" s="6"/>
      <c r="E13160" s="6"/>
    </row>
    <row r="13161" spans="4:5" x14ac:dyDescent="0.55000000000000004">
      <c r="D13161" s="6"/>
      <c r="E13161" s="6"/>
    </row>
    <row r="13162" spans="4:5" x14ac:dyDescent="0.55000000000000004">
      <c r="D13162" s="6"/>
      <c r="E13162" s="6"/>
    </row>
    <row r="13163" spans="4:5" x14ac:dyDescent="0.55000000000000004">
      <c r="D13163" s="6"/>
      <c r="E13163" s="6"/>
    </row>
    <row r="13164" spans="4:5" x14ac:dyDescent="0.55000000000000004">
      <c r="D13164" s="6"/>
      <c r="E13164" s="6"/>
    </row>
    <row r="13165" spans="4:5" x14ac:dyDescent="0.55000000000000004">
      <c r="D13165" s="6"/>
      <c r="E13165" s="6"/>
    </row>
    <row r="13166" spans="4:5" x14ac:dyDescent="0.55000000000000004">
      <c r="D13166" s="6"/>
      <c r="E13166" s="6"/>
    </row>
    <row r="13167" spans="4:5" x14ac:dyDescent="0.55000000000000004">
      <c r="D13167" s="6"/>
      <c r="E13167" s="6"/>
    </row>
    <row r="13168" spans="4:5" x14ac:dyDescent="0.55000000000000004">
      <c r="D13168" s="6"/>
      <c r="E13168" s="6"/>
    </row>
    <row r="13169" spans="4:5" x14ac:dyDescent="0.55000000000000004">
      <c r="D13169" s="6"/>
      <c r="E13169" s="6"/>
    </row>
    <row r="13170" spans="4:5" x14ac:dyDescent="0.55000000000000004">
      <c r="D13170" s="6"/>
      <c r="E13170" s="6"/>
    </row>
    <row r="13171" spans="4:5" x14ac:dyDescent="0.55000000000000004">
      <c r="D13171" s="6"/>
      <c r="E13171" s="6"/>
    </row>
    <row r="13172" spans="4:5" x14ac:dyDescent="0.55000000000000004">
      <c r="D13172" s="6"/>
      <c r="E13172" s="6"/>
    </row>
    <row r="13173" spans="4:5" x14ac:dyDescent="0.55000000000000004">
      <c r="D13173" s="6"/>
      <c r="E13173" s="6"/>
    </row>
    <row r="13174" spans="4:5" x14ac:dyDescent="0.55000000000000004">
      <c r="D13174" s="6"/>
      <c r="E13174" s="6"/>
    </row>
    <row r="13175" spans="4:5" x14ac:dyDescent="0.55000000000000004">
      <c r="D13175" s="6"/>
      <c r="E13175" s="6"/>
    </row>
    <row r="13176" spans="4:5" x14ac:dyDescent="0.55000000000000004">
      <c r="D13176" s="6"/>
      <c r="E13176" s="6"/>
    </row>
    <row r="13177" spans="4:5" x14ac:dyDescent="0.55000000000000004">
      <c r="D13177" s="6"/>
      <c r="E13177" s="6"/>
    </row>
    <row r="13178" spans="4:5" x14ac:dyDescent="0.55000000000000004">
      <c r="D13178" s="6"/>
      <c r="E13178" s="6"/>
    </row>
    <row r="13179" spans="4:5" x14ac:dyDescent="0.55000000000000004">
      <c r="D13179" s="6"/>
      <c r="E13179" s="6"/>
    </row>
    <row r="13180" spans="4:5" x14ac:dyDescent="0.55000000000000004">
      <c r="D13180" s="6"/>
      <c r="E13180" s="6"/>
    </row>
    <row r="13181" spans="4:5" x14ac:dyDescent="0.55000000000000004">
      <c r="D13181" s="6"/>
      <c r="E13181" s="6"/>
    </row>
    <row r="13182" spans="4:5" x14ac:dyDescent="0.55000000000000004">
      <c r="D13182" s="6"/>
      <c r="E13182" s="6"/>
    </row>
    <row r="13183" spans="4:5" x14ac:dyDescent="0.55000000000000004">
      <c r="D13183" s="6"/>
      <c r="E13183" s="6"/>
    </row>
    <row r="13184" spans="4:5" x14ac:dyDescent="0.55000000000000004">
      <c r="D13184" s="6"/>
      <c r="E13184" s="6"/>
    </row>
    <row r="13185" spans="4:5" x14ac:dyDescent="0.55000000000000004">
      <c r="D13185" s="6"/>
      <c r="E13185" s="6"/>
    </row>
    <row r="13186" spans="4:5" x14ac:dyDescent="0.55000000000000004">
      <c r="D13186" s="6"/>
      <c r="E13186" s="6"/>
    </row>
    <row r="13187" spans="4:5" x14ac:dyDescent="0.55000000000000004">
      <c r="D13187" s="6"/>
      <c r="E13187" s="6"/>
    </row>
    <row r="13188" spans="4:5" x14ac:dyDescent="0.55000000000000004">
      <c r="D13188" s="6"/>
      <c r="E13188" s="6"/>
    </row>
    <row r="13189" spans="4:5" x14ac:dyDescent="0.55000000000000004">
      <c r="D13189" s="6"/>
      <c r="E13189" s="6"/>
    </row>
    <row r="13190" spans="4:5" x14ac:dyDescent="0.55000000000000004">
      <c r="D13190" s="6"/>
      <c r="E13190" s="6"/>
    </row>
    <row r="13191" spans="4:5" x14ac:dyDescent="0.55000000000000004">
      <c r="D13191" s="6"/>
      <c r="E13191" s="6"/>
    </row>
    <row r="13192" spans="4:5" x14ac:dyDescent="0.55000000000000004">
      <c r="D13192" s="6"/>
      <c r="E13192" s="6"/>
    </row>
    <row r="13193" spans="4:5" x14ac:dyDescent="0.55000000000000004">
      <c r="D13193" s="6"/>
      <c r="E13193" s="6"/>
    </row>
    <row r="13194" spans="4:5" x14ac:dyDescent="0.55000000000000004">
      <c r="D13194" s="6"/>
      <c r="E13194" s="6"/>
    </row>
    <row r="13195" spans="4:5" x14ac:dyDescent="0.55000000000000004">
      <c r="D13195" s="6"/>
      <c r="E13195" s="6"/>
    </row>
    <row r="13196" spans="4:5" x14ac:dyDescent="0.55000000000000004">
      <c r="D13196" s="6"/>
      <c r="E13196" s="6"/>
    </row>
    <row r="13197" spans="4:5" x14ac:dyDescent="0.55000000000000004">
      <c r="D13197" s="6"/>
      <c r="E13197" s="6"/>
    </row>
    <row r="13198" spans="4:5" x14ac:dyDescent="0.55000000000000004">
      <c r="D13198" s="6"/>
      <c r="E13198" s="6"/>
    </row>
    <row r="13199" spans="4:5" x14ac:dyDescent="0.55000000000000004">
      <c r="D13199" s="6"/>
      <c r="E13199" s="6"/>
    </row>
    <row r="13200" spans="4:5" x14ac:dyDescent="0.55000000000000004">
      <c r="D13200" s="6"/>
      <c r="E13200" s="6"/>
    </row>
    <row r="13201" spans="4:5" x14ac:dyDescent="0.55000000000000004">
      <c r="D13201" s="6"/>
      <c r="E13201" s="6"/>
    </row>
    <row r="13202" spans="4:5" x14ac:dyDescent="0.55000000000000004">
      <c r="D13202" s="6"/>
      <c r="E13202" s="6"/>
    </row>
    <row r="13203" spans="4:5" x14ac:dyDescent="0.55000000000000004">
      <c r="D13203" s="6"/>
      <c r="E13203" s="6"/>
    </row>
    <row r="13204" spans="4:5" x14ac:dyDescent="0.55000000000000004">
      <c r="D13204" s="6"/>
      <c r="E13204" s="6"/>
    </row>
    <row r="13205" spans="4:5" x14ac:dyDescent="0.55000000000000004">
      <c r="D13205" s="6"/>
      <c r="E13205" s="6"/>
    </row>
    <row r="13206" spans="4:5" x14ac:dyDescent="0.55000000000000004">
      <c r="D13206" s="6"/>
      <c r="E13206" s="6"/>
    </row>
    <row r="13207" spans="4:5" x14ac:dyDescent="0.55000000000000004">
      <c r="D13207" s="6"/>
      <c r="E13207" s="6"/>
    </row>
    <row r="13208" spans="4:5" x14ac:dyDescent="0.55000000000000004">
      <c r="D13208" s="6"/>
      <c r="E13208" s="6"/>
    </row>
    <row r="13209" spans="4:5" x14ac:dyDescent="0.55000000000000004">
      <c r="D13209" s="6"/>
      <c r="E13209" s="6"/>
    </row>
    <row r="13210" spans="4:5" x14ac:dyDescent="0.55000000000000004">
      <c r="D13210" s="6"/>
      <c r="E13210" s="6"/>
    </row>
    <row r="13211" spans="4:5" x14ac:dyDescent="0.55000000000000004">
      <c r="D13211" s="6"/>
      <c r="E13211" s="6"/>
    </row>
    <row r="13212" spans="4:5" x14ac:dyDescent="0.55000000000000004">
      <c r="D13212" s="6"/>
      <c r="E13212" s="6"/>
    </row>
    <row r="13213" spans="4:5" x14ac:dyDescent="0.55000000000000004">
      <c r="D13213" s="6"/>
      <c r="E13213" s="6"/>
    </row>
    <row r="13214" spans="4:5" x14ac:dyDescent="0.55000000000000004">
      <c r="D13214" s="6"/>
      <c r="E13214" s="6"/>
    </row>
    <row r="13215" spans="4:5" x14ac:dyDescent="0.55000000000000004">
      <c r="D13215" s="6"/>
      <c r="E13215" s="6"/>
    </row>
    <row r="13216" spans="4:5" x14ac:dyDescent="0.55000000000000004">
      <c r="D13216" s="6"/>
      <c r="E13216" s="6"/>
    </row>
    <row r="13217" spans="4:5" x14ac:dyDescent="0.55000000000000004">
      <c r="D13217" s="6"/>
      <c r="E13217" s="6"/>
    </row>
    <row r="13218" spans="4:5" x14ac:dyDescent="0.55000000000000004">
      <c r="D13218" s="6"/>
      <c r="E13218" s="6"/>
    </row>
    <row r="13219" spans="4:5" x14ac:dyDescent="0.55000000000000004">
      <c r="D13219" s="6"/>
      <c r="E13219" s="6"/>
    </row>
    <row r="13220" spans="4:5" x14ac:dyDescent="0.55000000000000004">
      <c r="D13220" s="6"/>
      <c r="E13220" s="6"/>
    </row>
    <row r="13221" spans="4:5" x14ac:dyDescent="0.55000000000000004">
      <c r="D13221" s="6"/>
      <c r="E13221" s="6"/>
    </row>
    <row r="13222" spans="4:5" x14ac:dyDescent="0.55000000000000004">
      <c r="D13222" s="6"/>
      <c r="E13222" s="6"/>
    </row>
    <row r="13223" spans="4:5" x14ac:dyDescent="0.55000000000000004">
      <c r="D13223" s="6"/>
      <c r="E13223" s="6"/>
    </row>
    <row r="13224" spans="4:5" x14ac:dyDescent="0.55000000000000004">
      <c r="D13224" s="6"/>
      <c r="E13224" s="6"/>
    </row>
    <row r="13225" spans="4:5" x14ac:dyDescent="0.55000000000000004">
      <c r="D13225" s="6"/>
      <c r="E13225" s="6"/>
    </row>
    <row r="13226" spans="4:5" x14ac:dyDescent="0.55000000000000004">
      <c r="D13226" s="6"/>
      <c r="E13226" s="6"/>
    </row>
    <row r="13227" spans="4:5" x14ac:dyDescent="0.55000000000000004">
      <c r="D13227" s="6"/>
      <c r="E13227" s="6"/>
    </row>
    <row r="13228" spans="4:5" x14ac:dyDescent="0.55000000000000004">
      <c r="D13228" s="6"/>
      <c r="E13228" s="6"/>
    </row>
    <row r="13229" spans="4:5" x14ac:dyDescent="0.55000000000000004">
      <c r="D13229" s="6"/>
      <c r="E13229" s="6"/>
    </row>
    <row r="13230" spans="4:5" x14ac:dyDescent="0.55000000000000004">
      <c r="D13230" s="6"/>
      <c r="E13230" s="6"/>
    </row>
    <row r="13231" spans="4:5" x14ac:dyDescent="0.55000000000000004">
      <c r="D13231" s="6"/>
      <c r="E13231" s="6"/>
    </row>
    <row r="13232" spans="4:5" x14ac:dyDescent="0.55000000000000004">
      <c r="D13232" s="6"/>
      <c r="E13232" s="6"/>
    </row>
    <row r="13233" spans="4:5" x14ac:dyDescent="0.55000000000000004">
      <c r="D13233" s="6"/>
      <c r="E13233" s="6"/>
    </row>
    <row r="13234" spans="4:5" x14ac:dyDescent="0.55000000000000004">
      <c r="D13234" s="6"/>
      <c r="E13234" s="6"/>
    </row>
    <row r="13235" spans="4:5" x14ac:dyDescent="0.55000000000000004">
      <c r="D13235" s="6"/>
      <c r="E13235" s="6"/>
    </row>
    <row r="13236" spans="4:5" x14ac:dyDescent="0.55000000000000004">
      <c r="D13236" s="6"/>
      <c r="E13236" s="6"/>
    </row>
    <row r="13237" spans="4:5" x14ac:dyDescent="0.55000000000000004">
      <c r="D13237" s="6"/>
      <c r="E13237" s="6"/>
    </row>
    <row r="13238" spans="4:5" x14ac:dyDescent="0.55000000000000004">
      <c r="D13238" s="6"/>
      <c r="E13238" s="6"/>
    </row>
    <row r="13239" spans="4:5" x14ac:dyDescent="0.55000000000000004">
      <c r="D13239" s="6"/>
      <c r="E13239" s="6"/>
    </row>
    <row r="13240" spans="4:5" x14ac:dyDescent="0.55000000000000004">
      <c r="D13240" s="6"/>
      <c r="E13240" s="6"/>
    </row>
    <row r="13241" spans="4:5" x14ac:dyDescent="0.55000000000000004">
      <c r="D13241" s="6"/>
      <c r="E13241" s="6"/>
    </row>
    <row r="13242" spans="4:5" x14ac:dyDescent="0.55000000000000004">
      <c r="D13242" s="6"/>
      <c r="E13242" s="6"/>
    </row>
    <row r="13243" spans="4:5" x14ac:dyDescent="0.55000000000000004">
      <c r="D13243" s="6"/>
      <c r="E13243" s="6"/>
    </row>
    <row r="13244" spans="4:5" x14ac:dyDescent="0.55000000000000004">
      <c r="D13244" s="6"/>
      <c r="E13244" s="6"/>
    </row>
    <row r="13245" spans="4:5" x14ac:dyDescent="0.55000000000000004">
      <c r="D13245" s="6"/>
      <c r="E13245" s="6"/>
    </row>
    <row r="13246" spans="4:5" x14ac:dyDescent="0.55000000000000004">
      <c r="D13246" s="6"/>
      <c r="E13246" s="6"/>
    </row>
    <row r="13247" spans="4:5" x14ac:dyDescent="0.55000000000000004">
      <c r="D13247" s="6"/>
      <c r="E13247" s="6"/>
    </row>
    <row r="13248" spans="4:5" x14ac:dyDescent="0.55000000000000004">
      <c r="D13248" s="6"/>
      <c r="E13248" s="6"/>
    </row>
    <row r="13249" spans="4:5" x14ac:dyDescent="0.55000000000000004">
      <c r="D13249" s="6"/>
      <c r="E13249" s="6"/>
    </row>
    <row r="13250" spans="4:5" x14ac:dyDescent="0.55000000000000004">
      <c r="D13250" s="6"/>
      <c r="E13250" s="6"/>
    </row>
    <row r="13251" spans="4:5" x14ac:dyDescent="0.55000000000000004">
      <c r="D13251" s="6"/>
      <c r="E13251" s="6"/>
    </row>
    <row r="13252" spans="4:5" x14ac:dyDescent="0.55000000000000004">
      <c r="D13252" s="6"/>
      <c r="E13252" s="6"/>
    </row>
    <row r="13253" spans="4:5" x14ac:dyDescent="0.55000000000000004">
      <c r="D13253" s="6"/>
      <c r="E13253" s="6"/>
    </row>
    <row r="13254" spans="4:5" x14ac:dyDescent="0.55000000000000004">
      <c r="D13254" s="6"/>
      <c r="E13254" s="6"/>
    </row>
    <row r="13255" spans="4:5" x14ac:dyDescent="0.55000000000000004">
      <c r="D13255" s="6"/>
      <c r="E13255" s="6"/>
    </row>
    <row r="13256" spans="4:5" x14ac:dyDescent="0.55000000000000004">
      <c r="D13256" s="6"/>
      <c r="E13256" s="6"/>
    </row>
    <row r="13257" spans="4:5" x14ac:dyDescent="0.55000000000000004">
      <c r="D13257" s="6"/>
      <c r="E13257" s="6"/>
    </row>
    <row r="13258" spans="4:5" x14ac:dyDescent="0.55000000000000004">
      <c r="D13258" s="6"/>
      <c r="E13258" s="6"/>
    </row>
    <row r="13259" spans="4:5" x14ac:dyDescent="0.55000000000000004">
      <c r="D13259" s="6"/>
      <c r="E13259" s="6"/>
    </row>
    <row r="13260" spans="4:5" x14ac:dyDescent="0.55000000000000004">
      <c r="D13260" s="6"/>
      <c r="E13260" s="6"/>
    </row>
    <row r="13261" spans="4:5" x14ac:dyDescent="0.55000000000000004">
      <c r="D13261" s="6"/>
      <c r="E13261" s="6"/>
    </row>
    <row r="13262" spans="4:5" x14ac:dyDescent="0.55000000000000004">
      <c r="D13262" s="6"/>
      <c r="E13262" s="6"/>
    </row>
    <row r="13263" spans="4:5" x14ac:dyDescent="0.55000000000000004">
      <c r="D13263" s="6"/>
      <c r="E13263" s="6"/>
    </row>
    <row r="13264" spans="4:5" x14ac:dyDescent="0.55000000000000004">
      <c r="D13264" s="6"/>
      <c r="E13264" s="6"/>
    </row>
    <row r="13265" spans="4:5" x14ac:dyDescent="0.55000000000000004">
      <c r="D13265" s="6"/>
      <c r="E13265" s="6"/>
    </row>
    <row r="13266" spans="4:5" x14ac:dyDescent="0.55000000000000004">
      <c r="D13266" s="6"/>
      <c r="E13266" s="6"/>
    </row>
    <row r="13267" spans="4:5" x14ac:dyDescent="0.55000000000000004">
      <c r="D13267" s="6"/>
      <c r="E13267" s="6"/>
    </row>
    <row r="13268" spans="4:5" x14ac:dyDescent="0.55000000000000004">
      <c r="D13268" s="6"/>
      <c r="E13268" s="6"/>
    </row>
    <row r="13269" spans="4:5" x14ac:dyDescent="0.55000000000000004">
      <c r="D13269" s="6"/>
      <c r="E13269" s="6"/>
    </row>
    <row r="13270" spans="4:5" x14ac:dyDescent="0.55000000000000004">
      <c r="D13270" s="6"/>
      <c r="E13270" s="6"/>
    </row>
    <row r="13271" spans="4:5" x14ac:dyDescent="0.55000000000000004">
      <c r="D13271" s="6"/>
      <c r="E13271" s="6"/>
    </row>
    <row r="13272" spans="4:5" x14ac:dyDescent="0.55000000000000004">
      <c r="D13272" s="6"/>
      <c r="E13272" s="6"/>
    </row>
    <row r="13273" spans="4:5" x14ac:dyDescent="0.55000000000000004">
      <c r="D13273" s="6"/>
      <c r="E13273" s="6"/>
    </row>
    <row r="13274" spans="4:5" x14ac:dyDescent="0.55000000000000004">
      <c r="D13274" s="6"/>
      <c r="E13274" s="6"/>
    </row>
    <row r="13275" spans="4:5" x14ac:dyDescent="0.55000000000000004">
      <c r="D13275" s="6"/>
      <c r="E13275" s="6"/>
    </row>
    <row r="13276" spans="4:5" x14ac:dyDescent="0.55000000000000004">
      <c r="D13276" s="6"/>
      <c r="E13276" s="6"/>
    </row>
    <row r="13277" spans="4:5" x14ac:dyDescent="0.55000000000000004">
      <c r="D13277" s="6"/>
      <c r="E13277" s="6"/>
    </row>
    <row r="13278" spans="4:5" x14ac:dyDescent="0.55000000000000004">
      <c r="D13278" s="6"/>
      <c r="E13278" s="6"/>
    </row>
    <row r="13279" spans="4:5" x14ac:dyDescent="0.55000000000000004">
      <c r="D13279" s="6"/>
      <c r="E13279" s="6"/>
    </row>
    <row r="13280" spans="4:5" x14ac:dyDescent="0.55000000000000004">
      <c r="D13280" s="6"/>
      <c r="E13280" s="6"/>
    </row>
    <row r="13281" spans="4:5" x14ac:dyDescent="0.55000000000000004">
      <c r="D13281" s="6"/>
      <c r="E13281" s="6"/>
    </row>
    <row r="13282" spans="4:5" x14ac:dyDescent="0.55000000000000004">
      <c r="D13282" s="6"/>
      <c r="E13282" s="6"/>
    </row>
    <row r="13283" spans="4:5" x14ac:dyDescent="0.55000000000000004">
      <c r="D13283" s="6"/>
      <c r="E13283" s="6"/>
    </row>
    <row r="13284" spans="4:5" x14ac:dyDescent="0.55000000000000004">
      <c r="D13284" s="6"/>
      <c r="E13284" s="6"/>
    </row>
    <row r="13285" spans="4:5" x14ac:dyDescent="0.55000000000000004">
      <c r="D13285" s="6"/>
      <c r="E13285" s="6"/>
    </row>
    <row r="13286" spans="4:5" x14ac:dyDescent="0.55000000000000004">
      <c r="D13286" s="6"/>
      <c r="E13286" s="6"/>
    </row>
    <row r="13287" spans="4:5" x14ac:dyDescent="0.55000000000000004">
      <c r="D13287" s="6"/>
      <c r="E13287" s="6"/>
    </row>
    <row r="13288" spans="4:5" x14ac:dyDescent="0.55000000000000004">
      <c r="D13288" s="6"/>
      <c r="E13288" s="6"/>
    </row>
    <row r="13289" spans="4:5" x14ac:dyDescent="0.55000000000000004">
      <c r="D13289" s="6"/>
      <c r="E13289" s="6"/>
    </row>
    <row r="13290" spans="4:5" x14ac:dyDescent="0.55000000000000004">
      <c r="D13290" s="6"/>
      <c r="E13290" s="6"/>
    </row>
    <row r="13291" spans="4:5" x14ac:dyDescent="0.55000000000000004">
      <c r="D13291" s="6"/>
      <c r="E13291" s="6"/>
    </row>
    <row r="13292" spans="4:5" x14ac:dyDescent="0.55000000000000004">
      <c r="D13292" s="6"/>
      <c r="E13292" s="6"/>
    </row>
    <row r="13293" spans="4:5" x14ac:dyDescent="0.55000000000000004">
      <c r="D13293" s="6"/>
      <c r="E13293" s="6"/>
    </row>
    <row r="13294" spans="4:5" x14ac:dyDescent="0.55000000000000004">
      <c r="D13294" s="6"/>
      <c r="E13294" s="6"/>
    </row>
    <row r="13295" spans="4:5" x14ac:dyDescent="0.55000000000000004">
      <c r="D13295" s="6"/>
      <c r="E13295" s="6"/>
    </row>
    <row r="13296" spans="4:5" x14ac:dyDescent="0.55000000000000004">
      <c r="D13296" s="6"/>
      <c r="E13296" s="6"/>
    </row>
    <row r="13297" spans="4:5" x14ac:dyDescent="0.55000000000000004">
      <c r="D13297" s="6"/>
      <c r="E13297" s="6"/>
    </row>
    <row r="13298" spans="4:5" x14ac:dyDescent="0.55000000000000004">
      <c r="D13298" s="6"/>
      <c r="E13298" s="6"/>
    </row>
    <row r="13299" spans="4:5" x14ac:dyDescent="0.55000000000000004">
      <c r="D13299" s="6"/>
      <c r="E13299" s="6"/>
    </row>
    <row r="13300" spans="4:5" x14ac:dyDescent="0.55000000000000004">
      <c r="D13300" s="6"/>
      <c r="E13300" s="6"/>
    </row>
    <row r="13301" spans="4:5" x14ac:dyDescent="0.55000000000000004">
      <c r="D13301" s="6"/>
      <c r="E13301" s="6"/>
    </row>
    <row r="13302" spans="4:5" x14ac:dyDescent="0.55000000000000004">
      <c r="D13302" s="6"/>
      <c r="E13302" s="6"/>
    </row>
    <row r="13303" spans="4:5" x14ac:dyDescent="0.55000000000000004">
      <c r="D13303" s="6"/>
      <c r="E13303" s="6"/>
    </row>
    <row r="13304" spans="4:5" x14ac:dyDescent="0.55000000000000004">
      <c r="D13304" s="6"/>
      <c r="E13304" s="6"/>
    </row>
    <row r="13305" spans="4:5" x14ac:dyDescent="0.55000000000000004">
      <c r="D13305" s="6"/>
      <c r="E13305" s="6"/>
    </row>
    <row r="13306" spans="4:5" x14ac:dyDescent="0.55000000000000004">
      <c r="D13306" s="6"/>
      <c r="E13306" s="6"/>
    </row>
    <row r="13307" spans="4:5" x14ac:dyDescent="0.55000000000000004">
      <c r="D13307" s="6"/>
      <c r="E13307" s="6"/>
    </row>
    <row r="13308" spans="4:5" x14ac:dyDescent="0.55000000000000004">
      <c r="D13308" s="6"/>
      <c r="E13308" s="6"/>
    </row>
    <row r="13309" spans="4:5" x14ac:dyDescent="0.55000000000000004">
      <c r="D13309" s="6"/>
      <c r="E13309" s="6"/>
    </row>
    <row r="13310" spans="4:5" x14ac:dyDescent="0.55000000000000004">
      <c r="D13310" s="6"/>
      <c r="E13310" s="6"/>
    </row>
    <row r="13311" spans="4:5" x14ac:dyDescent="0.55000000000000004">
      <c r="D13311" s="6"/>
      <c r="E13311" s="6"/>
    </row>
    <row r="13312" spans="4:5" x14ac:dyDescent="0.55000000000000004">
      <c r="D13312" s="6"/>
      <c r="E13312" s="6"/>
    </row>
    <row r="13313" spans="4:5" x14ac:dyDescent="0.55000000000000004">
      <c r="D13313" s="6"/>
      <c r="E13313" s="6"/>
    </row>
    <row r="13314" spans="4:5" x14ac:dyDescent="0.55000000000000004">
      <c r="D13314" s="6"/>
      <c r="E13314" s="6"/>
    </row>
    <row r="13315" spans="4:5" x14ac:dyDescent="0.55000000000000004">
      <c r="D13315" s="6"/>
      <c r="E13315" s="6"/>
    </row>
    <row r="13316" spans="4:5" x14ac:dyDescent="0.55000000000000004">
      <c r="D13316" s="6"/>
      <c r="E13316" s="6"/>
    </row>
    <row r="13317" spans="4:5" x14ac:dyDescent="0.55000000000000004">
      <c r="D13317" s="6"/>
      <c r="E13317" s="6"/>
    </row>
    <row r="13318" spans="4:5" x14ac:dyDescent="0.55000000000000004">
      <c r="D13318" s="6"/>
      <c r="E13318" s="6"/>
    </row>
    <row r="13319" spans="4:5" x14ac:dyDescent="0.55000000000000004">
      <c r="D13319" s="6"/>
      <c r="E13319" s="6"/>
    </row>
    <row r="13320" spans="4:5" x14ac:dyDescent="0.55000000000000004">
      <c r="D13320" s="6"/>
      <c r="E13320" s="6"/>
    </row>
    <row r="13321" spans="4:5" x14ac:dyDescent="0.55000000000000004">
      <c r="D13321" s="6"/>
      <c r="E13321" s="6"/>
    </row>
    <row r="13322" spans="4:5" x14ac:dyDescent="0.55000000000000004">
      <c r="D13322" s="6"/>
      <c r="E13322" s="6"/>
    </row>
    <row r="13323" spans="4:5" x14ac:dyDescent="0.55000000000000004">
      <c r="D13323" s="6"/>
      <c r="E13323" s="6"/>
    </row>
    <row r="13324" spans="4:5" x14ac:dyDescent="0.55000000000000004">
      <c r="D13324" s="6"/>
      <c r="E13324" s="6"/>
    </row>
    <row r="13325" spans="4:5" x14ac:dyDescent="0.55000000000000004">
      <c r="D13325" s="6"/>
      <c r="E13325" s="6"/>
    </row>
    <row r="13326" spans="4:5" x14ac:dyDescent="0.55000000000000004">
      <c r="D13326" s="6"/>
      <c r="E13326" s="6"/>
    </row>
    <row r="13327" spans="4:5" x14ac:dyDescent="0.55000000000000004">
      <c r="D13327" s="6"/>
      <c r="E13327" s="6"/>
    </row>
    <row r="13328" spans="4:5" x14ac:dyDescent="0.55000000000000004">
      <c r="D13328" s="6"/>
      <c r="E13328" s="6"/>
    </row>
    <row r="13329" spans="4:5" x14ac:dyDescent="0.55000000000000004">
      <c r="D13329" s="6"/>
      <c r="E13329" s="6"/>
    </row>
    <row r="13330" spans="4:5" x14ac:dyDescent="0.55000000000000004">
      <c r="D13330" s="6"/>
      <c r="E13330" s="6"/>
    </row>
    <row r="13331" spans="4:5" x14ac:dyDescent="0.55000000000000004">
      <c r="D13331" s="6"/>
      <c r="E13331" s="6"/>
    </row>
    <row r="13332" spans="4:5" x14ac:dyDescent="0.55000000000000004">
      <c r="D13332" s="6"/>
      <c r="E13332" s="6"/>
    </row>
    <row r="13333" spans="4:5" x14ac:dyDescent="0.55000000000000004">
      <c r="D13333" s="6"/>
      <c r="E13333" s="6"/>
    </row>
    <row r="13334" spans="4:5" x14ac:dyDescent="0.55000000000000004">
      <c r="D13334" s="6"/>
      <c r="E13334" s="6"/>
    </row>
    <row r="13335" spans="4:5" x14ac:dyDescent="0.55000000000000004">
      <c r="D13335" s="6"/>
      <c r="E13335" s="6"/>
    </row>
    <row r="13336" spans="4:5" x14ac:dyDescent="0.55000000000000004">
      <c r="D13336" s="6"/>
      <c r="E13336" s="6"/>
    </row>
    <row r="13337" spans="4:5" x14ac:dyDescent="0.55000000000000004">
      <c r="D13337" s="6"/>
      <c r="E13337" s="6"/>
    </row>
    <row r="13338" spans="4:5" x14ac:dyDescent="0.55000000000000004">
      <c r="D13338" s="6"/>
      <c r="E13338" s="6"/>
    </row>
    <row r="13339" spans="4:5" x14ac:dyDescent="0.55000000000000004">
      <c r="D13339" s="6"/>
      <c r="E13339" s="6"/>
    </row>
    <row r="13340" spans="4:5" x14ac:dyDescent="0.55000000000000004">
      <c r="D13340" s="6"/>
      <c r="E13340" s="6"/>
    </row>
    <row r="13341" spans="4:5" x14ac:dyDescent="0.55000000000000004">
      <c r="D13341" s="6"/>
      <c r="E13341" s="6"/>
    </row>
    <row r="13342" spans="4:5" x14ac:dyDescent="0.55000000000000004">
      <c r="D13342" s="6"/>
      <c r="E13342" s="6"/>
    </row>
    <row r="13343" spans="4:5" x14ac:dyDescent="0.55000000000000004">
      <c r="D13343" s="6"/>
      <c r="E13343" s="6"/>
    </row>
    <row r="13344" spans="4:5" x14ac:dyDescent="0.55000000000000004">
      <c r="D13344" s="6"/>
      <c r="E13344" s="6"/>
    </row>
    <row r="13345" spans="4:5" x14ac:dyDescent="0.55000000000000004">
      <c r="D13345" s="6"/>
      <c r="E13345" s="6"/>
    </row>
    <row r="13346" spans="4:5" x14ac:dyDescent="0.55000000000000004">
      <c r="D13346" s="6"/>
      <c r="E13346" s="6"/>
    </row>
    <row r="13347" spans="4:5" x14ac:dyDescent="0.55000000000000004">
      <c r="D13347" s="6"/>
      <c r="E13347" s="6"/>
    </row>
    <row r="13348" spans="4:5" x14ac:dyDescent="0.55000000000000004">
      <c r="D13348" s="6"/>
      <c r="E13348" s="6"/>
    </row>
    <row r="13349" spans="4:5" x14ac:dyDescent="0.55000000000000004">
      <c r="D13349" s="6"/>
      <c r="E13349" s="6"/>
    </row>
    <row r="13350" spans="4:5" x14ac:dyDescent="0.55000000000000004">
      <c r="D13350" s="6"/>
      <c r="E13350" s="6"/>
    </row>
    <row r="13351" spans="4:5" x14ac:dyDescent="0.55000000000000004">
      <c r="D13351" s="6"/>
      <c r="E13351" s="6"/>
    </row>
    <row r="13352" spans="4:5" x14ac:dyDescent="0.55000000000000004">
      <c r="D13352" s="6"/>
      <c r="E13352" s="6"/>
    </row>
    <row r="13353" spans="4:5" x14ac:dyDescent="0.55000000000000004">
      <c r="D13353" s="6"/>
      <c r="E13353" s="6"/>
    </row>
    <row r="13354" spans="4:5" x14ac:dyDescent="0.55000000000000004">
      <c r="D13354" s="6"/>
      <c r="E13354" s="6"/>
    </row>
    <row r="13355" spans="4:5" x14ac:dyDescent="0.55000000000000004">
      <c r="D13355" s="6"/>
      <c r="E13355" s="6"/>
    </row>
    <row r="13356" spans="4:5" x14ac:dyDescent="0.55000000000000004">
      <c r="D13356" s="6"/>
      <c r="E13356" s="6"/>
    </row>
    <row r="13357" spans="4:5" x14ac:dyDescent="0.55000000000000004">
      <c r="D13357" s="6"/>
      <c r="E13357" s="6"/>
    </row>
    <row r="13358" spans="4:5" x14ac:dyDescent="0.55000000000000004">
      <c r="D13358" s="6"/>
      <c r="E13358" s="6"/>
    </row>
    <row r="13359" spans="4:5" x14ac:dyDescent="0.55000000000000004">
      <c r="D13359" s="6"/>
      <c r="E13359" s="6"/>
    </row>
    <row r="13360" spans="4:5" x14ac:dyDescent="0.55000000000000004">
      <c r="D13360" s="6"/>
      <c r="E13360" s="6"/>
    </row>
    <row r="13361" spans="4:5" x14ac:dyDescent="0.55000000000000004">
      <c r="D13361" s="6"/>
      <c r="E13361" s="6"/>
    </row>
    <row r="13362" spans="4:5" x14ac:dyDescent="0.55000000000000004">
      <c r="D13362" s="6"/>
      <c r="E13362" s="6"/>
    </row>
    <row r="13363" spans="4:5" x14ac:dyDescent="0.55000000000000004">
      <c r="D13363" s="6"/>
      <c r="E13363" s="6"/>
    </row>
    <row r="13364" spans="4:5" x14ac:dyDescent="0.55000000000000004">
      <c r="D13364" s="6"/>
      <c r="E13364" s="6"/>
    </row>
    <row r="13365" spans="4:5" x14ac:dyDescent="0.55000000000000004">
      <c r="D13365" s="6"/>
      <c r="E13365" s="6"/>
    </row>
    <row r="13366" spans="4:5" x14ac:dyDescent="0.55000000000000004">
      <c r="D13366" s="6"/>
      <c r="E13366" s="6"/>
    </row>
    <row r="13367" spans="4:5" x14ac:dyDescent="0.55000000000000004">
      <c r="D13367" s="6"/>
      <c r="E13367" s="6"/>
    </row>
    <row r="13368" spans="4:5" x14ac:dyDescent="0.55000000000000004">
      <c r="D13368" s="6"/>
      <c r="E13368" s="6"/>
    </row>
    <row r="13369" spans="4:5" x14ac:dyDescent="0.55000000000000004">
      <c r="D13369" s="6"/>
      <c r="E13369" s="6"/>
    </row>
    <row r="13370" spans="4:5" x14ac:dyDescent="0.55000000000000004">
      <c r="D13370" s="6"/>
      <c r="E13370" s="6"/>
    </row>
    <row r="13371" spans="4:5" x14ac:dyDescent="0.55000000000000004">
      <c r="D13371" s="6"/>
      <c r="E13371" s="6"/>
    </row>
    <row r="13372" spans="4:5" x14ac:dyDescent="0.55000000000000004">
      <c r="D13372" s="6"/>
      <c r="E13372" s="6"/>
    </row>
    <row r="13373" spans="4:5" x14ac:dyDescent="0.55000000000000004">
      <c r="D13373" s="6"/>
      <c r="E13373" s="6"/>
    </row>
    <row r="13374" spans="4:5" x14ac:dyDescent="0.55000000000000004">
      <c r="D13374" s="6"/>
      <c r="E13374" s="6"/>
    </row>
    <row r="13375" spans="4:5" x14ac:dyDescent="0.55000000000000004">
      <c r="D13375" s="6"/>
      <c r="E13375" s="6"/>
    </row>
    <row r="13376" spans="4:5" x14ac:dyDescent="0.55000000000000004">
      <c r="D13376" s="6"/>
      <c r="E13376" s="6"/>
    </row>
    <row r="13377" spans="4:5" x14ac:dyDescent="0.55000000000000004">
      <c r="D13377" s="6"/>
      <c r="E13377" s="6"/>
    </row>
    <row r="13378" spans="4:5" x14ac:dyDescent="0.55000000000000004">
      <c r="D13378" s="6"/>
      <c r="E13378" s="6"/>
    </row>
    <row r="13379" spans="4:5" x14ac:dyDescent="0.55000000000000004">
      <c r="D13379" s="6"/>
      <c r="E13379" s="6"/>
    </row>
    <row r="13380" spans="4:5" x14ac:dyDescent="0.55000000000000004">
      <c r="D13380" s="6"/>
      <c r="E13380" s="6"/>
    </row>
    <row r="13381" spans="4:5" x14ac:dyDescent="0.55000000000000004">
      <c r="D13381" s="6"/>
      <c r="E13381" s="6"/>
    </row>
    <row r="13382" spans="4:5" x14ac:dyDescent="0.55000000000000004">
      <c r="D13382" s="6"/>
      <c r="E13382" s="6"/>
    </row>
    <row r="13383" spans="4:5" x14ac:dyDescent="0.55000000000000004">
      <c r="D13383" s="6"/>
      <c r="E13383" s="6"/>
    </row>
    <row r="13384" spans="4:5" x14ac:dyDescent="0.55000000000000004">
      <c r="D13384" s="6"/>
      <c r="E13384" s="6"/>
    </row>
    <row r="13385" spans="4:5" x14ac:dyDescent="0.55000000000000004">
      <c r="D13385" s="6"/>
      <c r="E13385" s="6"/>
    </row>
    <row r="13386" spans="4:5" x14ac:dyDescent="0.55000000000000004">
      <c r="D13386" s="6"/>
      <c r="E13386" s="6"/>
    </row>
    <row r="13387" spans="4:5" x14ac:dyDescent="0.55000000000000004">
      <c r="D13387" s="6"/>
      <c r="E13387" s="6"/>
    </row>
    <row r="13388" spans="4:5" x14ac:dyDescent="0.55000000000000004">
      <c r="D13388" s="6"/>
      <c r="E13388" s="6"/>
    </row>
    <row r="13389" spans="4:5" x14ac:dyDescent="0.55000000000000004">
      <c r="D13389" s="6"/>
      <c r="E13389" s="6"/>
    </row>
    <row r="13390" spans="4:5" x14ac:dyDescent="0.55000000000000004">
      <c r="D13390" s="6"/>
      <c r="E13390" s="6"/>
    </row>
    <row r="13391" spans="4:5" x14ac:dyDescent="0.55000000000000004">
      <c r="D13391" s="6"/>
      <c r="E13391" s="6"/>
    </row>
    <row r="13392" spans="4:5" x14ac:dyDescent="0.55000000000000004">
      <c r="D13392" s="6"/>
      <c r="E13392" s="6"/>
    </row>
    <row r="13393" spans="4:5" x14ac:dyDescent="0.55000000000000004">
      <c r="D13393" s="6"/>
      <c r="E13393" s="6"/>
    </row>
    <row r="13394" spans="4:5" x14ac:dyDescent="0.55000000000000004">
      <c r="D13394" s="6"/>
      <c r="E13394" s="6"/>
    </row>
    <row r="13395" spans="4:5" x14ac:dyDescent="0.55000000000000004">
      <c r="D13395" s="6"/>
      <c r="E13395" s="6"/>
    </row>
    <row r="13396" spans="4:5" x14ac:dyDescent="0.55000000000000004">
      <c r="D13396" s="6"/>
      <c r="E13396" s="6"/>
    </row>
    <row r="13397" spans="4:5" x14ac:dyDescent="0.55000000000000004">
      <c r="D13397" s="6"/>
      <c r="E13397" s="6"/>
    </row>
    <row r="13398" spans="4:5" x14ac:dyDescent="0.55000000000000004">
      <c r="D13398" s="6"/>
      <c r="E13398" s="6"/>
    </row>
    <row r="13399" spans="4:5" x14ac:dyDescent="0.55000000000000004">
      <c r="D13399" s="6"/>
      <c r="E13399" s="6"/>
    </row>
    <row r="13400" spans="4:5" x14ac:dyDescent="0.55000000000000004">
      <c r="D13400" s="6"/>
      <c r="E13400" s="6"/>
    </row>
    <row r="13401" spans="4:5" x14ac:dyDescent="0.55000000000000004">
      <c r="D13401" s="6"/>
      <c r="E13401" s="6"/>
    </row>
    <row r="13402" spans="4:5" x14ac:dyDescent="0.55000000000000004">
      <c r="D13402" s="6"/>
      <c r="E13402" s="6"/>
    </row>
    <row r="13403" spans="4:5" x14ac:dyDescent="0.55000000000000004">
      <c r="D13403" s="6"/>
      <c r="E13403" s="6"/>
    </row>
    <row r="13404" spans="4:5" x14ac:dyDescent="0.55000000000000004">
      <c r="D13404" s="6"/>
      <c r="E13404" s="6"/>
    </row>
    <row r="13405" spans="4:5" x14ac:dyDescent="0.55000000000000004">
      <c r="D13405" s="6"/>
      <c r="E13405" s="6"/>
    </row>
    <row r="13406" spans="4:5" x14ac:dyDescent="0.55000000000000004">
      <c r="D13406" s="6"/>
      <c r="E13406" s="6"/>
    </row>
    <row r="13407" spans="4:5" x14ac:dyDescent="0.55000000000000004">
      <c r="D13407" s="6"/>
      <c r="E13407" s="6"/>
    </row>
    <row r="13408" spans="4:5" x14ac:dyDescent="0.55000000000000004">
      <c r="D13408" s="6"/>
      <c r="E13408" s="6"/>
    </row>
    <row r="13409" spans="4:5" x14ac:dyDescent="0.55000000000000004">
      <c r="D13409" s="6"/>
      <c r="E13409" s="6"/>
    </row>
    <row r="13410" spans="4:5" x14ac:dyDescent="0.55000000000000004">
      <c r="D13410" s="6"/>
      <c r="E13410" s="6"/>
    </row>
    <row r="13411" spans="4:5" x14ac:dyDescent="0.55000000000000004">
      <c r="D13411" s="6"/>
      <c r="E13411" s="6"/>
    </row>
    <row r="13412" spans="4:5" x14ac:dyDescent="0.55000000000000004">
      <c r="D13412" s="6"/>
      <c r="E13412" s="6"/>
    </row>
    <row r="13413" spans="4:5" x14ac:dyDescent="0.55000000000000004">
      <c r="D13413" s="6"/>
      <c r="E13413" s="6"/>
    </row>
    <row r="13414" spans="4:5" x14ac:dyDescent="0.55000000000000004">
      <c r="D13414" s="6"/>
      <c r="E13414" s="6"/>
    </row>
    <row r="13415" spans="4:5" x14ac:dyDescent="0.55000000000000004">
      <c r="D13415" s="6"/>
      <c r="E13415" s="6"/>
    </row>
    <row r="13416" spans="4:5" x14ac:dyDescent="0.55000000000000004">
      <c r="D13416" s="6"/>
      <c r="E13416" s="6"/>
    </row>
    <row r="13417" spans="4:5" x14ac:dyDescent="0.55000000000000004">
      <c r="D13417" s="6"/>
      <c r="E13417" s="6"/>
    </row>
    <row r="13418" spans="4:5" x14ac:dyDescent="0.55000000000000004">
      <c r="D13418" s="6"/>
      <c r="E13418" s="6"/>
    </row>
    <row r="13419" spans="4:5" x14ac:dyDescent="0.55000000000000004">
      <c r="D13419" s="6"/>
      <c r="E13419" s="6"/>
    </row>
    <row r="13420" spans="4:5" x14ac:dyDescent="0.55000000000000004">
      <c r="D13420" s="6"/>
      <c r="E13420" s="6"/>
    </row>
    <row r="13421" spans="4:5" x14ac:dyDescent="0.55000000000000004">
      <c r="D13421" s="6"/>
      <c r="E13421" s="6"/>
    </row>
    <row r="13422" spans="4:5" x14ac:dyDescent="0.55000000000000004">
      <c r="D13422" s="6"/>
      <c r="E13422" s="6"/>
    </row>
    <row r="13423" spans="4:5" x14ac:dyDescent="0.55000000000000004">
      <c r="D13423" s="6"/>
      <c r="E13423" s="6"/>
    </row>
    <row r="13424" spans="4:5" x14ac:dyDescent="0.55000000000000004">
      <c r="D13424" s="6"/>
      <c r="E13424" s="6"/>
    </row>
    <row r="13425" spans="4:5" x14ac:dyDescent="0.55000000000000004">
      <c r="D13425" s="6"/>
      <c r="E13425" s="6"/>
    </row>
    <row r="13426" spans="4:5" x14ac:dyDescent="0.55000000000000004">
      <c r="D13426" s="6"/>
      <c r="E13426" s="6"/>
    </row>
    <row r="13427" spans="4:5" x14ac:dyDescent="0.55000000000000004">
      <c r="D13427" s="6"/>
      <c r="E13427" s="6"/>
    </row>
    <row r="13428" spans="4:5" x14ac:dyDescent="0.55000000000000004">
      <c r="D13428" s="6"/>
      <c r="E13428" s="6"/>
    </row>
    <row r="13429" spans="4:5" x14ac:dyDescent="0.55000000000000004">
      <c r="D13429" s="6"/>
      <c r="E13429" s="6"/>
    </row>
    <row r="13430" spans="4:5" x14ac:dyDescent="0.55000000000000004">
      <c r="D13430" s="6"/>
      <c r="E13430" s="6"/>
    </row>
    <row r="13431" spans="4:5" x14ac:dyDescent="0.55000000000000004">
      <c r="D13431" s="6"/>
      <c r="E13431" s="6"/>
    </row>
    <row r="13432" spans="4:5" x14ac:dyDescent="0.55000000000000004">
      <c r="D13432" s="6"/>
      <c r="E13432" s="6"/>
    </row>
    <row r="13433" spans="4:5" x14ac:dyDescent="0.55000000000000004">
      <c r="D13433" s="6"/>
      <c r="E13433" s="6"/>
    </row>
    <row r="13434" spans="4:5" x14ac:dyDescent="0.55000000000000004">
      <c r="D13434" s="6"/>
      <c r="E13434" s="6"/>
    </row>
    <row r="13435" spans="4:5" x14ac:dyDescent="0.55000000000000004">
      <c r="D13435" s="6"/>
      <c r="E13435" s="6"/>
    </row>
    <row r="13436" spans="4:5" x14ac:dyDescent="0.55000000000000004">
      <c r="D13436" s="6"/>
      <c r="E13436" s="6"/>
    </row>
    <row r="13437" spans="4:5" x14ac:dyDescent="0.55000000000000004">
      <c r="D13437" s="6"/>
      <c r="E13437" s="6"/>
    </row>
    <row r="13438" spans="4:5" x14ac:dyDescent="0.55000000000000004">
      <c r="D13438" s="6"/>
      <c r="E13438" s="6"/>
    </row>
    <row r="13439" spans="4:5" x14ac:dyDescent="0.55000000000000004">
      <c r="D13439" s="6"/>
      <c r="E13439" s="6"/>
    </row>
    <row r="13440" spans="4:5" x14ac:dyDescent="0.55000000000000004">
      <c r="D13440" s="6"/>
      <c r="E13440" s="6"/>
    </row>
    <row r="13441" spans="4:5" x14ac:dyDescent="0.55000000000000004">
      <c r="D13441" s="6"/>
      <c r="E13441" s="6"/>
    </row>
    <row r="13442" spans="4:5" x14ac:dyDescent="0.55000000000000004">
      <c r="D13442" s="6"/>
      <c r="E13442" s="6"/>
    </row>
    <row r="13443" spans="4:5" x14ac:dyDescent="0.55000000000000004">
      <c r="D13443" s="6"/>
      <c r="E13443" s="6"/>
    </row>
    <row r="13444" spans="4:5" x14ac:dyDescent="0.55000000000000004">
      <c r="D13444" s="6"/>
      <c r="E13444" s="6"/>
    </row>
    <row r="13445" spans="4:5" x14ac:dyDescent="0.55000000000000004">
      <c r="D13445" s="6"/>
      <c r="E13445" s="6"/>
    </row>
    <row r="13446" spans="4:5" x14ac:dyDescent="0.55000000000000004">
      <c r="D13446" s="6"/>
      <c r="E13446" s="6"/>
    </row>
    <row r="13447" spans="4:5" x14ac:dyDescent="0.55000000000000004">
      <c r="D13447" s="6"/>
      <c r="E13447" s="6"/>
    </row>
    <row r="13448" spans="4:5" x14ac:dyDescent="0.55000000000000004">
      <c r="D13448" s="6"/>
      <c r="E13448" s="6"/>
    </row>
    <row r="13449" spans="4:5" x14ac:dyDescent="0.55000000000000004">
      <c r="D13449" s="6"/>
      <c r="E13449" s="6"/>
    </row>
    <row r="13450" spans="4:5" x14ac:dyDescent="0.55000000000000004">
      <c r="D13450" s="6"/>
      <c r="E13450" s="6"/>
    </row>
    <row r="13451" spans="4:5" x14ac:dyDescent="0.55000000000000004">
      <c r="D13451" s="6"/>
      <c r="E13451" s="6"/>
    </row>
    <row r="13452" spans="4:5" x14ac:dyDescent="0.55000000000000004">
      <c r="D13452" s="6"/>
      <c r="E13452" s="6"/>
    </row>
    <row r="13453" spans="4:5" x14ac:dyDescent="0.55000000000000004">
      <c r="D13453" s="6"/>
      <c r="E13453" s="6"/>
    </row>
    <row r="13454" spans="4:5" x14ac:dyDescent="0.55000000000000004">
      <c r="D13454" s="6"/>
      <c r="E13454" s="6"/>
    </row>
    <row r="13455" spans="4:5" x14ac:dyDescent="0.55000000000000004">
      <c r="D13455" s="6"/>
      <c r="E13455" s="6"/>
    </row>
    <row r="13456" spans="4:5" x14ac:dyDescent="0.55000000000000004">
      <c r="D13456" s="6"/>
      <c r="E13456" s="6"/>
    </row>
    <row r="13457" spans="4:5" x14ac:dyDescent="0.55000000000000004">
      <c r="D13457" s="6"/>
      <c r="E13457" s="6"/>
    </row>
    <row r="13458" spans="4:5" x14ac:dyDescent="0.55000000000000004">
      <c r="D13458" s="6"/>
      <c r="E13458" s="6"/>
    </row>
    <row r="13459" spans="4:5" x14ac:dyDescent="0.55000000000000004">
      <c r="D13459" s="6"/>
      <c r="E13459" s="6"/>
    </row>
    <row r="13460" spans="4:5" x14ac:dyDescent="0.55000000000000004">
      <c r="D13460" s="6"/>
      <c r="E13460" s="6"/>
    </row>
    <row r="13461" spans="4:5" x14ac:dyDescent="0.55000000000000004">
      <c r="D13461" s="6"/>
      <c r="E13461" s="6"/>
    </row>
    <row r="13462" spans="4:5" x14ac:dyDescent="0.55000000000000004">
      <c r="D13462" s="6"/>
      <c r="E13462" s="6"/>
    </row>
    <row r="13463" spans="4:5" x14ac:dyDescent="0.55000000000000004">
      <c r="D13463" s="6"/>
      <c r="E13463" s="6"/>
    </row>
    <row r="13464" spans="4:5" x14ac:dyDescent="0.55000000000000004">
      <c r="D13464" s="6"/>
      <c r="E13464" s="6"/>
    </row>
    <row r="13465" spans="4:5" x14ac:dyDescent="0.55000000000000004">
      <c r="D13465" s="6"/>
      <c r="E13465" s="6"/>
    </row>
    <row r="13466" spans="4:5" x14ac:dyDescent="0.55000000000000004">
      <c r="D13466" s="6"/>
      <c r="E13466" s="6"/>
    </row>
    <row r="13467" spans="4:5" x14ac:dyDescent="0.55000000000000004">
      <c r="D13467" s="6"/>
      <c r="E13467" s="6"/>
    </row>
    <row r="13468" spans="4:5" x14ac:dyDescent="0.55000000000000004">
      <c r="D13468" s="6"/>
      <c r="E13468" s="6"/>
    </row>
    <row r="13469" spans="4:5" x14ac:dyDescent="0.55000000000000004">
      <c r="D13469" s="6"/>
      <c r="E13469" s="6"/>
    </row>
    <row r="13470" spans="4:5" x14ac:dyDescent="0.55000000000000004">
      <c r="D13470" s="6"/>
      <c r="E13470" s="6"/>
    </row>
    <row r="13471" spans="4:5" x14ac:dyDescent="0.55000000000000004">
      <c r="D13471" s="6"/>
      <c r="E13471" s="6"/>
    </row>
    <row r="13472" spans="4:5" x14ac:dyDescent="0.55000000000000004">
      <c r="D13472" s="6"/>
      <c r="E13472" s="6"/>
    </row>
    <row r="13473" spans="4:5" x14ac:dyDescent="0.55000000000000004">
      <c r="D13473" s="6"/>
      <c r="E13473" s="6"/>
    </row>
    <row r="13474" spans="4:5" x14ac:dyDescent="0.55000000000000004">
      <c r="D13474" s="6"/>
      <c r="E13474" s="6"/>
    </row>
    <row r="13475" spans="4:5" x14ac:dyDescent="0.55000000000000004">
      <c r="D13475" s="6"/>
      <c r="E13475" s="6"/>
    </row>
    <row r="13476" spans="4:5" x14ac:dyDescent="0.55000000000000004">
      <c r="D13476" s="6"/>
      <c r="E13476" s="6"/>
    </row>
    <row r="13477" spans="4:5" x14ac:dyDescent="0.55000000000000004">
      <c r="D13477" s="6"/>
      <c r="E13477" s="6"/>
    </row>
    <row r="13478" spans="4:5" x14ac:dyDescent="0.55000000000000004">
      <c r="D13478" s="6"/>
      <c r="E13478" s="6"/>
    </row>
    <row r="13479" spans="4:5" x14ac:dyDescent="0.55000000000000004">
      <c r="D13479" s="6"/>
      <c r="E13479" s="6"/>
    </row>
    <row r="13480" spans="4:5" x14ac:dyDescent="0.55000000000000004">
      <c r="D13480" s="6"/>
      <c r="E13480" s="6"/>
    </row>
    <row r="13481" spans="4:5" x14ac:dyDescent="0.55000000000000004">
      <c r="D13481" s="6"/>
      <c r="E13481" s="6"/>
    </row>
    <row r="13482" spans="4:5" x14ac:dyDescent="0.55000000000000004">
      <c r="D13482" s="6"/>
      <c r="E13482" s="6"/>
    </row>
    <row r="13483" spans="4:5" x14ac:dyDescent="0.55000000000000004">
      <c r="D13483" s="6"/>
      <c r="E13483" s="6"/>
    </row>
    <row r="13484" spans="4:5" x14ac:dyDescent="0.55000000000000004">
      <c r="D13484" s="6"/>
      <c r="E13484" s="6"/>
    </row>
    <row r="13485" spans="4:5" x14ac:dyDescent="0.55000000000000004">
      <c r="D13485" s="6"/>
      <c r="E13485" s="6"/>
    </row>
    <row r="13486" spans="4:5" x14ac:dyDescent="0.55000000000000004">
      <c r="D13486" s="6"/>
      <c r="E13486" s="6"/>
    </row>
    <row r="13487" spans="4:5" x14ac:dyDescent="0.55000000000000004">
      <c r="D13487" s="6"/>
      <c r="E13487" s="6"/>
    </row>
    <row r="13488" spans="4:5" x14ac:dyDescent="0.55000000000000004">
      <c r="D13488" s="6"/>
      <c r="E13488" s="6"/>
    </row>
    <row r="13489" spans="4:5" x14ac:dyDescent="0.55000000000000004">
      <c r="D13489" s="6"/>
      <c r="E13489" s="6"/>
    </row>
    <row r="13490" spans="4:5" x14ac:dyDescent="0.55000000000000004">
      <c r="D13490" s="6"/>
      <c r="E13490" s="6"/>
    </row>
    <row r="13491" spans="4:5" x14ac:dyDescent="0.55000000000000004">
      <c r="D13491" s="6"/>
      <c r="E13491" s="6"/>
    </row>
    <row r="13492" spans="4:5" x14ac:dyDescent="0.55000000000000004">
      <c r="D13492" s="6"/>
      <c r="E13492" s="6"/>
    </row>
    <row r="13493" spans="4:5" x14ac:dyDescent="0.55000000000000004">
      <c r="D13493" s="6"/>
      <c r="E13493" s="6"/>
    </row>
    <row r="13494" spans="4:5" x14ac:dyDescent="0.55000000000000004">
      <c r="D13494" s="6"/>
      <c r="E13494" s="6"/>
    </row>
    <row r="13495" spans="4:5" x14ac:dyDescent="0.55000000000000004">
      <c r="D13495" s="6"/>
      <c r="E13495" s="6"/>
    </row>
    <row r="13496" spans="4:5" x14ac:dyDescent="0.55000000000000004">
      <c r="D13496" s="6"/>
      <c r="E13496" s="6"/>
    </row>
    <row r="13497" spans="4:5" x14ac:dyDescent="0.55000000000000004">
      <c r="D13497" s="6"/>
      <c r="E13497" s="6"/>
    </row>
    <row r="13498" spans="4:5" x14ac:dyDescent="0.55000000000000004">
      <c r="D13498" s="6"/>
      <c r="E13498" s="6"/>
    </row>
    <row r="13499" spans="4:5" x14ac:dyDescent="0.55000000000000004">
      <c r="D13499" s="6"/>
      <c r="E13499" s="6"/>
    </row>
    <row r="13500" spans="4:5" x14ac:dyDescent="0.55000000000000004">
      <c r="D13500" s="6"/>
      <c r="E13500" s="6"/>
    </row>
    <row r="13501" spans="4:5" x14ac:dyDescent="0.55000000000000004">
      <c r="D13501" s="6"/>
      <c r="E13501" s="6"/>
    </row>
    <row r="13502" spans="4:5" x14ac:dyDescent="0.55000000000000004">
      <c r="D13502" s="6"/>
      <c r="E13502" s="6"/>
    </row>
    <row r="13503" spans="4:5" x14ac:dyDescent="0.55000000000000004">
      <c r="D13503" s="6"/>
      <c r="E13503" s="6"/>
    </row>
    <row r="13504" spans="4:5" x14ac:dyDescent="0.55000000000000004">
      <c r="D13504" s="6"/>
      <c r="E13504" s="6"/>
    </row>
    <row r="13505" spans="4:5" x14ac:dyDescent="0.55000000000000004">
      <c r="D13505" s="6"/>
      <c r="E13505" s="6"/>
    </row>
    <row r="13506" spans="4:5" x14ac:dyDescent="0.55000000000000004">
      <c r="D13506" s="6"/>
      <c r="E13506" s="6"/>
    </row>
    <row r="13507" spans="4:5" x14ac:dyDescent="0.55000000000000004">
      <c r="D13507" s="6"/>
      <c r="E13507" s="6"/>
    </row>
    <row r="13508" spans="4:5" x14ac:dyDescent="0.55000000000000004">
      <c r="D13508" s="6"/>
      <c r="E13508" s="6"/>
    </row>
    <row r="13509" spans="4:5" x14ac:dyDescent="0.55000000000000004">
      <c r="D13509" s="6"/>
      <c r="E13509" s="6"/>
    </row>
    <row r="13510" spans="4:5" x14ac:dyDescent="0.55000000000000004">
      <c r="D13510" s="6"/>
      <c r="E13510" s="6"/>
    </row>
    <row r="13511" spans="4:5" x14ac:dyDescent="0.55000000000000004">
      <c r="D13511" s="6"/>
      <c r="E13511" s="6"/>
    </row>
    <row r="13512" spans="4:5" x14ac:dyDescent="0.55000000000000004">
      <c r="D13512" s="6"/>
      <c r="E13512" s="6"/>
    </row>
    <row r="13513" spans="4:5" x14ac:dyDescent="0.55000000000000004">
      <c r="D13513" s="6"/>
      <c r="E13513" s="6"/>
    </row>
    <row r="13514" spans="4:5" x14ac:dyDescent="0.55000000000000004">
      <c r="D13514" s="6"/>
      <c r="E13514" s="6"/>
    </row>
    <row r="13515" spans="4:5" x14ac:dyDescent="0.55000000000000004">
      <c r="D13515" s="6"/>
      <c r="E13515" s="6"/>
    </row>
    <row r="13516" spans="4:5" x14ac:dyDescent="0.55000000000000004">
      <c r="D13516" s="6"/>
      <c r="E13516" s="6"/>
    </row>
    <row r="13517" spans="4:5" x14ac:dyDescent="0.55000000000000004">
      <c r="D13517" s="6"/>
      <c r="E13517" s="6"/>
    </row>
    <row r="13518" spans="4:5" x14ac:dyDescent="0.55000000000000004">
      <c r="D13518" s="6"/>
      <c r="E13518" s="6"/>
    </row>
    <row r="13519" spans="4:5" x14ac:dyDescent="0.55000000000000004">
      <c r="D13519" s="6"/>
      <c r="E13519" s="6"/>
    </row>
    <row r="13520" spans="4:5" x14ac:dyDescent="0.55000000000000004">
      <c r="D13520" s="6"/>
      <c r="E13520" s="6"/>
    </row>
    <row r="13521" spans="4:5" x14ac:dyDescent="0.55000000000000004">
      <c r="D13521" s="6"/>
      <c r="E13521" s="6"/>
    </row>
    <row r="13522" spans="4:5" x14ac:dyDescent="0.55000000000000004">
      <c r="D13522" s="6"/>
      <c r="E13522" s="6"/>
    </row>
    <row r="13523" spans="4:5" x14ac:dyDescent="0.55000000000000004">
      <c r="D13523" s="6"/>
      <c r="E13523" s="6"/>
    </row>
    <row r="13524" spans="4:5" x14ac:dyDescent="0.55000000000000004">
      <c r="D13524" s="6"/>
      <c r="E13524" s="6"/>
    </row>
    <row r="13525" spans="4:5" x14ac:dyDescent="0.55000000000000004">
      <c r="D13525" s="6"/>
      <c r="E13525" s="6"/>
    </row>
    <row r="13526" spans="4:5" x14ac:dyDescent="0.55000000000000004">
      <c r="D13526" s="6"/>
      <c r="E13526" s="6"/>
    </row>
    <row r="13527" spans="4:5" x14ac:dyDescent="0.55000000000000004">
      <c r="D13527" s="6"/>
      <c r="E13527" s="6"/>
    </row>
    <row r="13528" spans="4:5" x14ac:dyDescent="0.55000000000000004">
      <c r="D13528" s="6"/>
      <c r="E13528" s="6"/>
    </row>
    <row r="13529" spans="4:5" x14ac:dyDescent="0.55000000000000004">
      <c r="D13529" s="6"/>
      <c r="E13529" s="6"/>
    </row>
    <row r="13530" spans="4:5" x14ac:dyDescent="0.55000000000000004">
      <c r="D13530" s="6"/>
      <c r="E13530" s="6"/>
    </row>
    <row r="13531" spans="4:5" x14ac:dyDescent="0.55000000000000004">
      <c r="D13531" s="6"/>
      <c r="E13531" s="6"/>
    </row>
    <row r="13532" spans="4:5" x14ac:dyDescent="0.55000000000000004">
      <c r="D13532" s="6"/>
      <c r="E13532" s="6"/>
    </row>
    <row r="13533" spans="4:5" x14ac:dyDescent="0.55000000000000004">
      <c r="D13533" s="6"/>
      <c r="E13533" s="6"/>
    </row>
    <row r="13534" spans="4:5" x14ac:dyDescent="0.55000000000000004">
      <c r="D13534" s="6"/>
      <c r="E13534" s="6"/>
    </row>
    <row r="13535" spans="4:5" x14ac:dyDescent="0.55000000000000004">
      <c r="D13535" s="6"/>
      <c r="E13535" s="6"/>
    </row>
    <row r="13536" spans="4:5" x14ac:dyDescent="0.55000000000000004">
      <c r="D13536" s="6"/>
      <c r="E13536" s="6"/>
    </row>
    <row r="13537" spans="4:5" x14ac:dyDescent="0.55000000000000004">
      <c r="D13537" s="6"/>
      <c r="E13537" s="6"/>
    </row>
    <row r="13538" spans="4:5" x14ac:dyDescent="0.55000000000000004">
      <c r="D13538" s="6"/>
      <c r="E13538" s="6"/>
    </row>
    <row r="13539" spans="4:5" x14ac:dyDescent="0.55000000000000004">
      <c r="D13539" s="6"/>
      <c r="E13539" s="6"/>
    </row>
    <row r="13540" spans="4:5" x14ac:dyDescent="0.55000000000000004">
      <c r="D13540" s="6"/>
      <c r="E13540" s="6"/>
    </row>
    <row r="13541" spans="4:5" x14ac:dyDescent="0.55000000000000004">
      <c r="D13541" s="6"/>
      <c r="E13541" s="6"/>
    </row>
    <row r="13542" spans="4:5" x14ac:dyDescent="0.55000000000000004">
      <c r="D13542" s="6"/>
      <c r="E13542" s="6"/>
    </row>
    <row r="13543" spans="4:5" x14ac:dyDescent="0.55000000000000004">
      <c r="D13543" s="6"/>
      <c r="E13543" s="6"/>
    </row>
    <row r="13544" spans="4:5" x14ac:dyDescent="0.55000000000000004">
      <c r="D13544" s="6"/>
      <c r="E13544" s="6"/>
    </row>
    <row r="13545" spans="4:5" x14ac:dyDescent="0.55000000000000004">
      <c r="D13545" s="6"/>
      <c r="E13545" s="6"/>
    </row>
    <row r="13546" spans="4:5" x14ac:dyDescent="0.55000000000000004">
      <c r="D13546" s="6"/>
      <c r="E13546" s="6"/>
    </row>
    <row r="13547" spans="4:5" x14ac:dyDescent="0.55000000000000004">
      <c r="D13547" s="6"/>
      <c r="E13547" s="6"/>
    </row>
    <row r="13548" spans="4:5" x14ac:dyDescent="0.55000000000000004">
      <c r="D13548" s="6"/>
      <c r="E13548" s="6"/>
    </row>
    <row r="13549" spans="4:5" x14ac:dyDescent="0.55000000000000004">
      <c r="D13549" s="6"/>
      <c r="E13549" s="6"/>
    </row>
    <row r="13550" spans="4:5" x14ac:dyDescent="0.55000000000000004">
      <c r="D13550" s="6"/>
      <c r="E13550" s="6"/>
    </row>
    <row r="13551" spans="4:5" x14ac:dyDescent="0.55000000000000004">
      <c r="D13551" s="6"/>
      <c r="E13551" s="6"/>
    </row>
    <row r="13552" spans="4:5" x14ac:dyDescent="0.55000000000000004">
      <c r="D13552" s="6"/>
      <c r="E13552" s="6"/>
    </row>
    <row r="13553" spans="4:5" x14ac:dyDescent="0.55000000000000004">
      <c r="D13553" s="6"/>
      <c r="E13553" s="6"/>
    </row>
    <row r="13554" spans="4:5" x14ac:dyDescent="0.55000000000000004">
      <c r="D13554" s="6"/>
      <c r="E13554" s="6"/>
    </row>
    <row r="13555" spans="4:5" x14ac:dyDescent="0.55000000000000004">
      <c r="D13555" s="6"/>
      <c r="E13555" s="6"/>
    </row>
    <row r="13556" spans="4:5" x14ac:dyDescent="0.55000000000000004">
      <c r="D13556" s="6"/>
      <c r="E13556" s="6"/>
    </row>
    <row r="13557" spans="4:5" x14ac:dyDescent="0.55000000000000004">
      <c r="D13557" s="6"/>
      <c r="E13557" s="6"/>
    </row>
    <row r="13558" spans="4:5" x14ac:dyDescent="0.55000000000000004">
      <c r="D13558" s="6"/>
      <c r="E13558" s="6"/>
    </row>
    <row r="13559" spans="4:5" x14ac:dyDescent="0.55000000000000004">
      <c r="D13559" s="6"/>
      <c r="E13559" s="6"/>
    </row>
    <row r="13560" spans="4:5" x14ac:dyDescent="0.55000000000000004">
      <c r="D13560" s="6"/>
      <c r="E13560" s="6"/>
    </row>
    <row r="13561" spans="4:5" x14ac:dyDescent="0.55000000000000004">
      <c r="D13561" s="6"/>
      <c r="E13561" s="6"/>
    </row>
    <row r="13562" spans="4:5" x14ac:dyDescent="0.55000000000000004">
      <c r="D13562" s="6"/>
      <c r="E13562" s="6"/>
    </row>
    <row r="13563" spans="4:5" x14ac:dyDescent="0.55000000000000004">
      <c r="D13563" s="6"/>
      <c r="E13563" s="6"/>
    </row>
    <row r="13564" spans="4:5" x14ac:dyDescent="0.55000000000000004">
      <c r="D13564" s="6"/>
      <c r="E13564" s="6"/>
    </row>
    <row r="13565" spans="4:5" x14ac:dyDescent="0.55000000000000004">
      <c r="D13565" s="6"/>
      <c r="E13565" s="6"/>
    </row>
    <row r="13566" spans="4:5" x14ac:dyDescent="0.55000000000000004">
      <c r="D13566" s="6"/>
      <c r="E13566" s="6"/>
    </row>
    <row r="13567" spans="4:5" x14ac:dyDescent="0.55000000000000004">
      <c r="D13567" s="6"/>
      <c r="E13567" s="6"/>
    </row>
    <row r="13568" spans="4:5" x14ac:dyDescent="0.55000000000000004">
      <c r="D13568" s="6"/>
      <c r="E13568" s="6"/>
    </row>
    <row r="13569" spans="4:5" x14ac:dyDescent="0.55000000000000004">
      <c r="D13569" s="6"/>
      <c r="E13569" s="6"/>
    </row>
    <row r="13570" spans="4:5" x14ac:dyDescent="0.55000000000000004">
      <c r="D13570" s="6"/>
      <c r="E13570" s="6"/>
    </row>
    <row r="13571" spans="4:5" x14ac:dyDescent="0.55000000000000004">
      <c r="D13571" s="6"/>
      <c r="E13571" s="6"/>
    </row>
    <row r="13572" spans="4:5" x14ac:dyDescent="0.55000000000000004">
      <c r="D13572" s="6"/>
      <c r="E13572" s="6"/>
    </row>
    <row r="13573" spans="4:5" x14ac:dyDescent="0.55000000000000004">
      <c r="D13573" s="6"/>
      <c r="E13573" s="6"/>
    </row>
    <row r="13574" spans="4:5" x14ac:dyDescent="0.55000000000000004">
      <c r="D13574" s="6"/>
      <c r="E13574" s="6"/>
    </row>
    <row r="13575" spans="4:5" x14ac:dyDescent="0.55000000000000004">
      <c r="D13575" s="6"/>
      <c r="E13575" s="6"/>
    </row>
    <row r="13576" spans="4:5" x14ac:dyDescent="0.55000000000000004">
      <c r="D13576" s="6"/>
      <c r="E13576" s="6"/>
    </row>
    <row r="13577" spans="4:5" x14ac:dyDescent="0.55000000000000004">
      <c r="D13577" s="6"/>
      <c r="E13577" s="6"/>
    </row>
    <row r="13578" spans="4:5" x14ac:dyDescent="0.55000000000000004">
      <c r="D13578" s="6"/>
      <c r="E13578" s="6"/>
    </row>
    <row r="13579" spans="4:5" x14ac:dyDescent="0.55000000000000004">
      <c r="D13579" s="6"/>
      <c r="E13579" s="6"/>
    </row>
    <row r="13580" spans="4:5" x14ac:dyDescent="0.55000000000000004">
      <c r="D13580" s="6"/>
      <c r="E13580" s="6"/>
    </row>
    <row r="13581" spans="4:5" x14ac:dyDescent="0.55000000000000004">
      <c r="D13581" s="6"/>
      <c r="E13581" s="6"/>
    </row>
    <row r="13582" spans="4:5" x14ac:dyDescent="0.55000000000000004">
      <c r="D13582" s="6"/>
      <c r="E13582" s="6"/>
    </row>
    <row r="13583" spans="4:5" x14ac:dyDescent="0.55000000000000004">
      <c r="D13583" s="6"/>
      <c r="E13583" s="6"/>
    </row>
    <row r="13584" spans="4:5" x14ac:dyDescent="0.55000000000000004">
      <c r="D13584" s="6"/>
      <c r="E13584" s="6"/>
    </row>
    <row r="13585" spans="4:5" x14ac:dyDescent="0.55000000000000004">
      <c r="D13585" s="6"/>
      <c r="E13585" s="6"/>
    </row>
    <row r="13586" spans="4:5" x14ac:dyDescent="0.55000000000000004">
      <c r="D13586" s="6"/>
      <c r="E13586" s="6"/>
    </row>
    <row r="13587" spans="4:5" x14ac:dyDescent="0.55000000000000004">
      <c r="D13587" s="6"/>
      <c r="E13587" s="6"/>
    </row>
    <row r="13588" spans="4:5" x14ac:dyDescent="0.55000000000000004">
      <c r="D13588" s="6"/>
      <c r="E13588" s="6"/>
    </row>
    <row r="13589" spans="4:5" x14ac:dyDescent="0.55000000000000004">
      <c r="D13589" s="6"/>
      <c r="E13589" s="6"/>
    </row>
    <row r="13590" spans="4:5" x14ac:dyDescent="0.55000000000000004">
      <c r="D13590" s="6"/>
      <c r="E13590" s="6"/>
    </row>
    <row r="13591" spans="4:5" x14ac:dyDescent="0.55000000000000004">
      <c r="D13591" s="6"/>
      <c r="E13591" s="6"/>
    </row>
    <row r="13592" spans="4:5" x14ac:dyDescent="0.55000000000000004">
      <c r="D13592" s="6"/>
      <c r="E13592" s="6"/>
    </row>
    <row r="13593" spans="4:5" x14ac:dyDescent="0.55000000000000004">
      <c r="D13593" s="6"/>
      <c r="E13593" s="6"/>
    </row>
    <row r="13594" spans="4:5" x14ac:dyDescent="0.55000000000000004">
      <c r="D13594" s="6"/>
      <c r="E13594" s="6"/>
    </row>
    <row r="13595" spans="4:5" x14ac:dyDescent="0.55000000000000004">
      <c r="D13595" s="6"/>
      <c r="E13595" s="6"/>
    </row>
    <row r="13596" spans="4:5" x14ac:dyDescent="0.55000000000000004">
      <c r="D13596" s="6"/>
      <c r="E13596" s="6"/>
    </row>
    <row r="13597" spans="4:5" x14ac:dyDescent="0.55000000000000004">
      <c r="D13597" s="6"/>
      <c r="E13597" s="6"/>
    </row>
    <row r="13598" spans="4:5" x14ac:dyDescent="0.55000000000000004">
      <c r="D13598" s="6"/>
      <c r="E13598" s="6"/>
    </row>
    <row r="13599" spans="4:5" x14ac:dyDescent="0.55000000000000004">
      <c r="D13599" s="6"/>
      <c r="E13599" s="6"/>
    </row>
    <row r="13600" spans="4:5" x14ac:dyDescent="0.55000000000000004">
      <c r="D13600" s="6"/>
      <c r="E13600" s="6"/>
    </row>
    <row r="13601" spans="4:5" x14ac:dyDescent="0.55000000000000004">
      <c r="D13601" s="6"/>
      <c r="E13601" s="6"/>
    </row>
    <row r="13602" spans="4:5" x14ac:dyDescent="0.55000000000000004">
      <c r="D13602" s="6"/>
      <c r="E13602" s="6"/>
    </row>
    <row r="13603" spans="4:5" x14ac:dyDescent="0.55000000000000004">
      <c r="D13603" s="6"/>
      <c r="E13603" s="6"/>
    </row>
    <row r="13604" spans="4:5" x14ac:dyDescent="0.55000000000000004">
      <c r="D13604" s="6"/>
      <c r="E13604" s="6"/>
    </row>
    <row r="13605" spans="4:5" x14ac:dyDescent="0.55000000000000004">
      <c r="D13605" s="6"/>
      <c r="E13605" s="6"/>
    </row>
    <row r="13606" spans="4:5" x14ac:dyDescent="0.55000000000000004">
      <c r="D13606" s="6"/>
      <c r="E13606" s="6"/>
    </row>
    <row r="13607" spans="4:5" x14ac:dyDescent="0.55000000000000004">
      <c r="D13607" s="6"/>
      <c r="E13607" s="6"/>
    </row>
    <row r="13608" spans="4:5" x14ac:dyDescent="0.55000000000000004">
      <c r="D13608" s="6"/>
      <c r="E13608" s="6"/>
    </row>
    <row r="13609" spans="4:5" x14ac:dyDescent="0.55000000000000004">
      <c r="D13609" s="6"/>
      <c r="E13609" s="6"/>
    </row>
    <row r="13610" spans="4:5" x14ac:dyDescent="0.55000000000000004">
      <c r="D13610" s="6"/>
      <c r="E13610" s="6"/>
    </row>
    <row r="13611" spans="4:5" x14ac:dyDescent="0.55000000000000004">
      <c r="D13611" s="6"/>
      <c r="E13611" s="6"/>
    </row>
    <row r="13612" spans="4:5" x14ac:dyDescent="0.55000000000000004">
      <c r="D13612" s="6"/>
      <c r="E13612" s="6"/>
    </row>
    <row r="13613" spans="4:5" x14ac:dyDescent="0.55000000000000004">
      <c r="D13613" s="6"/>
      <c r="E13613" s="6"/>
    </row>
    <row r="13614" spans="4:5" x14ac:dyDescent="0.55000000000000004">
      <c r="D13614" s="6"/>
      <c r="E13614" s="6"/>
    </row>
    <row r="13615" spans="4:5" x14ac:dyDescent="0.55000000000000004">
      <c r="D13615" s="6"/>
      <c r="E13615" s="6"/>
    </row>
    <row r="13616" spans="4:5" x14ac:dyDescent="0.55000000000000004">
      <c r="D13616" s="6"/>
      <c r="E13616" s="6"/>
    </row>
    <row r="13617" spans="4:5" x14ac:dyDescent="0.55000000000000004">
      <c r="D13617" s="6"/>
      <c r="E13617" s="6"/>
    </row>
    <row r="13618" spans="4:5" x14ac:dyDescent="0.55000000000000004">
      <c r="D13618" s="6"/>
      <c r="E13618" s="6"/>
    </row>
    <row r="13619" spans="4:5" x14ac:dyDescent="0.55000000000000004">
      <c r="D13619" s="6"/>
      <c r="E13619" s="6"/>
    </row>
    <row r="13620" spans="4:5" x14ac:dyDescent="0.55000000000000004">
      <c r="D13620" s="6"/>
      <c r="E13620" s="6"/>
    </row>
    <row r="13621" spans="4:5" x14ac:dyDescent="0.55000000000000004">
      <c r="D13621" s="6"/>
      <c r="E13621" s="6"/>
    </row>
    <row r="13622" spans="4:5" x14ac:dyDescent="0.55000000000000004">
      <c r="D13622" s="6"/>
      <c r="E13622" s="6"/>
    </row>
    <row r="13623" spans="4:5" x14ac:dyDescent="0.55000000000000004">
      <c r="D13623" s="6"/>
      <c r="E13623" s="6"/>
    </row>
    <row r="13624" spans="4:5" x14ac:dyDescent="0.55000000000000004">
      <c r="D13624" s="6"/>
      <c r="E13624" s="6"/>
    </row>
    <row r="13625" spans="4:5" x14ac:dyDescent="0.55000000000000004">
      <c r="D13625" s="6"/>
      <c r="E13625" s="6"/>
    </row>
    <row r="13626" spans="4:5" x14ac:dyDescent="0.55000000000000004">
      <c r="D13626" s="6"/>
      <c r="E13626" s="6"/>
    </row>
    <row r="13627" spans="4:5" x14ac:dyDescent="0.55000000000000004">
      <c r="D13627" s="6"/>
      <c r="E13627" s="6"/>
    </row>
    <row r="13628" spans="4:5" x14ac:dyDescent="0.55000000000000004">
      <c r="D13628" s="6"/>
      <c r="E13628" s="6"/>
    </row>
    <row r="13629" spans="4:5" x14ac:dyDescent="0.55000000000000004">
      <c r="D13629" s="6"/>
      <c r="E13629" s="6"/>
    </row>
    <row r="13630" spans="4:5" x14ac:dyDescent="0.55000000000000004">
      <c r="D13630" s="6"/>
      <c r="E13630" s="6"/>
    </row>
    <row r="13631" spans="4:5" x14ac:dyDescent="0.55000000000000004">
      <c r="D13631" s="6"/>
      <c r="E13631" s="6"/>
    </row>
    <row r="13632" spans="4:5" x14ac:dyDescent="0.55000000000000004">
      <c r="D13632" s="6"/>
      <c r="E13632" s="6"/>
    </row>
    <row r="13633" spans="4:5" x14ac:dyDescent="0.55000000000000004">
      <c r="D13633" s="6"/>
      <c r="E13633" s="6"/>
    </row>
    <row r="13634" spans="4:5" x14ac:dyDescent="0.55000000000000004">
      <c r="D13634" s="6"/>
      <c r="E13634" s="6"/>
    </row>
    <row r="13635" spans="4:5" x14ac:dyDescent="0.55000000000000004">
      <c r="D13635" s="6"/>
      <c r="E13635" s="6"/>
    </row>
    <row r="13636" spans="4:5" x14ac:dyDescent="0.55000000000000004">
      <c r="D13636" s="6"/>
      <c r="E13636" s="6"/>
    </row>
    <row r="13637" spans="4:5" x14ac:dyDescent="0.55000000000000004">
      <c r="D13637" s="6"/>
      <c r="E13637" s="6"/>
    </row>
    <row r="13638" spans="4:5" x14ac:dyDescent="0.55000000000000004">
      <c r="D13638" s="6"/>
      <c r="E13638" s="6"/>
    </row>
    <row r="13639" spans="4:5" x14ac:dyDescent="0.55000000000000004">
      <c r="D13639" s="6"/>
      <c r="E13639" s="6"/>
    </row>
    <row r="13640" spans="4:5" x14ac:dyDescent="0.55000000000000004">
      <c r="D13640" s="6"/>
      <c r="E13640" s="6"/>
    </row>
    <row r="13641" spans="4:5" x14ac:dyDescent="0.55000000000000004">
      <c r="D13641" s="6"/>
      <c r="E13641" s="6"/>
    </row>
    <row r="13642" spans="4:5" x14ac:dyDescent="0.55000000000000004">
      <c r="D13642" s="6"/>
      <c r="E13642" s="6"/>
    </row>
    <row r="13643" spans="4:5" x14ac:dyDescent="0.55000000000000004">
      <c r="D13643" s="6"/>
      <c r="E13643" s="6"/>
    </row>
    <row r="13644" spans="4:5" x14ac:dyDescent="0.55000000000000004">
      <c r="D13644" s="6"/>
      <c r="E13644" s="6"/>
    </row>
    <row r="13645" spans="4:5" x14ac:dyDescent="0.55000000000000004">
      <c r="D13645" s="6"/>
      <c r="E13645" s="6"/>
    </row>
    <row r="13646" spans="4:5" x14ac:dyDescent="0.55000000000000004">
      <c r="D13646" s="6"/>
      <c r="E13646" s="6"/>
    </row>
    <row r="13647" spans="4:5" x14ac:dyDescent="0.55000000000000004">
      <c r="D13647" s="6"/>
      <c r="E13647" s="6"/>
    </row>
    <row r="13648" spans="4:5" x14ac:dyDescent="0.55000000000000004">
      <c r="D13648" s="6"/>
      <c r="E13648" s="6"/>
    </row>
    <row r="13649" spans="4:5" x14ac:dyDescent="0.55000000000000004">
      <c r="D13649" s="6"/>
      <c r="E13649" s="6"/>
    </row>
    <row r="13650" spans="4:5" x14ac:dyDescent="0.55000000000000004">
      <c r="D13650" s="6"/>
      <c r="E13650" s="6"/>
    </row>
    <row r="13651" spans="4:5" x14ac:dyDescent="0.55000000000000004">
      <c r="D13651" s="6"/>
      <c r="E13651" s="6"/>
    </row>
    <row r="13652" spans="4:5" x14ac:dyDescent="0.55000000000000004">
      <c r="D13652" s="6"/>
      <c r="E13652" s="6"/>
    </row>
    <row r="13653" spans="4:5" x14ac:dyDescent="0.55000000000000004">
      <c r="D13653" s="6"/>
      <c r="E13653" s="6"/>
    </row>
    <row r="13654" spans="4:5" x14ac:dyDescent="0.55000000000000004">
      <c r="D13654" s="6"/>
      <c r="E13654" s="6"/>
    </row>
    <row r="13655" spans="4:5" x14ac:dyDescent="0.55000000000000004">
      <c r="D13655" s="6"/>
      <c r="E13655" s="6"/>
    </row>
    <row r="13656" spans="4:5" x14ac:dyDescent="0.55000000000000004">
      <c r="D13656" s="6"/>
      <c r="E13656" s="6"/>
    </row>
    <row r="13657" spans="4:5" x14ac:dyDescent="0.55000000000000004">
      <c r="D13657" s="6"/>
      <c r="E13657" s="6"/>
    </row>
    <row r="13658" spans="4:5" x14ac:dyDescent="0.55000000000000004">
      <c r="D13658" s="6"/>
      <c r="E13658" s="6"/>
    </row>
    <row r="13659" spans="4:5" x14ac:dyDescent="0.55000000000000004">
      <c r="D13659" s="6"/>
      <c r="E13659" s="6"/>
    </row>
    <row r="13660" spans="4:5" x14ac:dyDescent="0.55000000000000004">
      <c r="D13660" s="6"/>
      <c r="E13660" s="6"/>
    </row>
    <row r="13661" spans="4:5" x14ac:dyDescent="0.55000000000000004">
      <c r="D13661" s="6"/>
      <c r="E13661" s="6"/>
    </row>
    <row r="13662" spans="4:5" x14ac:dyDescent="0.55000000000000004">
      <c r="D13662" s="6"/>
      <c r="E13662" s="6"/>
    </row>
    <row r="13663" spans="4:5" x14ac:dyDescent="0.55000000000000004">
      <c r="D13663" s="6"/>
      <c r="E13663" s="6"/>
    </row>
    <row r="13664" spans="4:5" x14ac:dyDescent="0.55000000000000004">
      <c r="D13664" s="6"/>
      <c r="E13664" s="6"/>
    </row>
    <row r="13665" spans="4:5" x14ac:dyDescent="0.55000000000000004">
      <c r="D13665" s="6"/>
      <c r="E13665" s="6"/>
    </row>
    <row r="13666" spans="4:5" x14ac:dyDescent="0.55000000000000004">
      <c r="D13666" s="6"/>
      <c r="E13666" s="6"/>
    </row>
    <row r="13667" spans="4:5" x14ac:dyDescent="0.55000000000000004">
      <c r="D13667" s="6"/>
      <c r="E13667" s="6"/>
    </row>
    <row r="13668" spans="4:5" x14ac:dyDescent="0.55000000000000004">
      <c r="D13668" s="6"/>
      <c r="E13668" s="6"/>
    </row>
    <row r="13669" spans="4:5" x14ac:dyDescent="0.55000000000000004">
      <c r="D13669" s="6"/>
      <c r="E13669" s="6"/>
    </row>
    <row r="13670" spans="4:5" x14ac:dyDescent="0.55000000000000004">
      <c r="D13670" s="6"/>
      <c r="E13670" s="6"/>
    </row>
    <row r="13671" spans="4:5" x14ac:dyDescent="0.55000000000000004">
      <c r="D13671" s="6"/>
      <c r="E13671" s="6"/>
    </row>
    <row r="13672" spans="4:5" x14ac:dyDescent="0.55000000000000004">
      <c r="D13672" s="6"/>
      <c r="E13672" s="6"/>
    </row>
    <row r="13673" spans="4:5" x14ac:dyDescent="0.55000000000000004">
      <c r="D13673" s="6"/>
      <c r="E13673" s="6"/>
    </row>
    <row r="13674" spans="4:5" x14ac:dyDescent="0.55000000000000004">
      <c r="D13674" s="6"/>
      <c r="E13674" s="6"/>
    </row>
    <row r="13675" spans="4:5" x14ac:dyDescent="0.55000000000000004">
      <c r="D13675" s="6"/>
      <c r="E13675" s="6"/>
    </row>
    <row r="13676" spans="4:5" x14ac:dyDescent="0.55000000000000004">
      <c r="D13676" s="6"/>
      <c r="E13676" s="6"/>
    </row>
    <row r="13677" spans="4:5" x14ac:dyDescent="0.55000000000000004">
      <c r="D13677" s="6"/>
      <c r="E13677" s="6"/>
    </row>
    <row r="13678" spans="4:5" x14ac:dyDescent="0.55000000000000004">
      <c r="D13678" s="6"/>
      <c r="E13678" s="6"/>
    </row>
    <row r="13679" spans="4:5" x14ac:dyDescent="0.55000000000000004">
      <c r="D13679" s="6"/>
      <c r="E13679" s="6"/>
    </row>
    <row r="13680" spans="4:5" x14ac:dyDescent="0.55000000000000004">
      <c r="D13680" s="6"/>
      <c r="E13680" s="6"/>
    </row>
    <row r="13681" spans="4:5" x14ac:dyDescent="0.55000000000000004">
      <c r="D13681" s="6"/>
      <c r="E13681" s="6"/>
    </row>
    <row r="13682" spans="4:5" x14ac:dyDescent="0.55000000000000004">
      <c r="D13682" s="6"/>
      <c r="E13682" s="6"/>
    </row>
    <row r="13683" spans="4:5" x14ac:dyDescent="0.55000000000000004">
      <c r="D13683" s="6"/>
      <c r="E13683" s="6"/>
    </row>
    <row r="13684" spans="4:5" x14ac:dyDescent="0.55000000000000004">
      <c r="D13684" s="6"/>
      <c r="E13684" s="6"/>
    </row>
    <row r="13685" spans="4:5" x14ac:dyDescent="0.55000000000000004">
      <c r="D13685" s="6"/>
      <c r="E13685" s="6"/>
    </row>
    <row r="13686" spans="4:5" x14ac:dyDescent="0.55000000000000004">
      <c r="D13686" s="6"/>
      <c r="E13686" s="6"/>
    </row>
    <row r="13687" spans="4:5" x14ac:dyDescent="0.55000000000000004">
      <c r="D13687" s="6"/>
      <c r="E13687" s="6"/>
    </row>
    <row r="13688" spans="4:5" x14ac:dyDescent="0.55000000000000004">
      <c r="D13688" s="6"/>
      <c r="E13688" s="6"/>
    </row>
    <row r="13689" spans="4:5" x14ac:dyDescent="0.55000000000000004">
      <c r="D13689" s="6"/>
      <c r="E13689" s="6"/>
    </row>
    <row r="13690" spans="4:5" x14ac:dyDescent="0.55000000000000004">
      <c r="D13690" s="6"/>
      <c r="E13690" s="6"/>
    </row>
    <row r="13691" spans="4:5" x14ac:dyDescent="0.55000000000000004">
      <c r="D13691" s="6"/>
      <c r="E13691" s="6"/>
    </row>
    <row r="13692" spans="4:5" x14ac:dyDescent="0.55000000000000004">
      <c r="D13692" s="6"/>
      <c r="E13692" s="6"/>
    </row>
    <row r="13693" spans="4:5" x14ac:dyDescent="0.55000000000000004">
      <c r="D13693" s="6"/>
      <c r="E13693" s="6"/>
    </row>
    <row r="13694" spans="4:5" x14ac:dyDescent="0.55000000000000004">
      <c r="D13694" s="6"/>
      <c r="E13694" s="6"/>
    </row>
    <row r="13695" spans="4:5" x14ac:dyDescent="0.55000000000000004">
      <c r="D13695" s="6"/>
      <c r="E13695" s="6"/>
    </row>
    <row r="13696" spans="4:5" x14ac:dyDescent="0.55000000000000004">
      <c r="D13696" s="6"/>
      <c r="E13696" s="6"/>
    </row>
    <row r="13697" spans="4:5" x14ac:dyDescent="0.55000000000000004">
      <c r="D13697" s="6"/>
      <c r="E13697" s="6"/>
    </row>
    <row r="13698" spans="4:5" x14ac:dyDescent="0.55000000000000004">
      <c r="D13698" s="6"/>
      <c r="E13698" s="6"/>
    </row>
    <row r="13699" spans="4:5" x14ac:dyDescent="0.55000000000000004">
      <c r="D13699" s="6"/>
      <c r="E13699" s="6"/>
    </row>
    <row r="13700" spans="4:5" x14ac:dyDescent="0.55000000000000004">
      <c r="D13700" s="6"/>
      <c r="E13700" s="6"/>
    </row>
    <row r="13701" spans="4:5" x14ac:dyDescent="0.55000000000000004">
      <c r="D13701" s="6"/>
      <c r="E13701" s="6"/>
    </row>
    <row r="13702" spans="4:5" x14ac:dyDescent="0.55000000000000004">
      <c r="D13702" s="6"/>
      <c r="E13702" s="6"/>
    </row>
    <row r="13703" spans="4:5" x14ac:dyDescent="0.55000000000000004">
      <c r="D13703" s="6"/>
      <c r="E13703" s="6"/>
    </row>
    <row r="13704" spans="4:5" x14ac:dyDescent="0.55000000000000004">
      <c r="D13704" s="6"/>
      <c r="E13704" s="6"/>
    </row>
    <row r="13705" spans="4:5" x14ac:dyDescent="0.55000000000000004">
      <c r="D13705" s="6"/>
      <c r="E13705" s="6"/>
    </row>
    <row r="13706" spans="4:5" x14ac:dyDescent="0.55000000000000004">
      <c r="D13706" s="6"/>
      <c r="E13706" s="6"/>
    </row>
    <row r="13707" spans="4:5" x14ac:dyDescent="0.55000000000000004">
      <c r="D13707" s="6"/>
      <c r="E13707" s="6"/>
    </row>
    <row r="13708" spans="4:5" x14ac:dyDescent="0.55000000000000004">
      <c r="D13708" s="6"/>
      <c r="E13708" s="6"/>
    </row>
    <row r="13709" spans="4:5" x14ac:dyDescent="0.55000000000000004">
      <c r="D13709" s="6"/>
      <c r="E13709" s="6"/>
    </row>
    <row r="13710" spans="4:5" x14ac:dyDescent="0.55000000000000004">
      <c r="D13710" s="6"/>
      <c r="E13710" s="6"/>
    </row>
    <row r="13711" spans="4:5" x14ac:dyDescent="0.55000000000000004">
      <c r="D13711" s="6"/>
      <c r="E13711" s="6"/>
    </row>
    <row r="13712" spans="4:5" x14ac:dyDescent="0.55000000000000004">
      <c r="D13712" s="6"/>
      <c r="E13712" s="6"/>
    </row>
    <row r="13713" spans="4:5" x14ac:dyDescent="0.55000000000000004">
      <c r="D13713" s="6"/>
      <c r="E13713" s="6"/>
    </row>
    <row r="13714" spans="4:5" x14ac:dyDescent="0.55000000000000004">
      <c r="D13714" s="6"/>
      <c r="E13714" s="6"/>
    </row>
    <row r="13715" spans="4:5" x14ac:dyDescent="0.55000000000000004">
      <c r="D13715" s="6"/>
      <c r="E13715" s="6"/>
    </row>
    <row r="13716" spans="4:5" x14ac:dyDescent="0.55000000000000004">
      <c r="D13716" s="6"/>
      <c r="E13716" s="6"/>
    </row>
    <row r="13717" spans="4:5" x14ac:dyDescent="0.55000000000000004">
      <c r="D13717" s="6"/>
      <c r="E13717" s="6"/>
    </row>
    <row r="13718" spans="4:5" x14ac:dyDescent="0.55000000000000004">
      <c r="D13718" s="6"/>
      <c r="E13718" s="6"/>
    </row>
    <row r="13719" spans="4:5" x14ac:dyDescent="0.55000000000000004">
      <c r="D13719" s="6"/>
      <c r="E13719" s="6"/>
    </row>
    <row r="13720" spans="4:5" x14ac:dyDescent="0.55000000000000004">
      <c r="D13720" s="6"/>
      <c r="E13720" s="6"/>
    </row>
    <row r="13721" spans="4:5" x14ac:dyDescent="0.55000000000000004">
      <c r="D13721" s="6"/>
      <c r="E13721" s="6"/>
    </row>
    <row r="13722" spans="4:5" x14ac:dyDescent="0.55000000000000004">
      <c r="D13722" s="6"/>
      <c r="E13722" s="6"/>
    </row>
    <row r="13723" spans="4:5" x14ac:dyDescent="0.55000000000000004">
      <c r="D13723" s="6"/>
      <c r="E13723" s="6"/>
    </row>
    <row r="13724" spans="4:5" x14ac:dyDescent="0.55000000000000004">
      <c r="D13724" s="6"/>
      <c r="E13724" s="6"/>
    </row>
    <row r="13725" spans="4:5" x14ac:dyDescent="0.55000000000000004">
      <c r="D13725" s="6"/>
      <c r="E13725" s="6"/>
    </row>
    <row r="13726" spans="4:5" x14ac:dyDescent="0.55000000000000004">
      <c r="D13726" s="6"/>
      <c r="E13726" s="6"/>
    </row>
    <row r="13727" spans="4:5" x14ac:dyDescent="0.55000000000000004">
      <c r="D13727" s="6"/>
      <c r="E13727" s="6"/>
    </row>
    <row r="13728" spans="4:5" x14ac:dyDescent="0.55000000000000004">
      <c r="D13728" s="6"/>
      <c r="E13728" s="6"/>
    </row>
    <row r="13729" spans="4:5" x14ac:dyDescent="0.55000000000000004">
      <c r="D13729" s="6"/>
      <c r="E13729" s="6"/>
    </row>
    <row r="13730" spans="4:5" x14ac:dyDescent="0.55000000000000004">
      <c r="D13730" s="6"/>
      <c r="E13730" s="6"/>
    </row>
    <row r="13731" spans="4:5" x14ac:dyDescent="0.55000000000000004">
      <c r="D13731" s="6"/>
      <c r="E13731" s="6"/>
    </row>
    <row r="13732" spans="4:5" x14ac:dyDescent="0.55000000000000004">
      <c r="D13732" s="6"/>
      <c r="E13732" s="6"/>
    </row>
    <row r="13733" spans="4:5" x14ac:dyDescent="0.55000000000000004">
      <c r="D13733" s="6"/>
      <c r="E13733" s="6"/>
    </row>
    <row r="13734" spans="4:5" x14ac:dyDescent="0.55000000000000004">
      <c r="D13734" s="6"/>
      <c r="E13734" s="6"/>
    </row>
    <row r="13735" spans="4:5" x14ac:dyDescent="0.55000000000000004">
      <c r="D13735" s="6"/>
      <c r="E13735" s="6"/>
    </row>
    <row r="13736" spans="4:5" x14ac:dyDescent="0.55000000000000004">
      <c r="D13736" s="6"/>
      <c r="E13736" s="6"/>
    </row>
    <row r="13737" spans="4:5" x14ac:dyDescent="0.55000000000000004">
      <c r="D13737" s="6"/>
      <c r="E13737" s="6"/>
    </row>
    <row r="13738" spans="4:5" x14ac:dyDescent="0.55000000000000004">
      <c r="D13738" s="6"/>
      <c r="E13738" s="6"/>
    </row>
    <row r="13739" spans="4:5" x14ac:dyDescent="0.55000000000000004">
      <c r="D13739" s="6"/>
      <c r="E13739" s="6"/>
    </row>
    <row r="13740" spans="4:5" x14ac:dyDescent="0.55000000000000004">
      <c r="D13740" s="6"/>
      <c r="E13740" s="6"/>
    </row>
    <row r="13741" spans="4:5" x14ac:dyDescent="0.55000000000000004">
      <c r="D13741" s="6"/>
      <c r="E13741" s="6"/>
    </row>
    <row r="13742" spans="4:5" x14ac:dyDescent="0.55000000000000004">
      <c r="D13742" s="6"/>
      <c r="E13742" s="6"/>
    </row>
    <row r="13743" spans="4:5" x14ac:dyDescent="0.55000000000000004">
      <c r="D13743" s="6"/>
      <c r="E13743" s="6"/>
    </row>
    <row r="13744" spans="4:5" x14ac:dyDescent="0.55000000000000004">
      <c r="D13744" s="6"/>
      <c r="E13744" s="6"/>
    </row>
    <row r="13745" spans="4:5" x14ac:dyDescent="0.55000000000000004">
      <c r="D13745" s="6"/>
      <c r="E13745" s="6"/>
    </row>
    <row r="13746" spans="4:5" x14ac:dyDescent="0.55000000000000004">
      <c r="D13746" s="6"/>
      <c r="E13746" s="6"/>
    </row>
    <row r="13747" spans="4:5" x14ac:dyDescent="0.55000000000000004">
      <c r="D13747" s="6"/>
      <c r="E13747" s="6"/>
    </row>
    <row r="13748" spans="4:5" x14ac:dyDescent="0.55000000000000004">
      <c r="D13748" s="6"/>
      <c r="E13748" s="6"/>
    </row>
    <row r="13749" spans="4:5" x14ac:dyDescent="0.55000000000000004">
      <c r="D13749" s="6"/>
      <c r="E13749" s="6"/>
    </row>
    <row r="13750" spans="4:5" x14ac:dyDescent="0.55000000000000004">
      <c r="D13750" s="6"/>
      <c r="E13750" s="6"/>
    </row>
    <row r="13751" spans="4:5" x14ac:dyDescent="0.55000000000000004">
      <c r="D13751" s="6"/>
      <c r="E13751" s="6"/>
    </row>
    <row r="13752" spans="4:5" x14ac:dyDescent="0.55000000000000004">
      <c r="D13752" s="6"/>
      <c r="E13752" s="6"/>
    </row>
    <row r="13753" spans="4:5" x14ac:dyDescent="0.55000000000000004">
      <c r="D13753" s="6"/>
      <c r="E13753" s="6"/>
    </row>
    <row r="13754" spans="4:5" x14ac:dyDescent="0.55000000000000004">
      <c r="D13754" s="6"/>
      <c r="E13754" s="6"/>
    </row>
    <row r="13755" spans="4:5" x14ac:dyDescent="0.55000000000000004">
      <c r="D13755" s="6"/>
      <c r="E13755" s="6"/>
    </row>
    <row r="13756" spans="4:5" x14ac:dyDescent="0.55000000000000004">
      <c r="D13756" s="6"/>
      <c r="E13756" s="6"/>
    </row>
    <row r="13757" spans="4:5" x14ac:dyDescent="0.55000000000000004">
      <c r="D13757" s="6"/>
      <c r="E13757" s="6"/>
    </row>
    <row r="13758" spans="4:5" x14ac:dyDescent="0.55000000000000004">
      <c r="D13758" s="6"/>
      <c r="E13758" s="6"/>
    </row>
    <row r="13759" spans="4:5" x14ac:dyDescent="0.55000000000000004">
      <c r="D13759" s="6"/>
      <c r="E13759" s="6"/>
    </row>
    <row r="13760" spans="4:5" x14ac:dyDescent="0.55000000000000004">
      <c r="D13760" s="6"/>
      <c r="E13760" s="6"/>
    </row>
    <row r="13761" spans="4:5" x14ac:dyDescent="0.55000000000000004">
      <c r="D13761" s="6"/>
      <c r="E13761" s="6"/>
    </row>
    <row r="13762" spans="4:5" x14ac:dyDescent="0.55000000000000004">
      <c r="D13762" s="6"/>
      <c r="E13762" s="6"/>
    </row>
    <row r="13763" spans="4:5" x14ac:dyDescent="0.55000000000000004">
      <c r="D13763" s="6"/>
      <c r="E13763" s="6"/>
    </row>
    <row r="13764" spans="4:5" x14ac:dyDescent="0.55000000000000004">
      <c r="D13764" s="6"/>
      <c r="E13764" s="6"/>
    </row>
    <row r="13765" spans="4:5" x14ac:dyDescent="0.55000000000000004">
      <c r="D13765" s="6"/>
      <c r="E13765" s="6"/>
    </row>
    <row r="13766" spans="4:5" x14ac:dyDescent="0.55000000000000004">
      <c r="D13766" s="6"/>
      <c r="E13766" s="6"/>
    </row>
    <row r="13767" spans="4:5" x14ac:dyDescent="0.55000000000000004">
      <c r="D13767" s="6"/>
      <c r="E13767" s="6"/>
    </row>
    <row r="13768" spans="4:5" x14ac:dyDescent="0.55000000000000004">
      <c r="D13768" s="6"/>
      <c r="E13768" s="6"/>
    </row>
    <row r="13769" spans="4:5" x14ac:dyDescent="0.55000000000000004">
      <c r="D13769" s="6"/>
      <c r="E13769" s="6"/>
    </row>
    <row r="13770" spans="4:5" x14ac:dyDescent="0.55000000000000004">
      <c r="D13770" s="6"/>
      <c r="E13770" s="6"/>
    </row>
    <row r="13771" spans="4:5" x14ac:dyDescent="0.55000000000000004">
      <c r="D13771" s="6"/>
      <c r="E13771" s="6"/>
    </row>
    <row r="13772" spans="4:5" x14ac:dyDescent="0.55000000000000004">
      <c r="D13772" s="6"/>
      <c r="E13772" s="6"/>
    </row>
    <row r="13773" spans="4:5" x14ac:dyDescent="0.55000000000000004">
      <c r="D13773" s="6"/>
      <c r="E13773" s="6"/>
    </row>
    <row r="13774" spans="4:5" x14ac:dyDescent="0.55000000000000004">
      <c r="D13774" s="6"/>
      <c r="E13774" s="6"/>
    </row>
    <row r="13775" spans="4:5" x14ac:dyDescent="0.55000000000000004">
      <c r="D13775" s="6"/>
      <c r="E13775" s="6"/>
    </row>
    <row r="13776" spans="4:5" x14ac:dyDescent="0.55000000000000004">
      <c r="D13776" s="6"/>
      <c r="E13776" s="6"/>
    </row>
    <row r="13777" spans="4:5" x14ac:dyDescent="0.55000000000000004">
      <c r="D13777" s="6"/>
      <c r="E13777" s="6"/>
    </row>
    <row r="13778" spans="4:5" x14ac:dyDescent="0.55000000000000004">
      <c r="D13778" s="6"/>
      <c r="E13778" s="6"/>
    </row>
    <row r="13779" spans="4:5" x14ac:dyDescent="0.55000000000000004">
      <c r="D13779" s="6"/>
      <c r="E13779" s="6"/>
    </row>
    <row r="13780" spans="4:5" x14ac:dyDescent="0.55000000000000004">
      <c r="D13780" s="6"/>
      <c r="E13780" s="6"/>
    </row>
    <row r="13781" spans="4:5" x14ac:dyDescent="0.55000000000000004">
      <c r="D13781" s="6"/>
      <c r="E13781" s="6"/>
    </row>
    <row r="13782" spans="4:5" x14ac:dyDescent="0.55000000000000004">
      <c r="D13782" s="6"/>
      <c r="E13782" s="6"/>
    </row>
    <row r="13783" spans="4:5" x14ac:dyDescent="0.55000000000000004">
      <c r="D13783" s="6"/>
      <c r="E13783" s="6"/>
    </row>
    <row r="13784" spans="4:5" x14ac:dyDescent="0.55000000000000004">
      <c r="D13784" s="6"/>
      <c r="E13784" s="6"/>
    </row>
    <row r="13785" spans="4:5" x14ac:dyDescent="0.55000000000000004">
      <c r="D13785" s="6"/>
      <c r="E13785" s="6"/>
    </row>
    <row r="13786" spans="4:5" x14ac:dyDescent="0.55000000000000004">
      <c r="D13786" s="6"/>
      <c r="E13786" s="6"/>
    </row>
    <row r="13787" spans="4:5" x14ac:dyDescent="0.55000000000000004">
      <c r="D13787" s="6"/>
      <c r="E13787" s="6"/>
    </row>
    <row r="13788" spans="4:5" x14ac:dyDescent="0.55000000000000004">
      <c r="D13788" s="6"/>
      <c r="E13788" s="6"/>
    </row>
    <row r="13789" spans="4:5" x14ac:dyDescent="0.55000000000000004">
      <c r="D13789" s="6"/>
      <c r="E13789" s="6"/>
    </row>
    <row r="13790" spans="4:5" x14ac:dyDescent="0.55000000000000004">
      <c r="D13790" s="6"/>
      <c r="E13790" s="6"/>
    </row>
    <row r="13791" spans="4:5" x14ac:dyDescent="0.55000000000000004">
      <c r="D13791" s="6"/>
      <c r="E13791" s="6"/>
    </row>
    <row r="13792" spans="4:5" x14ac:dyDescent="0.55000000000000004">
      <c r="D13792" s="6"/>
      <c r="E13792" s="6"/>
    </row>
    <row r="13793" spans="4:5" x14ac:dyDescent="0.55000000000000004">
      <c r="D13793" s="6"/>
      <c r="E13793" s="6"/>
    </row>
    <row r="13794" spans="4:5" x14ac:dyDescent="0.55000000000000004">
      <c r="D13794" s="6"/>
      <c r="E13794" s="6"/>
    </row>
    <row r="13795" spans="4:5" x14ac:dyDescent="0.55000000000000004">
      <c r="D13795" s="6"/>
      <c r="E13795" s="6"/>
    </row>
    <row r="13796" spans="4:5" x14ac:dyDescent="0.55000000000000004">
      <c r="D13796" s="6"/>
      <c r="E13796" s="6"/>
    </row>
    <row r="13797" spans="4:5" x14ac:dyDescent="0.55000000000000004">
      <c r="D13797" s="6"/>
      <c r="E13797" s="6"/>
    </row>
    <row r="13798" spans="4:5" x14ac:dyDescent="0.55000000000000004">
      <c r="D13798" s="6"/>
      <c r="E13798" s="6"/>
    </row>
    <row r="13799" spans="4:5" x14ac:dyDescent="0.55000000000000004">
      <c r="D13799" s="6"/>
      <c r="E13799" s="6"/>
    </row>
    <row r="13800" spans="4:5" x14ac:dyDescent="0.55000000000000004">
      <c r="D13800" s="6"/>
      <c r="E13800" s="6"/>
    </row>
    <row r="13801" spans="4:5" x14ac:dyDescent="0.55000000000000004">
      <c r="D13801" s="6"/>
      <c r="E13801" s="6"/>
    </row>
    <row r="13802" spans="4:5" x14ac:dyDescent="0.55000000000000004">
      <c r="D13802" s="6"/>
      <c r="E13802" s="6"/>
    </row>
    <row r="13803" spans="4:5" x14ac:dyDescent="0.55000000000000004">
      <c r="D13803" s="6"/>
      <c r="E13803" s="6"/>
    </row>
    <row r="13804" spans="4:5" x14ac:dyDescent="0.55000000000000004">
      <c r="D13804" s="6"/>
      <c r="E13804" s="6"/>
    </row>
    <row r="13805" spans="4:5" x14ac:dyDescent="0.55000000000000004">
      <c r="D13805" s="6"/>
      <c r="E13805" s="6"/>
    </row>
    <row r="13806" spans="4:5" x14ac:dyDescent="0.55000000000000004">
      <c r="D13806" s="6"/>
      <c r="E13806" s="6"/>
    </row>
    <row r="13807" spans="4:5" x14ac:dyDescent="0.55000000000000004">
      <c r="D13807" s="6"/>
      <c r="E13807" s="6"/>
    </row>
    <row r="13808" spans="4:5" x14ac:dyDescent="0.55000000000000004">
      <c r="D13808" s="6"/>
      <c r="E13808" s="6"/>
    </row>
    <row r="13809" spans="4:5" x14ac:dyDescent="0.55000000000000004">
      <c r="D13809" s="6"/>
      <c r="E13809" s="6"/>
    </row>
    <row r="13810" spans="4:5" x14ac:dyDescent="0.55000000000000004">
      <c r="D13810" s="6"/>
      <c r="E13810" s="6"/>
    </row>
    <row r="13811" spans="4:5" x14ac:dyDescent="0.55000000000000004">
      <c r="D13811" s="6"/>
      <c r="E13811" s="6"/>
    </row>
    <row r="13812" spans="4:5" x14ac:dyDescent="0.55000000000000004">
      <c r="D13812" s="6"/>
      <c r="E13812" s="6"/>
    </row>
    <row r="13813" spans="4:5" x14ac:dyDescent="0.55000000000000004">
      <c r="D13813" s="6"/>
      <c r="E13813" s="6"/>
    </row>
    <row r="13814" spans="4:5" x14ac:dyDescent="0.55000000000000004">
      <c r="D13814" s="6"/>
      <c r="E13814" s="6"/>
    </row>
    <row r="13815" spans="4:5" x14ac:dyDescent="0.55000000000000004">
      <c r="D13815" s="6"/>
      <c r="E13815" s="6"/>
    </row>
    <row r="13816" spans="4:5" x14ac:dyDescent="0.55000000000000004">
      <c r="D13816" s="6"/>
      <c r="E13816" s="6"/>
    </row>
    <row r="13817" spans="4:5" x14ac:dyDescent="0.55000000000000004">
      <c r="D13817" s="6"/>
      <c r="E13817" s="6"/>
    </row>
    <row r="13818" spans="4:5" x14ac:dyDescent="0.55000000000000004">
      <c r="D13818" s="6"/>
      <c r="E13818" s="6"/>
    </row>
    <row r="13819" spans="4:5" x14ac:dyDescent="0.55000000000000004">
      <c r="D13819" s="6"/>
      <c r="E13819" s="6"/>
    </row>
    <row r="13820" spans="4:5" x14ac:dyDescent="0.55000000000000004">
      <c r="D13820" s="6"/>
      <c r="E13820" s="6"/>
    </row>
    <row r="13821" spans="4:5" x14ac:dyDescent="0.55000000000000004">
      <c r="D13821" s="6"/>
      <c r="E13821" s="6"/>
    </row>
    <row r="13822" spans="4:5" x14ac:dyDescent="0.55000000000000004">
      <c r="D13822" s="6"/>
      <c r="E13822" s="6"/>
    </row>
    <row r="13823" spans="4:5" x14ac:dyDescent="0.55000000000000004">
      <c r="D13823" s="6"/>
      <c r="E13823" s="6"/>
    </row>
    <row r="13824" spans="4:5" x14ac:dyDescent="0.55000000000000004">
      <c r="D13824" s="6"/>
      <c r="E13824" s="6"/>
    </row>
    <row r="13825" spans="4:5" x14ac:dyDescent="0.55000000000000004">
      <c r="D13825" s="6"/>
      <c r="E13825" s="6"/>
    </row>
    <row r="13826" spans="4:5" x14ac:dyDescent="0.55000000000000004">
      <c r="D13826" s="6"/>
      <c r="E13826" s="6"/>
    </row>
    <row r="13827" spans="4:5" x14ac:dyDescent="0.55000000000000004">
      <c r="D13827" s="6"/>
      <c r="E13827" s="6"/>
    </row>
    <row r="13828" spans="4:5" x14ac:dyDescent="0.55000000000000004">
      <c r="D13828" s="6"/>
      <c r="E13828" s="6"/>
    </row>
    <row r="13829" spans="4:5" x14ac:dyDescent="0.55000000000000004">
      <c r="D13829" s="6"/>
      <c r="E13829" s="6"/>
    </row>
    <row r="13830" spans="4:5" x14ac:dyDescent="0.55000000000000004">
      <c r="D13830" s="6"/>
      <c r="E13830" s="6"/>
    </row>
    <row r="13831" spans="4:5" x14ac:dyDescent="0.55000000000000004">
      <c r="D13831" s="6"/>
      <c r="E13831" s="6"/>
    </row>
    <row r="13832" spans="4:5" x14ac:dyDescent="0.55000000000000004">
      <c r="D13832" s="6"/>
      <c r="E13832" s="6"/>
    </row>
    <row r="13833" spans="4:5" x14ac:dyDescent="0.55000000000000004">
      <c r="D13833" s="6"/>
      <c r="E13833" s="6"/>
    </row>
    <row r="13834" spans="4:5" x14ac:dyDescent="0.55000000000000004">
      <c r="D13834" s="6"/>
      <c r="E13834" s="6"/>
    </row>
    <row r="13835" spans="4:5" x14ac:dyDescent="0.55000000000000004">
      <c r="D13835" s="6"/>
      <c r="E13835" s="6"/>
    </row>
    <row r="13836" spans="4:5" x14ac:dyDescent="0.55000000000000004">
      <c r="D13836" s="6"/>
      <c r="E13836" s="6"/>
    </row>
    <row r="13837" spans="4:5" x14ac:dyDescent="0.55000000000000004">
      <c r="D13837" s="6"/>
      <c r="E13837" s="6"/>
    </row>
    <row r="13838" spans="4:5" x14ac:dyDescent="0.55000000000000004">
      <c r="D13838" s="6"/>
      <c r="E13838" s="6"/>
    </row>
    <row r="13839" spans="4:5" x14ac:dyDescent="0.55000000000000004">
      <c r="D13839" s="6"/>
      <c r="E13839" s="6"/>
    </row>
    <row r="13840" spans="4:5" x14ac:dyDescent="0.55000000000000004">
      <c r="D13840" s="6"/>
      <c r="E13840" s="6"/>
    </row>
    <row r="13841" spans="4:5" x14ac:dyDescent="0.55000000000000004">
      <c r="D13841" s="6"/>
      <c r="E13841" s="6"/>
    </row>
    <row r="13842" spans="4:5" x14ac:dyDescent="0.55000000000000004">
      <c r="D13842" s="6"/>
      <c r="E13842" s="6"/>
    </row>
    <row r="13843" spans="4:5" x14ac:dyDescent="0.55000000000000004">
      <c r="D13843" s="6"/>
      <c r="E13843" s="6"/>
    </row>
    <row r="13844" spans="4:5" x14ac:dyDescent="0.55000000000000004">
      <c r="D13844" s="6"/>
      <c r="E13844" s="6"/>
    </row>
    <row r="13845" spans="4:5" x14ac:dyDescent="0.55000000000000004">
      <c r="D13845" s="6"/>
      <c r="E13845" s="6"/>
    </row>
    <row r="13846" spans="4:5" x14ac:dyDescent="0.55000000000000004">
      <c r="D13846" s="6"/>
      <c r="E13846" s="6"/>
    </row>
    <row r="13847" spans="4:5" x14ac:dyDescent="0.55000000000000004">
      <c r="D13847" s="6"/>
      <c r="E13847" s="6"/>
    </row>
    <row r="13848" spans="4:5" x14ac:dyDescent="0.55000000000000004">
      <c r="D13848" s="6"/>
      <c r="E13848" s="6"/>
    </row>
    <row r="13849" spans="4:5" x14ac:dyDescent="0.55000000000000004">
      <c r="D13849" s="6"/>
      <c r="E13849" s="6"/>
    </row>
    <row r="13850" spans="4:5" x14ac:dyDescent="0.55000000000000004">
      <c r="D13850" s="6"/>
      <c r="E13850" s="6"/>
    </row>
    <row r="13851" spans="4:5" x14ac:dyDescent="0.55000000000000004">
      <c r="D13851" s="6"/>
      <c r="E13851" s="6"/>
    </row>
    <row r="13852" spans="4:5" x14ac:dyDescent="0.55000000000000004">
      <c r="D13852" s="6"/>
      <c r="E13852" s="6"/>
    </row>
    <row r="13853" spans="4:5" x14ac:dyDescent="0.55000000000000004">
      <c r="D13853" s="6"/>
      <c r="E13853" s="6"/>
    </row>
    <row r="13854" spans="4:5" x14ac:dyDescent="0.55000000000000004">
      <c r="D13854" s="6"/>
      <c r="E13854" s="6"/>
    </row>
    <row r="13855" spans="4:5" x14ac:dyDescent="0.55000000000000004">
      <c r="D13855" s="6"/>
      <c r="E13855" s="6"/>
    </row>
    <row r="13856" spans="4:5" x14ac:dyDescent="0.55000000000000004">
      <c r="D13856" s="6"/>
      <c r="E13856" s="6"/>
    </row>
    <row r="13857" spans="4:5" x14ac:dyDescent="0.55000000000000004">
      <c r="D13857" s="6"/>
      <c r="E13857" s="6"/>
    </row>
    <row r="13858" spans="4:5" x14ac:dyDescent="0.55000000000000004">
      <c r="D13858" s="6"/>
      <c r="E13858" s="6"/>
    </row>
    <row r="13859" spans="4:5" x14ac:dyDescent="0.55000000000000004">
      <c r="D13859" s="6"/>
      <c r="E13859" s="6"/>
    </row>
    <row r="13860" spans="4:5" x14ac:dyDescent="0.55000000000000004">
      <c r="D13860" s="6"/>
      <c r="E13860" s="6"/>
    </row>
    <row r="13861" spans="4:5" x14ac:dyDescent="0.55000000000000004">
      <c r="D13861" s="6"/>
      <c r="E13861" s="6"/>
    </row>
    <row r="13862" spans="4:5" x14ac:dyDescent="0.55000000000000004">
      <c r="D13862" s="6"/>
      <c r="E13862" s="6"/>
    </row>
    <row r="13863" spans="4:5" x14ac:dyDescent="0.55000000000000004">
      <c r="D13863" s="6"/>
      <c r="E13863" s="6"/>
    </row>
    <row r="13864" spans="4:5" x14ac:dyDescent="0.55000000000000004">
      <c r="D13864" s="6"/>
      <c r="E13864" s="6"/>
    </row>
    <row r="13865" spans="4:5" x14ac:dyDescent="0.55000000000000004">
      <c r="D13865" s="6"/>
      <c r="E13865" s="6"/>
    </row>
    <row r="13866" spans="4:5" x14ac:dyDescent="0.55000000000000004">
      <c r="D13866" s="6"/>
      <c r="E13866" s="6"/>
    </row>
    <row r="13867" spans="4:5" x14ac:dyDescent="0.55000000000000004">
      <c r="D13867" s="6"/>
      <c r="E13867" s="6"/>
    </row>
    <row r="13868" spans="4:5" x14ac:dyDescent="0.55000000000000004">
      <c r="D13868" s="6"/>
      <c r="E13868" s="6"/>
    </row>
    <row r="13869" spans="4:5" x14ac:dyDescent="0.55000000000000004">
      <c r="D13869" s="6"/>
      <c r="E13869" s="6"/>
    </row>
    <row r="13870" spans="4:5" x14ac:dyDescent="0.55000000000000004">
      <c r="D13870" s="6"/>
      <c r="E13870" s="6"/>
    </row>
    <row r="13871" spans="4:5" x14ac:dyDescent="0.55000000000000004">
      <c r="D13871" s="6"/>
      <c r="E13871" s="6"/>
    </row>
    <row r="13872" spans="4:5" x14ac:dyDescent="0.55000000000000004">
      <c r="D13872" s="6"/>
      <c r="E13872" s="6"/>
    </row>
    <row r="13873" spans="4:5" x14ac:dyDescent="0.55000000000000004">
      <c r="D13873" s="6"/>
      <c r="E13873" s="6"/>
    </row>
    <row r="13874" spans="4:5" x14ac:dyDescent="0.55000000000000004">
      <c r="D13874" s="6"/>
      <c r="E13874" s="6"/>
    </row>
    <row r="13875" spans="4:5" x14ac:dyDescent="0.55000000000000004">
      <c r="D13875" s="6"/>
      <c r="E13875" s="6"/>
    </row>
    <row r="13876" spans="4:5" x14ac:dyDescent="0.55000000000000004">
      <c r="D13876" s="6"/>
      <c r="E13876" s="6"/>
    </row>
    <row r="13877" spans="4:5" x14ac:dyDescent="0.55000000000000004">
      <c r="D13877" s="6"/>
      <c r="E13877" s="6"/>
    </row>
    <row r="13878" spans="4:5" x14ac:dyDescent="0.55000000000000004">
      <c r="D13878" s="6"/>
      <c r="E13878" s="6"/>
    </row>
    <row r="13879" spans="4:5" x14ac:dyDescent="0.55000000000000004">
      <c r="D13879" s="6"/>
      <c r="E13879" s="6"/>
    </row>
    <row r="13880" spans="4:5" x14ac:dyDescent="0.55000000000000004">
      <c r="D13880" s="6"/>
      <c r="E13880" s="6"/>
    </row>
    <row r="13881" spans="4:5" x14ac:dyDescent="0.55000000000000004">
      <c r="D13881" s="6"/>
      <c r="E13881" s="6"/>
    </row>
    <row r="13882" spans="4:5" x14ac:dyDescent="0.55000000000000004">
      <c r="D13882" s="6"/>
      <c r="E13882" s="6"/>
    </row>
    <row r="13883" spans="4:5" x14ac:dyDescent="0.55000000000000004">
      <c r="D13883" s="6"/>
      <c r="E13883" s="6"/>
    </row>
    <row r="13884" spans="4:5" x14ac:dyDescent="0.55000000000000004">
      <c r="D13884" s="6"/>
      <c r="E13884" s="6"/>
    </row>
    <row r="13885" spans="4:5" x14ac:dyDescent="0.55000000000000004">
      <c r="D13885" s="6"/>
      <c r="E13885" s="6"/>
    </row>
    <row r="13886" spans="4:5" x14ac:dyDescent="0.55000000000000004">
      <c r="D13886" s="6"/>
      <c r="E13886" s="6"/>
    </row>
    <row r="13887" spans="4:5" x14ac:dyDescent="0.55000000000000004">
      <c r="D13887" s="6"/>
      <c r="E13887" s="6"/>
    </row>
    <row r="13888" spans="4:5" x14ac:dyDescent="0.55000000000000004">
      <c r="D13888" s="6"/>
      <c r="E13888" s="6"/>
    </row>
    <row r="13889" spans="4:5" x14ac:dyDescent="0.55000000000000004">
      <c r="D13889" s="6"/>
      <c r="E13889" s="6"/>
    </row>
    <row r="13890" spans="4:5" x14ac:dyDescent="0.55000000000000004">
      <c r="D13890" s="6"/>
      <c r="E13890" s="6"/>
    </row>
    <row r="13891" spans="4:5" x14ac:dyDescent="0.55000000000000004">
      <c r="D13891" s="6"/>
      <c r="E13891" s="6"/>
    </row>
    <row r="13892" spans="4:5" x14ac:dyDescent="0.55000000000000004">
      <c r="D13892" s="6"/>
      <c r="E13892" s="6"/>
    </row>
    <row r="13893" spans="4:5" x14ac:dyDescent="0.55000000000000004">
      <c r="D13893" s="6"/>
      <c r="E13893" s="6"/>
    </row>
    <row r="13894" spans="4:5" x14ac:dyDescent="0.55000000000000004">
      <c r="D13894" s="6"/>
      <c r="E13894" s="6"/>
    </row>
    <row r="13895" spans="4:5" x14ac:dyDescent="0.55000000000000004">
      <c r="D13895" s="6"/>
      <c r="E13895" s="6"/>
    </row>
    <row r="13896" spans="4:5" x14ac:dyDescent="0.55000000000000004">
      <c r="D13896" s="6"/>
      <c r="E13896" s="6"/>
    </row>
    <row r="13897" spans="4:5" x14ac:dyDescent="0.55000000000000004">
      <c r="D13897" s="6"/>
      <c r="E13897" s="6"/>
    </row>
    <row r="13898" spans="4:5" x14ac:dyDescent="0.55000000000000004">
      <c r="D13898" s="6"/>
      <c r="E13898" s="6"/>
    </row>
    <row r="13899" spans="4:5" x14ac:dyDescent="0.55000000000000004">
      <c r="D13899" s="6"/>
      <c r="E13899" s="6"/>
    </row>
    <row r="13900" spans="4:5" x14ac:dyDescent="0.55000000000000004">
      <c r="D13900" s="6"/>
      <c r="E13900" s="6"/>
    </row>
    <row r="13901" spans="4:5" x14ac:dyDescent="0.55000000000000004">
      <c r="D13901" s="6"/>
      <c r="E13901" s="6"/>
    </row>
    <row r="13902" spans="4:5" x14ac:dyDescent="0.55000000000000004">
      <c r="D13902" s="6"/>
      <c r="E13902" s="6"/>
    </row>
    <row r="13903" spans="4:5" x14ac:dyDescent="0.55000000000000004">
      <c r="D13903" s="6"/>
      <c r="E13903" s="6"/>
    </row>
    <row r="13904" spans="4:5" x14ac:dyDescent="0.55000000000000004">
      <c r="D13904" s="6"/>
      <c r="E13904" s="6"/>
    </row>
    <row r="13905" spans="4:5" x14ac:dyDescent="0.55000000000000004">
      <c r="D13905" s="6"/>
      <c r="E13905" s="6"/>
    </row>
    <row r="13906" spans="4:5" x14ac:dyDescent="0.55000000000000004">
      <c r="D13906" s="6"/>
      <c r="E13906" s="6"/>
    </row>
    <row r="13907" spans="4:5" x14ac:dyDescent="0.55000000000000004">
      <c r="D13907" s="6"/>
      <c r="E13907" s="6"/>
    </row>
    <row r="13908" spans="4:5" x14ac:dyDescent="0.55000000000000004">
      <c r="D13908" s="6"/>
      <c r="E13908" s="6"/>
    </row>
    <row r="13909" spans="4:5" x14ac:dyDescent="0.55000000000000004">
      <c r="D13909" s="6"/>
      <c r="E13909" s="6"/>
    </row>
    <row r="13910" spans="4:5" x14ac:dyDescent="0.55000000000000004">
      <c r="D13910" s="6"/>
      <c r="E13910" s="6"/>
    </row>
    <row r="13911" spans="4:5" x14ac:dyDescent="0.55000000000000004">
      <c r="D13911" s="6"/>
      <c r="E13911" s="6"/>
    </row>
    <row r="13912" spans="4:5" x14ac:dyDescent="0.55000000000000004">
      <c r="D13912" s="6"/>
      <c r="E13912" s="6"/>
    </row>
    <row r="13913" spans="4:5" x14ac:dyDescent="0.55000000000000004">
      <c r="D13913" s="6"/>
      <c r="E13913" s="6"/>
    </row>
    <row r="13914" spans="4:5" x14ac:dyDescent="0.55000000000000004">
      <c r="D13914" s="6"/>
      <c r="E13914" s="6"/>
    </row>
    <row r="13915" spans="4:5" x14ac:dyDescent="0.55000000000000004">
      <c r="D13915" s="6"/>
      <c r="E13915" s="6"/>
    </row>
    <row r="13916" spans="4:5" x14ac:dyDescent="0.55000000000000004">
      <c r="D13916" s="6"/>
      <c r="E13916" s="6"/>
    </row>
    <row r="13917" spans="4:5" x14ac:dyDescent="0.55000000000000004">
      <c r="D13917" s="6"/>
      <c r="E13917" s="6"/>
    </row>
    <row r="13918" spans="4:5" x14ac:dyDescent="0.55000000000000004">
      <c r="D13918" s="6"/>
      <c r="E13918" s="6"/>
    </row>
    <row r="13919" spans="4:5" x14ac:dyDescent="0.55000000000000004">
      <c r="D13919" s="6"/>
      <c r="E13919" s="6"/>
    </row>
    <row r="13920" spans="4:5" x14ac:dyDescent="0.55000000000000004">
      <c r="D13920" s="6"/>
      <c r="E13920" s="6"/>
    </row>
    <row r="13921" spans="4:5" x14ac:dyDescent="0.55000000000000004">
      <c r="D13921" s="6"/>
      <c r="E13921" s="6"/>
    </row>
    <row r="13922" spans="4:5" x14ac:dyDescent="0.55000000000000004">
      <c r="D13922" s="6"/>
      <c r="E13922" s="6"/>
    </row>
    <row r="13923" spans="4:5" x14ac:dyDescent="0.55000000000000004">
      <c r="D13923" s="6"/>
      <c r="E13923" s="6"/>
    </row>
    <row r="13924" spans="4:5" x14ac:dyDescent="0.55000000000000004">
      <c r="D13924" s="6"/>
      <c r="E13924" s="6"/>
    </row>
    <row r="13925" spans="4:5" x14ac:dyDescent="0.55000000000000004">
      <c r="D13925" s="6"/>
      <c r="E13925" s="6"/>
    </row>
    <row r="13926" spans="4:5" x14ac:dyDescent="0.55000000000000004">
      <c r="D13926" s="6"/>
      <c r="E13926" s="6"/>
    </row>
    <row r="13927" spans="4:5" x14ac:dyDescent="0.55000000000000004">
      <c r="D13927" s="6"/>
      <c r="E13927" s="6"/>
    </row>
    <row r="13928" spans="4:5" x14ac:dyDescent="0.55000000000000004">
      <c r="D13928" s="6"/>
      <c r="E13928" s="6"/>
    </row>
    <row r="13929" spans="4:5" x14ac:dyDescent="0.55000000000000004">
      <c r="D13929" s="6"/>
      <c r="E13929" s="6"/>
    </row>
    <row r="13930" spans="4:5" x14ac:dyDescent="0.55000000000000004">
      <c r="D13930" s="6"/>
      <c r="E13930" s="6"/>
    </row>
    <row r="13931" spans="4:5" x14ac:dyDescent="0.55000000000000004">
      <c r="D13931" s="6"/>
      <c r="E13931" s="6"/>
    </row>
    <row r="13932" spans="4:5" x14ac:dyDescent="0.55000000000000004">
      <c r="D13932" s="6"/>
      <c r="E13932" s="6"/>
    </row>
    <row r="13933" spans="4:5" x14ac:dyDescent="0.55000000000000004">
      <c r="D13933" s="6"/>
      <c r="E13933" s="6"/>
    </row>
    <row r="13934" spans="4:5" x14ac:dyDescent="0.55000000000000004">
      <c r="D13934" s="6"/>
      <c r="E13934" s="6"/>
    </row>
    <row r="13935" spans="4:5" x14ac:dyDescent="0.55000000000000004">
      <c r="D13935" s="6"/>
      <c r="E13935" s="6"/>
    </row>
    <row r="13936" spans="4:5" x14ac:dyDescent="0.55000000000000004">
      <c r="D13936" s="6"/>
      <c r="E13936" s="6"/>
    </row>
    <row r="13937" spans="4:5" x14ac:dyDescent="0.55000000000000004">
      <c r="D13937" s="6"/>
      <c r="E13937" s="6"/>
    </row>
    <row r="13938" spans="4:5" x14ac:dyDescent="0.55000000000000004">
      <c r="D13938" s="6"/>
      <c r="E13938" s="6"/>
    </row>
    <row r="13939" spans="4:5" x14ac:dyDescent="0.55000000000000004">
      <c r="D13939" s="6"/>
      <c r="E13939" s="6"/>
    </row>
    <row r="13940" spans="4:5" x14ac:dyDescent="0.55000000000000004">
      <c r="D13940" s="6"/>
      <c r="E13940" s="6"/>
    </row>
    <row r="13941" spans="4:5" x14ac:dyDescent="0.55000000000000004">
      <c r="D13941" s="6"/>
      <c r="E13941" s="6"/>
    </row>
    <row r="13942" spans="4:5" x14ac:dyDescent="0.55000000000000004">
      <c r="D13942" s="6"/>
      <c r="E13942" s="6"/>
    </row>
    <row r="13943" spans="4:5" x14ac:dyDescent="0.55000000000000004">
      <c r="D13943" s="6"/>
      <c r="E13943" s="6"/>
    </row>
    <row r="13944" spans="4:5" x14ac:dyDescent="0.55000000000000004">
      <c r="D13944" s="6"/>
      <c r="E13944" s="6"/>
    </row>
    <row r="13945" spans="4:5" x14ac:dyDescent="0.55000000000000004">
      <c r="D13945" s="6"/>
      <c r="E13945" s="6"/>
    </row>
    <row r="13946" spans="4:5" x14ac:dyDescent="0.55000000000000004">
      <c r="D13946" s="6"/>
      <c r="E13946" s="6"/>
    </row>
    <row r="13947" spans="4:5" x14ac:dyDescent="0.55000000000000004">
      <c r="D13947" s="6"/>
      <c r="E13947" s="6"/>
    </row>
    <row r="13948" spans="4:5" x14ac:dyDescent="0.55000000000000004">
      <c r="D13948" s="6"/>
      <c r="E13948" s="6"/>
    </row>
    <row r="13949" spans="4:5" x14ac:dyDescent="0.55000000000000004">
      <c r="D13949" s="6"/>
      <c r="E13949" s="6"/>
    </row>
    <row r="13950" spans="4:5" x14ac:dyDescent="0.55000000000000004">
      <c r="D13950" s="6"/>
      <c r="E13950" s="6"/>
    </row>
    <row r="13951" spans="4:5" x14ac:dyDescent="0.55000000000000004">
      <c r="D13951" s="6"/>
      <c r="E13951" s="6"/>
    </row>
    <row r="13952" spans="4:5" x14ac:dyDescent="0.55000000000000004">
      <c r="D13952" s="6"/>
      <c r="E13952" s="6"/>
    </row>
    <row r="13953" spans="4:5" x14ac:dyDescent="0.55000000000000004">
      <c r="D13953" s="6"/>
      <c r="E13953" s="6"/>
    </row>
    <row r="13954" spans="4:5" x14ac:dyDescent="0.55000000000000004">
      <c r="D13954" s="6"/>
      <c r="E13954" s="6"/>
    </row>
    <row r="13955" spans="4:5" x14ac:dyDescent="0.55000000000000004">
      <c r="D13955" s="6"/>
      <c r="E13955" s="6"/>
    </row>
    <row r="13956" spans="4:5" x14ac:dyDescent="0.55000000000000004">
      <c r="D13956" s="6"/>
      <c r="E13956" s="6"/>
    </row>
    <row r="13957" spans="4:5" x14ac:dyDescent="0.55000000000000004">
      <c r="D13957" s="6"/>
      <c r="E13957" s="6"/>
    </row>
    <row r="13958" spans="4:5" x14ac:dyDescent="0.55000000000000004">
      <c r="D13958" s="6"/>
      <c r="E13958" s="6"/>
    </row>
    <row r="13959" spans="4:5" x14ac:dyDescent="0.55000000000000004">
      <c r="D13959" s="6"/>
      <c r="E13959" s="6"/>
    </row>
    <row r="13960" spans="4:5" x14ac:dyDescent="0.55000000000000004">
      <c r="D13960" s="6"/>
      <c r="E13960" s="6"/>
    </row>
    <row r="13961" spans="4:5" x14ac:dyDescent="0.55000000000000004">
      <c r="D13961" s="6"/>
      <c r="E13961" s="6"/>
    </row>
    <row r="13962" spans="4:5" x14ac:dyDescent="0.55000000000000004">
      <c r="D13962" s="6"/>
      <c r="E13962" s="6"/>
    </row>
    <row r="13963" spans="4:5" x14ac:dyDescent="0.55000000000000004">
      <c r="D13963" s="6"/>
      <c r="E13963" s="6"/>
    </row>
    <row r="13964" spans="4:5" x14ac:dyDescent="0.55000000000000004">
      <c r="D13964" s="6"/>
      <c r="E13964" s="6"/>
    </row>
    <row r="13965" spans="4:5" x14ac:dyDescent="0.55000000000000004">
      <c r="D13965" s="6"/>
      <c r="E13965" s="6"/>
    </row>
    <row r="13966" spans="4:5" x14ac:dyDescent="0.55000000000000004">
      <c r="D13966" s="6"/>
      <c r="E13966" s="6"/>
    </row>
    <row r="13967" spans="4:5" x14ac:dyDescent="0.55000000000000004">
      <c r="D13967" s="6"/>
      <c r="E13967" s="6"/>
    </row>
    <row r="13968" spans="4:5" x14ac:dyDescent="0.55000000000000004">
      <c r="D13968" s="6"/>
      <c r="E13968" s="6"/>
    </row>
    <row r="13969" spans="4:5" x14ac:dyDescent="0.55000000000000004">
      <c r="D13969" s="6"/>
      <c r="E13969" s="6"/>
    </row>
    <row r="13970" spans="4:5" x14ac:dyDescent="0.55000000000000004">
      <c r="D13970" s="6"/>
      <c r="E13970" s="6"/>
    </row>
    <row r="13971" spans="4:5" x14ac:dyDescent="0.55000000000000004">
      <c r="D13971" s="6"/>
      <c r="E13971" s="6"/>
    </row>
    <row r="13972" spans="4:5" x14ac:dyDescent="0.55000000000000004">
      <c r="D13972" s="6"/>
      <c r="E13972" s="6"/>
    </row>
    <row r="13973" spans="4:5" x14ac:dyDescent="0.55000000000000004">
      <c r="D13973" s="6"/>
      <c r="E13973" s="6"/>
    </row>
    <row r="13974" spans="4:5" x14ac:dyDescent="0.55000000000000004">
      <c r="D13974" s="6"/>
      <c r="E13974" s="6"/>
    </row>
    <row r="13975" spans="4:5" x14ac:dyDescent="0.55000000000000004">
      <c r="D13975" s="6"/>
      <c r="E13975" s="6"/>
    </row>
    <row r="13976" spans="4:5" x14ac:dyDescent="0.55000000000000004">
      <c r="D13976" s="6"/>
      <c r="E13976" s="6"/>
    </row>
    <row r="13977" spans="4:5" x14ac:dyDescent="0.55000000000000004">
      <c r="D13977" s="6"/>
      <c r="E13977" s="6"/>
    </row>
    <row r="13978" spans="4:5" x14ac:dyDescent="0.55000000000000004">
      <c r="D13978" s="6"/>
      <c r="E13978" s="6"/>
    </row>
    <row r="13979" spans="4:5" x14ac:dyDescent="0.55000000000000004">
      <c r="D13979" s="6"/>
      <c r="E13979" s="6"/>
    </row>
    <row r="13980" spans="4:5" x14ac:dyDescent="0.55000000000000004">
      <c r="D13980" s="6"/>
      <c r="E13980" s="6"/>
    </row>
    <row r="13981" spans="4:5" x14ac:dyDescent="0.55000000000000004">
      <c r="D13981" s="6"/>
      <c r="E13981" s="6"/>
    </row>
    <row r="13982" spans="4:5" x14ac:dyDescent="0.55000000000000004">
      <c r="D13982" s="6"/>
      <c r="E13982" s="6"/>
    </row>
    <row r="13983" spans="4:5" x14ac:dyDescent="0.55000000000000004">
      <c r="D13983" s="6"/>
      <c r="E13983" s="6"/>
    </row>
    <row r="13984" spans="4:5" x14ac:dyDescent="0.55000000000000004">
      <c r="D13984" s="6"/>
      <c r="E13984" s="6"/>
    </row>
    <row r="13985" spans="4:5" x14ac:dyDescent="0.55000000000000004">
      <c r="D13985" s="6"/>
      <c r="E13985" s="6"/>
    </row>
    <row r="13986" spans="4:5" x14ac:dyDescent="0.55000000000000004">
      <c r="D13986" s="6"/>
      <c r="E13986" s="6"/>
    </row>
    <row r="13987" spans="4:5" x14ac:dyDescent="0.55000000000000004">
      <c r="D13987" s="6"/>
      <c r="E13987" s="6"/>
    </row>
    <row r="13988" spans="4:5" x14ac:dyDescent="0.55000000000000004">
      <c r="D13988" s="6"/>
      <c r="E13988" s="6"/>
    </row>
    <row r="13989" spans="4:5" x14ac:dyDescent="0.55000000000000004">
      <c r="D13989" s="6"/>
      <c r="E13989" s="6"/>
    </row>
    <row r="13990" spans="4:5" x14ac:dyDescent="0.55000000000000004">
      <c r="D13990" s="6"/>
      <c r="E13990" s="6"/>
    </row>
    <row r="13991" spans="4:5" x14ac:dyDescent="0.55000000000000004">
      <c r="D13991" s="6"/>
      <c r="E13991" s="6"/>
    </row>
    <row r="13992" spans="4:5" x14ac:dyDescent="0.55000000000000004">
      <c r="D13992" s="6"/>
      <c r="E13992" s="6"/>
    </row>
    <row r="13993" spans="4:5" x14ac:dyDescent="0.55000000000000004">
      <c r="D13993" s="6"/>
      <c r="E13993" s="6"/>
    </row>
    <row r="13994" spans="4:5" x14ac:dyDescent="0.55000000000000004">
      <c r="D13994" s="6"/>
      <c r="E13994" s="6"/>
    </row>
    <row r="13995" spans="4:5" x14ac:dyDescent="0.55000000000000004">
      <c r="D13995" s="6"/>
      <c r="E13995" s="6"/>
    </row>
    <row r="13996" spans="4:5" x14ac:dyDescent="0.55000000000000004">
      <c r="D13996" s="6"/>
      <c r="E13996" s="6"/>
    </row>
    <row r="13997" spans="4:5" x14ac:dyDescent="0.55000000000000004">
      <c r="D13997" s="6"/>
      <c r="E13997" s="6"/>
    </row>
    <row r="13998" spans="4:5" x14ac:dyDescent="0.55000000000000004">
      <c r="D13998" s="6"/>
      <c r="E13998" s="6"/>
    </row>
    <row r="13999" spans="4:5" x14ac:dyDescent="0.55000000000000004">
      <c r="D13999" s="6"/>
      <c r="E13999" s="6"/>
    </row>
    <row r="14000" spans="4:5" x14ac:dyDescent="0.55000000000000004">
      <c r="D14000" s="6"/>
      <c r="E14000" s="6"/>
    </row>
    <row r="14001" spans="4:5" x14ac:dyDescent="0.55000000000000004">
      <c r="D14001" s="6"/>
      <c r="E14001" s="6"/>
    </row>
    <row r="14002" spans="4:5" x14ac:dyDescent="0.55000000000000004">
      <c r="D14002" s="6"/>
      <c r="E14002" s="6"/>
    </row>
    <row r="14003" spans="4:5" x14ac:dyDescent="0.55000000000000004">
      <c r="D14003" s="6"/>
      <c r="E14003" s="6"/>
    </row>
    <row r="14004" spans="4:5" x14ac:dyDescent="0.55000000000000004">
      <c r="D14004" s="6"/>
      <c r="E14004" s="6"/>
    </row>
    <row r="14005" spans="4:5" x14ac:dyDescent="0.55000000000000004">
      <c r="D14005" s="6"/>
      <c r="E14005" s="6"/>
    </row>
    <row r="14006" spans="4:5" x14ac:dyDescent="0.55000000000000004">
      <c r="D14006" s="6"/>
      <c r="E14006" s="6"/>
    </row>
    <row r="14007" spans="4:5" x14ac:dyDescent="0.55000000000000004">
      <c r="D14007" s="6"/>
      <c r="E14007" s="6"/>
    </row>
    <row r="14008" spans="4:5" x14ac:dyDescent="0.55000000000000004">
      <c r="D14008" s="6"/>
      <c r="E14008" s="6"/>
    </row>
    <row r="14009" spans="4:5" x14ac:dyDescent="0.55000000000000004">
      <c r="D14009" s="6"/>
      <c r="E14009" s="6"/>
    </row>
    <row r="14010" spans="4:5" x14ac:dyDescent="0.55000000000000004">
      <c r="D14010" s="6"/>
      <c r="E14010" s="6"/>
    </row>
    <row r="14011" spans="4:5" x14ac:dyDescent="0.55000000000000004">
      <c r="D14011" s="6"/>
      <c r="E14011" s="6"/>
    </row>
    <row r="14012" spans="4:5" x14ac:dyDescent="0.55000000000000004">
      <c r="D14012" s="6"/>
      <c r="E14012" s="6"/>
    </row>
    <row r="14013" spans="4:5" x14ac:dyDescent="0.55000000000000004">
      <c r="D14013" s="6"/>
      <c r="E14013" s="6"/>
    </row>
    <row r="14014" spans="4:5" x14ac:dyDescent="0.55000000000000004">
      <c r="D14014" s="6"/>
      <c r="E14014" s="6"/>
    </row>
    <row r="14015" spans="4:5" x14ac:dyDescent="0.55000000000000004">
      <c r="D14015" s="6"/>
      <c r="E14015" s="6"/>
    </row>
    <row r="14016" spans="4:5" x14ac:dyDescent="0.55000000000000004">
      <c r="D14016" s="6"/>
      <c r="E14016" s="6"/>
    </row>
    <row r="14017" spans="4:5" x14ac:dyDescent="0.55000000000000004">
      <c r="D14017" s="6"/>
      <c r="E14017" s="6"/>
    </row>
    <row r="14018" spans="4:5" x14ac:dyDescent="0.55000000000000004">
      <c r="D14018" s="6"/>
      <c r="E14018" s="6"/>
    </row>
    <row r="14019" spans="4:5" x14ac:dyDescent="0.55000000000000004">
      <c r="D14019" s="6"/>
      <c r="E14019" s="6"/>
    </row>
    <row r="14020" spans="4:5" x14ac:dyDescent="0.55000000000000004">
      <c r="D14020" s="6"/>
      <c r="E14020" s="6"/>
    </row>
    <row r="14021" spans="4:5" x14ac:dyDescent="0.55000000000000004">
      <c r="D14021" s="6"/>
      <c r="E14021" s="6"/>
    </row>
    <row r="14022" spans="4:5" x14ac:dyDescent="0.55000000000000004">
      <c r="D14022" s="6"/>
      <c r="E14022" s="6"/>
    </row>
    <row r="14023" spans="4:5" x14ac:dyDescent="0.55000000000000004">
      <c r="D14023" s="6"/>
      <c r="E14023" s="6"/>
    </row>
    <row r="14024" spans="4:5" x14ac:dyDescent="0.55000000000000004">
      <c r="D14024" s="6"/>
      <c r="E14024" s="6"/>
    </row>
    <row r="14025" spans="4:5" x14ac:dyDescent="0.55000000000000004">
      <c r="D14025" s="6"/>
      <c r="E14025" s="6"/>
    </row>
    <row r="14026" spans="4:5" x14ac:dyDescent="0.55000000000000004">
      <c r="D14026" s="6"/>
      <c r="E14026" s="6"/>
    </row>
    <row r="14027" spans="4:5" x14ac:dyDescent="0.55000000000000004">
      <c r="D14027" s="6"/>
      <c r="E14027" s="6"/>
    </row>
    <row r="14028" spans="4:5" x14ac:dyDescent="0.55000000000000004">
      <c r="D14028" s="6"/>
      <c r="E14028" s="6"/>
    </row>
    <row r="14029" spans="4:5" x14ac:dyDescent="0.55000000000000004">
      <c r="D14029" s="6"/>
      <c r="E14029" s="6"/>
    </row>
    <row r="14030" spans="4:5" x14ac:dyDescent="0.55000000000000004">
      <c r="D14030" s="6"/>
      <c r="E14030" s="6"/>
    </row>
    <row r="14031" spans="4:5" x14ac:dyDescent="0.55000000000000004">
      <c r="D14031" s="6"/>
      <c r="E14031" s="6"/>
    </row>
    <row r="14032" spans="4:5" x14ac:dyDescent="0.55000000000000004">
      <c r="D14032" s="6"/>
      <c r="E14032" s="6"/>
    </row>
    <row r="14033" spans="4:5" x14ac:dyDescent="0.55000000000000004">
      <c r="D14033" s="6"/>
      <c r="E14033" s="6"/>
    </row>
    <row r="14034" spans="4:5" x14ac:dyDescent="0.55000000000000004">
      <c r="D14034" s="6"/>
      <c r="E14034" s="6"/>
    </row>
    <row r="14035" spans="4:5" x14ac:dyDescent="0.55000000000000004">
      <c r="D14035" s="6"/>
      <c r="E14035" s="6"/>
    </row>
    <row r="14036" spans="4:5" x14ac:dyDescent="0.55000000000000004">
      <c r="D14036" s="6"/>
      <c r="E14036" s="6"/>
    </row>
    <row r="14037" spans="4:5" x14ac:dyDescent="0.55000000000000004">
      <c r="D14037" s="6"/>
      <c r="E14037" s="6"/>
    </row>
    <row r="14038" spans="4:5" x14ac:dyDescent="0.55000000000000004">
      <c r="D14038" s="6"/>
      <c r="E14038" s="6"/>
    </row>
    <row r="14039" spans="4:5" x14ac:dyDescent="0.55000000000000004">
      <c r="D14039" s="6"/>
      <c r="E14039" s="6"/>
    </row>
    <row r="14040" spans="4:5" x14ac:dyDescent="0.55000000000000004">
      <c r="D14040" s="6"/>
      <c r="E14040" s="6"/>
    </row>
    <row r="14041" spans="4:5" x14ac:dyDescent="0.55000000000000004">
      <c r="D14041" s="6"/>
      <c r="E14041" s="6"/>
    </row>
    <row r="14042" spans="4:5" x14ac:dyDescent="0.55000000000000004">
      <c r="D14042" s="6"/>
      <c r="E14042" s="6"/>
    </row>
    <row r="14043" spans="4:5" x14ac:dyDescent="0.55000000000000004">
      <c r="D14043" s="6"/>
      <c r="E14043" s="6"/>
    </row>
    <row r="14044" spans="4:5" x14ac:dyDescent="0.55000000000000004">
      <c r="D14044" s="6"/>
      <c r="E14044" s="6"/>
    </row>
    <row r="14045" spans="4:5" x14ac:dyDescent="0.55000000000000004">
      <c r="D14045" s="6"/>
      <c r="E14045" s="6"/>
    </row>
    <row r="14046" spans="4:5" x14ac:dyDescent="0.55000000000000004">
      <c r="D14046" s="6"/>
      <c r="E14046" s="6"/>
    </row>
    <row r="14047" spans="4:5" x14ac:dyDescent="0.55000000000000004">
      <c r="D14047" s="6"/>
      <c r="E14047" s="6"/>
    </row>
    <row r="14048" spans="4:5" x14ac:dyDescent="0.55000000000000004">
      <c r="D14048" s="6"/>
      <c r="E14048" s="6"/>
    </row>
    <row r="14049" spans="4:5" x14ac:dyDescent="0.55000000000000004">
      <c r="D14049" s="6"/>
      <c r="E14049" s="6"/>
    </row>
    <row r="14050" spans="4:5" x14ac:dyDescent="0.55000000000000004">
      <c r="D14050" s="6"/>
      <c r="E14050" s="6"/>
    </row>
    <row r="14051" spans="4:5" x14ac:dyDescent="0.55000000000000004">
      <c r="D14051" s="6"/>
      <c r="E14051" s="6"/>
    </row>
    <row r="14052" spans="4:5" x14ac:dyDescent="0.55000000000000004">
      <c r="D14052" s="6"/>
      <c r="E14052" s="6"/>
    </row>
    <row r="14053" spans="4:5" x14ac:dyDescent="0.55000000000000004">
      <c r="D14053" s="6"/>
      <c r="E14053" s="6"/>
    </row>
    <row r="14054" spans="4:5" x14ac:dyDescent="0.55000000000000004">
      <c r="D14054" s="6"/>
      <c r="E14054" s="6"/>
    </row>
    <row r="14055" spans="4:5" x14ac:dyDescent="0.55000000000000004">
      <c r="D14055" s="6"/>
      <c r="E14055" s="6"/>
    </row>
    <row r="14056" spans="4:5" x14ac:dyDescent="0.55000000000000004">
      <c r="D14056" s="6"/>
      <c r="E14056" s="6"/>
    </row>
    <row r="14057" spans="4:5" x14ac:dyDescent="0.55000000000000004">
      <c r="D14057" s="6"/>
      <c r="E14057" s="6"/>
    </row>
    <row r="14058" spans="4:5" x14ac:dyDescent="0.55000000000000004">
      <c r="D14058" s="6"/>
      <c r="E14058" s="6"/>
    </row>
    <row r="14059" spans="4:5" x14ac:dyDescent="0.55000000000000004">
      <c r="D14059" s="6"/>
      <c r="E14059" s="6"/>
    </row>
    <row r="14060" spans="4:5" x14ac:dyDescent="0.55000000000000004">
      <c r="D14060" s="6"/>
      <c r="E14060" s="6"/>
    </row>
    <row r="14061" spans="4:5" x14ac:dyDescent="0.55000000000000004">
      <c r="D14061" s="6"/>
      <c r="E14061" s="6"/>
    </row>
    <row r="14062" spans="4:5" x14ac:dyDescent="0.55000000000000004">
      <c r="D14062" s="6"/>
      <c r="E14062" s="6"/>
    </row>
    <row r="14063" spans="4:5" x14ac:dyDescent="0.55000000000000004">
      <c r="D14063" s="6"/>
      <c r="E14063" s="6"/>
    </row>
    <row r="14064" spans="4:5" x14ac:dyDescent="0.55000000000000004">
      <c r="D14064" s="6"/>
      <c r="E14064" s="6"/>
    </row>
    <row r="14065" spans="4:5" x14ac:dyDescent="0.55000000000000004">
      <c r="D14065" s="6"/>
      <c r="E14065" s="6"/>
    </row>
    <row r="14066" spans="4:5" x14ac:dyDescent="0.55000000000000004">
      <c r="D14066" s="6"/>
      <c r="E14066" s="6"/>
    </row>
    <row r="14067" spans="4:5" x14ac:dyDescent="0.55000000000000004">
      <c r="D14067" s="6"/>
      <c r="E14067" s="6"/>
    </row>
    <row r="14068" spans="4:5" x14ac:dyDescent="0.55000000000000004">
      <c r="D14068" s="6"/>
      <c r="E14068" s="6"/>
    </row>
    <row r="14069" spans="4:5" x14ac:dyDescent="0.55000000000000004">
      <c r="D14069" s="6"/>
      <c r="E14069" s="6"/>
    </row>
    <row r="14070" spans="4:5" x14ac:dyDescent="0.55000000000000004">
      <c r="D14070" s="6"/>
      <c r="E14070" s="6"/>
    </row>
    <row r="14071" spans="4:5" x14ac:dyDescent="0.55000000000000004">
      <c r="D14071" s="6"/>
      <c r="E14071" s="6"/>
    </row>
    <row r="14072" spans="4:5" x14ac:dyDescent="0.55000000000000004">
      <c r="D14072" s="6"/>
      <c r="E14072" s="6"/>
    </row>
    <row r="14073" spans="4:5" x14ac:dyDescent="0.55000000000000004">
      <c r="D14073" s="6"/>
      <c r="E14073" s="6"/>
    </row>
    <row r="14074" spans="4:5" x14ac:dyDescent="0.55000000000000004">
      <c r="D14074" s="6"/>
      <c r="E14074" s="6"/>
    </row>
    <row r="14075" spans="4:5" x14ac:dyDescent="0.55000000000000004">
      <c r="D14075" s="6"/>
      <c r="E14075" s="6"/>
    </row>
    <row r="14076" spans="4:5" x14ac:dyDescent="0.55000000000000004">
      <c r="D14076" s="6"/>
      <c r="E14076" s="6"/>
    </row>
    <row r="14077" spans="4:5" x14ac:dyDescent="0.55000000000000004">
      <c r="D14077" s="6"/>
      <c r="E14077" s="6"/>
    </row>
    <row r="14078" spans="4:5" x14ac:dyDescent="0.55000000000000004">
      <c r="D14078" s="6"/>
      <c r="E14078" s="6"/>
    </row>
    <row r="14079" spans="4:5" x14ac:dyDescent="0.55000000000000004">
      <c r="D14079" s="6"/>
      <c r="E14079" s="6"/>
    </row>
    <row r="14080" spans="4:5" x14ac:dyDescent="0.55000000000000004">
      <c r="D14080" s="6"/>
      <c r="E14080" s="6"/>
    </row>
    <row r="14081" spans="4:5" x14ac:dyDescent="0.55000000000000004">
      <c r="D14081" s="6"/>
      <c r="E14081" s="6"/>
    </row>
    <row r="14082" spans="4:5" x14ac:dyDescent="0.55000000000000004">
      <c r="D14082" s="6"/>
      <c r="E14082" s="6"/>
    </row>
    <row r="14083" spans="4:5" x14ac:dyDescent="0.55000000000000004">
      <c r="D14083" s="6"/>
      <c r="E14083" s="6"/>
    </row>
    <row r="14084" spans="4:5" x14ac:dyDescent="0.55000000000000004">
      <c r="D14084" s="6"/>
      <c r="E14084" s="6"/>
    </row>
    <row r="14085" spans="4:5" x14ac:dyDescent="0.55000000000000004">
      <c r="D14085" s="6"/>
      <c r="E14085" s="6"/>
    </row>
    <row r="14086" spans="4:5" x14ac:dyDescent="0.55000000000000004">
      <c r="D14086" s="6"/>
      <c r="E14086" s="6"/>
    </row>
    <row r="14087" spans="4:5" x14ac:dyDescent="0.55000000000000004">
      <c r="D14087" s="6"/>
      <c r="E14087" s="6"/>
    </row>
    <row r="14088" spans="4:5" x14ac:dyDescent="0.55000000000000004">
      <c r="D14088" s="6"/>
      <c r="E14088" s="6"/>
    </row>
    <row r="14089" spans="4:5" x14ac:dyDescent="0.55000000000000004">
      <c r="D14089" s="6"/>
      <c r="E14089" s="6"/>
    </row>
    <row r="14090" spans="4:5" x14ac:dyDescent="0.55000000000000004">
      <c r="D14090" s="6"/>
      <c r="E14090" s="6"/>
    </row>
    <row r="14091" spans="4:5" x14ac:dyDescent="0.55000000000000004">
      <c r="D14091" s="6"/>
      <c r="E14091" s="6"/>
    </row>
    <row r="14092" spans="4:5" x14ac:dyDescent="0.55000000000000004">
      <c r="D14092" s="6"/>
      <c r="E14092" s="6"/>
    </row>
    <row r="14093" spans="4:5" x14ac:dyDescent="0.55000000000000004">
      <c r="D14093" s="6"/>
      <c r="E14093" s="6"/>
    </row>
    <row r="14094" spans="4:5" x14ac:dyDescent="0.55000000000000004">
      <c r="D14094" s="6"/>
      <c r="E14094" s="6"/>
    </row>
    <row r="14095" spans="4:5" x14ac:dyDescent="0.55000000000000004">
      <c r="D14095" s="6"/>
      <c r="E14095" s="6"/>
    </row>
    <row r="14096" spans="4:5" x14ac:dyDescent="0.55000000000000004">
      <c r="D14096" s="6"/>
      <c r="E14096" s="6"/>
    </row>
    <row r="14097" spans="4:5" x14ac:dyDescent="0.55000000000000004">
      <c r="D14097" s="6"/>
      <c r="E14097" s="6"/>
    </row>
    <row r="14098" spans="4:5" x14ac:dyDescent="0.55000000000000004">
      <c r="D14098" s="6"/>
      <c r="E14098" s="6"/>
    </row>
    <row r="14099" spans="4:5" x14ac:dyDescent="0.55000000000000004">
      <c r="D14099" s="6"/>
      <c r="E14099" s="6"/>
    </row>
    <row r="14100" spans="4:5" x14ac:dyDescent="0.55000000000000004">
      <c r="D14100" s="6"/>
      <c r="E14100" s="6"/>
    </row>
    <row r="14101" spans="4:5" x14ac:dyDescent="0.55000000000000004">
      <c r="D14101" s="6"/>
      <c r="E14101" s="6"/>
    </row>
    <row r="14102" spans="4:5" x14ac:dyDescent="0.55000000000000004">
      <c r="D14102" s="6"/>
      <c r="E14102" s="6"/>
    </row>
    <row r="14103" spans="4:5" x14ac:dyDescent="0.55000000000000004">
      <c r="D14103" s="6"/>
      <c r="E14103" s="6"/>
    </row>
    <row r="14104" spans="4:5" x14ac:dyDescent="0.55000000000000004">
      <c r="D14104" s="6"/>
      <c r="E14104" s="6"/>
    </row>
    <row r="14105" spans="4:5" x14ac:dyDescent="0.55000000000000004">
      <c r="D14105" s="6"/>
      <c r="E14105" s="6"/>
    </row>
    <row r="14106" spans="4:5" x14ac:dyDescent="0.55000000000000004">
      <c r="D14106" s="6"/>
      <c r="E14106" s="6"/>
    </row>
    <row r="14107" spans="4:5" x14ac:dyDescent="0.55000000000000004">
      <c r="D14107" s="6"/>
      <c r="E14107" s="6"/>
    </row>
    <row r="14108" spans="4:5" x14ac:dyDescent="0.55000000000000004">
      <c r="D14108" s="6"/>
      <c r="E14108" s="6"/>
    </row>
    <row r="14109" spans="4:5" x14ac:dyDescent="0.55000000000000004">
      <c r="D14109" s="6"/>
      <c r="E14109" s="6"/>
    </row>
    <row r="14110" spans="4:5" x14ac:dyDescent="0.55000000000000004">
      <c r="D14110" s="6"/>
      <c r="E14110" s="6"/>
    </row>
    <row r="14111" spans="4:5" x14ac:dyDescent="0.55000000000000004">
      <c r="D14111" s="6"/>
      <c r="E14111" s="6"/>
    </row>
    <row r="14112" spans="4:5" x14ac:dyDescent="0.55000000000000004">
      <c r="D14112" s="6"/>
      <c r="E14112" s="6"/>
    </row>
    <row r="14113" spans="4:5" x14ac:dyDescent="0.55000000000000004">
      <c r="D14113" s="6"/>
      <c r="E14113" s="6"/>
    </row>
    <row r="14114" spans="4:5" x14ac:dyDescent="0.55000000000000004">
      <c r="D14114" s="6"/>
      <c r="E14114" s="6"/>
    </row>
    <row r="14115" spans="4:5" x14ac:dyDescent="0.55000000000000004">
      <c r="D14115" s="6"/>
      <c r="E14115" s="6"/>
    </row>
    <row r="14116" spans="4:5" x14ac:dyDescent="0.55000000000000004">
      <c r="D14116" s="6"/>
      <c r="E14116" s="6"/>
    </row>
    <row r="14117" spans="4:5" x14ac:dyDescent="0.55000000000000004">
      <c r="D14117" s="6"/>
      <c r="E14117" s="6"/>
    </row>
    <row r="14118" spans="4:5" x14ac:dyDescent="0.55000000000000004">
      <c r="D14118" s="6"/>
      <c r="E14118" s="6"/>
    </row>
    <row r="14119" spans="4:5" x14ac:dyDescent="0.55000000000000004">
      <c r="D14119" s="6"/>
      <c r="E14119" s="6"/>
    </row>
    <row r="14120" spans="4:5" x14ac:dyDescent="0.55000000000000004">
      <c r="D14120" s="6"/>
      <c r="E14120" s="6"/>
    </row>
    <row r="14121" spans="4:5" x14ac:dyDescent="0.55000000000000004">
      <c r="D14121" s="6"/>
      <c r="E14121" s="6"/>
    </row>
    <row r="14122" spans="4:5" x14ac:dyDescent="0.55000000000000004">
      <c r="D14122" s="6"/>
      <c r="E14122" s="6"/>
    </row>
    <row r="14123" spans="4:5" x14ac:dyDescent="0.55000000000000004">
      <c r="D14123" s="6"/>
      <c r="E14123" s="6"/>
    </row>
    <row r="14124" spans="4:5" x14ac:dyDescent="0.55000000000000004">
      <c r="D14124" s="6"/>
      <c r="E14124" s="6"/>
    </row>
    <row r="14125" spans="4:5" x14ac:dyDescent="0.55000000000000004">
      <c r="D14125" s="6"/>
      <c r="E14125" s="6"/>
    </row>
    <row r="14126" spans="4:5" x14ac:dyDescent="0.55000000000000004">
      <c r="D14126" s="6"/>
      <c r="E14126" s="6"/>
    </row>
    <row r="14127" spans="4:5" x14ac:dyDescent="0.55000000000000004">
      <c r="D14127" s="6"/>
      <c r="E14127" s="6"/>
    </row>
    <row r="14128" spans="4:5" x14ac:dyDescent="0.55000000000000004">
      <c r="D14128" s="6"/>
      <c r="E14128" s="6"/>
    </row>
    <row r="14129" spans="4:5" x14ac:dyDescent="0.55000000000000004">
      <c r="D14129" s="6"/>
      <c r="E14129" s="6"/>
    </row>
    <row r="14130" spans="4:5" x14ac:dyDescent="0.55000000000000004">
      <c r="D14130" s="6"/>
      <c r="E14130" s="6"/>
    </row>
    <row r="14131" spans="4:5" x14ac:dyDescent="0.55000000000000004">
      <c r="D14131" s="6"/>
      <c r="E14131" s="6"/>
    </row>
    <row r="14132" spans="4:5" x14ac:dyDescent="0.55000000000000004">
      <c r="D14132" s="6"/>
      <c r="E14132" s="6"/>
    </row>
    <row r="14133" spans="4:5" x14ac:dyDescent="0.55000000000000004">
      <c r="D14133" s="6"/>
      <c r="E14133" s="6"/>
    </row>
    <row r="14134" spans="4:5" x14ac:dyDescent="0.55000000000000004">
      <c r="D14134" s="6"/>
      <c r="E14134" s="6"/>
    </row>
    <row r="14135" spans="4:5" x14ac:dyDescent="0.55000000000000004">
      <c r="D14135" s="6"/>
      <c r="E14135" s="6"/>
    </row>
    <row r="14136" spans="4:5" x14ac:dyDescent="0.55000000000000004">
      <c r="D14136" s="6"/>
      <c r="E14136" s="6"/>
    </row>
    <row r="14137" spans="4:5" x14ac:dyDescent="0.55000000000000004">
      <c r="D14137" s="6"/>
      <c r="E14137" s="6"/>
    </row>
    <row r="14138" spans="4:5" x14ac:dyDescent="0.55000000000000004">
      <c r="D14138" s="6"/>
      <c r="E14138" s="6"/>
    </row>
    <row r="14139" spans="4:5" x14ac:dyDescent="0.55000000000000004">
      <c r="D14139" s="6"/>
      <c r="E14139" s="6"/>
    </row>
    <row r="14140" spans="4:5" x14ac:dyDescent="0.55000000000000004">
      <c r="D14140" s="6"/>
      <c r="E14140" s="6"/>
    </row>
    <row r="14141" spans="4:5" x14ac:dyDescent="0.55000000000000004">
      <c r="D14141" s="6"/>
      <c r="E14141" s="6"/>
    </row>
    <row r="14142" spans="4:5" x14ac:dyDescent="0.55000000000000004">
      <c r="D14142" s="6"/>
      <c r="E14142" s="6"/>
    </row>
    <row r="14143" spans="4:5" x14ac:dyDescent="0.55000000000000004">
      <c r="D14143" s="6"/>
      <c r="E14143" s="6"/>
    </row>
    <row r="14144" spans="4:5" x14ac:dyDescent="0.55000000000000004">
      <c r="D14144" s="6"/>
      <c r="E14144" s="6"/>
    </row>
    <row r="14145" spans="4:5" x14ac:dyDescent="0.55000000000000004">
      <c r="D14145" s="6"/>
      <c r="E14145" s="6"/>
    </row>
    <row r="14146" spans="4:5" x14ac:dyDescent="0.55000000000000004">
      <c r="D14146" s="6"/>
      <c r="E14146" s="6"/>
    </row>
    <row r="14147" spans="4:5" x14ac:dyDescent="0.55000000000000004">
      <c r="D14147" s="6"/>
      <c r="E14147" s="6"/>
    </row>
    <row r="14148" spans="4:5" x14ac:dyDescent="0.55000000000000004">
      <c r="D14148" s="6"/>
      <c r="E14148" s="6"/>
    </row>
    <row r="14149" spans="4:5" x14ac:dyDescent="0.55000000000000004">
      <c r="D14149" s="6"/>
      <c r="E14149" s="6"/>
    </row>
    <row r="14150" spans="4:5" x14ac:dyDescent="0.55000000000000004">
      <c r="D14150" s="6"/>
      <c r="E14150" s="6"/>
    </row>
    <row r="14151" spans="4:5" x14ac:dyDescent="0.55000000000000004">
      <c r="D14151" s="6"/>
      <c r="E14151" s="6"/>
    </row>
    <row r="14152" spans="4:5" x14ac:dyDescent="0.55000000000000004">
      <c r="D14152" s="6"/>
      <c r="E14152" s="6"/>
    </row>
    <row r="14153" spans="4:5" x14ac:dyDescent="0.55000000000000004">
      <c r="D14153" s="6"/>
      <c r="E14153" s="6"/>
    </row>
    <row r="14154" spans="4:5" x14ac:dyDescent="0.55000000000000004">
      <c r="D14154" s="6"/>
      <c r="E14154" s="6"/>
    </row>
    <row r="14155" spans="4:5" x14ac:dyDescent="0.55000000000000004">
      <c r="D14155" s="6"/>
      <c r="E14155" s="6"/>
    </row>
    <row r="14156" spans="4:5" x14ac:dyDescent="0.55000000000000004">
      <c r="D14156" s="6"/>
      <c r="E14156" s="6"/>
    </row>
    <row r="14157" spans="4:5" x14ac:dyDescent="0.55000000000000004">
      <c r="D14157" s="6"/>
      <c r="E14157" s="6"/>
    </row>
    <row r="14158" spans="4:5" x14ac:dyDescent="0.55000000000000004">
      <c r="D14158" s="6"/>
      <c r="E14158" s="6"/>
    </row>
    <row r="14159" spans="4:5" x14ac:dyDescent="0.55000000000000004">
      <c r="D14159" s="6"/>
      <c r="E14159" s="6"/>
    </row>
    <row r="14160" spans="4:5" x14ac:dyDescent="0.55000000000000004">
      <c r="D14160" s="6"/>
      <c r="E14160" s="6"/>
    </row>
    <row r="14161" spans="4:5" x14ac:dyDescent="0.55000000000000004">
      <c r="D14161" s="6"/>
      <c r="E14161" s="6"/>
    </row>
    <row r="14162" spans="4:5" x14ac:dyDescent="0.55000000000000004">
      <c r="D14162" s="6"/>
      <c r="E14162" s="6"/>
    </row>
    <row r="14163" spans="4:5" x14ac:dyDescent="0.55000000000000004">
      <c r="D14163" s="6"/>
      <c r="E14163" s="6"/>
    </row>
    <row r="14164" spans="4:5" x14ac:dyDescent="0.55000000000000004">
      <c r="D14164" s="6"/>
      <c r="E14164" s="6"/>
    </row>
    <row r="14165" spans="4:5" x14ac:dyDescent="0.55000000000000004">
      <c r="D14165" s="6"/>
      <c r="E14165" s="6"/>
    </row>
    <row r="14166" spans="4:5" x14ac:dyDescent="0.55000000000000004">
      <c r="D14166" s="6"/>
      <c r="E14166" s="6"/>
    </row>
    <row r="14167" spans="4:5" x14ac:dyDescent="0.55000000000000004">
      <c r="D14167" s="6"/>
      <c r="E14167" s="6"/>
    </row>
    <row r="14168" spans="4:5" x14ac:dyDescent="0.55000000000000004">
      <c r="D14168" s="6"/>
      <c r="E14168" s="6"/>
    </row>
    <row r="14169" spans="4:5" x14ac:dyDescent="0.55000000000000004">
      <c r="D14169" s="6"/>
      <c r="E14169" s="6"/>
    </row>
    <row r="14170" spans="4:5" x14ac:dyDescent="0.55000000000000004">
      <c r="D14170" s="6"/>
      <c r="E14170" s="6"/>
    </row>
    <row r="14171" spans="4:5" x14ac:dyDescent="0.55000000000000004">
      <c r="D14171" s="6"/>
      <c r="E14171" s="6"/>
    </row>
    <row r="14172" spans="4:5" x14ac:dyDescent="0.55000000000000004">
      <c r="D14172" s="6"/>
      <c r="E14172" s="6"/>
    </row>
    <row r="14173" spans="4:5" x14ac:dyDescent="0.55000000000000004">
      <c r="D14173" s="6"/>
      <c r="E14173" s="6"/>
    </row>
    <row r="14174" spans="4:5" x14ac:dyDescent="0.55000000000000004">
      <c r="D14174" s="6"/>
      <c r="E14174" s="6"/>
    </row>
    <row r="14175" spans="4:5" x14ac:dyDescent="0.55000000000000004">
      <c r="D14175" s="6"/>
      <c r="E14175" s="6"/>
    </row>
    <row r="14176" spans="4:5" x14ac:dyDescent="0.55000000000000004">
      <c r="D14176" s="6"/>
      <c r="E14176" s="6"/>
    </row>
    <row r="14177" spans="4:5" x14ac:dyDescent="0.55000000000000004">
      <c r="D14177" s="6"/>
      <c r="E14177" s="6"/>
    </row>
    <row r="14178" spans="4:5" x14ac:dyDescent="0.55000000000000004">
      <c r="D14178" s="6"/>
      <c r="E14178" s="6"/>
    </row>
    <row r="14179" spans="4:5" x14ac:dyDescent="0.55000000000000004">
      <c r="D14179" s="6"/>
      <c r="E14179" s="6"/>
    </row>
    <row r="14180" spans="4:5" x14ac:dyDescent="0.55000000000000004">
      <c r="D14180" s="6"/>
      <c r="E14180" s="6"/>
    </row>
    <row r="14181" spans="4:5" x14ac:dyDescent="0.55000000000000004">
      <c r="D14181" s="6"/>
      <c r="E14181" s="6"/>
    </row>
    <row r="14182" spans="4:5" x14ac:dyDescent="0.55000000000000004">
      <c r="D14182" s="6"/>
      <c r="E14182" s="6"/>
    </row>
    <row r="14183" spans="4:5" x14ac:dyDescent="0.55000000000000004">
      <c r="D14183" s="6"/>
      <c r="E14183" s="6"/>
    </row>
    <row r="14184" spans="4:5" x14ac:dyDescent="0.55000000000000004">
      <c r="D14184" s="6"/>
      <c r="E14184" s="6"/>
    </row>
    <row r="14185" spans="4:5" x14ac:dyDescent="0.55000000000000004">
      <c r="D14185" s="6"/>
      <c r="E14185" s="6"/>
    </row>
    <row r="14186" spans="4:5" x14ac:dyDescent="0.55000000000000004">
      <c r="D14186" s="6"/>
      <c r="E14186" s="6"/>
    </row>
    <row r="14187" spans="4:5" x14ac:dyDescent="0.55000000000000004">
      <c r="D14187" s="6"/>
      <c r="E14187" s="6"/>
    </row>
    <row r="14188" spans="4:5" x14ac:dyDescent="0.55000000000000004">
      <c r="D14188" s="6"/>
      <c r="E14188" s="6"/>
    </row>
    <row r="14189" spans="4:5" x14ac:dyDescent="0.55000000000000004">
      <c r="D14189" s="6"/>
      <c r="E14189" s="6"/>
    </row>
    <row r="14190" spans="4:5" x14ac:dyDescent="0.55000000000000004">
      <c r="D14190" s="6"/>
      <c r="E14190" s="6"/>
    </row>
    <row r="14191" spans="4:5" x14ac:dyDescent="0.55000000000000004">
      <c r="D14191" s="6"/>
      <c r="E14191" s="6"/>
    </row>
    <row r="14192" spans="4:5" x14ac:dyDescent="0.55000000000000004">
      <c r="D14192" s="6"/>
      <c r="E14192" s="6"/>
    </row>
    <row r="14193" spans="4:5" x14ac:dyDescent="0.55000000000000004">
      <c r="D14193" s="6"/>
      <c r="E14193" s="6"/>
    </row>
    <row r="14194" spans="4:5" x14ac:dyDescent="0.55000000000000004">
      <c r="D14194" s="6"/>
      <c r="E14194" s="6"/>
    </row>
    <row r="14195" spans="4:5" x14ac:dyDescent="0.55000000000000004">
      <c r="D14195" s="6"/>
      <c r="E14195" s="6"/>
    </row>
    <row r="14196" spans="4:5" x14ac:dyDescent="0.55000000000000004">
      <c r="D14196" s="6"/>
      <c r="E14196" s="6"/>
    </row>
    <row r="14197" spans="4:5" x14ac:dyDescent="0.55000000000000004">
      <c r="D14197" s="6"/>
      <c r="E14197" s="6"/>
    </row>
    <row r="14198" spans="4:5" x14ac:dyDescent="0.55000000000000004">
      <c r="D14198" s="6"/>
      <c r="E14198" s="6"/>
    </row>
    <row r="14199" spans="4:5" x14ac:dyDescent="0.55000000000000004">
      <c r="D14199" s="6"/>
      <c r="E14199" s="6"/>
    </row>
    <row r="14200" spans="4:5" x14ac:dyDescent="0.55000000000000004">
      <c r="D14200" s="6"/>
      <c r="E14200" s="6"/>
    </row>
    <row r="14201" spans="4:5" x14ac:dyDescent="0.55000000000000004">
      <c r="D14201" s="6"/>
      <c r="E14201" s="6"/>
    </row>
    <row r="14202" spans="4:5" x14ac:dyDescent="0.55000000000000004">
      <c r="D14202" s="6"/>
      <c r="E14202" s="6"/>
    </row>
    <row r="14203" spans="4:5" x14ac:dyDescent="0.55000000000000004">
      <c r="D14203" s="6"/>
      <c r="E14203" s="6"/>
    </row>
    <row r="14204" spans="4:5" x14ac:dyDescent="0.55000000000000004">
      <c r="D14204" s="6"/>
      <c r="E14204" s="6"/>
    </row>
    <row r="14205" spans="4:5" x14ac:dyDescent="0.55000000000000004">
      <c r="D14205" s="6"/>
      <c r="E14205" s="6"/>
    </row>
    <row r="14206" spans="4:5" x14ac:dyDescent="0.55000000000000004">
      <c r="D14206" s="6"/>
      <c r="E14206" s="6"/>
    </row>
    <row r="14207" spans="4:5" x14ac:dyDescent="0.55000000000000004">
      <c r="D14207" s="6"/>
      <c r="E14207" s="6"/>
    </row>
    <row r="14208" spans="4:5" x14ac:dyDescent="0.55000000000000004">
      <c r="D14208" s="6"/>
      <c r="E14208" s="6"/>
    </row>
    <row r="14209" spans="4:5" x14ac:dyDescent="0.55000000000000004">
      <c r="D14209" s="6"/>
      <c r="E14209" s="6"/>
    </row>
    <row r="14210" spans="4:5" x14ac:dyDescent="0.55000000000000004">
      <c r="D14210" s="6"/>
      <c r="E14210" s="6"/>
    </row>
    <row r="14211" spans="4:5" x14ac:dyDescent="0.55000000000000004">
      <c r="D14211" s="6"/>
      <c r="E14211" s="6"/>
    </row>
    <row r="14212" spans="4:5" x14ac:dyDescent="0.55000000000000004">
      <c r="D14212" s="6"/>
      <c r="E14212" s="6"/>
    </row>
    <row r="14213" spans="4:5" x14ac:dyDescent="0.55000000000000004">
      <c r="D14213" s="6"/>
      <c r="E14213" s="6"/>
    </row>
    <row r="14214" spans="4:5" x14ac:dyDescent="0.55000000000000004">
      <c r="D14214" s="6"/>
      <c r="E14214" s="6"/>
    </row>
    <row r="14215" spans="4:5" x14ac:dyDescent="0.55000000000000004">
      <c r="D14215" s="6"/>
      <c r="E14215" s="6"/>
    </row>
    <row r="14216" spans="4:5" x14ac:dyDescent="0.55000000000000004">
      <c r="D14216" s="6"/>
      <c r="E14216" s="6"/>
    </row>
    <row r="14217" spans="4:5" x14ac:dyDescent="0.55000000000000004">
      <c r="D14217" s="6"/>
      <c r="E14217" s="6"/>
    </row>
    <row r="14218" spans="4:5" x14ac:dyDescent="0.55000000000000004">
      <c r="D14218" s="6"/>
      <c r="E14218" s="6"/>
    </row>
    <row r="14219" spans="4:5" x14ac:dyDescent="0.55000000000000004">
      <c r="D14219" s="6"/>
      <c r="E14219" s="6"/>
    </row>
    <row r="14220" spans="4:5" x14ac:dyDescent="0.55000000000000004">
      <c r="D14220" s="6"/>
      <c r="E14220" s="6"/>
    </row>
    <row r="14221" spans="4:5" x14ac:dyDescent="0.55000000000000004">
      <c r="D14221" s="6"/>
      <c r="E14221" s="6"/>
    </row>
    <row r="14222" spans="4:5" x14ac:dyDescent="0.55000000000000004">
      <c r="D14222" s="6"/>
      <c r="E14222" s="6"/>
    </row>
    <row r="14223" spans="4:5" x14ac:dyDescent="0.55000000000000004">
      <c r="D14223" s="6"/>
      <c r="E14223" s="6"/>
    </row>
    <row r="14224" spans="4:5" x14ac:dyDescent="0.55000000000000004">
      <c r="D14224" s="6"/>
      <c r="E14224" s="6"/>
    </row>
    <row r="14225" spans="4:5" x14ac:dyDescent="0.55000000000000004">
      <c r="D14225" s="6"/>
      <c r="E14225" s="6"/>
    </row>
    <row r="14226" spans="4:5" x14ac:dyDescent="0.55000000000000004">
      <c r="D14226" s="6"/>
      <c r="E14226" s="6"/>
    </row>
    <row r="14227" spans="4:5" x14ac:dyDescent="0.55000000000000004">
      <c r="D14227" s="6"/>
      <c r="E14227" s="6"/>
    </row>
    <row r="14228" spans="4:5" x14ac:dyDescent="0.55000000000000004">
      <c r="D14228" s="6"/>
      <c r="E14228" s="6"/>
    </row>
    <row r="14229" spans="4:5" x14ac:dyDescent="0.55000000000000004">
      <c r="D14229" s="6"/>
      <c r="E14229" s="6"/>
    </row>
    <row r="14230" spans="4:5" x14ac:dyDescent="0.55000000000000004">
      <c r="D14230" s="6"/>
      <c r="E14230" s="6"/>
    </row>
    <row r="14231" spans="4:5" x14ac:dyDescent="0.55000000000000004">
      <c r="D14231" s="6"/>
      <c r="E14231" s="6"/>
    </row>
    <row r="14232" spans="4:5" x14ac:dyDescent="0.55000000000000004">
      <c r="D14232" s="6"/>
      <c r="E14232" s="6"/>
    </row>
    <row r="14233" spans="4:5" x14ac:dyDescent="0.55000000000000004">
      <c r="D14233" s="6"/>
      <c r="E14233" s="6"/>
    </row>
    <row r="14234" spans="4:5" x14ac:dyDescent="0.55000000000000004">
      <c r="D14234" s="6"/>
      <c r="E14234" s="6"/>
    </row>
    <row r="14235" spans="4:5" x14ac:dyDescent="0.55000000000000004">
      <c r="D14235" s="6"/>
      <c r="E14235" s="6"/>
    </row>
    <row r="14236" spans="4:5" x14ac:dyDescent="0.55000000000000004">
      <c r="D14236" s="6"/>
      <c r="E14236" s="6"/>
    </row>
    <row r="14237" spans="4:5" x14ac:dyDescent="0.55000000000000004">
      <c r="D14237" s="6"/>
      <c r="E14237" s="6"/>
    </row>
    <row r="14238" spans="4:5" x14ac:dyDescent="0.55000000000000004">
      <c r="D14238" s="6"/>
      <c r="E14238" s="6"/>
    </row>
    <row r="14239" spans="4:5" x14ac:dyDescent="0.55000000000000004">
      <c r="D14239" s="6"/>
      <c r="E14239" s="6"/>
    </row>
    <row r="14240" spans="4:5" x14ac:dyDescent="0.55000000000000004">
      <c r="D14240" s="6"/>
      <c r="E14240" s="6"/>
    </row>
    <row r="14241" spans="4:5" x14ac:dyDescent="0.55000000000000004">
      <c r="D14241" s="6"/>
      <c r="E14241" s="6"/>
    </row>
    <row r="14242" spans="4:5" x14ac:dyDescent="0.55000000000000004">
      <c r="D14242" s="6"/>
      <c r="E14242" s="6"/>
    </row>
    <row r="14243" spans="4:5" x14ac:dyDescent="0.55000000000000004">
      <c r="D14243" s="6"/>
      <c r="E14243" s="6"/>
    </row>
    <row r="14244" spans="4:5" x14ac:dyDescent="0.55000000000000004">
      <c r="D14244" s="6"/>
      <c r="E14244" s="6"/>
    </row>
    <row r="14245" spans="4:5" x14ac:dyDescent="0.55000000000000004">
      <c r="D14245" s="6"/>
      <c r="E14245" s="6"/>
    </row>
    <row r="14246" spans="4:5" x14ac:dyDescent="0.55000000000000004">
      <c r="D14246" s="6"/>
      <c r="E14246" s="6"/>
    </row>
    <row r="14247" spans="4:5" x14ac:dyDescent="0.55000000000000004">
      <c r="D14247" s="6"/>
      <c r="E14247" s="6"/>
    </row>
    <row r="14248" spans="4:5" x14ac:dyDescent="0.55000000000000004">
      <c r="D14248" s="6"/>
      <c r="E14248" s="6"/>
    </row>
    <row r="14249" spans="4:5" x14ac:dyDescent="0.55000000000000004">
      <c r="D14249" s="6"/>
      <c r="E14249" s="6"/>
    </row>
    <row r="14250" spans="4:5" x14ac:dyDescent="0.55000000000000004">
      <c r="D14250" s="6"/>
      <c r="E14250" s="6"/>
    </row>
    <row r="14251" spans="4:5" x14ac:dyDescent="0.55000000000000004">
      <c r="D14251" s="6"/>
      <c r="E14251" s="6"/>
    </row>
    <row r="14252" spans="4:5" x14ac:dyDescent="0.55000000000000004">
      <c r="D14252" s="6"/>
      <c r="E14252" s="6"/>
    </row>
    <row r="14253" spans="4:5" x14ac:dyDescent="0.55000000000000004">
      <c r="D14253" s="6"/>
      <c r="E14253" s="6"/>
    </row>
    <row r="14254" spans="4:5" x14ac:dyDescent="0.55000000000000004">
      <c r="D14254" s="6"/>
      <c r="E14254" s="6"/>
    </row>
    <row r="14255" spans="4:5" x14ac:dyDescent="0.55000000000000004">
      <c r="D14255" s="6"/>
      <c r="E14255" s="6"/>
    </row>
    <row r="14256" spans="4:5" x14ac:dyDescent="0.55000000000000004">
      <c r="D14256" s="6"/>
      <c r="E14256" s="6"/>
    </row>
    <row r="14257" spans="4:5" x14ac:dyDescent="0.55000000000000004">
      <c r="D14257" s="6"/>
      <c r="E14257" s="6"/>
    </row>
    <row r="14258" spans="4:5" x14ac:dyDescent="0.55000000000000004">
      <c r="D14258" s="6"/>
      <c r="E14258" s="6"/>
    </row>
    <row r="14259" spans="4:5" x14ac:dyDescent="0.55000000000000004">
      <c r="D14259" s="6"/>
      <c r="E14259" s="6"/>
    </row>
    <row r="14260" spans="4:5" x14ac:dyDescent="0.55000000000000004">
      <c r="D14260" s="6"/>
      <c r="E14260" s="6"/>
    </row>
    <row r="14261" spans="4:5" x14ac:dyDescent="0.55000000000000004">
      <c r="D14261" s="6"/>
      <c r="E14261" s="6"/>
    </row>
    <row r="14262" spans="4:5" x14ac:dyDescent="0.55000000000000004">
      <c r="D14262" s="6"/>
      <c r="E14262" s="6"/>
    </row>
    <row r="14263" spans="4:5" x14ac:dyDescent="0.55000000000000004">
      <c r="D14263" s="6"/>
      <c r="E14263" s="6"/>
    </row>
    <row r="14264" spans="4:5" x14ac:dyDescent="0.55000000000000004">
      <c r="D14264" s="6"/>
      <c r="E14264" s="6"/>
    </row>
    <row r="14265" spans="4:5" x14ac:dyDescent="0.55000000000000004">
      <c r="D14265" s="6"/>
      <c r="E14265" s="6"/>
    </row>
    <row r="14266" spans="4:5" x14ac:dyDescent="0.55000000000000004">
      <c r="D14266" s="6"/>
      <c r="E14266" s="6"/>
    </row>
    <row r="14267" spans="4:5" x14ac:dyDescent="0.55000000000000004">
      <c r="D14267" s="6"/>
      <c r="E14267" s="6"/>
    </row>
    <row r="14268" spans="4:5" x14ac:dyDescent="0.55000000000000004">
      <c r="D14268" s="6"/>
      <c r="E14268" s="6"/>
    </row>
    <row r="14269" spans="4:5" x14ac:dyDescent="0.55000000000000004">
      <c r="D14269" s="6"/>
      <c r="E14269" s="6"/>
    </row>
    <row r="14270" spans="4:5" x14ac:dyDescent="0.55000000000000004">
      <c r="D14270" s="6"/>
      <c r="E14270" s="6"/>
    </row>
    <row r="14271" spans="4:5" x14ac:dyDescent="0.55000000000000004">
      <c r="D14271" s="6"/>
      <c r="E14271" s="6"/>
    </row>
    <row r="14272" spans="4:5" x14ac:dyDescent="0.55000000000000004">
      <c r="D14272" s="6"/>
      <c r="E14272" s="6"/>
    </row>
    <row r="14273" spans="4:5" x14ac:dyDescent="0.55000000000000004">
      <c r="D14273" s="6"/>
      <c r="E14273" s="6"/>
    </row>
    <row r="14274" spans="4:5" x14ac:dyDescent="0.55000000000000004">
      <c r="D14274" s="6"/>
      <c r="E14274" s="6"/>
    </row>
    <row r="14275" spans="4:5" x14ac:dyDescent="0.55000000000000004">
      <c r="D14275" s="6"/>
      <c r="E14275" s="6"/>
    </row>
    <row r="14276" spans="4:5" x14ac:dyDescent="0.55000000000000004">
      <c r="D14276" s="6"/>
      <c r="E14276" s="6"/>
    </row>
    <row r="14277" spans="4:5" x14ac:dyDescent="0.55000000000000004">
      <c r="D14277" s="6"/>
      <c r="E14277" s="6"/>
    </row>
    <row r="14278" spans="4:5" x14ac:dyDescent="0.55000000000000004">
      <c r="D14278" s="6"/>
      <c r="E14278" s="6"/>
    </row>
    <row r="14279" spans="4:5" x14ac:dyDescent="0.55000000000000004">
      <c r="D14279" s="6"/>
      <c r="E14279" s="6"/>
    </row>
    <row r="14280" spans="4:5" x14ac:dyDescent="0.55000000000000004">
      <c r="D14280" s="6"/>
      <c r="E14280" s="6"/>
    </row>
    <row r="14281" spans="4:5" x14ac:dyDescent="0.55000000000000004">
      <c r="D14281" s="6"/>
      <c r="E14281" s="6"/>
    </row>
    <row r="14282" spans="4:5" x14ac:dyDescent="0.55000000000000004">
      <c r="D14282" s="6"/>
      <c r="E14282" s="6"/>
    </row>
    <row r="14283" spans="4:5" x14ac:dyDescent="0.55000000000000004">
      <c r="D14283" s="6"/>
      <c r="E14283" s="6"/>
    </row>
    <row r="14284" spans="4:5" x14ac:dyDescent="0.55000000000000004">
      <c r="D14284" s="6"/>
      <c r="E14284" s="6"/>
    </row>
    <row r="14285" spans="4:5" x14ac:dyDescent="0.55000000000000004">
      <c r="D14285" s="6"/>
      <c r="E14285" s="6"/>
    </row>
    <row r="14286" spans="4:5" x14ac:dyDescent="0.55000000000000004">
      <c r="D14286" s="6"/>
      <c r="E14286" s="6"/>
    </row>
    <row r="14287" spans="4:5" x14ac:dyDescent="0.55000000000000004">
      <c r="D14287" s="6"/>
      <c r="E14287" s="6"/>
    </row>
    <row r="14288" spans="4:5" x14ac:dyDescent="0.55000000000000004">
      <c r="D14288" s="6"/>
      <c r="E14288" s="6"/>
    </row>
    <row r="14289" spans="4:5" x14ac:dyDescent="0.55000000000000004">
      <c r="D14289" s="6"/>
      <c r="E14289" s="6"/>
    </row>
    <row r="14290" spans="4:5" x14ac:dyDescent="0.55000000000000004">
      <c r="D14290" s="6"/>
      <c r="E14290" s="6"/>
    </row>
    <row r="14291" spans="4:5" x14ac:dyDescent="0.55000000000000004">
      <c r="D14291" s="6"/>
      <c r="E14291" s="6"/>
    </row>
    <row r="14292" spans="4:5" x14ac:dyDescent="0.55000000000000004">
      <c r="D14292" s="6"/>
      <c r="E14292" s="6"/>
    </row>
    <row r="14293" spans="4:5" x14ac:dyDescent="0.55000000000000004">
      <c r="D14293" s="6"/>
      <c r="E14293" s="6"/>
    </row>
    <row r="14294" spans="4:5" x14ac:dyDescent="0.55000000000000004">
      <c r="D14294" s="6"/>
      <c r="E14294" s="6"/>
    </row>
    <row r="14295" spans="4:5" x14ac:dyDescent="0.55000000000000004">
      <c r="D14295" s="6"/>
      <c r="E14295" s="6"/>
    </row>
    <row r="14296" spans="4:5" x14ac:dyDescent="0.55000000000000004">
      <c r="D14296" s="6"/>
      <c r="E14296" s="6"/>
    </row>
    <row r="14297" spans="4:5" x14ac:dyDescent="0.55000000000000004">
      <c r="D14297" s="6"/>
      <c r="E14297" s="6"/>
    </row>
    <row r="14298" spans="4:5" x14ac:dyDescent="0.55000000000000004">
      <c r="D14298" s="6"/>
      <c r="E14298" s="6"/>
    </row>
    <row r="14299" spans="4:5" x14ac:dyDescent="0.55000000000000004">
      <c r="D14299" s="6"/>
      <c r="E14299" s="6"/>
    </row>
    <row r="14300" spans="4:5" x14ac:dyDescent="0.55000000000000004">
      <c r="D14300" s="6"/>
      <c r="E14300" s="6"/>
    </row>
    <row r="14301" spans="4:5" x14ac:dyDescent="0.55000000000000004">
      <c r="D14301" s="6"/>
      <c r="E14301" s="6"/>
    </row>
    <row r="14302" spans="4:5" x14ac:dyDescent="0.55000000000000004">
      <c r="D14302" s="6"/>
      <c r="E14302" s="6"/>
    </row>
    <row r="14303" spans="4:5" x14ac:dyDescent="0.55000000000000004">
      <c r="D14303" s="6"/>
      <c r="E14303" s="6"/>
    </row>
    <row r="14304" spans="4:5" x14ac:dyDescent="0.55000000000000004">
      <c r="D14304" s="6"/>
      <c r="E14304" s="6"/>
    </row>
    <row r="14305" spans="4:5" x14ac:dyDescent="0.55000000000000004">
      <c r="D14305" s="6"/>
      <c r="E14305" s="6"/>
    </row>
    <row r="14306" spans="4:5" x14ac:dyDescent="0.55000000000000004">
      <c r="D14306" s="6"/>
      <c r="E14306" s="6"/>
    </row>
    <row r="14307" spans="4:5" x14ac:dyDescent="0.55000000000000004">
      <c r="D14307" s="6"/>
      <c r="E14307" s="6"/>
    </row>
    <row r="14308" spans="4:5" x14ac:dyDescent="0.55000000000000004">
      <c r="D14308" s="6"/>
      <c r="E14308" s="6"/>
    </row>
    <row r="14309" spans="4:5" x14ac:dyDescent="0.55000000000000004">
      <c r="D14309" s="6"/>
      <c r="E14309" s="6"/>
    </row>
    <row r="14310" spans="4:5" x14ac:dyDescent="0.55000000000000004">
      <c r="D14310" s="6"/>
      <c r="E14310" s="6"/>
    </row>
    <row r="14311" spans="4:5" x14ac:dyDescent="0.55000000000000004">
      <c r="D14311" s="6"/>
      <c r="E14311" s="6"/>
    </row>
    <row r="14312" spans="4:5" x14ac:dyDescent="0.55000000000000004">
      <c r="D14312" s="6"/>
      <c r="E14312" s="6"/>
    </row>
    <row r="14313" spans="4:5" x14ac:dyDescent="0.55000000000000004">
      <c r="D14313" s="6"/>
      <c r="E14313" s="6"/>
    </row>
    <row r="14314" spans="4:5" x14ac:dyDescent="0.55000000000000004">
      <c r="D14314" s="6"/>
      <c r="E14314" s="6"/>
    </row>
    <row r="14315" spans="4:5" x14ac:dyDescent="0.55000000000000004">
      <c r="D14315" s="6"/>
      <c r="E14315" s="6"/>
    </row>
    <row r="14316" spans="4:5" x14ac:dyDescent="0.55000000000000004">
      <c r="D14316" s="6"/>
      <c r="E14316" s="6"/>
    </row>
    <row r="14317" spans="4:5" x14ac:dyDescent="0.55000000000000004">
      <c r="D14317" s="6"/>
      <c r="E14317" s="6"/>
    </row>
    <row r="14318" spans="4:5" x14ac:dyDescent="0.55000000000000004">
      <c r="D14318" s="6"/>
      <c r="E14318" s="6"/>
    </row>
    <row r="14319" spans="4:5" x14ac:dyDescent="0.55000000000000004">
      <c r="D14319" s="6"/>
      <c r="E14319" s="6"/>
    </row>
    <row r="14320" spans="4:5" x14ac:dyDescent="0.55000000000000004">
      <c r="D14320" s="6"/>
      <c r="E14320" s="6"/>
    </row>
    <row r="14321" spans="4:5" x14ac:dyDescent="0.55000000000000004">
      <c r="D14321" s="6"/>
      <c r="E14321" s="6"/>
    </row>
    <row r="14322" spans="4:5" x14ac:dyDescent="0.55000000000000004">
      <c r="D14322" s="6"/>
      <c r="E14322" s="6"/>
    </row>
    <row r="14323" spans="4:5" x14ac:dyDescent="0.55000000000000004">
      <c r="D14323" s="6"/>
      <c r="E14323" s="6"/>
    </row>
    <row r="14324" spans="4:5" x14ac:dyDescent="0.55000000000000004">
      <c r="D14324" s="6"/>
      <c r="E14324" s="6"/>
    </row>
    <row r="14325" spans="4:5" x14ac:dyDescent="0.55000000000000004">
      <c r="D14325" s="6"/>
      <c r="E14325" s="6"/>
    </row>
    <row r="14326" spans="4:5" x14ac:dyDescent="0.55000000000000004">
      <c r="D14326" s="6"/>
      <c r="E14326" s="6"/>
    </row>
    <row r="14327" spans="4:5" x14ac:dyDescent="0.55000000000000004">
      <c r="D14327" s="6"/>
      <c r="E14327" s="6"/>
    </row>
    <row r="14328" spans="4:5" x14ac:dyDescent="0.55000000000000004">
      <c r="D14328" s="6"/>
      <c r="E14328" s="6"/>
    </row>
    <row r="14329" spans="4:5" x14ac:dyDescent="0.55000000000000004">
      <c r="D14329" s="6"/>
      <c r="E14329" s="6"/>
    </row>
    <row r="14330" spans="4:5" x14ac:dyDescent="0.55000000000000004">
      <c r="D14330" s="6"/>
      <c r="E14330" s="6"/>
    </row>
    <row r="14331" spans="4:5" x14ac:dyDescent="0.55000000000000004">
      <c r="D14331" s="6"/>
      <c r="E14331" s="6"/>
    </row>
    <row r="14332" spans="4:5" x14ac:dyDescent="0.55000000000000004">
      <c r="D14332" s="6"/>
      <c r="E14332" s="6"/>
    </row>
    <row r="14333" spans="4:5" x14ac:dyDescent="0.55000000000000004">
      <c r="D14333" s="6"/>
      <c r="E14333" s="6"/>
    </row>
    <row r="14334" spans="4:5" x14ac:dyDescent="0.55000000000000004">
      <c r="D14334" s="6"/>
      <c r="E14334" s="6"/>
    </row>
    <row r="14335" spans="4:5" x14ac:dyDescent="0.55000000000000004">
      <c r="D14335" s="6"/>
      <c r="E14335" s="6"/>
    </row>
    <row r="14336" spans="4:5" x14ac:dyDescent="0.55000000000000004">
      <c r="D14336" s="6"/>
      <c r="E14336" s="6"/>
    </row>
    <row r="14337" spans="4:5" x14ac:dyDescent="0.55000000000000004">
      <c r="D14337" s="6"/>
      <c r="E14337" s="6"/>
    </row>
    <row r="14338" spans="4:5" x14ac:dyDescent="0.55000000000000004">
      <c r="D14338" s="6"/>
      <c r="E14338" s="6"/>
    </row>
    <row r="14339" spans="4:5" x14ac:dyDescent="0.55000000000000004">
      <c r="D14339" s="6"/>
      <c r="E14339" s="6"/>
    </row>
    <row r="14340" spans="4:5" x14ac:dyDescent="0.55000000000000004">
      <c r="D14340" s="6"/>
      <c r="E14340" s="6"/>
    </row>
    <row r="14341" spans="4:5" x14ac:dyDescent="0.55000000000000004">
      <c r="D14341" s="6"/>
      <c r="E14341" s="6"/>
    </row>
    <row r="14342" spans="4:5" x14ac:dyDescent="0.55000000000000004">
      <c r="D14342" s="6"/>
      <c r="E14342" s="6"/>
    </row>
    <row r="14343" spans="4:5" x14ac:dyDescent="0.55000000000000004">
      <c r="D14343" s="6"/>
      <c r="E14343" s="6"/>
    </row>
    <row r="14344" spans="4:5" x14ac:dyDescent="0.55000000000000004">
      <c r="D14344" s="6"/>
      <c r="E14344" s="6"/>
    </row>
    <row r="14345" spans="4:5" x14ac:dyDescent="0.55000000000000004">
      <c r="D14345" s="6"/>
      <c r="E14345" s="6"/>
    </row>
    <row r="14346" spans="4:5" x14ac:dyDescent="0.55000000000000004">
      <c r="D14346" s="6"/>
      <c r="E14346" s="6"/>
    </row>
    <row r="14347" spans="4:5" x14ac:dyDescent="0.55000000000000004">
      <c r="D14347" s="6"/>
      <c r="E14347" s="6"/>
    </row>
    <row r="14348" spans="4:5" x14ac:dyDescent="0.55000000000000004">
      <c r="D14348" s="6"/>
      <c r="E14348" s="6"/>
    </row>
    <row r="14349" spans="4:5" x14ac:dyDescent="0.55000000000000004">
      <c r="D14349" s="6"/>
      <c r="E14349" s="6"/>
    </row>
    <row r="14350" spans="4:5" x14ac:dyDescent="0.55000000000000004">
      <c r="D14350" s="6"/>
      <c r="E14350" s="6"/>
    </row>
    <row r="14351" spans="4:5" x14ac:dyDescent="0.55000000000000004">
      <c r="D14351" s="6"/>
      <c r="E14351" s="6"/>
    </row>
    <row r="14352" spans="4:5" x14ac:dyDescent="0.55000000000000004">
      <c r="D14352" s="6"/>
      <c r="E14352" s="6"/>
    </row>
    <row r="14353" spans="4:5" x14ac:dyDescent="0.55000000000000004">
      <c r="D14353" s="6"/>
      <c r="E14353" s="6"/>
    </row>
    <row r="14354" spans="4:5" x14ac:dyDescent="0.55000000000000004">
      <c r="D14354" s="6"/>
      <c r="E14354" s="6"/>
    </row>
    <row r="14355" spans="4:5" x14ac:dyDescent="0.55000000000000004">
      <c r="D14355" s="6"/>
      <c r="E14355" s="6"/>
    </row>
    <row r="14356" spans="4:5" x14ac:dyDescent="0.55000000000000004">
      <c r="D14356" s="6"/>
      <c r="E14356" s="6"/>
    </row>
    <row r="14357" spans="4:5" x14ac:dyDescent="0.55000000000000004">
      <c r="D14357" s="6"/>
      <c r="E14357" s="6"/>
    </row>
    <row r="14358" spans="4:5" x14ac:dyDescent="0.55000000000000004">
      <c r="D14358" s="6"/>
      <c r="E14358" s="6"/>
    </row>
    <row r="14359" spans="4:5" x14ac:dyDescent="0.55000000000000004">
      <c r="D14359" s="6"/>
      <c r="E14359" s="6"/>
    </row>
    <row r="14360" spans="4:5" x14ac:dyDescent="0.55000000000000004">
      <c r="D14360" s="6"/>
      <c r="E14360" s="6"/>
    </row>
    <row r="14361" spans="4:5" x14ac:dyDescent="0.55000000000000004">
      <c r="D14361" s="6"/>
      <c r="E14361" s="6"/>
    </row>
    <row r="14362" spans="4:5" x14ac:dyDescent="0.55000000000000004">
      <c r="D14362" s="6"/>
      <c r="E14362" s="6"/>
    </row>
    <row r="14363" spans="4:5" x14ac:dyDescent="0.55000000000000004">
      <c r="D14363" s="6"/>
      <c r="E14363" s="6"/>
    </row>
    <row r="14364" spans="4:5" x14ac:dyDescent="0.55000000000000004">
      <c r="D14364" s="6"/>
      <c r="E14364" s="6"/>
    </row>
    <row r="14365" spans="4:5" x14ac:dyDescent="0.55000000000000004">
      <c r="D14365" s="6"/>
      <c r="E14365" s="6"/>
    </row>
    <row r="14366" spans="4:5" x14ac:dyDescent="0.55000000000000004">
      <c r="D14366" s="6"/>
      <c r="E14366" s="6"/>
    </row>
    <row r="14367" spans="4:5" x14ac:dyDescent="0.55000000000000004">
      <c r="D14367" s="6"/>
      <c r="E14367" s="6"/>
    </row>
    <row r="14368" spans="4:5" x14ac:dyDescent="0.55000000000000004">
      <c r="D14368" s="6"/>
      <c r="E14368" s="6"/>
    </row>
    <row r="14369" spans="4:5" x14ac:dyDescent="0.55000000000000004">
      <c r="D14369" s="6"/>
      <c r="E14369" s="6"/>
    </row>
    <row r="14370" spans="4:5" x14ac:dyDescent="0.55000000000000004">
      <c r="D14370" s="6"/>
      <c r="E14370" s="6"/>
    </row>
    <row r="14371" spans="4:5" x14ac:dyDescent="0.55000000000000004">
      <c r="D14371" s="6"/>
      <c r="E14371" s="6"/>
    </row>
    <row r="14372" spans="4:5" x14ac:dyDescent="0.55000000000000004">
      <c r="D14372" s="6"/>
      <c r="E14372" s="6"/>
    </row>
    <row r="14373" spans="4:5" x14ac:dyDescent="0.55000000000000004">
      <c r="D14373" s="6"/>
      <c r="E14373" s="6"/>
    </row>
    <row r="14374" spans="4:5" x14ac:dyDescent="0.55000000000000004">
      <c r="D14374" s="6"/>
      <c r="E14374" s="6"/>
    </row>
    <row r="14375" spans="4:5" x14ac:dyDescent="0.55000000000000004">
      <c r="D14375" s="6"/>
      <c r="E14375" s="6"/>
    </row>
    <row r="14376" spans="4:5" x14ac:dyDescent="0.55000000000000004">
      <c r="D14376" s="6"/>
      <c r="E14376" s="6"/>
    </row>
    <row r="14377" spans="4:5" x14ac:dyDescent="0.55000000000000004">
      <c r="D14377" s="6"/>
      <c r="E14377" s="6"/>
    </row>
    <row r="14378" spans="4:5" x14ac:dyDescent="0.55000000000000004">
      <c r="D14378" s="6"/>
      <c r="E14378" s="6"/>
    </row>
    <row r="14379" spans="4:5" x14ac:dyDescent="0.55000000000000004">
      <c r="D14379" s="6"/>
      <c r="E14379" s="6"/>
    </row>
    <row r="14380" spans="4:5" x14ac:dyDescent="0.55000000000000004">
      <c r="D14380" s="6"/>
      <c r="E14380" s="6"/>
    </row>
    <row r="14381" spans="4:5" x14ac:dyDescent="0.55000000000000004">
      <c r="D14381" s="6"/>
      <c r="E14381" s="6"/>
    </row>
    <row r="14382" spans="4:5" x14ac:dyDescent="0.55000000000000004">
      <c r="D14382" s="6"/>
      <c r="E14382" s="6"/>
    </row>
    <row r="14383" spans="4:5" x14ac:dyDescent="0.55000000000000004">
      <c r="D14383" s="6"/>
      <c r="E14383" s="6"/>
    </row>
    <row r="14384" spans="4:5" x14ac:dyDescent="0.55000000000000004">
      <c r="D14384" s="6"/>
      <c r="E14384" s="6"/>
    </row>
    <row r="14385" spans="4:5" x14ac:dyDescent="0.55000000000000004">
      <c r="D14385" s="6"/>
      <c r="E14385" s="6"/>
    </row>
    <row r="14386" spans="4:5" x14ac:dyDescent="0.55000000000000004">
      <c r="D14386" s="6"/>
      <c r="E14386" s="6"/>
    </row>
    <row r="14387" spans="4:5" x14ac:dyDescent="0.55000000000000004">
      <c r="D14387" s="6"/>
      <c r="E14387" s="6"/>
    </row>
    <row r="14388" spans="4:5" x14ac:dyDescent="0.55000000000000004">
      <c r="D14388" s="6"/>
      <c r="E14388" s="6"/>
    </row>
    <row r="14389" spans="4:5" x14ac:dyDescent="0.55000000000000004">
      <c r="D14389" s="6"/>
      <c r="E14389" s="6"/>
    </row>
    <row r="14390" spans="4:5" x14ac:dyDescent="0.55000000000000004">
      <c r="D14390" s="6"/>
      <c r="E14390" s="6"/>
    </row>
    <row r="14391" spans="4:5" x14ac:dyDescent="0.55000000000000004">
      <c r="D14391" s="6"/>
      <c r="E14391" s="6"/>
    </row>
    <row r="14392" spans="4:5" x14ac:dyDescent="0.55000000000000004">
      <c r="D14392" s="6"/>
      <c r="E14392" s="6"/>
    </row>
    <row r="14393" spans="4:5" x14ac:dyDescent="0.55000000000000004">
      <c r="D14393" s="6"/>
      <c r="E14393" s="6"/>
    </row>
    <row r="14394" spans="4:5" x14ac:dyDescent="0.55000000000000004">
      <c r="D14394" s="6"/>
      <c r="E14394" s="6"/>
    </row>
    <row r="14395" spans="4:5" x14ac:dyDescent="0.55000000000000004">
      <c r="D14395" s="6"/>
      <c r="E14395" s="6"/>
    </row>
    <row r="14396" spans="4:5" x14ac:dyDescent="0.55000000000000004">
      <c r="D14396" s="6"/>
      <c r="E14396" s="6"/>
    </row>
    <row r="14397" spans="4:5" x14ac:dyDescent="0.55000000000000004">
      <c r="D14397" s="6"/>
      <c r="E14397" s="6"/>
    </row>
    <row r="14398" spans="4:5" x14ac:dyDescent="0.55000000000000004">
      <c r="D14398" s="6"/>
      <c r="E14398" s="6"/>
    </row>
    <row r="14399" spans="4:5" x14ac:dyDescent="0.55000000000000004">
      <c r="D14399" s="6"/>
      <c r="E14399" s="6"/>
    </row>
    <row r="14400" spans="4:5" x14ac:dyDescent="0.55000000000000004">
      <c r="D14400" s="6"/>
      <c r="E14400" s="6"/>
    </row>
    <row r="14401" spans="4:5" x14ac:dyDescent="0.55000000000000004">
      <c r="D14401" s="6"/>
      <c r="E14401" s="6"/>
    </row>
    <row r="14402" spans="4:5" x14ac:dyDescent="0.55000000000000004">
      <c r="D14402" s="6"/>
      <c r="E14402" s="6"/>
    </row>
    <row r="14403" spans="4:5" x14ac:dyDescent="0.55000000000000004">
      <c r="D14403" s="6"/>
      <c r="E14403" s="6"/>
    </row>
    <row r="14404" spans="4:5" x14ac:dyDescent="0.55000000000000004">
      <c r="D14404" s="6"/>
      <c r="E14404" s="6"/>
    </row>
    <row r="14405" spans="4:5" x14ac:dyDescent="0.55000000000000004">
      <c r="D14405" s="6"/>
      <c r="E14405" s="6"/>
    </row>
    <row r="14406" spans="4:5" x14ac:dyDescent="0.55000000000000004">
      <c r="D14406" s="6"/>
      <c r="E14406" s="6"/>
    </row>
    <row r="14407" spans="4:5" x14ac:dyDescent="0.55000000000000004">
      <c r="D14407" s="6"/>
      <c r="E14407" s="6"/>
    </row>
    <row r="14408" spans="4:5" x14ac:dyDescent="0.55000000000000004">
      <c r="D14408" s="6"/>
      <c r="E14408" s="6"/>
    </row>
    <row r="14409" spans="4:5" x14ac:dyDescent="0.55000000000000004">
      <c r="D14409" s="6"/>
      <c r="E14409" s="6"/>
    </row>
    <row r="14410" spans="4:5" x14ac:dyDescent="0.55000000000000004">
      <c r="D14410" s="6"/>
      <c r="E14410" s="6"/>
    </row>
    <row r="14411" spans="4:5" x14ac:dyDescent="0.55000000000000004">
      <c r="D14411" s="6"/>
      <c r="E14411" s="6"/>
    </row>
    <row r="14412" spans="4:5" x14ac:dyDescent="0.55000000000000004">
      <c r="D14412" s="6"/>
      <c r="E14412" s="6"/>
    </row>
    <row r="14413" spans="4:5" x14ac:dyDescent="0.55000000000000004">
      <c r="D14413" s="6"/>
      <c r="E14413" s="6"/>
    </row>
    <row r="14414" spans="4:5" x14ac:dyDescent="0.55000000000000004">
      <c r="D14414" s="6"/>
      <c r="E14414" s="6"/>
    </row>
    <row r="14415" spans="4:5" x14ac:dyDescent="0.55000000000000004">
      <c r="D14415" s="6"/>
      <c r="E14415" s="6"/>
    </row>
    <row r="14416" spans="4:5" x14ac:dyDescent="0.55000000000000004">
      <c r="D14416" s="6"/>
      <c r="E14416" s="6"/>
    </row>
    <row r="14417" spans="4:5" x14ac:dyDescent="0.55000000000000004">
      <c r="D14417" s="6"/>
      <c r="E14417" s="6"/>
    </row>
    <row r="14418" spans="4:5" x14ac:dyDescent="0.55000000000000004">
      <c r="D14418" s="6"/>
      <c r="E14418" s="6"/>
    </row>
    <row r="14419" spans="4:5" x14ac:dyDescent="0.55000000000000004">
      <c r="D14419" s="6"/>
      <c r="E14419" s="6"/>
    </row>
    <row r="14420" spans="4:5" x14ac:dyDescent="0.55000000000000004">
      <c r="D14420" s="6"/>
      <c r="E14420" s="6"/>
    </row>
    <row r="14421" spans="4:5" x14ac:dyDescent="0.55000000000000004">
      <c r="D14421" s="6"/>
      <c r="E14421" s="6"/>
    </row>
    <row r="14422" spans="4:5" x14ac:dyDescent="0.55000000000000004">
      <c r="D14422" s="6"/>
      <c r="E14422" s="6"/>
    </row>
    <row r="14423" spans="4:5" x14ac:dyDescent="0.55000000000000004">
      <c r="D14423" s="6"/>
      <c r="E14423" s="6"/>
    </row>
    <row r="14424" spans="4:5" x14ac:dyDescent="0.55000000000000004">
      <c r="D14424" s="6"/>
      <c r="E14424" s="6"/>
    </row>
    <row r="14425" spans="4:5" x14ac:dyDescent="0.55000000000000004">
      <c r="D14425" s="6"/>
      <c r="E14425" s="6"/>
    </row>
    <row r="14426" spans="4:5" x14ac:dyDescent="0.55000000000000004">
      <c r="D14426" s="6"/>
      <c r="E14426" s="6"/>
    </row>
    <row r="14427" spans="4:5" x14ac:dyDescent="0.55000000000000004">
      <c r="D14427" s="6"/>
      <c r="E14427" s="6"/>
    </row>
    <row r="14428" spans="4:5" x14ac:dyDescent="0.55000000000000004">
      <c r="D14428" s="6"/>
      <c r="E14428" s="6"/>
    </row>
    <row r="14429" spans="4:5" x14ac:dyDescent="0.55000000000000004">
      <c r="D14429" s="6"/>
      <c r="E14429" s="6"/>
    </row>
    <row r="14430" spans="4:5" x14ac:dyDescent="0.55000000000000004">
      <c r="D14430" s="6"/>
      <c r="E14430" s="6"/>
    </row>
    <row r="14431" spans="4:5" x14ac:dyDescent="0.55000000000000004">
      <c r="D14431" s="6"/>
      <c r="E14431" s="6"/>
    </row>
    <row r="14432" spans="4:5" x14ac:dyDescent="0.55000000000000004">
      <c r="D14432" s="6"/>
      <c r="E14432" s="6"/>
    </row>
    <row r="14433" spans="4:5" x14ac:dyDescent="0.55000000000000004">
      <c r="D14433" s="6"/>
      <c r="E14433" s="6"/>
    </row>
    <row r="14434" spans="4:5" x14ac:dyDescent="0.55000000000000004">
      <c r="D14434" s="6"/>
      <c r="E14434" s="6"/>
    </row>
    <row r="14435" spans="4:5" x14ac:dyDescent="0.55000000000000004">
      <c r="D14435" s="6"/>
      <c r="E14435" s="6"/>
    </row>
    <row r="14436" spans="4:5" x14ac:dyDescent="0.55000000000000004">
      <c r="D14436" s="6"/>
      <c r="E14436" s="6"/>
    </row>
    <row r="14437" spans="4:5" x14ac:dyDescent="0.55000000000000004">
      <c r="D14437" s="6"/>
      <c r="E14437" s="6"/>
    </row>
    <row r="14438" spans="4:5" x14ac:dyDescent="0.55000000000000004">
      <c r="D14438" s="6"/>
      <c r="E14438" s="6"/>
    </row>
    <row r="14439" spans="4:5" x14ac:dyDescent="0.55000000000000004">
      <c r="D14439" s="6"/>
      <c r="E14439" s="6"/>
    </row>
    <row r="14440" spans="4:5" x14ac:dyDescent="0.55000000000000004">
      <c r="D14440" s="6"/>
      <c r="E14440" s="6"/>
    </row>
    <row r="14441" spans="4:5" x14ac:dyDescent="0.55000000000000004">
      <c r="D14441" s="6"/>
      <c r="E14441" s="6"/>
    </row>
    <row r="14442" spans="4:5" x14ac:dyDescent="0.55000000000000004">
      <c r="D14442" s="6"/>
      <c r="E14442" s="6"/>
    </row>
    <row r="14443" spans="4:5" x14ac:dyDescent="0.55000000000000004">
      <c r="D14443" s="6"/>
      <c r="E14443" s="6"/>
    </row>
    <row r="14444" spans="4:5" x14ac:dyDescent="0.55000000000000004">
      <c r="D14444" s="6"/>
      <c r="E14444" s="6"/>
    </row>
    <row r="14445" spans="4:5" x14ac:dyDescent="0.55000000000000004">
      <c r="D14445" s="6"/>
      <c r="E14445" s="6"/>
    </row>
    <row r="14446" spans="4:5" x14ac:dyDescent="0.55000000000000004">
      <c r="D14446" s="6"/>
      <c r="E14446" s="6"/>
    </row>
    <row r="14447" spans="4:5" x14ac:dyDescent="0.55000000000000004">
      <c r="D14447" s="6"/>
      <c r="E14447" s="6"/>
    </row>
    <row r="14448" spans="4:5" x14ac:dyDescent="0.55000000000000004">
      <c r="D14448" s="6"/>
      <c r="E14448" s="6"/>
    </row>
    <row r="14449" spans="4:5" x14ac:dyDescent="0.55000000000000004">
      <c r="D14449" s="6"/>
      <c r="E14449" s="6"/>
    </row>
    <row r="14450" spans="4:5" x14ac:dyDescent="0.55000000000000004">
      <c r="D14450" s="6"/>
      <c r="E14450" s="6"/>
    </row>
    <row r="14451" spans="4:5" x14ac:dyDescent="0.55000000000000004">
      <c r="D14451" s="6"/>
      <c r="E14451" s="6"/>
    </row>
    <row r="14452" spans="4:5" x14ac:dyDescent="0.55000000000000004">
      <c r="D14452" s="6"/>
      <c r="E14452" s="6"/>
    </row>
    <row r="14453" spans="4:5" x14ac:dyDescent="0.55000000000000004">
      <c r="D14453" s="6"/>
      <c r="E14453" s="6"/>
    </row>
    <row r="14454" spans="4:5" x14ac:dyDescent="0.55000000000000004">
      <c r="D14454" s="6"/>
      <c r="E14454" s="6"/>
    </row>
    <row r="14455" spans="4:5" x14ac:dyDescent="0.55000000000000004">
      <c r="D14455" s="6"/>
      <c r="E14455" s="6"/>
    </row>
    <row r="14456" spans="4:5" x14ac:dyDescent="0.55000000000000004">
      <c r="D14456" s="6"/>
      <c r="E14456" s="6"/>
    </row>
    <row r="14457" spans="4:5" x14ac:dyDescent="0.55000000000000004">
      <c r="D14457" s="6"/>
      <c r="E14457" s="6"/>
    </row>
    <row r="14458" spans="4:5" x14ac:dyDescent="0.55000000000000004">
      <c r="D14458" s="6"/>
      <c r="E14458" s="6"/>
    </row>
    <row r="14459" spans="4:5" x14ac:dyDescent="0.55000000000000004">
      <c r="D14459" s="6"/>
      <c r="E14459" s="6"/>
    </row>
    <row r="14460" spans="4:5" x14ac:dyDescent="0.55000000000000004">
      <c r="D14460" s="6"/>
      <c r="E14460" s="6"/>
    </row>
    <row r="14461" spans="4:5" x14ac:dyDescent="0.55000000000000004">
      <c r="D14461" s="6"/>
      <c r="E14461" s="6"/>
    </row>
    <row r="14462" spans="4:5" x14ac:dyDescent="0.55000000000000004">
      <c r="D14462" s="6"/>
      <c r="E14462" s="6"/>
    </row>
    <row r="14463" spans="4:5" x14ac:dyDescent="0.55000000000000004">
      <c r="D14463" s="6"/>
      <c r="E14463" s="6"/>
    </row>
    <row r="14464" spans="4:5" x14ac:dyDescent="0.55000000000000004">
      <c r="D14464" s="6"/>
      <c r="E14464" s="6"/>
    </row>
    <row r="14465" spans="4:5" x14ac:dyDescent="0.55000000000000004">
      <c r="D14465" s="6"/>
      <c r="E14465" s="6"/>
    </row>
    <row r="14466" spans="4:5" x14ac:dyDescent="0.55000000000000004">
      <c r="D14466" s="6"/>
      <c r="E14466" s="6"/>
    </row>
    <row r="14467" spans="4:5" x14ac:dyDescent="0.55000000000000004">
      <c r="D14467" s="6"/>
      <c r="E14467" s="6"/>
    </row>
    <row r="14468" spans="4:5" x14ac:dyDescent="0.55000000000000004">
      <c r="D14468" s="6"/>
      <c r="E14468" s="6"/>
    </row>
    <row r="14469" spans="4:5" x14ac:dyDescent="0.55000000000000004">
      <c r="D14469" s="6"/>
      <c r="E14469" s="6"/>
    </row>
    <row r="14470" spans="4:5" x14ac:dyDescent="0.55000000000000004">
      <c r="D14470" s="6"/>
      <c r="E14470" s="6"/>
    </row>
    <row r="14471" spans="4:5" x14ac:dyDescent="0.55000000000000004">
      <c r="D14471" s="6"/>
      <c r="E14471" s="6"/>
    </row>
    <row r="14472" spans="4:5" x14ac:dyDescent="0.55000000000000004">
      <c r="D14472" s="6"/>
      <c r="E14472" s="6"/>
    </row>
    <row r="14473" spans="4:5" x14ac:dyDescent="0.55000000000000004">
      <c r="D14473" s="6"/>
      <c r="E14473" s="6"/>
    </row>
    <row r="14474" spans="4:5" x14ac:dyDescent="0.55000000000000004">
      <c r="D14474" s="6"/>
      <c r="E14474" s="6"/>
    </row>
    <row r="14475" spans="4:5" x14ac:dyDescent="0.55000000000000004">
      <c r="D14475" s="6"/>
      <c r="E14475" s="6"/>
    </row>
    <row r="14476" spans="4:5" x14ac:dyDescent="0.55000000000000004">
      <c r="D14476" s="6"/>
      <c r="E14476" s="6"/>
    </row>
    <row r="14477" spans="4:5" x14ac:dyDescent="0.55000000000000004">
      <c r="D14477" s="6"/>
      <c r="E14477" s="6"/>
    </row>
    <row r="14478" spans="4:5" x14ac:dyDescent="0.55000000000000004">
      <c r="D14478" s="6"/>
      <c r="E14478" s="6"/>
    </row>
    <row r="14479" spans="4:5" x14ac:dyDescent="0.55000000000000004">
      <c r="D14479" s="6"/>
      <c r="E14479" s="6"/>
    </row>
    <row r="14480" spans="4:5" x14ac:dyDescent="0.55000000000000004">
      <c r="D14480" s="6"/>
      <c r="E14480" s="6"/>
    </row>
    <row r="14481" spans="4:5" x14ac:dyDescent="0.55000000000000004">
      <c r="D14481" s="6"/>
      <c r="E14481" s="6"/>
    </row>
    <row r="14482" spans="4:5" x14ac:dyDescent="0.55000000000000004">
      <c r="D14482" s="6"/>
      <c r="E14482" s="6"/>
    </row>
    <row r="14483" spans="4:5" x14ac:dyDescent="0.55000000000000004">
      <c r="D14483" s="6"/>
      <c r="E14483" s="6"/>
    </row>
    <row r="14484" spans="4:5" x14ac:dyDescent="0.55000000000000004">
      <c r="D14484" s="6"/>
      <c r="E14484" s="6"/>
    </row>
    <row r="14485" spans="4:5" x14ac:dyDescent="0.55000000000000004">
      <c r="D14485" s="6"/>
      <c r="E14485" s="6"/>
    </row>
    <row r="14486" spans="4:5" x14ac:dyDescent="0.55000000000000004">
      <c r="D14486" s="6"/>
      <c r="E14486" s="6"/>
    </row>
    <row r="14487" spans="4:5" x14ac:dyDescent="0.55000000000000004">
      <c r="D14487" s="6"/>
      <c r="E14487" s="6"/>
    </row>
    <row r="14488" spans="4:5" x14ac:dyDescent="0.55000000000000004">
      <c r="D14488" s="6"/>
      <c r="E14488" s="6"/>
    </row>
    <row r="14489" spans="4:5" x14ac:dyDescent="0.55000000000000004">
      <c r="D14489" s="6"/>
      <c r="E14489" s="6"/>
    </row>
    <row r="14490" spans="4:5" x14ac:dyDescent="0.55000000000000004">
      <c r="D14490" s="6"/>
      <c r="E14490" s="6"/>
    </row>
    <row r="14491" spans="4:5" x14ac:dyDescent="0.55000000000000004">
      <c r="D14491" s="6"/>
      <c r="E14491" s="6"/>
    </row>
    <row r="14492" spans="4:5" x14ac:dyDescent="0.55000000000000004">
      <c r="D14492" s="6"/>
      <c r="E14492" s="6"/>
    </row>
    <row r="14493" spans="4:5" x14ac:dyDescent="0.55000000000000004">
      <c r="D14493" s="6"/>
      <c r="E14493" s="6"/>
    </row>
    <row r="14494" spans="4:5" x14ac:dyDescent="0.55000000000000004">
      <c r="D14494" s="6"/>
      <c r="E14494" s="6"/>
    </row>
    <row r="14495" spans="4:5" x14ac:dyDescent="0.55000000000000004">
      <c r="D14495" s="6"/>
      <c r="E14495" s="6"/>
    </row>
    <row r="14496" spans="4:5" x14ac:dyDescent="0.55000000000000004">
      <c r="D14496" s="6"/>
      <c r="E14496" s="6"/>
    </row>
    <row r="14497" spans="4:5" x14ac:dyDescent="0.55000000000000004">
      <c r="D14497" s="6"/>
      <c r="E14497" s="6"/>
    </row>
    <row r="14498" spans="4:5" x14ac:dyDescent="0.55000000000000004">
      <c r="D14498" s="6"/>
      <c r="E14498" s="6"/>
    </row>
    <row r="14499" spans="4:5" x14ac:dyDescent="0.55000000000000004">
      <c r="D14499" s="6"/>
      <c r="E14499" s="6"/>
    </row>
    <row r="14500" spans="4:5" x14ac:dyDescent="0.55000000000000004">
      <c r="D14500" s="6"/>
      <c r="E14500" s="6"/>
    </row>
    <row r="14501" spans="4:5" x14ac:dyDescent="0.55000000000000004">
      <c r="D14501" s="6"/>
      <c r="E14501" s="6"/>
    </row>
    <row r="14502" spans="4:5" x14ac:dyDescent="0.55000000000000004">
      <c r="D14502" s="6"/>
      <c r="E14502" s="6"/>
    </row>
    <row r="14503" spans="4:5" x14ac:dyDescent="0.55000000000000004">
      <c r="D14503" s="6"/>
      <c r="E14503" s="6"/>
    </row>
    <row r="14504" spans="4:5" x14ac:dyDescent="0.55000000000000004">
      <c r="D14504" s="6"/>
      <c r="E14504" s="6"/>
    </row>
    <row r="14505" spans="4:5" x14ac:dyDescent="0.55000000000000004">
      <c r="D14505" s="6"/>
      <c r="E14505" s="6"/>
    </row>
    <row r="14506" spans="4:5" x14ac:dyDescent="0.55000000000000004">
      <c r="D14506" s="6"/>
      <c r="E14506" s="6"/>
    </row>
    <row r="14507" spans="4:5" x14ac:dyDescent="0.55000000000000004">
      <c r="D14507" s="6"/>
      <c r="E14507" s="6"/>
    </row>
    <row r="14508" spans="4:5" x14ac:dyDescent="0.55000000000000004">
      <c r="D14508" s="6"/>
      <c r="E14508" s="6"/>
    </row>
    <row r="14509" spans="4:5" x14ac:dyDescent="0.55000000000000004">
      <c r="D14509" s="6"/>
      <c r="E14509" s="6"/>
    </row>
    <row r="14510" spans="4:5" x14ac:dyDescent="0.55000000000000004">
      <c r="D14510" s="6"/>
      <c r="E14510" s="6"/>
    </row>
    <row r="14511" spans="4:5" x14ac:dyDescent="0.55000000000000004">
      <c r="D14511" s="6"/>
      <c r="E14511" s="6"/>
    </row>
    <row r="14512" spans="4:5" x14ac:dyDescent="0.55000000000000004">
      <c r="D14512" s="6"/>
      <c r="E14512" s="6"/>
    </row>
    <row r="14513" spans="4:5" x14ac:dyDescent="0.55000000000000004">
      <c r="D14513" s="6"/>
      <c r="E14513" s="6"/>
    </row>
    <row r="14514" spans="4:5" x14ac:dyDescent="0.55000000000000004">
      <c r="D14514" s="6"/>
      <c r="E14514" s="6"/>
    </row>
    <row r="14515" spans="4:5" x14ac:dyDescent="0.55000000000000004">
      <c r="D14515" s="6"/>
      <c r="E14515" s="6"/>
    </row>
    <row r="14516" spans="4:5" x14ac:dyDescent="0.55000000000000004">
      <c r="D14516" s="6"/>
      <c r="E14516" s="6"/>
    </row>
    <row r="14517" spans="4:5" x14ac:dyDescent="0.55000000000000004">
      <c r="D14517" s="6"/>
      <c r="E14517" s="6"/>
    </row>
    <row r="14518" spans="4:5" x14ac:dyDescent="0.55000000000000004">
      <c r="D14518" s="6"/>
      <c r="E14518" s="6"/>
    </row>
    <row r="14519" spans="4:5" x14ac:dyDescent="0.55000000000000004">
      <c r="D14519" s="6"/>
      <c r="E14519" s="6"/>
    </row>
    <row r="14520" spans="4:5" x14ac:dyDescent="0.55000000000000004">
      <c r="D14520" s="6"/>
      <c r="E14520" s="6"/>
    </row>
    <row r="14521" spans="4:5" x14ac:dyDescent="0.55000000000000004">
      <c r="D14521" s="6"/>
      <c r="E14521" s="6"/>
    </row>
    <row r="14522" spans="4:5" x14ac:dyDescent="0.55000000000000004">
      <c r="D14522" s="6"/>
      <c r="E14522" s="6"/>
    </row>
    <row r="14523" spans="4:5" x14ac:dyDescent="0.55000000000000004">
      <c r="D14523" s="6"/>
      <c r="E14523" s="6"/>
    </row>
    <row r="14524" spans="4:5" x14ac:dyDescent="0.55000000000000004">
      <c r="D14524" s="6"/>
      <c r="E14524" s="6"/>
    </row>
    <row r="14525" spans="4:5" x14ac:dyDescent="0.55000000000000004">
      <c r="D14525" s="6"/>
      <c r="E14525" s="6"/>
    </row>
    <row r="14526" spans="4:5" x14ac:dyDescent="0.55000000000000004">
      <c r="D14526" s="6"/>
      <c r="E14526" s="6"/>
    </row>
    <row r="14527" spans="4:5" x14ac:dyDescent="0.55000000000000004">
      <c r="D14527" s="6"/>
      <c r="E14527" s="6"/>
    </row>
    <row r="14528" spans="4:5" x14ac:dyDescent="0.55000000000000004">
      <c r="D14528" s="6"/>
      <c r="E14528" s="6"/>
    </row>
    <row r="14529" spans="4:5" x14ac:dyDescent="0.55000000000000004">
      <c r="D14529" s="6"/>
      <c r="E14529" s="6"/>
    </row>
    <row r="14530" spans="4:5" x14ac:dyDescent="0.55000000000000004">
      <c r="D14530" s="6"/>
      <c r="E14530" s="6"/>
    </row>
    <row r="14531" spans="4:5" x14ac:dyDescent="0.55000000000000004">
      <c r="D14531" s="6"/>
      <c r="E14531" s="6"/>
    </row>
    <row r="14532" spans="4:5" x14ac:dyDescent="0.55000000000000004">
      <c r="D14532" s="6"/>
      <c r="E14532" s="6"/>
    </row>
    <row r="14533" spans="4:5" x14ac:dyDescent="0.55000000000000004">
      <c r="D14533" s="6"/>
      <c r="E14533" s="6"/>
    </row>
    <row r="14534" spans="4:5" x14ac:dyDescent="0.55000000000000004">
      <c r="D14534" s="6"/>
      <c r="E14534" s="6"/>
    </row>
    <row r="14535" spans="4:5" x14ac:dyDescent="0.55000000000000004">
      <c r="D14535" s="6"/>
      <c r="E14535" s="6"/>
    </row>
    <row r="14536" spans="4:5" x14ac:dyDescent="0.55000000000000004">
      <c r="D14536" s="6"/>
      <c r="E14536" s="6"/>
    </row>
    <row r="14537" spans="4:5" x14ac:dyDescent="0.55000000000000004">
      <c r="D14537" s="6"/>
      <c r="E14537" s="6"/>
    </row>
    <row r="14538" spans="4:5" x14ac:dyDescent="0.55000000000000004">
      <c r="D14538" s="6"/>
      <c r="E14538" s="6"/>
    </row>
    <row r="14539" spans="4:5" x14ac:dyDescent="0.55000000000000004">
      <c r="D14539" s="6"/>
      <c r="E14539" s="6"/>
    </row>
    <row r="14540" spans="4:5" x14ac:dyDescent="0.55000000000000004">
      <c r="D14540" s="6"/>
      <c r="E14540" s="6"/>
    </row>
    <row r="14541" spans="4:5" x14ac:dyDescent="0.55000000000000004">
      <c r="D14541" s="6"/>
      <c r="E14541" s="6"/>
    </row>
    <row r="14542" spans="4:5" x14ac:dyDescent="0.55000000000000004">
      <c r="D14542" s="6"/>
      <c r="E14542" s="6"/>
    </row>
    <row r="14543" spans="4:5" x14ac:dyDescent="0.55000000000000004">
      <c r="D14543" s="6"/>
      <c r="E14543" s="6"/>
    </row>
    <row r="14544" spans="4:5" x14ac:dyDescent="0.55000000000000004">
      <c r="D14544" s="6"/>
      <c r="E14544" s="6"/>
    </row>
    <row r="14545" spans="4:5" x14ac:dyDescent="0.55000000000000004">
      <c r="D14545" s="6"/>
      <c r="E14545" s="6"/>
    </row>
    <row r="14546" spans="4:5" x14ac:dyDescent="0.55000000000000004">
      <c r="D14546" s="6"/>
      <c r="E14546" s="6"/>
    </row>
    <row r="14547" spans="4:5" x14ac:dyDescent="0.55000000000000004">
      <c r="D14547" s="6"/>
      <c r="E14547" s="6"/>
    </row>
    <row r="14548" spans="4:5" x14ac:dyDescent="0.55000000000000004">
      <c r="D14548" s="6"/>
      <c r="E14548" s="6"/>
    </row>
    <row r="14549" spans="4:5" x14ac:dyDescent="0.55000000000000004">
      <c r="D14549" s="6"/>
      <c r="E14549" s="6"/>
    </row>
    <row r="14550" spans="4:5" x14ac:dyDescent="0.55000000000000004">
      <c r="D14550" s="6"/>
      <c r="E14550" s="6"/>
    </row>
    <row r="14551" spans="4:5" x14ac:dyDescent="0.55000000000000004">
      <c r="D14551" s="6"/>
      <c r="E14551" s="6"/>
    </row>
    <row r="14552" spans="4:5" x14ac:dyDescent="0.55000000000000004">
      <c r="D14552" s="6"/>
      <c r="E14552" s="6"/>
    </row>
    <row r="14553" spans="4:5" x14ac:dyDescent="0.55000000000000004">
      <c r="D14553" s="6"/>
      <c r="E14553" s="6"/>
    </row>
    <row r="14554" spans="4:5" x14ac:dyDescent="0.55000000000000004">
      <c r="D14554" s="6"/>
      <c r="E14554" s="6"/>
    </row>
    <row r="14555" spans="4:5" x14ac:dyDescent="0.55000000000000004">
      <c r="D14555" s="6"/>
      <c r="E14555" s="6"/>
    </row>
    <row r="14556" spans="4:5" x14ac:dyDescent="0.55000000000000004">
      <c r="D14556" s="6"/>
      <c r="E14556" s="6"/>
    </row>
    <row r="14557" spans="4:5" x14ac:dyDescent="0.55000000000000004">
      <c r="D14557" s="6"/>
      <c r="E14557" s="6"/>
    </row>
    <row r="14558" spans="4:5" x14ac:dyDescent="0.55000000000000004">
      <c r="D14558" s="6"/>
      <c r="E14558" s="6"/>
    </row>
    <row r="14559" spans="4:5" x14ac:dyDescent="0.55000000000000004">
      <c r="D14559" s="6"/>
      <c r="E14559" s="6"/>
    </row>
    <row r="14560" spans="4:5" x14ac:dyDescent="0.55000000000000004">
      <c r="D14560" s="6"/>
      <c r="E14560" s="6"/>
    </row>
    <row r="14561" spans="4:5" x14ac:dyDescent="0.55000000000000004">
      <c r="D14561" s="6"/>
      <c r="E14561" s="6"/>
    </row>
    <row r="14562" spans="4:5" x14ac:dyDescent="0.55000000000000004">
      <c r="D14562" s="6"/>
      <c r="E14562" s="6"/>
    </row>
    <row r="14563" spans="4:5" x14ac:dyDescent="0.55000000000000004">
      <c r="D14563" s="6"/>
      <c r="E14563" s="6"/>
    </row>
    <row r="14564" spans="4:5" x14ac:dyDescent="0.55000000000000004">
      <c r="D14564" s="6"/>
      <c r="E14564" s="6"/>
    </row>
    <row r="14565" spans="4:5" x14ac:dyDescent="0.55000000000000004">
      <c r="D14565" s="6"/>
      <c r="E14565" s="6"/>
    </row>
    <row r="14566" spans="4:5" x14ac:dyDescent="0.55000000000000004">
      <c r="D14566" s="6"/>
      <c r="E14566" s="6"/>
    </row>
    <row r="14567" spans="4:5" x14ac:dyDescent="0.55000000000000004">
      <c r="D14567" s="6"/>
      <c r="E14567" s="6"/>
    </row>
    <row r="14568" spans="4:5" x14ac:dyDescent="0.55000000000000004">
      <c r="D14568" s="6"/>
      <c r="E14568" s="6"/>
    </row>
    <row r="14569" spans="4:5" x14ac:dyDescent="0.55000000000000004">
      <c r="D14569" s="6"/>
      <c r="E14569" s="6"/>
    </row>
    <row r="14570" spans="4:5" x14ac:dyDescent="0.55000000000000004">
      <c r="D14570" s="6"/>
      <c r="E14570" s="6"/>
    </row>
    <row r="14571" spans="4:5" x14ac:dyDescent="0.55000000000000004">
      <c r="D14571" s="6"/>
      <c r="E14571" s="6"/>
    </row>
    <row r="14572" spans="4:5" x14ac:dyDescent="0.55000000000000004">
      <c r="D14572" s="6"/>
      <c r="E14572" s="6"/>
    </row>
    <row r="14573" spans="4:5" x14ac:dyDescent="0.55000000000000004">
      <c r="D14573" s="6"/>
      <c r="E14573" s="6"/>
    </row>
    <row r="14574" spans="4:5" x14ac:dyDescent="0.55000000000000004">
      <c r="D14574" s="6"/>
      <c r="E14574" s="6"/>
    </row>
    <row r="14575" spans="4:5" x14ac:dyDescent="0.55000000000000004">
      <c r="D14575" s="6"/>
      <c r="E14575" s="6"/>
    </row>
    <row r="14576" spans="4:5" x14ac:dyDescent="0.55000000000000004">
      <c r="D14576" s="6"/>
      <c r="E14576" s="6"/>
    </row>
    <row r="14577" spans="4:5" x14ac:dyDescent="0.55000000000000004">
      <c r="D14577" s="6"/>
      <c r="E14577" s="6"/>
    </row>
    <row r="14578" spans="4:5" x14ac:dyDescent="0.55000000000000004">
      <c r="D14578" s="6"/>
      <c r="E14578" s="6"/>
    </row>
    <row r="14579" spans="4:5" x14ac:dyDescent="0.55000000000000004">
      <c r="D14579" s="6"/>
      <c r="E14579" s="6"/>
    </row>
    <row r="14580" spans="4:5" x14ac:dyDescent="0.55000000000000004">
      <c r="D14580" s="6"/>
      <c r="E14580" s="6"/>
    </row>
    <row r="14581" spans="4:5" x14ac:dyDescent="0.55000000000000004">
      <c r="D14581" s="6"/>
      <c r="E14581" s="6"/>
    </row>
    <row r="14582" spans="4:5" x14ac:dyDescent="0.55000000000000004">
      <c r="D14582" s="6"/>
      <c r="E14582" s="6"/>
    </row>
    <row r="14583" spans="4:5" x14ac:dyDescent="0.55000000000000004">
      <c r="D14583" s="6"/>
      <c r="E14583" s="6"/>
    </row>
    <row r="14584" spans="4:5" x14ac:dyDescent="0.55000000000000004">
      <c r="D14584" s="6"/>
      <c r="E14584" s="6"/>
    </row>
    <row r="14585" spans="4:5" x14ac:dyDescent="0.55000000000000004">
      <c r="D14585" s="6"/>
      <c r="E14585" s="6"/>
    </row>
    <row r="14586" spans="4:5" x14ac:dyDescent="0.55000000000000004">
      <c r="D14586" s="6"/>
      <c r="E14586" s="6"/>
    </row>
    <row r="14587" spans="4:5" x14ac:dyDescent="0.55000000000000004">
      <c r="D14587" s="6"/>
      <c r="E14587" s="6"/>
    </row>
    <row r="14588" spans="4:5" x14ac:dyDescent="0.55000000000000004">
      <c r="D14588" s="6"/>
      <c r="E14588" s="6"/>
    </row>
    <row r="14589" spans="4:5" x14ac:dyDescent="0.55000000000000004">
      <c r="D14589" s="6"/>
      <c r="E14589" s="6"/>
    </row>
    <row r="14590" spans="4:5" x14ac:dyDescent="0.55000000000000004">
      <c r="D14590" s="6"/>
      <c r="E14590" s="6"/>
    </row>
    <row r="14591" spans="4:5" x14ac:dyDescent="0.55000000000000004">
      <c r="D14591" s="6"/>
      <c r="E14591" s="6"/>
    </row>
    <row r="14592" spans="4:5" x14ac:dyDescent="0.55000000000000004">
      <c r="D14592" s="6"/>
      <c r="E14592" s="6"/>
    </row>
    <row r="14593" spans="4:5" x14ac:dyDescent="0.55000000000000004">
      <c r="D14593" s="6"/>
      <c r="E14593" s="6"/>
    </row>
    <row r="14594" spans="4:5" x14ac:dyDescent="0.55000000000000004">
      <c r="D14594" s="6"/>
      <c r="E14594" s="6"/>
    </row>
    <row r="14595" spans="4:5" x14ac:dyDescent="0.55000000000000004">
      <c r="D14595" s="6"/>
      <c r="E14595" s="6"/>
    </row>
    <row r="14596" spans="4:5" x14ac:dyDescent="0.55000000000000004">
      <c r="D14596" s="6"/>
      <c r="E14596" s="6"/>
    </row>
    <row r="14597" spans="4:5" x14ac:dyDescent="0.55000000000000004">
      <c r="D14597" s="6"/>
      <c r="E14597" s="6"/>
    </row>
    <row r="14598" spans="4:5" x14ac:dyDescent="0.55000000000000004">
      <c r="D14598" s="6"/>
      <c r="E14598" s="6"/>
    </row>
    <row r="14599" spans="4:5" x14ac:dyDescent="0.55000000000000004">
      <c r="D14599" s="6"/>
      <c r="E14599" s="6"/>
    </row>
    <row r="14600" spans="4:5" x14ac:dyDescent="0.55000000000000004">
      <c r="D14600" s="6"/>
      <c r="E14600" s="6"/>
    </row>
    <row r="14601" spans="4:5" x14ac:dyDescent="0.55000000000000004">
      <c r="D14601" s="6"/>
      <c r="E14601" s="6"/>
    </row>
    <row r="14602" spans="4:5" x14ac:dyDescent="0.55000000000000004">
      <c r="D14602" s="6"/>
      <c r="E14602" s="6"/>
    </row>
    <row r="14603" spans="4:5" x14ac:dyDescent="0.55000000000000004">
      <c r="D14603" s="6"/>
      <c r="E14603" s="6"/>
    </row>
    <row r="14604" spans="4:5" x14ac:dyDescent="0.55000000000000004">
      <c r="D14604" s="6"/>
      <c r="E14604" s="6"/>
    </row>
    <row r="14605" spans="4:5" x14ac:dyDescent="0.55000000000000004">
      <c r="D14605" s="6"/>
      <c r="E14605" s="6"/>
    </row>
    <row r="14606" spans="4:5" x14ac:dyDescent="0.55000000000000004">
      <c r="D14606" s="6"/>
      <c r="E14606" s="6"/>
    </row>
    <row r="14607" spans="4:5" x14ac:dyDescent="0.55000000000000004">
      <c r="D14607" s="6"/>
      <c r="E14607" s="6"/>
    </row>
    <row r="14608" spans="4:5" x14ac:dyDescent="0.55000000000000004">
      <c r="D14608" s="6"/>
      <c r="E14608" s="6"/>
    </row>
    <row r="14609" spans="4:5" x14ac:dyDescent="0.55000000000000004">
      <c r="D14609" s="6"/>
      <c r="E14609" s="6"/>
    </row>
    <row r="14610" spans="4:5" x14ac:dyDescent="0.55000000000000004">
      <c r="D14610" s="6"/>
      <c r="E14610" s="6"/>
    </row>
    <row r="14611" spans="4:5" x14ac:dyDescent="0.55000000000000004">
      <c r="D14611" s="6"/>
      <c r="E14611" s="6"/>
    </row>
    <row r="14612" spans="4:5" x14ac:dyDescent="0.55000000000000004">
      <c r="D14612" s="6"/>
      <c r="E14612" s="6"/>
    </row>
    <row r="14613" spans="4:5" x14ac:dyDescent="0.55000000000000004">
      <c r="D14613" s="6"/>
      <c r="E14613" s="6"/>
    </row>
    <row r="14614" spans="4:5" x14ac:dyDescent="0.55000000000000004">
      <c r="D14614" s="6"/>
      <c r="E14614" s="6"/>
    </row>
    <row r="14615" spans="4:5" x14ac:dyDescent="0.55000000000000004">
      <c r="D14615" s="6"/>
      <c r="E14615" s="6"/>
    </row>
    <row r="14616" spans="4:5" x14ac:dyDescent="0.55000000000000004">
      <c r="D14616" s="6"/>
      <c r="E14616" s="6"/>
    </row>
    <row r="14617" spans="4:5" x14ac:dyDescent="0.55000000000000004">
      <c r="D14617" s="6"/>
      <c r="E14617" s="6"/>
    </row>
    <row r="14618" spans="4:5" x14ac:dyDescent="0.55000000000000004">
      <c r="D14618" s="6"/>
      <c r="E14618" s="6"/>
    </row>
    <row r="14619" spans="4:5" x14ac:dyDescent="0.55000000000000004">
      <c r="D14619" s="6"/>
      <c r="E14619" s="6"/>
    </row>
    <row r="14620" spans="4:5" x14ac:dyDescent="0.55000000000000004">
      <c r="D14620" s="6"/>
      <c r="E14620" s="6"/>
    </row>
    <row r="14621" spans="4:5" x14ac:dyDescent="0.55000000000000004">
      <c r="D14621" s="6"/>
      <c r="E14621" s="6"/>
    </row>
    <row r="14622" spans="4:5" x14ac:dyDescent="0.55000000000000004">
      <c r="D14622" s="6"/>
      <c r="E14622" s="6"/>
    </row>
    <row r="14623" spans="4:5" x14ac:dyDescent="0.55000000000000004">
      <c r="D14623" s="6"/>
      <c r="E14623" s="6"/>
    </row>
    <row r="14624" spans="4:5" x14ac:dyDescent="0.55000000000000004">
      <c r="D14624" s="6"/>
      <c r="E14624" s="6"/>
    </row>
    <row r="14625" spans="4:5" x14ac:dyDescent="0.55000000000000004">
      <c r="D14625" s="6"/>
      <c r="E14625" s="6"/>
    </row>
    <row r="14626" spans="4:5" x14ac:dyDescent="0.55000000000000004">
      <c r="D14626" s="6"/>
      <c r="E14626" s="6"/>
    </row>
    <row r="14627" spans="4:5" x14ac:dyDescent="0.55000000000000004">
      <c r="D14627" s="6"/>
      <c r="E14627" s="6"/>
    </row>
    <row r="14628" spans="4:5" x14ac:dyDescent="0.55000000000000004">
      <c r="D14628" s="6"/>
      <c r="E14628" s="6"/>
    </row>
    <row r="14629" spans="4:5" x14ac:dyDescent="0.55000000000000004">
      <c r="D14629" s="6"/>
      <c r="E14629" s="6"/>
    </row>
    <row r="14630" spans="4:5" x14ac:dyDescent="0.55000000000000004">
      <c r="D14630" s="6"/>
      <c r="E14630" s="6"/>
    </row>
    <row r="14631" spans="4:5" x14ac:dyDescent="0.55000000000000004">
      <c r="D14631" s="6"/>
      <c r="E14631" s="6"/>
    </row>
    <row r="14632" spans="4:5" x14ac:dyDescent="0.55000000000000004">
      <c r="D14632" s="6"/>
      <c r="E14632" s="6"/>
    </row>
    <row r="14633" spans="4:5" x14ac:dyDescent="0.55000000000000004">
      <c r="D14633" s="6"/>
      <c r="E14633" s="6"/>
    </row>
    <row r="14634" spans="4:5" x14ac:dyDescent="0.55000000000000004">
      <c r="D14634" s="6"/>
      <c r="E14634" s="6"/>
    </row>
    <row r="14635" spans="4:5" x14ac:dyDescent="0.55000000000000004">
      <c r="D14635" s="6"/>
      <c r="E14635" s="6"/>
    </row>
    <row r="14636" spans="4:5" x14ac:dyDescent="0.55000000000000004">
      <c r="D14636" s="6"/>
      <c r="E14636" s="6"/>
    </row>
    <row r="14637" spans="4:5" x14ac:dyDescent="0.55000000000000004">
      <c r="D14637" s="6"/>
      <c r="E14637" s="6"/>
    </row>
    <row r="14638" spans="4:5" x14ac:dyDescent="0.55000000000000004">
      <c r="D14638" s="6"/>
      <c r="E14638" s="6"/>
    </row>
    <row r="14639" spans="4:5" x14ac:dyDescent="0.55000000000000004">
      <c r="D14639" s="6"/>
      <c r="E14639" s="6"/>
    </row>
    <row r="14640" spans="4:5" x14ac:dyDescent="0.55000000000000004">
      <c r="D14640" s="6"/>
      <c r="E14640" s="6"/>
    </row>
    <row r="14641" spans="4:5" x14ac:dyDescent="0.55000000000000004">
      <c r="D14641" s="6"/>
      <c r="E14641" s="6"/>
    </row>
    <row r="14642" spans="4:5" x14ac:dyDescent="0.55000000000000004">
      <c r="D14642" s="6"/>
      <c r="E14642" s="6"/>
    </row>
    <row r="14643" spans="4:5" x14ac:dyDescent="0.55000000000000004">
      <c r="D14643" s="6"/>
      <c r="E14643" s="6"/>
    </row>
    <row r="14644" spans="4:5" x14ac:dyDescent="0.55000000000000004">
      <c r="D14644" s="6"/>
      <c r="E14644" s="6"/>
    </row>
    <row r="14645" spans="4:5" x14ac:dyDescent="0.55000000000000004">
      <c r="D14645" s="6"/>
      <c r="E14645" s="6"/>
    </row>
    <row r="14646" spans="4:5" x14ac:dyDescent="0.55000000000000004">
      <c r="D14646" s="6"/>
      <c r="E14646" s="6"/>
    </row>
    <row r="14647" spans="4:5" x14ac:dyDescent="0.55000000000000004">
      <c r="D14647" s="6"/>
      <c r="E14647" s="6"/>
    </row>
    <row r="14648" spans="4:5" x14ac:dyDescent="0.55000000000000004">
      <c r="D14648" s="6"/>
      <c r="E14648" s="6"/>
    </row>
    <row r="14649" spans="4:5" x14ac:dyDescent="0.55000000000000004">
      <c r="D14649" s="6"/>
      <c r="E14649" s="6"/>
    </row>
    <row r="14650" spans="4:5" x14ac:dyDescent="0.55000000000000004">
      <c r="D14650" s="6"/>
      <c r="E14650" s="6"/>
    </row>
    <row r="14651" spans="4:5" x14ac:dyDescent="0.55000000000000004">
      <c r="D14651" s="6"/>
      <c r="E14651" s="6"/>
    </row>
    <row r="14652" spans="4:5" x14ac:dyDescent="0.55000000000000004">
      <c r="D14652" s="6"/>
      <c r="E14652" s="6"/>
    </row>
    <row r="14653" spans="4:5" x14ac:dyDescent="0.55000000000000004">
      <c r="D14653" s="6"/>
      <c r="E14653" s="6"/>
    </row>
    <row r="14654" spans="4:5" x14ac:dyDescent="0.55000000000000004">
      <c r="D14654" s="6"/>
      <c r="E14654" s="6"/>
    </row>
    <row r="14655" spans="4:5" x14ac:dyDescent="0.55000000000000004">
      <c r="D14655" s="6"/>
      <c r="E14655" s="6"/>
    </row>
    <row r="14656" spans="4:5" x14ac:dyDescent="0.55000000000000004">
      <c r="D14656" s="6"/>
      <c r="E14656" s="6"/>
    </row>
    <row r="14657" spans="4:5" x14ac:dyDescent="0.55000000000000004">
      <c r="D14657" s="6"/>
      <c r="E14657" s="6"/>
    </row>
    <row r="14658" spans="4:5" x14ac:dyDescent="0.55000000000000004">
      <c r="D14658" s="6"/>
      <c r="E14658" s="6"/>
    </row>
    <row r="14659" spans="4:5" x14ac:dyDescent="0.55000000000000004">
      <c r="D14659" s="6"/>
      <c r="E14659" s="6"/>
    </row>
    <row r="14660" spans="4:5" x14ac:dyDescent="0.55000000000000004">
      <c r="D14660" s="6"/>
      <c r="E14660" s="6"/>
    </row>
    <row r="14661" spans="4:5" x14ac:dyDescent="0.55000000000000004">
      <c r="D14661" s="6"/>
      <c r="E14661" s="6"/>
    </row>
    <row r="14662" spans="4:5" x14ac:dyDescent="0.55000000000000004">
      <c r="D14662" s="6"/>
      <c r="E14662" s="6"/>
    </row>
    <row r="14663" spans="4:5" x14ac:dyDescent="0.55000000000000004">
      <c r="D14663" s="6"/>
      <c r="E14663" s="6"/>
    </row>
    <row r="14664" spans="4:5" x14ac:dyDescent="0.55000000000000004">
      <c r="D14664" s="6"/>
      <c r="E14664" s="6"/>
    </row>
    <row r="14665" spans="4:5" x14ac:dyDescent="0.55000000000000004">
      <c r="D14665" s="6"/>
      <c r="E14665" s="6"/>
    </row>
    <row r="14666" spans="4:5" x14ac:dyDescent="0.55000000000000004">
      <c r="D14666" s="6"/>
      <c r="E14666" s="6"/>
    </row>
    <row r="14667" spans="4:5" x14ac:dyDescent="0.55000000000000004">
      <c r="D14667" s="6"/>
      <c r="E14667" s="6"/>
    </row>
    <row r="14668" spans="4:5" x14ac:dyDescent="0.55000000000000004">
      <c r="D14668" s="6"/>
      <c r="E14668" s="6"/>
    </row>
    <row r="14669" spans="4:5" x14ac:dyDescent="0.55000000000000004">
      <c r="D14669" s="6"/>
      <c r="E14669" s="6"/>
    </row>
    <row r="14670" spans="4:5" x14ac:dyDescent="0.55000000000000004">
      <c r="D14670" s="6"/>
      <c r="E14670" s="6"/>
    </row>
    <row r="14671" spans="4:5" x14ac:dyDescent="0.55000000000000004">
      <c r="D14671" s="6"/>
      <c r="E14671" s="6"/>
    </row>
    <row r="14672" spans="4:5" x14ac:dyDescent="0.55000000000000004">
      <c r="D14672" s="6"/>
      <c r="E14672" s="6"/>
    </row>
    <row r="14673" spans="4:5" x14ac:dyDescent="0.55000000000000004">
      <c r="D14673" s="6"/>
      <c r="E14673" s="6"/>
    </row>
    <row r="14674" spans="4:5" x14ac:dyDescent="0.55000000000000004">
      <c r="D14674" s="6"/>
      <c r="E14674" s="6"/>
    </row>
    <row r="14675" spans="4:5" x14ac:dyDescent="0.55000000000000004">
      <c r="D14675" s="6"/>
      <c r="E14675" s="6"/>
    </row>
    <row r="14676" spans="4:5" x14ac:dyDescent="0.55000000000000004">
      <c r="D14676" s="6"/>
      <c r="E14676" s="6"/>
    </row>
    <row r="14677" spans="4:5" x14ac:dyDescent="0.55000000000000004">
      <c r="D14677" s="6"/>
      <c r="E14677" s="6"/>
    </row>
    <row r="14678" spans="4:5" x14ac:dyDescent="0.55000000000000004">
      <c r="D14678" s="6"/>
      <c r="E14678" s="6"/>
    </row>
    <row r="14679" spans="4:5" x14ac:dyDescent="0.55000000000000004">
      <c r="D14679" s="6"/>
      <c r="E14679" s="6"/>
    </row>
    <row r="14680" spans="4:5" x14ac:dyDescent="0.55000000000000004">
      <c r="D14680" s="6"/>
      <c r="E14680" s="6"/>
    </row>
    <row r="14681" spans="4:5" x14ac:dyDescent="0.55000000000000004">
      <c r="D14681" s="6"/>
      <c r="E14681" s="6"/>
    </row>
    <row r="14682" spans="4:5" x14ac:dyDescent="0.55000000000000004">
      <c r="D14682" s="6"/>
      <c r="E14682" s="6"/>
    </row>
    <row r="14683" spans="4:5" x14ac:dyDescent="0.55000000000000004">
      <c r="D14683" s="6"/>
      <c r="E14683" s="6"/>
    </row>
    <row r="14684" spans="4:5" x14ac:dyDescent="0.55000000000000004">
      <c r="D14684" s="6"/>
      <c r="E14684" s="6"/>
    </row>
    <row r="14685" spans="4:5" x14ac:dyDescent="0.55000000000000004">
      <c r="D14685" s="6"/>
      <c r="E14685" s="6"/>
    </row>
    <row r="14686" spans="4:5" x14ac:dyDescent="0.55000000000000004">
      <c r="D14686" s="6"/>
      <c r="E14686" s="6"/>
    </row>
    <row r="14687" spans="4:5" x14ac:dyDescent="0.55000000000000004">
      <c r="D14687" s="6"/>
      <c r="E14687" s="6"/>
    </row>
    <row r="14688" spans="4:5" x14ac:dyDescent="0.55000000000000004">
      <c r="D14688" s="6"/>
      <c r="E14688" s="6"/>
    </row>
    <row r="14689" spans="4:5" x14ac:dyDescent="0.55000000000000004">
      <c r="D14689" s="6"/>
      <c r="E14689" s="6"/>
    </row>
    <row r="14690" spans="4:5" x14ac:dyDescent="0.55000000000000004">
      <c r="D14690" s="6"/>
      <c r="E14690" s="6"/>
    </row>
    <row r="14691" spans="4:5" x14ac:dyDescent="0.55000000000000004">
      <c r="D14691" s="6"/>
      <c r="E14691" s="6"/>
    </row>
    <row r="14692" spans="4:5" x14ac:dyDescent="0.55000000000000004">
      <c r="D14692" s="6"/>
      <c r="E14692" s="6"/>
    </row>
    <row r="14693" spans="4:5" x14ac:dyDescent="0.55000000000000004">
      <c r="D14693" s="6"/>
      <c r="E14693" s="6"/>
    </row>
    <row r="14694" spans="4:5" x14ac:dyDescent="0.55000000000000004">
      <c r="D14694" s="6"/>
      <c r="E14694" s="6"/>
    </row>
    <row r="14695" spans="4:5" x14ac:dyDescent="0.55000000000000004">
      <c r="D14695" s="6"/>
      <c r="E14695" s="6"/>
    </row>
    <row r="14696" spans="4:5" x14ac:dyDescent="0.55000000000000004">
      <c r="D14696" s="6"/>
      <c r="E14696" s="6"/>
    </row>
    <row r="14697" spans="4:5" x14ac:dyDescent="0.55000000000000004">
      <c r="D14697" s="6"/>
      <c r="E14697" s="6"/>
    </row>
    <row r="14698" spans="4:5" x14ac:dyDescent="0.55000000000000004">
      <c r="D14698" s="6"/>
      <c r="E14698" s="6"/>
    </row>
    <row r="14699" spans="4:5" x14ac:dyDescent="0.55000000000000004">
      <c r="D14699" s="6"/>
      <c r="E14699" s="6"/>
    </row>
    <row r="14700" spans="4:5" x14ac:dyDescent="0.55000000000000004">
      <c r="D14700" s="6"/>
      <c r="E14700" s="6"/>
    </row>
    <row r="14701" spans="4:5" x14ac:dyDescent="0.55000000000000004">
      <c r="D14701" s="6"/>
      <c r="E14701" s="6"/>
    </row>
    <row r="14702" spans="4:5" x14ac:dyDescent="0.55000000000000004">
      <c r="D14702" s="6"/>
      <c r="E14702" s="6"/>
    </row>
    <row r="14703" spans="4:5" x14ac:dyDescent="0.55000000000000004">
      <c r="D14703" s="6"/>
      <c r="E14703" s="6"/>
    </row>
    <row r="14704" spans="4:5" x14ac:dyDescent="0.55000000000000004">
      <c r="D14704" s="6"/>
      <c r="E14704" s="6"/>
    </row>
    <row r="14705" spans="4:5" x14ac:dyDescent="0.55000000000000004">
      <c r="D14705" s="6"/>
      <c r="E14705" s="6"/>
    </row>
    <row r="14706" spans="4:5" x14ac:dyDescent="0.55000000000000004">
      <c r="D14706" s="6"/>
      <c r="E14706" s="6"/>
    </row>
    <row r="14707" spans="4:5" x14ac:dyDescent="0.55000000000000004">
      <c r="D14707" s="6"/>
      <c r="E14707" s="6"/>
    </row>
    <row r="14708" spans="4:5" x14ac:dyDescent="0.55000000000000004">
      <c r="D14708" s="6"/>
      <c r="E14708" s="6"/>
    </row>
    <row r="14709" spans="4:5" x14ac:dyDescent="0.55000000000000004">
      <c r="D14709" s="6"/>
      <c r="E14709" s="6"/>
    </row>
    <row r="14710" spans="4:5" x14ac:dyDescent="0.55000000000000004">
      <c r="D14710" s="6"/>
      <c r="E14710" s="6"/>
    </row>
    <row r="14711" spans="4:5" x14ac:dyDescent="0.55000000000000004">
      <c r="D14711" s="6"/>
      <c r="E14711" s="6"/>
    </row>
    <row r="14712" spans="4:5" x14ac:dyDescent="0.55000000000000004">
      <c r="D14712" s="6"/>
      <c r="E14712" s="6"/>
    </row>
    <row r="14713" spans="4:5" x14ac:dyDescent="0.55000000000000004">
      <c r="D14713" s="6"/>
      <c r="E14713" s="6"/>
    </row>
    <row r="14714" spans="4:5" x14ac:dyDescent="0.55000000000000004">
      <c r="D14714" s="6"/>
      <c r="E14714" s="6"/>
    </row>
    <row r="14715" spans="4:5" x14ac:dyDescent="0.55000000000000004">
      <c r="D14715" s="6"/>
      <c r="E14715" s="6"/>
    </row>
    <row r="14716" spans="4:5" x14ac:dyDescent="0.55000000000000004">
      <c r="D14716" s="6"/>
      <c r="E14716" s="6"/>
    </row>
    <row r="14717" spans="4:5" x14ac:dyDescent="0.55000000000000004">
      <c r="D14717" s="6"/>
      <c r="E14717" s="6"/>
    </row>
    <row r="14718" spans="4:5" x14ac:dyDescent="0.55000000000000004">
      <c r="D14718" s="6"/>
      <c r="E14718" s="6"/>
    </row>
    <row r="14719" spans="4:5" x14ac:dyDescent="0.55000000000000004">
      <c r="D14719" s="6"/>
      <c r="E14719" s="6"/>
    </row>
    <row r="14720" spans="4:5" x14ac:dyDescent="0.55000000000000004">
      <c r="D14720" s="6"/>
      <c r="E14720" s="6"/>
    </row>
    <row r="14721" spans="4:5" x14ac:dyDescent="0.55000000000000004">
      <c r="D14721" s="6"/>
      <c r="E14721" s="6"/>
    </row>
    <row r="14722" spans="4:5" x14ac:dyDescent="0.55000000000000004">
      <c r="D14722" s="6"/>
      <c r="E14722" s="6"/>
    </row>
    <row r="14723" spans="4:5" x14ac:dyDescent="0.55000000000000004">
      <c r="D14723" s="6"/>
      <c r="E14723" s="6"/>
    </row>
    <row r="14724" spans="4:5" x14ac:dyDescent="0.55000000000000004">
      <c r="D14724" s="6"/>
      <c r="E14724" s="6"/>
    </row>
    <row r="14725" spans="4:5" x14ac:dyDescent="0.55000000000000004">
      <c r="D14725" s="6"/>
      <c r="E14725" s="6"/>
    </row>
    <row r="14726" spans="4:5" x14ac:dyDescent="0.55000000000000004">
      <c r="D14726" s="6"/>
      <c r="E14726" s="6"/>
    </row>
    <row r="14727" spans="4:5" x14ac:dyDescent="0.55000000000000004">
      <c r="D14727" s="6"/>
      <c r="E14727" s="6"/>
    </row>
    <row r="14728" spans="4:5" x14ac:dyDescent="0.55000000000000004">
      <c r="D14728" s="6"/>
      <c r="E14728" s="6"/>
    </row>
    <row r="14729" spans="4:5" x14ac:dyDescent="0.55000000000000004">
      <c r="D14729" s="6"/>
      <c r="E14729" s="6"/>
    </row>
    <row r="14730" spans="4:5" x14ac:dyDescent="0.55000000000000004">
      <c r="D14730" s="6"/>
      <c r="E14730" s="6"/>
    </row>
    <row r="14731" spans="4:5" x14ac:dyDescent="0.55000000000000004">
      <c r="D14731" s="6"/>
      <c r="E14731" s="6"/>
    </row>
    <row r="14732" spans="4:5" x14ac:dyDescent="0.55000000000000004">
      <c r="D14732" s="6"/>
      <c r="E14732" s="6"/>
    </row>
    <row r="14733" spans="4:5" x14ac:dyDescent="0.55000000000000004">
      <c r="D14733" s="6"/>
      <c r="E14733" s="6"/>
    </row>
    <row r="14734" spans="4:5" x14ac:dyDescent="0.55000000000000004">
      <c r="D14734" s="6"/>
      <c r="E14734" s="6"/>
    </row>
    <row r="14735" spans="4:5" x14ac:dyDescent="0.55000000000000004">
      <c r="D14735" s="6"/>
      <c r="E14735" s="6"/>
    </row>
    <row r="14736" spans="4:5" x14ac:dyDescent="0.55000000000000004">
      <c r="D14736" s="6"/>
      <c r="E14736" s="6"/>
    </row>
    <row r="14737" spans="4:5" x14ac:dyDescent="0.55000000000000004">
      <c r="D14737" s="6"/>
      <c r="E14737" s="6"/>
    </row>
    <row r="14738" spans="4:5" x14ac:dyDescent="0.55000000000000004">
      <c r="D14738" s="6"/>
      <c r="E14738" s="6"/>
    </row>
    <row r="14739" spans="4:5" x14ac:dyDescent="0.55000000000000004">
      <c r="D14739" s="6"/>
      <c r="E14739" s="6"/>
    </row>
    <row r="14740" spans="4:5" x14ac:dyDescent="0.55000000000000004">
      <c r="D14740" s="6"/>
      <c r="E14740" s="6"/>
    </row>
    <row r="14741" spans="4:5" x14ac:dyDescent="0.55000000000000004">
      <c r="D14741" s="6"/>
      <c r="E14741" s="6"/>
    </row>
    <row r="14742" spans="4:5" x14ac:dyDescent="0.55000000000000004">
      <c r="D14742" s="6"/>
      <c r="E14742" s="6"/>
    </row>
    <row r="14743" spans="4:5" x14ac:dyDescent="0.55000000000000004">
      <c r="D14743" s="6"/>
      <c r="E14743" s="6"/>
    </row>
    <row r="14744" spans="4:5" x14ac:dyDescent="0.55000000000000004">
      <c r="D14744" s="6"/>
      <c r="E14744" s="6"/>
    </row>
    <row r="14745" spans="4:5" x14ac:dyDescent="0.55000000000000004">
      <c r="D14745" s="6"/>
      <c r="E14745" s="6"/>
    </row>
    <row r="14746" spans="4:5" x14ac:dyDescent="0.55000000000000004">
      <c r="D14746" s="6"/>
      <c r="E14746" s="6"/>
    </row>
    <row r="14747" spans="4:5" x14ac:dyDescent="0.55000000000000004">
      <c r="D14747" s="6"/>
      <c r="E14747" s="6"/>
    </row>
    <row r="14748" spans="4:5" x14ac:dyDescent="0.55000000000000004">
      <c r="D14748" s="6"/>
      <c r="E14748" s="6"/>
    </row>
    <row r="14749" spans="4:5" x14ac:dyDescent="0.55000000000000004">
      <c r="D14749" s="6"/>
      <c r="E14749" s="6"/>
    </row>
    <row r="14750" spans="4:5" x14ac:dyDescent="0.55000000000000004">
      <c r="D14750" s="6"/>
      <c r="E14750" s="6"/>
    </row>
    <row r="14751" spans="4:5" x14ac:dyDescent="0.55000000000000004">
      <c r="D14751" s="6"/>
      <c r="E14751" s="6"/>
    </row>
    <row r="14752" spans="4:5" x14ac:dyDescent="0.55000000000000004">
      <c r="D14752" s="6"/>
      <c r="E14752" s="6"/>
    </row>
    <row r="14753" spans="4:5" x14ac:dyDescent="0.55000000000000004">
      <c r="D14753" s="6"/>
      <c r="E14753" s="6"/>
    </row>
    <row r="14754" spans="4:5" x14ac:dyDescent="0.55000000000000004">
      <c r="D14754" s="6"/>
      <c r="E14754" s="6"/>
    </row>
    <row r="14755" spans="4:5" x14ac:dyDescent="0.55000000000000004">
      <c r="D14755" s="6"/>
      <c r="E14755" s="6"/>
    </row>
    <row r="14756" spans="4:5" x14ac:dyDescent="0.55000000000000004">
      <c r="D14756" s="6"/>
      <c r="E14756" s="6"/>
    </row>
    <row r="14757" spans="4:5" x14ac:dyDescent="0.55000000000000004">
      <c r="D14757" s="6"/>
      <c r="E14757" s="6"/>
    </row>
    <row r="14758" spans="4:5" x14ac:dyDescent="0.55000000000000004">
      <c r="D14758" s="6"/>
      <c r="E14758" s="6"/>
    </row>
    <row r="14759" spans="4:5" x14ac:dyDescent="0.55000000000000004">
      <c r="D14759" s="6"/>
      <c r="E14759" s="6"/>
    </row>
    <row r="14760" spans="4:5" x14ac:dyDescent="0.55000000000000004">
      <c r="D14760" s="6"/>
      <c r="E14760" s="6"/>
    </row>
    <row r="14761" spans="4:5" x14ac:dyDescent="0.55000000000000004">
      <c r="D14761" s="6"/>
      <c r="E14761" s="6"/>
    </row>
    <row r="14762" spans="4:5" x14ac:dyDescent="0.55000000000000004">
      <c r="D14762" s="6"/>
      <c r="E14762" s="6"/>
    </row>
    <row r="14763" spans="4:5" x14ac:dyDescent="0.55000000000000004">
      <c r="D14763" s="6"/>
      <c r="E14763" s="6"/>
    </row>
    <row r="14764" spans="4:5" x14ac:dyDescent="0.55000000000000004">
      <c r="D14764" s="6"/>
      <c r="E14764" s="6"/>
    </row>
    <row r="14765" spans="4:5" x14ac:dyDescent="0.55000000000000004">
      <c r="D14765" s="6"/>
      <c r="E14765" s="6"/>
    </row>
    <row r="14766" spans="4:5" x14ac:dyDescent="0.55000000000000004">
      <c r="D14766" s="6"/>
      <c r="E14766" s="6"/>
    </row>
    <row r="14767" spans="4:5" x14ac:dyDescent="0.55000000000000004">
      <c r="D14767" s="6"/>
      <c r="E14767" s="6"/>
    </row>
    <row r="14768" spans="4:5" x14ac:dyDescent="0.55000000000000004">
      <c r="D14768" s="6"/>
      <c r="E14768" s="6"/>
    </row>
    <row r="14769" spans="4:5" x14ac:dyDescent="0.55000000000000004">
      <c r="D14769" s="6"/>
      <c r="E14769" s="6"/>
    </row>
    <row r="14770" spans="4:5" x14ac:dyDescent="0.55000000000000004">
      <c r="D14770" s="6"/>
      <c r="E14770" s="6"/>
    </row>
    <row r="14771" spans="4:5" x14ac:dyDescent="0.55000000000000004">
      <c r="D14771" s="6"/>
      <c r="E14771" s="6"/>
    </row>
    <row r="14772" spans="4:5" x14ac:dyDescent="0.55000000000000004">
      <c r="D14772" s="6"/>
      <c r="E14772" s="6"/>
    </row>
    <row r="14773" spans="4:5" x14ac:dyDescent="0.55000000000000004">
      <c r="D14773" s="6"/>
      <c r="E14773" s="6"/>
    </row>
    <row r="14774" spans="4:5" x14ac:dyDescent="0.55000000000000004">
      <c r="D14774" s="6"/>
      <c r="E14774" s="6"/>
    </row>
    <row r="14775" spans="4:5" x14ac:dyDescent="0.55000000000000004">
      <c r="D14775" s="6"/>
      <c r="E14775" s="6"/>
    </row>
    <row r="14776" spans="4:5" x14ac:dyDescent="0.55000000000000004">
      <c r="D14776" s="6"/>
      <c r="E14776" s="6"/>
    </row>
    <row r="14777" spans="4:5" x14ac:dyDescent="0.55000000000000004">
      <c r="D14777" s="6"/>
      <c r="E14777" s="6"/>
    </row>
    <row r="14778" spans="4:5" x14ac:dyDescent="0.55000000000000004">
      <c r="D14778" s="6"/>
      <c r="E14778" s="6"/>
    </row>
    <row r="14779" spans="4:5" x14ac:dyDescent="0.55000000000000004">
      <c r="D14779" s="6"/>
      <c r="E14779" s="6"/>
    </row>
    <row r="14780" spans="4:5" x14ac:dyDescent="0.55000000000000004">
      <c r="D14780" s="6"/>
      <c r="E14780" s="6"/>
    </row>
    <row r="14781" spans="4:5" x14ac:dyDescent="0.55000000000000004">
      <c r="D14781" s="6"/>
      <c r="E14781" s="6"/>
    </row>
    <row r="14782" spans="4:5" x14ac:dyDescent="0.55000000000000004">
      <c r="D14782" s="6"/>
      <c r="E14782" s="6"/>
    </row>
    <row r="14783" spans="4:5" x14ac:dyDescent="0.55000000000000004">
      <c r="D14783" s="6"/>
      <c r="E14783" s="6"/>
    </row>
    <row r="14784" spans="4:5" x14ac:dyDescent="0.55000000000000004">
      <c r="D14784" s="6"/>
      <c r="E14784" s="6"/>
    </row>
    <row r="14785" spans="4:5" x14ac:dyDescent="0.55000000000000004">
      <c r="D14785" s="6"/>
      <c r="E14785" s="6"/>
    </row>
    <row r="14786" spans="4:5" x14ac:dyDescent="0.55000000000000004">
      <c r="D14786" s="6"/>
      <c r="E14786" s="6"/>
    </row>
    <row r="14787" spans="4:5" x14ac:dyDescent="0.55000000000000004">
      <c r="D14787" s="6"/>
      <c r="E14787" s="6"/>
    </row>
    <row r="14788" spans="4:5" x14ac:dyDescent="0.55000000000000004">
      <c r="D14788" s="6"/>
      <c r="E14788" s="6"/>
    </row>
    <row r="14789" spans="4:5" x14ac:dyDescent="0.55000000000000004">
      <c r="D14789" s="6"/>
      <c r="E14789" s="6"/>
    </row>
    <row r="14790" spans="4:5" x14ac:dyDescent="0.55000000000000004">
      <c r="D14790" s="6"/>
      <c r="E14790" s="6"/>
    </row>
    <row r="14791" spans="4:5" x14ac:dyDescent="0.55000000000000004">
      <c r="D14791" s="6"/>
      <c r="E14791" s="6"/>
    </row>
    <row r="14792" spans="4:5" x14ac:dyDescent="0.55000000000000004">
      <c r="D14792" s="6"/>
      <c r="E14792" s="6"/>
    </row>
    <row r="14793" spans="4:5" x14ac:dyDescent="0.55000000000000004">
      <c r="D14793" s="6"/>
      <c r="E14793" s="6"/>
    </row>
    <row r="14794" spans="4:5" x14ac:dyDescent="0.55000000000000004">
      <c r="D14794" s="6"/>
      <c r="E14794" s="6"/>
    </row>
    <row r="14795" spans="4:5" x14ac:dyDescent="0.55000000000000004">
      <c r="D14795" s="6"/>
      <c r="E14795" s="6"/>
    </row>
    <row r="14796" spans="4:5" x14ac:dyDescent="0.55000000000000004">
      <c r="D14796" s="6"/>
      <c r="E14796" s="6"/>
    </row>
    <row r="14797" spans="4:5" x14ac:dyDescent="0.55000000000000004">
      <c r="D14797" s="6"/>
      <c r="E14797" s="6"/>
    </row>
    <row r="14798" spans="4:5" x14ac:dyDescent="0.55000000000000004">
      <c r="D14798" s="6"/>
      <c r="E14798" s="6"/>
    </row>
    <row r="14799" spans="4:5" x14ac:dyDescent="0.55000000000000004">
      <c r="D14799" s="6"/>
      <c r="E14799" s="6"/>
    </row>
    <row r="14800" spans="4:5" x14ac:dyDescent="0.55000000000000004">
      <c r="D14800" s="6"/>
      <c r="E14800" s="6"/>
    </row>
    <row r="14801" spans="4:5" x14ac:dyDescent="0.55000000000000004">
      <c r="D14801" s="6"/>
      <c r="E14801" s="6"/>
    </row>
    <row r="14802" spans="4:5" x14ac:dyDescent="0.55000000000000004">
      <c r="D14802" s="6"/>
      <c r="E14802" s="6"/>
    </row>
    <row r="14803" spans="4:5" x14ac:dyDescent="0.55000000000000004">
      <c r="D14803" s="6"/>
      <c r="E14803" s="6"/>
    </row>
    <row r="14804" spans="4:5" x14ac:dyDescent="0.55000000000000004">
      <c r="D14804" s="6"/>
      <c r="E14804" s="6"/>
    </row>
    <row r="14805" spans="4:5" x14ac:dyDescent="0.55000000000000004">
      <c r="D14805" s="6"/>
      <c r="E14805" s="6"/>
    </row>
    <row r="14806" spans="4:5" x14ac:dyDescent="0.55000000000000004">
      <c r="D14806" s="6"/>
      <c r="E14806" s="6"/>
    </row>
    <row r="14807" spans="4:5" x14ac:dyDescent="0.55000000000000004">
      <c r="D14807" s="6"/>
      <c r="E14807" s="6"/>
    </row>
    <row r="14808" spans="4:5" x14ac:dyDescent="0.55000000000000004">
      <c r="D14808" s="6"/>
      <c r="E14808" s="6"/>
    </row>
    <row r="14809" spans="4:5" x14ac:dyDescent="0.55000000000000004">
      <c r="D14809" s="6"/>
      <c r="E14809" s="6"/>
    </row>
    <row r="14810" spans="4:5" x14ac:dyDescent="0.55000000000000004">
      <c r="D14810" s="6"/>
      <c r="E14810" s="6"/>
    </row>
    <row r="14811" spans="4:5" x14ac:dyDescent="0.55000000000000004">
      <c r="D14811" s="6"/>
      <c r="E14811" s="6"/>
    </row>
    <row r="14812" spans="4:5" x14ac:dyDescent="0.55000000000000004">
      <c r="D14812" s="6"/>
      <c r="E14812" s="6"/>
    </row>
    <row r="14813" spans="4:5" x14ac:dyDescent="0.55000000000000004">
      <c r="D14813" s="6"/>
      <c r="E14813" s="6"/>
    </row>
    <row r="14814" spans="4:5" x14ac:dyDescent="0.55000000000000004">
      <c r="D14814" s="6"/>
      <c r="E14814" s="6"/>
    </row>
    <row r="14815" spans="4:5" x14ac:dyDescent="0.55000000000000004">
      <c r="D14815" s="6"/>
      <c r="E14815" s="6"/>
    </row>
    <row r="14816" spans="4:5" x14ac:dyDescent="0.55000000000000004">
      <c r="D14816" s="6"/>
      <c r="E14816" s="6"/>
    </row>
    <row r="14817" spans="4:5" x14ac:dyDescent="0.55000000000000004">
      <c r="D14817" s="6"/>
      <c r="E14817" s="6"/>
    </row>
    <row r="14818" spans="4:5" x14ac:dyDescent="0.55000000000000004">
      <c r="D14818" s="6"/>
      <c r="E14818" s="6"/>
    </row>
    <row r="14819" spans="4:5" x14ac:dyDescent="0.55000000000000004">
      <c r="D14819" s="6"/>
      <c r="E14819" s="6"/>
    </row>
    <row r="14820" spans="4:5" x14ac:dyDescent="0.55000000000000004">
      <c r="D14820" s="6"/>
      <c r="E14820" s="6"/>
    </row>
    <row r="14821" spans="4:5" x14ac:dyDescent="0.55000000000000004">
      <c r="D14821" s="6"/>
      <c r="E14821" s="6"/>
    </row>
    <row r="14822" spans="4:5" x14ac:dyDescent="0.55000000000000004">
      <c r="D14822" s="6"/>
      <c r="E14822" s="6"/>
    </row>
    <row r="14823" spans="4:5" x14ac:dyDescent="0.55000000000000004">
      <c r="D14823" s="6"/>
      <c r="E14823" s="6"/>
    </row>
    <row r="14824" spans="4:5" x14ac:dyDescent="0.55000000000000004">
      <c r="D14824" s="6"/>
      <c r="E14824" s="6"/>
    </row>
    <row r="14825" spans="4:5" x14ac:dyDescent="0.55000000000000004">
      <c r="D14825" s="6"/>
      <c r="E14825" s="6"/>
    </row>
    <row r="14826" spans="4:5" x14ac:dyDescent="0.55000000000000004">
      <c r="D14826" s="6"/>
      <c r="E14826" s="6"/>
    </row>
    <row r="14827" spans="4:5" x14ac:dyDescent="0.55000000000000004">
      <c r="D14827" s="6"/>
      <c r="E14827" s="6"/>
    </row>
    <row r="14828" spans="4:5" x14ac:dyDescent="0.55000000000000004">
      <c r="D14828" s="6"/>
      <c r="E14828" s="6"/>
    </row>
    <row r="14829" spans="4:5" x14ac:dyDescent="0.55000000000000004">
      <c r="D14829" s="6"/>
      <c r="E14829" s="6"/>
    </row>
    <row r="14830" spans="4:5" x14ac:dyDescent="0.55000000000000004">
      <c r="D14830" s="6"/>
      <c r="E14830" s="6"/>
    </row>
    <row r="14831" spans="4:5" x14ac:dyDescent="0.55000000000000004">
      <c r="D14831" s="6"/>
      <c r="E14831" s="6"/>
    </row>
    <row r="14832" spans="4:5" x14ac:dyDescent="0.55000000000000004">
      <c r="D14832" s="6"/>
      <c r="E14832" s="6"/>
    </row>
    <row r="14833" spans="4:5" x14ac:dyDescent="0.55000000000000004">
      <c r="D14833" s="6"/>
      <c r="E14833" s="6"/>
    </row>
    <row r="14834" spans="4:5" x14ac:dyDescent="0.55000000000000004">
      <c r="D14834" s="6"/>
      <c r="E14834" s="6"/>
    </row>
    <row r="14835" spans="4:5" x14ac:dyDescent="0.55000000000000004">
      <c r="D14835" s="6"/>
      <c r="E14835" s="6"/>
    </row>
    <row r="14836" spans="4:5" x14ac:dyDescent="0.55000000000000004">
      <c r="D14836" s="6"/>
      <c r="E14836" s="6"/>
    </row>
    <row r="14837" spans="4:5" x14ac:dyDescent="0.55000000000000004">
      <c r="D14837" s="6"/>
      <c r="E14837" s="6"/>
    </row>
    <row r="14838" spans="4:5" x14ac:dyDescent="0.55000000000000004">
      <c r="D14838" s="6"/>
      <c r="E14838" s="6"/>
    </row>
    <row r="14839" spans="4:5" x14ac:dyDescent="0.55000000000000004">
      <c r="D14839" s="6"/>
      <c r="E14839" s="6"/>
    </row>
    <row r="14840" spans="4:5" x14ac:dyDescent="0.55000000000000004">
      <c r="D14840" s="6"/>
      <c r="E14840" s="6"/>
    </row>
    <row r="14841" spans="4:5" x14ac:dyDescent="0.55000000000000004">
      <c r="D14841" s="6"/>
      <c r="E14841" s="6"/>
    </row>
    <row r="14842" spans="4:5" x14ac:dyDescent="0.55000000000000004">
      <c r="D14842" s="6"/>
      <c r="E14842" s="6"/>
    </row>
    <row r="14843" spans="4:5" x14ac:dyDescent="0.55000000000000004">
      <c r="D14843" s="6"/>
      <c r="E14843" s="6"/>
    </row>
    <row r="14844" spans="4:5" x14ac:dyDescent="0.55000000000000004">
      <c r="D14844" s="6"/>
      <c r="E14844" s="6"/>
    </row>
    <row r="14845" spans="4:5" x14ac:dyDescent="0.55000000000000004">
      <c r="D14845" s="6"/>
      <c r="E14845" s="6"/>
    </row>
    <row r="14846" spans="4:5" x14ac:dyDescent="0.55000000000000004">
      <c r="D14846" s="6"/>
      <c r="E14846" s="6"/>
    </row>
    <row r="14847" spans="4:5" x14ac:dyDescent="0.55000000000000004">
      <c r="D14847" s="6"/>
      <c r="E14847" s="6"/>
    </row>
    <row r="14848" spans="4:5" x14ac:dyDescent="0.55000000000000004">
      <c r="D14848" s="6"/>
      <c r="E14848" s="6"/>
    </row>
    <row r="14849" spans="4:5" x14ac:dyDescent="0.55000000000000004">
      <c r="D14849" s="6"/>
      <c r="E14849" s="6"/>
    </row>
    <row r="14850" spans="4:5" x14ac:dyDescent="0.55000000000000004">
      <c r="D14850" s="6"/>
      <c r="E14850" s="6"/>
    </row>
    <row r="14851" spans="4:5" x14ac:dyDescent="0.55000000000000004">
      <c r="D14851" s="6"/>
      <c r="E14851" s="6"/>
    </row>
    <row r="14852" spans="4:5" x14ac:dyDescent="0.55000000000000004">
      <c r="D14852" s="6"/>
      <c r="E14852" s="6"/>
    </row>
    <row r="14853" spans="4:5" x14ac:dyDescent="0.55000000000000004">
      <c r="D14853" s="6"/>
      <c r="E14853" s="6"/>
    </row>
    <row r="14854" spans="4:5" x14ac:dyDescent="0.55000000000000004">
      <c r="D14854" s="6"/>
      <c r="E14854" s="6"/>
    </row>
    <row r="14855" spans="4:5" x14ac:dyDescent="0.55000000000000004">
      <c r="D14855" s="6"/>
      <c r="E14855" s="6"/>
    </row>
    <row r="14856" spans="4:5" x14ac:dyDescent="0.55000000000000004">
      <c r="D14856" s="6"/>
      <c r="E14856" s="6"/>
    </row>
    <row r="14857" spans="4:5" x14ac:dyDescent="0.55000000000000004">
      <c r="D14857" s="6"/>
      <c r="E14857" s="6"/>
    </row>
    <row r="14858" spans="4:5" x14ac:dyDescent="0.55000000000000004">
      <c r="D14858" s="6"/>
      <c r="E14858" s="6"/>
    </row>
    <row r="14859" spans="4:5" x14ac:dyDescent="0.55000000000000004">
      <c r="D14859" s="6"/>
      <c r="E14859" s="6"/>
    </row>
    <row r="14860" spans="4:5" x14ac:dyDescent="0.55000000000000004">
      <c r="D14860" s="6"/>
      <c r="E14860" s="6"/>
    </row>
    <row r="14861" spans="4:5" x14ac:dyDescent="0.55000000000000004">
      <c r="D14861" s="6"/>
      <c r="E14861" s="6"/>
    </row>
    <row r="14862" spans="4:5" x14ac:dyDescent="0.55000000000000004">
      <c r="D14862" s="6"/>
      <c r="E14862" s="6"/>
    </row>
    <row r="14863" spans="4:5" x14ac:dyDescent="0.55000000000000004">
      <c r="D14863" s="6"/>
      <c r="E14863" s="6"/>
    </row>
    <row r="14864" spans="4:5" x14ac:dyDescent="0.55000000000000004">
      <c r="D14864" s="6"/>
      <c r="E14864" s="6"/>
    </row>
    <row r="14865" spans="4:5" x14ac:dyDescent="0.55000000000000004">
      <c r="D14865" s="6"/>
      <c r="E14865" s="6"/>
    </row>
    <row r="14866" spans="4:5" x14ac:dyDescent="0.55000000000000004">
      <c r="D14866" s="6"/>
      <c r="E14866" s="6"/>
    </row>
    <row r="14867" spans="4:5" x14ac:dyDescent="0.55000000000000004">
      <c r="D14867" s="6"/>
      <c r="E14867" s="6"/>
    </row>
    <row r="14868" spans="4:5" x14ac:dyDescent="0.55000000000000004">
      <c r="D14868" s="6"/>
      <c r="E14868" s="6"/>
    </row>
    <row r="14869" spans="4:5" x14ac:dyDescent="0.55000000000000004">
      <c r="D14869" s="6"/>
      <c r="E14869" s="6"/>
    </row>
    <row r="14870" spans="4:5" x14ac:dyDescent="0.55000000000000004">
      <c r="D14870" s="6"/>
      <c r="E14870" s="6"/>
    </row>
    <row r="14871" spans="4:5" x14ac:dyDescent="0.55000000000000004">
      <c r="D14871" s="6"/>
      <c r="E14871" s="6"/>
    </row>
    <row r="14872" spans="4:5" x14ac:dyDescent="0.55000000000000004">
      <c r="D14872" s="6"/>
      <c r="E14872" s="6"/>
    </row>
    <row r="14873" spans="4:5" x14ac:dyDescent="0.55000000000000004">
      <c r="D14873" s="6"/>
      <c r="E14873" s="6"/>
    </row>
    <row r="14874" spans="4:5" x14ac:dyDescent="0.55000000000000004">
      <c r="D14874" s="6"/>
      <c r="E14874" s="6"/>
    </row>
    <row r="14875" spans="4:5" x14ac:dyDescent="0.55000000000000004">
      <c r="D14875" s="6"/>
      <c r="E14875" s="6"/>
    </row>
    <row r="14876" spans="4:5" x14ac:dyDescent="0.55000000000000004">
      <c r="D14876" s="6"/>
      <c r="E14876" s="6"/>
    </row>
    <row r="14877" spans="4:5" x14ac:dyDescent="0.55000000000000004">
      <c r="D14877" s="6"/>
      <c r="E14877" s="6"/>
    </row>
    <row r="14878" spans="4:5" x14ac:dyDescent="0.55000000000000004">
      <c r="D14878" s="6"/>
      <c r="E14878" s="6"/>
    </row>
    <row r="14879" spans="4:5" x14ac:dyDescent="0.55000000000000004">
      <c r="D14879" s="6"/>
      <c r="E14879" s="6"/>
    </row>
    <row r="14880" spans="4:5" x14ac:dyDescent="0.55000000000000004">
      <c r="D14880" s="6"/>
      <c r="E14880" s="6"/>
    </row>
    <row r="14881" spans="4:5" x14ac:dyDescent="0.55000000000000004">
      <c r="D14881" s="6"/>
      <c r="E14881" s="6"/>
    </row>
    <row r="14882" spans="4:5" x14ac:dyDescent="0.55000000000000004">
      <c r="D14882" s="6"/>
      <c r="E14882" s="6"/>
    </row>
    <row r="14883" spans="4:5" x14ac:dyDescent="0.55000000000000004">
      <c r="D14883" s="6"/>
      <c r="E14883" s="6"/>
    </row>
    <row r="14884" spans="4:5" x14ac:dyDescent="0.55000000000000004">
      <c r="D14884" s="6"/>
      <c r="E14884" s="6"/>
    </row>
    <row r="14885" spans="4:5" x14ac:dyDescent="0.55000000000000004">
      <c r="D14885" s="6"/>
      <c r="E14885" s="6"/>
    </row>
    <row r="14886" spans="4:5" x14ac:dyDescent="0.55000000000000004">
      <c r="D14886" s="6"/>
      <c r="E14886" s="6"/>
    </row>
    <row r="14887" spans="4:5" x14ac:dyDescent="0.55000000000000004">
      <c r="D14887" s="6"/>
      <c r="E14887" s="6"/>
    </row>
    <row r="14888" spans="4:5" x14ac:dyDescent="0.55000000000000004">
      <c r="D14888" s="6"/>
      <c r="E14888" s="6"/>
    </row>
    <row r="14889" spans="4:5" x14ac:dyDescent="0.55000000000000004">
      <c r="D14889" s="6"/>
      <c r="E14889" s="6"/>
    </row>
    <row r="14890" spans="4:5" x14ac:dyDescent="0.55000000000000004">
      <c r="D14890" s="6"/>
      <c r="E14890" s="6"/>
    </row>
    <row r="14891" spans="4:5" x14ac:dyDescent="0.55000000000000004">
      <c r="D14891" s="6"/>
      <c r="E14891" s="6"/>
    </row>
    <row r="14892" spans="4:5" x14ac:dyDescent="0.55000000000000004">
      <c r="D14892" s="6"/>
      <c r="E14892" s="6"/>
    </row>
    <row r="14893" spans="4:5" x14ac:dyDescent="0.55000000000000004">
      <c r="D14893" s="6"/>
      <c r="E14893" s="6"/>
    </row>
    <row r="14894" spans="4:5" x14ac:dyDescent="0.55000000000000004">
      <c r="D14894" s="6"/>
      <c r="E14894" s="6"/>
    </row>
    <row r="14895" spans="4:5" x14ac:dyDescent="0.55000000000000004">
      <c r="D14895" s="6"/>
      <c r="E14895" s="6"/>
    </row>
    <row r="14896" spans="4:5" x14ac:dyDescent="0.55000000000000004">
      <c r="D14896" s="6"/>
      <c r="E14896" s="6"/>
    </row>
    <row r="14897" spans="4:5" x14ac:dyDescent="0.55000000000000004">
      <c r="D14897" s="6"/>
      <c r="E14897" s="6"/>
    </row>
    <row r="14898" spans="4:5" x14ac:dyDescent="0.55000000000000004">
      <c r="D14898" s="6"/>
      <c r="E14898" s="6"/>
    </row>
    <row r="14899" spans="4:5" x14ac:dyDescent="0.55000000000000004">
      <c r="D14899" s="6"/>
      <c r="E14899" s="6"/>
    </row>
    <row r="14900" spans="4:5" x14ac:dyDescent="0.55000000000000004">
      <c r="D14900" s="6"/>
      <c r="E14900" s="6"/>
    </row>
    <row r="14901" spans="4:5" x14ac:dyDescent="0.55000000000000004">
      <c r="D14901" s="6"/>
      <c r="E14901" s="6"/>
    </row>
    <row r="14902" spans="4:5" x14ac:dyDescent="0.55000000000000004">
      <c r="D14902" s="6"/>
      <c r="E14902" s="6"/>
    </row>
    <row r="14903" spans="4:5" x14ac:dyDescent="0.55000000000000004">
      <c r="D14903" s="6"/>
      <c r="E14903" s="6"/>
    </row>
    <row r="14904" spans="4:5" x14ac:dyDescent="0.55000000000000004">
      <c r="D14904" s="6"/>
      <c r="E14904" s="6"/>
    </row>
    <row r="14905" spans="4:5" x14ac:dyDescent="0.55000000000000004">
      <c r="D14905" s="6"/>
      <c r="E14905" s="6"/>
    </row>
    <row r="14906" spans="4:5" x14ac:dyDescent="0.55000000000000004">
      <c r="D14906" s="6"/>
      <c r="E14906" s="6"/>
    </row>
    <row r="14907" spans="4:5" x14ac:dyDescent="0.55000000000000004">
      <c r="D14907" s="6"/>
      <c r="E14907" s="6"/>
    </row>
    <row r="14908" spans="4:5" x14ac:dyDescent="0.55000000000000004">
      <c r="D14908" s="6"/>
      <c r="E14908" s="6"/>
    </row>
    <row r="14909" spans="4:5" x14ac:dyDescent="0.55000000000000004">
      <c r="D14909" s="6"/>
      <c r="E14909" s="6"/>
    </row>
    <row r="14910" spans="4:5" x14ac:dyDescent="0.55000000000000004">
      <c r="D14910" s="6"/>
      <c r="E14910" s="6"/>
    </row>
    <row r="14911" spans="4:5" x14ac:dyDescent="0.55000000000000004">
      <c r="D14911" s="6"/>
      <c r="E14911" s="6"/>
    </row>
    <row r="14912" spans="4:5" x14ac:dyDescent="0.55000000000000004">
      <c r="D14912" s="6"/>
      <c r="E14912" s="6"/>
    </row>
    <row r="14913" spans="4:5" x14ac:dyDescent="0.55000000000000004">
      <c r="D14913" s="6"/>
      <c r="E14913" s="6"/>
    </row>
    <row r="14914" spans="4:5" x14ac:dyDescent="0.55000000000000004">
      <c r="D14914" s="6"/>
      <c r="E14914" s="6"/>
    </row>
    <row r="14915" spans="4:5" x14ac:dyDescent="0.55000000000000004">
      <c r="D14915" s="6"/>
      <c r="E14915" s="6"/>
    </row>
    <row r="14916" spans="4:5" x14ac:dyDescent="0.55000000000000004">
      <c r="D14916" s="6"/>
      <c r="E14916" s="6"/>
    </row>
    <row r="14917" spans="4:5" x14ac:dyDescent="0.55000000000000004">
      <c r="D14917" s="6"/>
      <c r="E14917" s="6"/>
    </row>
    <row r="14918" spans="4:5" x14ac:dyDescent="0.55000000000000004">
      <c r="D14918" s="6"/>
      <c r="E14918" s="6"/>
    </row>
    <row r="14919" spans="4:5" x14ac:dyDescent="0.55000000000000004">
      <c r="D14919" s="6"/>
      <c r="E14919" s="6"/>
    </row>
    <row r="14920" spans="4:5" x14ac:dyDescent="0.55000000000000004">
      <c r="D14920" s="6"/>
      <c r="E14920" s="6"/>
    </row>
    <row r="14921" spans="4:5" x14ac:dyDescent="0.55000000000000004">
      <c r="D14921" s="6"/>
      <c r="E14921" s="6"/>
    </row>
    <row r="14922" spans="4:5" x14ac:dyDescent="0.55000000000000004">
      <c r="D14922" s="6"/>
      <c r="E14922" s="6"/>
    </row>
    <row r="14923" spans="4:5" x14ac:dyDescent="0.55000000000000004">
      <c r="D14923" s="6"/>
      <c r="E14923" s="6"/>
    </row>
    <row r="14924" spans="4:5" x14ac:dyDescent="0.55000000000000004">
      <c r="D14924" s="6"/>
      <c r="E14924" s="6"/>
    </row>
    <row r="14925" spans="4:5" x14ac:dyDescent="0.55000000000000004">
      <c r="D14925" s="6"/>
      <c r="E14925" s="6"/>
    </row>
    <row r="14926" spans="4:5" x14ac:dyDescent="0.55000000000000004">
      <c r="D14926" s="6"/>
      <c r="E14926" s="6"/>
    </row>
    <row r="14927" spans="4:5" x14ac:dyDescent="0.55000000000000004">
      <c r="D14927" s="6"/>
      <c r="E14927" s="6"/>
    </row>
    <row r="14928" spans="4:5" x14ac:dyDescent="0.55000000000000004">
      <c r="D14928" s="6"/>
      <c r="E14928" s="6"/>
    </row>
    <row r="14929" spans="4:5" x14ac:dyDescent="0.55000000000000004">
      <c r="D14929" s="6"/>
      <c r="E14929" s="6"/>
    </row>
    <row r="14930" spans="4:5" x14ac:dyDescent="0.55000000000000004">
      <c r="D14930" s="6"/>
      <c r="E14930" s="6"/>
    </row>
    <row r="14931" spans="4:5" x14ac:dyDescent="0.55000000000000004">
      <c r="D14931" s="6"/>
      <c r="E14931" s="6"/>
    </row>
    <row r="14932" spans="4:5" x14ac:dyDescent="0.55000000000000004">
      <c r="D14932" s="6"/>
      <c r="E14932" s="6"/>
    </row>
    <row r="14933" spans="4:5" x14ac:dyDescent="0.55000000000000004">
      <c r="D14933" s="6"/>
      <c r="E14933" s="6"/>
    </row>
    <row r="14934" spans="4:5" x14ac:dyDescent="0.55000000000000004">
      <c r="D14934" s="6"/>
      <c r="E14934" s="6"/>
    </row>
    <row r="14935" spans="4:5" x14ac:dyDescent="0.55000000000000004">
      <c r="D14935" s="6"/>
      <c r="E14935" s="6"/>
    </row>
    <row r="14936" spans="4:5" x14ac:dyDescent="0.55000000000000004">
      <c r="D14936" s="6"/>
      <c r="E14936" s="6"/>
    </row>
    <row r="14937" spans="4:5" x14ac:dyDescent="0.55000000000000004">
      <c r="D14937" s="6"/>
      <c r="E14937" s="6"/>
    </row>
    <row r="14938" spans="4:5" x14ac:dyDescent="0.55000000000000004">
      <c r="D14938" s="6"/>
      <c r="E14938" s="6"/>
    </row>
    <row r="14939" spans="4:5" x14ac:dyDescent="0.55000000000000004">
      <c r="D14939" s="6"/>
      <c r="E14939" s="6"/>
    </row>
    <row r="14940" spans="4:5" x14ac:dyDescent="0.55000000000000004">
      <c r="D14940" s="6"/>
      <c r="E14940" s="6"/>
    </row>
    <row r="14941" spans="4:5" x14ac:dyDescent="0.55000000000000004">
      <c r="D14941" s="6"/>
      <c r="E14941" s="6"/>
    </row>
    <row r="14942" spans="4:5" x14ac:dyDescent="0.55000000000000004">
      <c r="D14942" s="6"/>
      <c r="E14942" s="6"/>
    </row>
    <row r="14943" spans="4:5" x14ac:dyDescent="0.55000000000000004">
      <c r="D14943" s="6"/>
      <c r="E14943" s="6"/>
    </row>
    <row r="14944" spans="4:5" x14ac:dyDescent="0.55000000000000004">
      <c r="D14944" s="6"/>
      <c r="E14944" s="6"/>
    </row>
    <row r="14945" spans="4:5" x14ac:dyDescent="0.55000000000000004">
      <c r="D14945" s="6"/>
      <c r="E14945" s="6"/>
    </row>
    <row r="14946" spans="4:5" x14ac:dyDescent="0.55000000000000004">
      <c r="D14946" s="6"/>
      <c r="E14946" s="6"/>
    </row>
    <row r="14947" spans="4:5" x14ac:dyDescent="0.55000000000000004">
      <c r="D14947" s="6"/>
      <c r="E14947" s="6"/>
    </row>
    <row r="14948" spans="4:5" x14ac:dyDescent="0.55000000000000004">
      <c r="D14948" s="6"/>
      <c r="E14948" s="6"/>
    </row>
    <row r="14949" spans="4:5" x14ac:dyDescent="0.55000000000000004">
      <c r="D14949" s="6"/>
      <c r="E14949" s="6"/>
    </row>
    <row r="14950" spans="4:5" x14ac:dyDescent="0.55000000000000004">
      <c r="D14950" s="6"/>
      <c r="E14950" s="6"/>
    </row>
    <row r="14951" spans="4:5" x14ac:dyDescent="0.55000000000000004">
      <c r="D14951" s="6"/>
      <c r="E14951" s="6"/>
    </row>
    <row r="14952" spans="4:5" x14ac:dyDescent="0.55000000000000004">
      <c r="D14952" s="6"/>
      <c r="E14952" s="6"/>
    </row>
    <row r="14953" spans="4:5" x14ac:dyDescent="0.55000000000000004">
      <c r="D14953" s="6"/>
      <c r="E14953" s="6"/>
    </row>
    <row r="14954" spans="4:5" x14ac:dyDescent="0.55000000000000004">
      <c r="D14954" s="6"/>
      <c r="E14954" s="6"/>
    </row>
    <row r="14955" spans="4:5" x14ac:dyDescent="0.55000000000000004">
      <c r="D14955" s="6"/>
      <c r="E14955" s="6"/>
    </row>
    <row r="14956" spans="4:5" x14ac:dyDescent="0.55000000000000004">
      <c r="D14956" s="6"/>
      <c r="E14956" s="6"/>
    </row>
    <row r="14957" spans="4:5" x14ac:dyDescent="0.55000000000000004">
      <c r="D14957" s="6"/>
      <c r="E14957" s="6"/>
    </row>
    <row r="14958" spans="4:5" x14ac:dyDescent="0.55000000000000004">
      <c r="D14958" s="6"/>
      <c r="E14958" s="6"/>
    </row>
    <row r="14959" spans="4:5" x14ac:dyDescent="0.55000000000000004">
      <c r="D14959" s="6"/>
      <c r="E14959" s="6"/>
    </row>
    <row r="14960" spans="4:5" x14ac:dyDescent="0.55000000000000004">
      <c r="D14960" s="6"/>
      <c r="E14960" s="6"/>
    </row>
    <row r="14961" spans="4:5" x14ac:dyDescent="0.55000000000000004">
      <c r="D14961" s="6"/>
      <c r="E14961" s="6"/>
    </row>
    <row r="14962" spans="4:5" x14ac:dyDescent="0.55000000000000004">
      <c r="D14962" s="6"/>
      <c r="E14962" s="6"/>
    </row>
    <row r="14963" spans="4:5" x14ac:dyDescent="0.55000000000000004">
      <c r="D14963" s="6"/>
      <c r="E14963" s="6"/>
    </row>
    <row r="14964" spans="4:5" x14ac:dyDescent="0.55000000000000004">
      <c r="D14964" s="6"/>
      <c r="E14964" s="6"/>
    </row>
    <row r="14965" spans="4:5" x14ac:dyDescent="0.55000000000000004">
      <c r="D14965" s="6"/>
      <c r="E14965" s="6"/>
    </row>
    <row r="14966" spans="4:5" x14ac:dyDescent="0.55000000000000004">
      <c r="D14966" s="6"/>
      <c r="E14966" s="6"/>
    </row>
    <row r="14967" spans="4:5" x14ac:dyDescent="0.55000000000000004">
      <c r="D14967" s="6"/>
      <c r="E14967" s="6"/>
    </row>
    <row r="14968" spans="4:5" x14ac:dyDescent="0.55000000000000004">
      <c r="D14968" s="6"/>
      <c r="E14968" s="6"/>
    </row>
    <row r="14969" spans="4:5" x14ac:dyDescent="0.55000000000000004">
      <c r="D14969" s="6"/>
      <c r="E14969" s="6"/>
    </row>
    <row r="14970" spans="4:5" x14ac:dyDescent="0.55000000000000004">
      <c r="D14970" s="6"/>
      <c r="E14970" s="6"/>
    </row>
    <row r="14971" spans="4:5" x14ac:dyDescent="0.55000000000000004">
      <c r="D14971" s="6"/>
      <c r="E14971" s="6"/>
    </row>
    <row r="14972" spans="4:5" x14ac:dyDescent="0.55000000000000004">
      <c r="D14972" s="6"/>
      <c r="E14972" s="6"/>
    </row>
    <row r="14973" spans="4:5" x14ac:dyDescent="0.55000000000000004">
      <c r="D14973" s="6"/>
      <c r="E14973" s="6"/>
    </row>
    <row r="14974" spans="4:5" x14ac:dyDescent="0.55000000000000004">
      <c r="D14974" s="6"/>
      <c r="E14974" s="6"/>
    </row>
    <row r="14975" spans="4:5" x14ac:dyDescent="0.55000000000000004">
      <c r="D14975" s="6"/>
      <c r="E14975" s="6"/>
    </row>
    <row r="14976" spans="4:5" x14ac:dyDescent="0.55000000000000004">
      <c r="D14976" s="6"/>
      <c r="E14976" s="6"/>
    </row>
    <row r="14977" spans="4:5" x14ac:dyDescent="0.55000000000000004">
      <c r="D14977" s="6"/>
      <c r="E14977" s="6"/>
    </row>
    <row r="14978" spans="4:5" x14ac:dyDescent="0.55000000000000004">
      <c r="D14978" s="6"/>
      <c r="E14978" s="6"/>
    </row>
    <row r="14979" spans="4:5" x14ac:dyDescent="0.55000000000000004">
      <c r="D14979" s="6"/>
      <c r="E14979" s="6"/>
    </row>
    <row r="14980" spans="4:5" x14ac:dyDescent="0.55000000000000004">
      <c r="D14980" s="6"/>
      <c r="E14980" s="6"/>
    </row>
    <row r="14981" spans="4:5" x14ac:dyDescent="0.55000000000000004">
      <c r="D14981" s="6"/>
      <c r="E14981" s="6"/>
    </row>
    <row r="14982" spans="4:5" x14ac:dyDescent="0.55000000000000004">
      <c r="D14982" s="6"/>
      <c r="E14982" s="6"/>
    </row>
    <row r="14983" spans="4:5" x14ac:dyDescent="0.55000000000000004">
      <c r="D14983" s="6"/>
      <c r="E14983" s="6"/>
    </row>
    <row r="14984" spans="4:5" x14ac:dyDescent="0.55000000000000004">
      <c r="D14984" s="6"/>
      <c r="E14984" s="6"/>
    </row>
    <row r="14985" spans="4:5" x14ac:dyDescent="0.55000000000000004">
      <c r="D14985" s="6"/>
      <c r="E14985" s="6"/>
    </row>
    <row r="14986" spans="4:5" x14ac:dyDescent="0.55000000000000004">
      <c r="D14986" s="6"/>
      <c r="E14986" s="6"/>
    </row>
    <row r="14987" spans="4:5" x14ac:dyDescent="0.55000000000000004">
      <c r="D14987" s="6"/>
      <c r="E14987" s="6"/>
    </row>
    <row r="14988" spans="4:5" x14ac:dyDescent="0.55000000000000004">
      <c r="D14988" s="6"/>
      <c r="E14988" s="6"/>
    </row>
    <row r="14989" spans="4:5" x14ac:dyDescent="0.55000000000000004">
      <c r="D14989" s="6"/>
      <c r="E14989" s="6"/>
    </row>
    <row r="14990" spans="4:5" x14ac:dyDescent="0.55000000000000004">
      <c r="D14990" s="6"/>
      <c r="E14990" s="6"/>
    </row>
    <row r="14991" spans="4:5" x14ac:dyDescent="0.55000000000000004">
      <c r="D14991" s="6"/>
      <c r="E14991" s="6"/>
    </row>
    <row r="14992" spans="4:5" x14ac:dyDescent="0.55000000000000004">
      <c r="D14992" s="6"/>
      <c r="E14992" s="6"/>
    </row>
    <row r="14993" spans="4:5" x14ac:dyDescent="0.55000000000000004">
      <c r="D14993" s="6"/>
      <c r="E14993" s="6"/>
    </row>
    <row r="14994" spans="4:5" x14ac:dyDescent="0.55000000000000004">
      <c r="D14994" s="6"/>
      <c r="E14994" s="6"/>
    </row>
    <row r="14995" spans="4:5" x14ac:dyDescent="0.55000000000000004">
      <c r="D14995" s="6"/>
      <c r="E14995" s="6"/>
    </row>
    <row r="14996" spans="4:5" x14ac:dyDescent="0.55000000000000004">
      <c r="D14996" s="6"/>
      <c r="E14996" s="6"/>
    </row>
    <row r="14997" spans="4:5" x14ac:dyDescent="0.55000000000000004">
      <c r="D14997" s="6"/>
      <c r="E14997" s="6"/>
    </row>
    <row r="14998" spans="4:5" x14ac:dyDescent="0.55000000000000004">
      <c r="D14998" s="6"/>
      <c r="E14998" s="6"/>
    </row>
    <row r="14999" spans="4:5" x14ac:dyDescent="0.55000000000000004">
      <c r="D14999" s="6"/>
      <c r="E14999" s="6"/>
    </row>
    <row r="15000" spans="4:5" x14ac:dyDescent="0.55000000000000004">
      <c r="D15000" s="6"/>
      <c r="E15000" s="6"/>
    </row>
    <row r="15001" spans="4:5" x14ac:dyDescent="0.55000000000000004">
      <c r="D15001" s="6"/>
      <c r="E15001" s="6"/>
    </row>
    <row r="15002" spans="4:5" x14ac:dyDescent="0.55000000000000004">
      <c r="D15002" s="6"/>
      <c r="E15002" s="6"/>
    </row>
    <row r="15003" spans="4:5" x14ac:dyDescent="0.55000000000000004">
      <c r="D15003" s="6"/>
      <c r="E15003" s="6"/>
    </row>
    <row r="15004" spans="4:5" x14ac:dyDescent="0.55000000000000004">
      <c r="D15004" s="6"/>
      <c r="E15004" s="6"/>
    </row>
    <row r="15005" spans="4:5" x14ac:dyDescent="0.55000000000000004">
      <c r="D15005" s="6"/>
      <c r="E15005" s="6"/>
    </row>
    <row r="15006" spans="4:5" x14ac:dyDescent="0.55000000000000004">
      <c r="D15006" s="6"/>
      <c r="E15006" s="6"/>
    </row>
    <row r="15007" spans="4:5" x14ac:dyDescent="0.55000000000000004">
      <c r="D15007" s="6"/>
      <c r="E15007" s="6"/>
    </row>
    <row r="15008" spans="4:5" x14ac:dyDescent="0.55000000000000004">
      <c r="D15008" s="6"/>
      <c r="E15008" s="6"/>
    </row>
    <row r="15009" spans="4:5" x14ac:dyDescent="0.55000000000000004">
      <c r="D15009" s="6"/>
      <c r="E15009" s="6"/>
    </row>
    <row r="15010" spans="4:5" x14ac:dyDescent="0.55000000000000004">
      <c r="D15010" s="6"/>
      <c r="E15010" s="6"/>
    </row>
    <row r="15011" spans="4:5" x14ac:dyDescent="0.55000000000000004">
      <c r="D15011" s="6"/>
      <c r="E15011" s="6"/>
    </row>
    <row r="15012" spans="4:5" x14ac:dyDescent="0.55000000000000004">
      <c r="D15012" s="6"/>
      <c r="E15012" s="6"/>
    </row>
    <row r="15013" spans="4:5" x14ac:dyDescent="0.55000000000000004">
      <c r="D15013" s="6"/>
      <c r="E15013" s="6"/>
    </row>
    <row r="15014" spans="4:5" x14ac:dyDescent="0.55000000000000004">
      <c r="D15014" s="6"/>
      <c r="E15014" s="6"/>
    </row>
    <row r="15015" spans="4:5" x14ac:dyDescent="0.55000000000000004">
      <c r="D15015" s="6"/>
      <c r="E15015" s="6"/>
    </row>
    <row r="15016" spans="4:5" x14ac:dyDescent="0.55000000000000004">
      <c r="D15016" s="6"/>
      <c r="E15016" s="6"/>
    </row>
    <row r="15017" spans="4:5" x14ac:dyDescent="0.55000000000000004">
      <c r="D15017" s="6"/>
      <c r="E15017" s="6"/>
    </row>
    <row r="15018" spans="4:5" x14ac:dyDescent="0.55000000000000004">
      <c r="D15018" s="6"/>
      <c r="E15018" s="6"/>
    </row>
    <row r="15019" spans="4:5" x14ac:dyDescent="0.55000000000000004">
      <c r="D15019" s="6"/>
      <c r="E15019" s="6"/>
    </row>
    <row r="15020" spans="4:5" x14ac:dyDescent="0.55000000000000004">
      <c r="D15020" s="6"/>
      <c r="E15020" s="6"/>
    </row>
    <row r="15021" spans="4:5" x14ac:dyDescent="0.55000000000000004">
      <c r="D15021" s="6"/>
      <c r="E15021" s="6"/>
    </row>
    <row r="15022" spans="4:5" x14ac:dyDescent="0.55000000000000004">
      <c r="D15022" s="6"/>
      <c r="E15022" s="6"/>
    </row>
    <row r="15023" spans="4:5" x14ac:dyDescent="0.55000000000000004">
      <c r="D15023" s="6"/>
      <c r="E15023" s="6"/>
    </row>
    <row r="15024" spans="4:5" x14ac:dyDescent="0.55000000000000004">
      <c r="D15024" s="6"/>
      <c r="E15024" s="6"/>
    </row>
    <row r="15025" spans="4:5" x14ac:dyDescent="0.55000000000000004">
      <c r="D15025" s="6"/>
      <c r="E15025" s="6"/>
    </row>
    <row r="15026" spans="4:5" x14ac:dyDescent="0.55000000000000004">
      <c r="D15026" s="6"/>
      <c r="E15026" s="6"/>
    </row>
    <row r="15027" spans="4:5" x14ac:dyDescent="0.55000000000000004">
      <c r="D15027" s="6"/>
      <c r="E15027" s="6"/>
    </row>
    <row r="15028" spans="4:5" x14ac:dyDescent="0.55000000000000004">
      <c r="D15028" s="6"/>
      <c r="E15028" s="6"/>
    </row>
    <row r="15029" spans="4:5" x14ac:dyDescent="0.55000000000000004">
      <c r="D15029" s="6"/>
      <c r="E15029" s="6"/>
    </row>
    <row r="15030" spans="4:5" x14ac:dyDescent="0.55000000000000004">
      <c r="D15030" s="6"/>
      <c r="E15030" s="6"/>
    </row>
    <row r="15031" spans="4:5" x14ac:dyDescent="0.55000000000000004">
      <c r="D15031" s="6"/>
      <c r="E15031" s="6"/>
    </row>
    <row r="15032" spans="4:5" x14ac:dyDescent="0.55000000000000004">
      <c r="D15032" s="6"/>
      <c r="E15032" s="6"/>
    </row>
    <row r="15033" spans="4:5" x14ac:dyDescent="0.55000000000000004">
      <c r="D15033" s="6"/>
      <c r="E15033" s="6"/>
    </row>
    <row r="15034" spans="4:5" x14ac:dyDescent="0.55000000000000004">
      <c r="D15034" s="6"/>
      <c r="E15034" s="6"/>
    </row>
    <row r="15035" spans="4:5" x14ac:dyDescent="0.55000000000000004">
      <c r="D15035" s="6"/>
      <c r="E15035" s="6"/>
    </row>
    <row r="15036" spans="4:5" x14ac:dyDescent="0.55000000000000004">
      <c r="D15036" s="6"/>
      <c r="E15036" s="6"/>
    </row>
    <row r="15037" spans="4:5" x14ac:dyDescent="0.55000000000000004">
      <c r="D15037" s="6"/>
      <c r="E15037" s="6"/>
    </row>
    <row r="15038" spans="4:5" x14ac:dyDescent="0.55000000000000004">
      <c r="D15038" s="6"/>
      <c r="E15038" s="6"/>
    </row>
    <row r="15039" spans="4:5" x14ac:dyDescent="0.55000000000000004">
      <c r="D15039" s="6"/>
      <c r="E15039" s="6"/>
    </row>
    <row r="15040" spans="4:5" x14ac:dyDescent="0.55000000000000004">
      <c r="D15040" s="6"/>
      <c r="E15040" s="6"/>
    </row>
    <row r="15041" spans="4:5" x14ac:dyDescent="0.55000000000000004">
      <c r="D15041" s="6"/>
      <c r="E15041" s="6"/>
    </row>
    <row r="15042" spans="4:5" x14ac:dyDescent="0.55000000000000004">
      <c r="D15042" s="6"/>
      <c r="E15042" s="6"/>
    </row>
    <row r="15043" spans="4:5" x14ac:dyDescent="0.55000000000000004">
      <c r="D15043" s="6"/>
      <c r="E15043" s="6"/>
    </row>
    <row r="15044" spans="4:5" x14ac:dyDescent="0.55000000000000004">
      <c r="D15044" s="6"/>
      <c r="E15044" s="6"/>
    </row>
    <row r="15045" spans="4:5" x14ac:dyDescent="0.55000000000000004">
      <c r="D15045" s="6"/>
      <c r="E15045" s="6"/>
    </row>
    <row r="15046" spans="4:5" x14ac:dyDescent="0.55000000000000004">
      <c r="D15046" s="6"/>
      <c r="E15046" s="6"/>
    </row>
    <row r="15047" spans="4:5" x14ac:dyDescent="0.55000000000000004">
      <c r="D15047" s="6"/>
      <c r="E15047" s="6"/>
    </row>
    <row r="15048" spans="4:5" x14ac:dyDescent="0.55000000000000004">
      <c r="D15048" s="6"/>
      <c r="E15048" s="6"/>
    </row>
    <row r="15049" spans="4:5" x14ac:dyDescent="0.55000000000000004">
      <c r="D15049" s="6"/>
      <c r="E15049" s="6"/>
    </row>
    <row r="15050" spans="4:5" x14ac:dyDescent="0.55000000000000004">
      <c r="D15050" s="6"/>
      <c r="E15050" s="6"/>
    </row>
    <row r="15051" spans="4:5" x14ac:dyDescent="0.55000000000000004">
      <c r="D15051" s="6"/>
      <c r="E15051" s="6"/>
    </row>
    <row r="15052" spans="4:5" x14ac:dyDescent="0.55000000000000004">
      <c r="D15052" s="6"/>
      <c r="E15052" s="6"/>
    </row>
    <row r="15053" spans="4:5" x14ac:dyDescent="0.55000000000000004">
      <c r="D15053" s="6"/>
      <c r="E15053" s="6"/>
    </row>
    <row r="15054" spans="4:5" x14ac:dyDescent="0.55000000000000004">
      <c r="D15054" s="6"/>
      <c r="E15054" s="6"/>
    </row>
    <row r="15055" spans="4:5" x14ac:dyDescent="0.55000000000000004">
      <c r="D15055" s="6"/>
      <c r="E15055" s="6"/>
    </row>
    <row r="15056" spans="4:5" x14ac:dyDescent="0.55000000000000004">
      <c r="D15056" s="6"/>
      <c r="E15056" s="6"/>
    </row>
    <row r="15057" spans="4:5" x14ac:dyDescent="0.55000000000000004">
      <c r="D15057" s="6"/>
      <c r="E15057" s="6"/>
    </row>
    <row r="15058" spans="4:5" x14ac:dyDescent="0.55000000000000004">
      <c r="D15058" s="6"/>
      <c r="E15058" s="6"/>
    </row>
    <row r="15059" spans="4:5" x14ac:dyDescent="0.55000000000000004">
      <c r="D15059" s="6"/>
      <c r="E15059" s="6"/>
    </row>
    <row r="15060" spans="4:5" x14ac:dyDescent="0.55000000000000004">
      <c r="D15060" s="6"/>
      <c r="E15060" s="6"/>
    </row>
    <row r="15061" spans="4:5" x14ac:dyDescent="0.55000000000000004">
      <c r="D15061" s="6"/>
      <c r="E15061" s="6"/>
    </row>
    <row r="15062" spans="4:5" x14ac:dyDescent="0.55000000000000004">
      <c r="D15062" s="6"/>
      <c r="E15062" s="6"/>
    </row>
    <row r="15063" spans="4:5" x14ac:dyDescent="0.55000000000000004">
      <c r="D15063" s="6"/>
      <c r="E15063" s="6"/>
    </row>
    <row r="15064" spans="4:5" x14ac:dyDescent="0.55000000000000004">
      <c r="D15064" s="6"/>
      <c r="E15064" s="6"/>
    </row>
    <row r="15065" spans="4:5" x14ac:dyDescent="0.55000000000000004">
      <c r="D15065" s="6"/>
      <c r="E15065" s="6"/>
    </row>
    <row r="15066" spans="4:5" x14ac:dyDescent="0.55000000000000004">
      <c r="D15066" s="6"/>
      <c r="E15066" s="6"/>
    </row>
    <row r="15067" spans="4:5" x14ac:dyDescent="0.55000000000000004">
      <c r="D15067" s="6"/>
      <c r="E15067" s="6"/>
    </row>
    <row r="15068" spans="4:5" x14ac:dyDescent="0.55000000000000004">
      <c r="D15068" s="6"/>
      <c r="E15068" s="6"/>
    </row>
    <row r="15069" spans="4:5" x14ac:dyDescent="0.55000000000000004">
      <c r="D15069" s="6"/>
      <c r="E15069" s="6"/>
    </row>
    <row r="15070" spans="4:5" x14ac:dyDescent="0.55000000000000004">
      <c r="D15070" s="6"/>
      <c r="E15070" s="6"/>
    </row>
    <row r="15071" spans="4:5" x14ac:dyDescent="0.55000000000000004">
      <c r="D15071" s="6"/>
      <c r="E15071" s="6"/>
    </row>
    <row r="15072" spans="4:5" x14ac:dyDescent="0.55000000000000004">
      <c r="D15072" s="6"/>
      <c r="E15072" s="6"/>
    </row>
    <row r="15073" spans="4:5" x14ac:dyDescent="0.55000000000000004">
      <c r="D15073" s="6"/>
      <c r="E15073" s="6"/>
    </row>
    <row r="15074" spans="4:5" x14ac:dyDescent="0.55000000000000004">
      <c r="D15074" s="6"/>
      <c r="E15074" s="6"/>
    </row>
    <row r="15075" spans="4:5" x14ac:dyDescent="0.55000000000000004">
      <c r="D15075" s="6"/>
      <c r="E15075" s="6"/>
    </row>
    <row r="15076" spans="4:5" x14ac:dyDescent="0.55000000000000004">
      <c r="D15076" s="6"/>
      <c r="E15076" s="6"/>
    </row>
    <row r="15077" spans="4:5" x14ac:dyDescent="0.55000000000000004">
      <c r="D15077" s="6"/>
      <c r="E15077" s="6"/>
    </row>
    <row r="15078" spans="4:5" x14ac:dyDescent="0.55000000000000004">
      <c r="D15078" s="6"/>
      <c r="E15078" s="6"/>
    </row>
    <row r="15079" spans="4:5" x14ac:dyDescent="0.55000000000000004">
      <c r="D15079" s="6"/>
      <c r="E15079" s="6"/>
    </row>
    <row r="15080" spans="4:5" x14ac:dyDescent="0.55000000000000004">
      <c r="D15080" s="6"/>
      <c r="E15080" s="6"/>
    </row>
    <row r="15081" spans="4:5" x14ac:dyDescent="0.55000000000000004">
      <c r="D15081" s="6"/>
      <c r="E15081" s="6"/>
    </row>
    <row r="15082" spans="4:5" x14ac:dyDescent="0.55000000000000004">
      <c r="D15082" s="6"/>
      <c r="E15082" s="6"/>
    </row>
    <row r="15083" spans="4:5" x14ac:dyDescent="0.55000000000000004">
      <c r="D15083" s="6"/>
      <c r="E15083" s="6"/>
    </row>
    <row r="15084" spans="4:5" x14ac:dyDescent="0.55000000000000004">
      <c r="D15084" s="6"/>
      <c r="E15084" s="6"/>
    </row>
    <row r="15085" spans="4:5" x14ac:dyDescent="0.55000000000000004">
      <c r="D15085" s="6"/>
      <c r="E15085" s="6"/>
    </row>
    <row r="15086" spans="4:5" x14ac:dyDescent="0.55000000000000004">
      <c r="D15086" s="6"/>
      <c r="E15086" s="6"/>
    </row>
    <row r="15087" spans="4:5" x14ac:dyDescent="0.55000000000000004">
      <c r="D15087" s="6"/>
      <c r="E15087" s="6"/>
    </row>
    <row r="15088" spans="4:5" x14ac:dyDescent="0.55000000000000004">
      <c r="D15088" s="6"/>
      <c r="E15088" s="6"/>
    </row>
    <row r="15089" spans="4:5" x14ac:dyDescent="0.55000000000000004">
      <c r="D15089" s="6"/>
      <c r="E15089" s="6"/>
    </row>
    <row r="15090" spans="4:5" x14ac:dyDescent="0.55000000000000004">
      <c r="D15090" s="6"/>
      <c r="E15090" s="6"/>
    </row>
    <row r="15091" spans="4:5" x14ac:dyDescent="0.55000000000000004">
      <c r="D15091" s="6"/>
      <c r="E15091" s="6"/>
    </row>
    <row r="15092" spans="4:5" x14ac:dyDescent="0.55000000000000004">
      <c r="D15092" s="6"/>
      <c r="E15092" s="6"/>
    </row>
    <row r="15093" spans="4:5" x14ac:dyDescent="0.55000000000000004">
      <c r="D15093" s="6"/>
      <c r="E15093" s="6"/>
    </row>
    <row r="15094" spans="4:5" x14ac:dyDescent="0.55000000000000004">
      <c r="D15094" s="6"/>
      <c r="E15094" s="6"/>
    </row>
    <row r="15095" spans="4:5" x14ac:dyDescent="0.55000000000000004">
      <c r="D15095" s="6"/>
      <c r="E15095" s="6"/>
    </row>
    <row r="15096" spans="4:5" x14ac:dyDescent="0.55000000000000004">
      <c r="D15096" s="6"/>
      <c r="E15096" s="6"/>
    </row>
    <row r="15097" spans="4:5" x14ac:dyDescent="0.55000000000000004">
      <c r="D15097" s="6"/>
      <c r="E15097" s="6"/>
    </row>
    <row r="15098" spans="4:5" x14ac:dyDescent="0.55000000000000004">
      <c r="D15098" s="6"/>
      <c r="E15098" s="6"/>
    </row>
    <row r="15099" spans="4:5" x14ac:dyDescent="0.55000000000000004">
      <c r="D15099" s="6"/>
      <c r="E15099" s="6"/>
    </row>
    <row r="15100" spans="4:5" x14ac:dyDescent="0.55000000000000004">
      <c r="D15100" s="6"/>
      <c r="E15100" s="6"/>
    </row>
    <row r="15101" spans="4:5" x14ac:dyDescent="0.55000000000000004">
      <c r="D15101" s="6"/>
      <c r="E15101" s="6"/>
    </row>
    <row r="15102" spans="4:5" x14ac:dyDescent="0.55000000000000004">
      <c r="D15102" s="6"/>
      <c r="E15102" s="6"/>
    </row>
    <row r="15103" spans="4:5" x14ac:dyDescent="0.55000000000000004">
      <c r="D15103" s="6"/>
      <c r="E15103" s="6"/>
    </row>
    <row r="15104" spans="4:5" x14ac:dyDescent="0.55000000000000004">
      <c r="D15104" s="6"/>
      <c r="E15104" s="6"/>
    </row>
    <row r="15105" spans="4:5" x14ac:dyDescent="0.55000000000000004">
      <c r="D15105" s="6"/>
      <c r="E15105" s="6"/>
    </row>
    <row r="15106" spans="4:5" x14ac:dyDescent="0.55000000000000004">
      <c r="D15106" s="6"/>
      <c r="E15106" s="6"/>
    </row>
    <row r="15107" spans="4:5" x14ac:dyDescent="0.55000000000000004">
      <c r="D15107" s="6"/>
      <c r="E15107" s="6"/>
    </row>
    <row r="15108" spans="4:5" x14ac:dyDescent="0.55000000000000004">
      <c r="D15108" s="6"/>
      <c r="E15108" s="6"/>
    </row>
    <row r="15109" spans="4:5" x14ac:dyDescent="0.55000000000000004">
      <c r="D15109" s="6"/>
      <c r="E15109" s="6"/>
    </row>
    <row r="15110" spans="4:5" x14ac:dyDescent="0.55000000000000004">
      <c r="D15110" s="6"/>
      <c r="E15110" s="6"/>
    </row>
    <row r="15111" spans="4:5" x14ac:dyDescent="0.55000000000000004">
      <c r="D15111" s="6"/>
      <c r="E15111" s="6"/>
    </row>
    <row r="15112" spans="4:5" x14ac:dyDescent="0.55000000000000004">
      <c r="D15112" s="6"/>
      <c r="E15112" s="6"/>
    </row>
    <row r="15113" spans="4:5" x14ac:dyDescent="0.55000000000000004">
      <c r="D15113" s="6"/>
      <c r="E15113" s="6"/>
    </row>
    <row r="15114" spans="4:5" x14ac:dyDescent="0.55000000000000004">
      <c r="D15114" s="6"/>
      <c r="E15114" s="6"/>
    </row>
    <row r="15115" spans="4:5" x14ac:dyDescent="0.55000000000000004">
      <c r="D15115" s="6"/>
      <c r="E15115" s="6"/>
    </row>
    <row r="15116" spans="4:5" x14ac:dyDescent="0.55000000000000004">
      <c r="D15116" s="6"/>
      <c r="E15116" s="6"/>
    </row>
    <row r="15117" spans="4:5" x14ac:dyDescent="0.55000000000000004">
      <c r="D15117" s="6"/>
      <c r="E15117" s="6"/>
    </row>
    <row r="15118" spans="4:5" x14ac:dyDescent="0.55000000000000004">
      <c r="D15118" s="6"/>
      <c r="E15118" s="6"/>
    </row>
    <row r="15119" spans="4:5" x14ac:dyDescent="0.55000000000000004">
      <c r="D15119" s="6"/>
      <c r="E15119" s="6"/>
    </row>
    <row r="15120" spans="4:5" x14ac:dyDescent="0.55000000000000004">
      <c r="D15120" s="6"/>
      <c r="E15120" s="6"/>
    </row>
    <row r="15121" spans="4:5" x14ac:dyDescent="0.55000000000000004">
      <c r="D15121" s="6"/>
      <c r="E15121" s="6"/>
    </row>
    <row r="15122" spans="4:5" x14ac:dyDescent="0.55000000000000004">
      <c r="D15122" s="6"/>
      <c r="E15122" s="6"/>
    </row>
    <row r="15123" spans="4:5" x14ac:dyDescent="0.55000000000000004">
      <c r="D15123" s="6"/>
      <c r="E15123" s="6"/>
    </row>
    <row r="15124" spans="4:5" x14ac:dyDescent="0.55000000000000004">
      <c r="D15124" s="6"/>
      <c r="E15124" s="6"/>
    </row>
    <row r="15125" spans="4:5" x14ac:dyDescent="0.55000000000000004">
      <c r="D15125" s="6"/>
      <c r="E15125" s="6"/>
    </row>
    <row r="15126" spans="4:5" x14ac:dyDescent="0.55000000000000004">
      <c r="D15126" s="6"/>
      <c r="E15126" s="6"/>
    </row>
    <row r="15127" spans="4:5" x14ac:dyDescent="0.55000000000000004">
      <c r="D15127" s="6"/>
      <c r="E15127" s="6"/>
    </row>
    <row r="15128" spans="4:5" x14ac:dyDescent="0.55000000000000004">
      <c r="D15128" s="6"/>
      <c r="E15128" s="6"/>
    </row>
    <row r="15129" spans="4:5" x14ac:dyDescent="0.55000000000000004">
      <c r="D15129" s="6"/>
      <c r="E15129" s="6"/>
    </row>
    <row r="15130" spans="4:5" x14ac:dyDescent="0.55000000000000004">
      <c r="D15130" s="6"/>
      <c r="E15130" s="6"/>
    </row>
    <row r="15131" spans="4:5" x14ac:dyDescent="0.55000000000000004">
      <c r="D15131" s="6"/>
      <c r="E15131" s="6"/>
    </row>
    <row r="15132" spans="4:5" x14ac:dyDescent="0.55000000000000004">
      <c r="D15132" s="6"/>
      <c r="E15132" s="6"/>
    </row>
    <row r="15133" spans="4:5" x14ac:dyDescent="0.55000000000000004">
      <c r="D15133" s="6"/>
      <c r="E15133" s="6"/>
    </row>
    <row r="15134" spans="4:5" x14ac:dyDescent="0.55000000000000004">
      <c r="D15134" s="6"/>
      <c r="E15134" s="6"/>
    </row>
    <row r="15135" spans="4:5" x14ac:dyDescent="0.55000000000000004">
      <c r="D15135" s="6"/>
      <c r="E15135" s="6"/>
    </row>
    <row r="15136" spans="4:5" x14ac:dyDescent="0.55000000000000004">
      <c r="D15136" s="6"/>
      <c r="E15136" s="6"/>
    </row>
    <row r="15137" spans="4:5" x14ac:dyDescent="0.55000000000000004">
      <c r="D15137" s="6"/>
      <c r="E15137" s="6"/>
    </row>
    <row r="15138" spans="4:5" x14ac:dyDescent="0.55000000000000004">
      <c r="D15138" s="6"/>
      <c r="E15138" s="6"/>
    </row>
    <row r="15139" spans="4:5" x14ac:dyDescent="0.55000000000000004">
      <c r="D15139" s="6"/>
      <c r="E15139" s="6"/>
    </row>
    <row r="15140" spans="4:5" x14ac:dyDescent="0.55000000000000004">
      <c r="D15140" s="6"/>
      <c r="E15140" s="6"/>
    </row>
    <row r="15141" spans="4:5" x14ac:dyDescent="0.55000000000000004">
      <c r="D15141" s="6"/>
      <c r="E15141" s="6"/>
    </row>
    <row r="15142" spans="4:5" x14ac:dyDescent="0.55000000000000004">
      <c r="D15142" s="6"/>
      <c r="E15142" s="6"/>
    </row>
    <row r="15143" spans="4:5" x14ac:dyDescent="0.55000000000000004">
      <c r="D15143" s="6"/>
      <c r="E15143" s="6"/>
    </row>
    <row r="15144" spans="4:5" x14ac:dyDescent="0.55000000000000004">
      <c r="D15144" s="6"/>
      <c r="E15144" s="6"/>
    </row>
    <row r="15145" spans="4:5" x14ac:dyDescent="0.55000000000000004">
      <c r="D15145" s="6"/>
      <c r="E15145" s="6"/>
    </row>
    <row r="15146" spans="4:5" x14ac:dyDescent="0.55000000000000004">
      <c r="D15146" s="6"/>
      <c r="E15146" s="6"/>
    </row>
    <row r="15147" spans="4:5" x14ac:dyDescent="0.55000000000000004">
      <c r="D15147" s="6"/>
      <c r="E15147" s="6"/>
    </row>
    <row r="15148" spans="4:5" x14ac:dyDescent="0.55000000000000004">
      <c r="D15148" s="6"/>
      <c r="E15148" s="6"/>
    </row>
    <row r="15149" spans="4:5" x14ac:dyDescent="0.55000000000000004">
      <c r="D15149" s="6"/>
      <c r="E15149" s="6"/>
    </row>
    <row r="15150" spans="4:5" x14ac:dyDescent="0.55000000000000004">
      <c r="D15150" s="6"/>
      <c r="E15150" s="6"/>
    </row>
    <row r="15151" spans="4:5" x14ac:dyDescent="0.55000000000000004">
      <c r="D15151" s="6"/>
      <c r="E15151" s="6"/>
    </row>
    <row r="15152" spans="4:5" x14ac:dyDescent="0.55000000000000004">
      <c r="D15152" s="6"/>
      <c r="E15152" s="6"/>
    </row>
    <row r="15153" spans="4:5" x14ac:dyDescent="0.55000000000000004">
      <c r="D15153" s="6"/>
      <c r="E15153" s="6"/>
    </row>
    <row r="15154" spans="4:5" x14ac:dyDescent="0.55000000000000004">
      <c r="D15154" s="6"/>
      <c r="E15154" s="6"/>
    </row>
    <row r="15155" spans="4:5" x14ac:dyDescent="0.55000000000000004">
      <c r="D15155" s="6"/>
      <c r="E15155" s="6"/>
    </row>
    <row r="15156" spans="4:5" x14ac:dyDescent="0.55000000000000004">
      <c r="D15156" s="6"/>
      <c r="E15156" s="6"/>
    </row>
    <row r="15157" spans="4:5" x14ac:dyDescent="0.55000000000000004">
      <c r="D15157" s="6"/>
      <c r="E15157" s="6"/>
    </row>
    <row r="15158" spans="4:5" x14ac:dyDescent="0.55000000000000004">
      <c r="D15158" s="6"/>
      <c r="E15158" s="6"/>
    </row>
    <row r="15159" spans="4:5" x14ac:dyDescent="0.55000000000000004">
      <c r="D15159" s="6"/>
      <c r="E15159" s="6"/>
    </row>
    <row r="15160" spans="4:5" x14ac:dyDescent="0.55000000000000004">
      <c r="D15160" s="6"/>
      <c r="E15160" s="6"/>
    </row>
    <row r="15161" spans="4:5" x14ac:dyDescent="0.55000000000000004">
      <c r="D15161" s="6"/>
      <c r="E15161" s="6"/>
    </row>
    <row r="15162" spans="4:5" x14ac:dyDescent="0.55000000000000004">
      <c r="D15162" s="6"/>
      <c r="E15162" s="6"/>
    </row>
    <row r="15163" spans="4:5" x14ac:dyDescent="0.55000000000000004">
      <c r="D15163" s="6"/>
      <c r="E15163" s="6"/>
    </row>
    <row r="15164" spans="4:5" x14ac:dyDescent="0.55000000000000004">
      <c r="D15164" s="6"/>
      <c r="E15164" s="6"/>
    </row>
    <row r="15165" spans="4:5" x14ac:dyDescent="0.55000000000000004">
      <c r="D15165" s="6"/>
      <c r="E15165" s="6"/>
    </row>
    <row r="15166" spans="4:5" x14ac:dyDescent="0.55000000000000004">
      <c r="D15166" s="6"/>
      <c r="E15166" s="6"/>
    </row>
    <row r="15167" spans="4:5" x14ac:dyDescent="0.55000000000000004">
      <c r="D15167" s="6"/>
      <c r="E15167" s="6"/>
    </row>
    <row r="15168" spans="4:5" x14ac:dyDescent="0.55000000000000004">
      <c r="D15168" s="6"/>
      <c r="E15168" s="6"/>
    </row>
    <row r="15169" spans="4:5" x14ac:dyDescent="0.55000000000000004">
      <c r="D15169" s="6"/>
      <c r="E15169" s="6"/>
    </row>
    <row r="15170" spans="4:5" x14ac:dyDescent="0.55000000000000004">
      <c r="D15170" s="6"/>
      <c r="E15170" s="6"/>
    </row>
    <row r="15171" spans="4:5" x14ac:dyDescent="0.55000000000000004">
      <c r="D15171" s="6"/>
      <c r="E15171" s="6"/>
    </row>
    <row r="15172" spans="4:5" x14ac:dyDescent="0.55000000000000004">
      <c r="D15172" s="6"/>
      <c r="E15172" s="6"/>
    </row>
    <row r="15173" spans="4:5" x14ac:dyDescent="0.55000000000000004">
      <c r="D15173" s="6"/>
      <c r="E15173" s="6"/>
    </row>
    <row r="15174" spans="4:5" x14ac:dyDescent="0.55000000000000004">
      <c r="D15174" s="6"/>
      <c r="E15174" s="6"/>
    </row>
    <row r="15175" spans="4:5" x14ac:dyDescent="0.55000000000000004">
      <c r="D15175" s="6"/>
      <c r="E15175" s="6"/>
    </row>
    <row r="15176" spans="4:5" x14ac:dyDescent="0.55000000000000004">
      <c r="D15176" s="6"/>
      <c r="E15176" s="6"/>
    </row>
    <row r="15177" spans="4:5" x14ac:dyDescent="0.55000000000000004">
      <c r="D15177" s="6"/>
      <c r="E15177" s="6"/>
    </row>
    <row r="15178" spans="4:5" x14ac:dyDescent="0.55000000000000004">
      <c r="D15178" s="6"/>
      <c r="E15178" s="6"/>
    </row>
    <row r="15179" spans="4:5" x14ac:dyDescent="0.55000000000000004">
      <c r="D15179" s="6"/>
      <c r="E15179" s="6"/>
    </row>
    <row r="15180" spans="4:5" x14ac:dyDescent="0.55000000000000004">
      <c r="D15180" s="6"/>
      <c r="E15180" s="6"/>
    </row>
    <row r="15181" spans="4:5" x14ac:dyDescent="0.55000000000000004">
      <c r="D15181" s="6"/>
      <c r="E15181" s="6"/>
    </row>
    <row r="15182" spans="4:5" x14ac:dyDescent="0.55000000000000004">
      <c r="D15182" s="6"/>
      <c r="E15182" s="6"/>
    </row>
    <row r="15183" spans="4:5" x14ac:dyDescent="0.55000000000000004">
      <c r="D15183" s="6"/>
      <c r="E15183" s="6"/>
    </row>
    <row r="15184" spans="4:5" x14ac:dyDescent="0.55000000000000004">
      <c r="D15184" s="6"/>
      <c r="E15184" s="6"/>
    </row>
    <row r="15185" spans="4:5" x14ac:dyDescent="0.55000000000000004">
      <c r="D15185" s="6"/>
      <c r="E15185" s="6"/>
    </row>
    <row r="15186" spans="4:5" x14ac:dyDescent="0.55000000000000004">
      <c r="D15186" s="6"/>
      <c r="E15186" s="6"/>
    </row>
    <row r="15187" spans="4:5" x14ac:dyDescent="0.55000000000000004">
      <c r="D15187" s="6"/>
      <c r="E15187" s="6"/>
    </row>
    <row r="15188" spans="4:5" x14ac:dyDescent="0.55000000000000004">
      <c r="D15188" s="6"/>
      <c r="E15188" s="6"/>
    </row>
    <row r="15189" spans="4:5" x14ac:dyDescent="0.55000000000000004">
      <c r="D15189" s="6"/>
      <c r="E15189" s="6"/>
    </row>
    <row r="15190" spans="4:5" x14ac:dyDescent="0.55000000000000004">
      <c r="D15190" s="6"/>
      <c r="E15190" s="6"/>
    </row>
    <row r="15191" spans="4:5" x14ac:dyDescent="0.55000000000000004">
      <c r="D15191" s="6"/>
      <c r="E15191" s="6"/>
    </row>
    <row r="15192" spans="4:5" x14ac:dyDescent="0.55000000000000004">
      <c r="D15192" s="6"/>
      <c r="E15192" s="6"/>
    </row>
    <row r="15193" spans="4:5" x14ac:dyDescent="0.55000000000000004">
      <c r="D15193" s="6"/>
      <c r="E15193" s="6"/>
    </row>
    <row r="15194" spans="4:5" x14ac:dyDescent="0.55000000000000004">
      <c r="D15194" s="6"/>
      <c r="E15194" s="6"/>
    </row>
    <row r="15195" spans="4:5" x14ac:dyDescent="0.55000000000000004">
      <c r="D15195" s="6"/>
      <c r="E15195" s="6"/>
    </row>
    <row r="15196" spans="4:5" x14ac:dyDescent="0.55000000000000004">
      <c r="D15196" s="6"/>
      <c r="E15196" s="6"/>
    </row>
    <row r="15197" spans="4:5" x14ac:dyDescent="0.55000000000000004">
      <c r="D15197" s="6"/>
      <c r="E15197" s="6"/>
    </row>
    <row r="15198" spans="4:5" x14ac:dyDescent="0.55000000000000004">
      <c r="D15198" s="6"/>
      <c r="E15198" s="6"/>
    </row>
    <row r="15199" spans="4:5" x14ac:dyDescent="0.55000000000000004">
      <c r="D15199" s="6"/>
      <c r="E15199" s="6"/>
    </row>
    <row r="15200" spans="4:5" x14ac:dyDescent="0.55000000000000004">
      <c r="D15200" s="6"/>
      <c r="E15200" s="6"/>
    </row>
    <row r="15201" spans="4:5" x14ac:dyDescent="0.55000000000000004">
      <c r="D15201" s="6"/>
      <c r="E15201" s="6"/>
    </row>
    <row r="15202" spans="4:5" x14ac:dyDescent="0.55000000000000004">
      <c r="D15202" s="6"/>
      <c r="E15202" s="6"/>
    </row>
    <row r="15203" spans="4:5" x14ac:dyDescent="0.55000000000000004">
      <c r="D15203" s="6"/>
      <c r="E15203" s="6"/>
    </row>
    <row r="15204" spans="4:5" x14ac:dyDescent="0.55000000000000004">
      <c r="D15204" s="6"/>
      <c r="E15204" s="6"/>
    </row>
    <row r="15205" spans="4:5" x14ac:dyDescent="0.55000000000000004">
      <c r="D15205" s="6"/>
      <c r="E15205" s="6"/>
    </row>
    <row r="15206" spans="4:5" x14ac:dyDescent="0.55000000000000004">
      <c r="D15206" s="6"/>
      <c r="E15206" s="6"/>
    </row>
    <row r="15207" spans="4:5" x14ac:dyDescent="0.55000000000000004">
      <c r="D15207" s="6"/>
      <c r="E15207" s="6"/>
    </row>
    <row r="15208" spans="4:5" x14ac:dyDescent="0.55000000000000004">
      <c r="D15208" s="6"/>
      <c r="E15208" s="6"/>
    </row>
    <row r="15209" spans="4:5" x14ac:dyDescent="0.55000000000000004">
      <c r="D15209" s="6"/>
      <c r="E15209" s="6"/>
    </row>
    <row r="15210" spans="4:5" x14ac:dyDescent="0.55000000000000004">
      <c r="D15210" s="6"/>
      <c r="E15210" s="6"/>
    </row>
    <row r="15211" spans="4:5" x14ac:dyDescent="0.55000000000000004">
      <c r="D15211" s="6"/>
      <c r="E15211" s="6"/>
    </row>
    <row r="15212" spans="4:5" x14ac:dyDescent="0.55000000000000004">
      <c r="D15212" s="6"/>
      <c r="E15212" s="6"/>
    </row>
    <row r="15213" spans="4:5" x14ac:dyDescent="0.55000000000000004">
      <c r="D15213" s="6"/>
      <c r="E15213" s="6"/>
    </row>
    <row r="15214" spans="4:5" x14ac:dyDescent="0.55000000000000004">
      <c r="D15214" s="6"/>
      <c r="E15214" s="6"/>
    </row>
    <row r="15215" spans="4:5" x14ac:dyDescent="0.55000000000000004">
      <c r="D15215" s="6"/>
      <c r="E15215" s="6"/>
    </row>
    <row r="15216" spans="4:5" x14ac:dyDescent="0.55000000000000004">
      <c r="D15216" s="6"/>
      <c r="E15216" s="6"/>
    </row>
    <row r="15217" spans="4:5" x14ac:dyDescent="0.55000000000000004">
      <c r="D15217" s="6"/>
      <c r="E15217" s="6"/>
    </row>
    <row r="15218" spans="4:5" x14ac:dyDescent="0.55000000000000004">
      <c r="D15218" s="6"/>
      <c r="E15218" s="6"/>
    </row>
    <row r="15219" spans="4:5" x14ac:dyDescent="0.55000000000000004">
      <c r="D15219" s="6"/>
      <c r="E15219" s="6"/>
    </row>
    <row r="15220" spans="4:5" x14ac:dyDescent="0.55000000000000004">
      <c r="D15220" s="6"/>
      <c r="E15220" s="6"/>
    </row>
    <row r="15221" spans="4:5" x14ac:dyDescent="0.55000000000000004">
      <c r="D15221" s="6"/>
      <c r="E15221" s="6"/>
    </row>
    <row r="15222" spans="4:5" x14ac:dyDescent="0.55000000000000004">
      <c r="D15222" s="6"/>
      <c r="E15222" s="6"/>
    </row>
    <row r="15223" spans="4:5" x14ac:dyDescent="0.55000000000000004">
      <c r="D15223" s="6"/>
      <c r="E15223" s="6"/>
    </row>
    <row r="15224" spans="4:5" x14ac:dyDescent="0.55000000000000004">
      <c r="D15224" s="6"/>
      <c r="E15224" s="6"/>
    </row>
    <row r="15225" spans="4:5" x14ac:dyDescent="0.55000000000000004">
      <c r="D15225" s="6"/>
      <c r="E15225" s="6"/>
    </row>
    <row r="15226" spans="4:5" x14ac:dyDescent="0.55000000000000004">
      <c r="D15226" s="6"/>
      <c r="E15226" s="6"/>
    </row>
    <row r="15227" spans="4:5" x14ac:dyDescent="0.55000000000000004">
      <c r="D15227" s="6"/>
      <c r="E15227" s="6"/>
    </row>
    <row r="15228" spans="4:5" x14ac:dyDescent="0.55000000000000004">
      <c r="D15228" s="6"/>
      <c r="E15228" s="6"/>
    </row>
    <row r="15229" spans="4:5" x14ac:dyDescent="0.55000000000000004">
      <c r="D15229" s="6"/>
      <c r="E15229" s="6"/>
    </row>
    <row r="15230" spans="4:5" x14ac:dyDescent="0.55000000000000004">
      <c r="D15230" s="6"/>
      <c r="E15230" s="6"/>
    </row>
    <row r="15231" spans="4:5" x14ac:dyDescent="0.55000000000000004">
      <c r="D15231" s="6"/>
      <c r="E15231" s="6"/>
    </row>
    <row r="15232" spans="4:5" x14ac:dyDescent="0.55000000000000004">
      <c r="D15232" s="6"/>
      <c r="E15232" s="6"/>
    </row>
    <row r="15233" spans="4:5" x14ac:dyDescent="0.55000000000000004">
      <c r="D15233" s="6"/>
      <c r="E15233" s="6"/>
    </row>
    <row r="15234" spans="4:5" x14ac:dyDescent="0.55000000000000004">
      <c r="D15234" s="6"/>
      <c r="E15234" s="6"/>
    </row>
    <row r="15235" spans="4:5" x14ac:dyDescent="0.55000000000000004">
      <c r="D15235" s="6"/>
      <c r="E15235" s="6"/>
    </row>
    <row r="15236" spans="4:5" x14ac:dyDescent="0.55000000000000004">
      <c r="D15236" s="6"/>
      <c r="E15236" s="6"/>
    </row>
    <row r="15237" spans="4:5" x14ac:dyDescent="0.55000000000000004">
      <c r="D15237" s="6"/>
      <c r="E15237" s="6"/>
    </row>
    <row r="15238" spans="4:5" x14ac:dyDescent="0.55000000000000004">
      <c r="D15238" s="6"/>
      <c r="E15238" s="6"/>
    </row>
    <row r="15239" spans="4:5" x14ac:dyDescent="0.55000000000000004">
      <c r="D15239" s="6"/>
      <c r="E15239" s="6"/>
    </row>
    <row r="15240" spans="4:5" x14ac:dyDescent="0.55000000000000004">
      <c r="D15240" s="6"/>
      <c r="E15240" s="6"/>
    </row>
    <row r="15241" spans="4:5" x14ac:dyDescent="0.55000000000000004">
      <c r="D15241" s="6"/>
      <c r="E15241" s="6"/>
    </row>
    <row r="15242" spans="4:5" x14ac:dyDescent="0.55000000000000004">
      <c r="D15242" s="6"/>
      <c r="E15242" s="6"/>
    </row>
    <row r="15243" spans="4:5" x14ac:dyDescent="0.55000000000000004">
      <c r="D15243" s="6"/>
      <c r="E15243" s="6"/>
    </row>
    <row r="15244" spans="4:5" x14ac:dyDescent="0.55000000000000004">
      <c r="D15244" s="6"/>
      <c r="E15244" s="6"/>
    </row>
    <row r="15245" spans="4:5" x14ac:dyDescent="0.55000000000000004">
      <c r="D15245" s="6"/>
      <c r="E15245" s="6"/>
    </row>
    <row r="15246" spans="4:5" x14ac:dyDescent="0.55000000000000004">
      <c r="D15246" s="6"/>
      <c r="E15246" s="6"/>
    </row>
    <row r="15247" spans="4:5" x14ac:dyDescent="0.55000000000000004">
      <c r="D15247" s="6"/>
      <c r="E15247" s="6"/>
    </row>
    <row r="15248" spans="4:5" x14ac:dyDescent="0.55000000000000004">
      <c r="D15248" s="6"/>
      <c r="E15248" s="6"/>
    </row>
    <row r="15249" spans="4:5" x14ac:dyDescent="0.55000000000000004">
      <c r="D15249" s="6"/>
      <c r="E15249" s="6"/>
    </row>
    <row r="15250" spans="4:5" x14ac:dyDescent="0.55000000000000004">
      <c r="D15250" s="6"/>
      <c r="E15250" s="6"/>
    </row>
    <row r="15251" spans="4:5" x14ac:dyDescent="0.55000000000000004">
      <c r="D15251" s="6"/>
      <c r="E15251" s="6"/>
    </row>
    <row r="15252" spans="4:5" x14ac:dyDescent="0.55000000000000004">
      <c r="D15252" s="6"/>
      <c r="E15252" s="6"/>
    </row>
    <row r="15253" spans="4:5" x14ac:dyDescent="0.55000000000000004">
      <c r="D15253" s="6"/>
      <c r="E15253" s="6"/>
    </row>
    <row r="15254" spans="4:5" x14ac:dyDescent="0.55000000000000004">
      <c r="D15254" s="6"/>
      <c r="E15254" s="6"/>
    </row>
    <row r="15255" spans="4:5" x14ac:dyDescent="0.55000000000000004">
      <c r="D15255" s="6"/>
      <c r="E15255" s="6"/>
    </row>
    <row r="15256" spans="4:5" x14ac:dyDescent="0.55000000000000004">
      <c r="D15256" s="6"/>
      <c r="E15256" s="6"/>
    </row>
    <row r="15257" spans="4:5" x14ac:dyDescent="0.55000000000000004">
      <c r="D15257" s="6"/>
      <c r="E15257" s="6"/>
    </row>
    <row r="15258" spans="4:5" x14ac:dyDescent="0.55000000000000004">
      <c r="D15258" s="6"/>
      <c r="E15258" s="6"/>
    </row>
    <row r="15259" spans="4:5" x14ac:dyDescent="0.55000000000000004">
      <c r="D15259" s="6"/>
      <c r="E15259" s="6"/>
    </row>
    <row r="15260" spans="4:5" x14ac:dyDescent="0.55000000000000004">
      <c r="D15260" s="6"/>
      <c r="E15260" s="6"/>
    </row>
    <row r="15261" spans="4:5" x14ac:dyDescent="0.55000000000000004">
      <c r="D15261" s="6"/>
      <c r="E15261" s="6"/>
    </row>
    <row r="15262" spans="4:5" x14ac:dyDescent="0.55000000000000004">
      <c r="D15262" s="6"/>
      <c r="E15262" s="6"/>
    </row>
    <row r="15263" spans="4:5" x14ac:dyDescent="0.55000000000000004">
      <c r="D15263" s="6"/>
      <c r="E15263" s="6"/>
    </row>
    <row r="15264" spans="4:5" x14ac:dyDescent="0.55000000000000004">
      <c r="D15264" s="6"/>
      <c r="E15264" s="6"/>
    </row>
    <row r="15265" spans="4:5" x14ac:dyDescent="0.55000000000000004">
      <c r="D15265" s="6"/>
      <c r="E15265" s="6"/>
    </row>
    <row r="15266" spans="4:5" x14ac:dyDescent="0.55000000000000004">
      <c r="D15266" s="6"/>
      <c r="E15266" s="6"/>
    </row>
    <row r="15267" spans="4:5" x14ac:dyDescent="0.55000000000000004">
      <c r="D15267" s="6"/>
      <c r="E15267" s="6"/>
    </row>
    <row r="15268" spans="4:5" x14ac:dyDescent="0.55000000000000004">
      <c r="D15268" s="6"/>
      <c r="E15268" s="6"/>
    </row>
    <row r="15269" spans="4:5" x14ac:dyDescent="0.55000000000000004">
      <c r="D15269" s="6"/>
      <c r="E15269" s="6"/>
    </row>
    <row r="15270" spans="4:5" x14ac:dyDescent="0.55000000000000004">
      <c r="D15270" s="6"/>
      <c r="E15270" s="6"/>
    </row>
    <row r="15271" spans="4:5" x14ac:dyDescent="0.55000000000000004">
      <c r="D15271" s="6"/>
      <c r="E15271" s="6"/>
    </row>
    <row r="15272" spans="4:5" x14ac:dyDescent="0.55000000000000004">
      <c r="D15272" s="6"/>
      <c r="E15272" s="6"/>
    </row>
    <row r="15273" spans="4:5" x14ac:dyDescent="0.55000000000000004">
      <c r="D15273" s="6"/>
      <c r="E15273" s="6"/>
    </row>
    <row r="15274" spans="4:5" x14ac:dyDescent="0.55000000000000004">
      <c r="D15274" s="6"/>
      <c r="E15274" s="6"/>
    </row>
    <row r="15275" spans="4:5" x14ac:dyDescent="0.55000000000000004">
      <c r="D15275" s="6"/>
      <c r="E15275" s="6"/>
    </row>
    <row r="15276" spans="4:5" x14ac:dyDescent="0.55000000000000004">
      <c r="D15276" s="6"/>
      <c r="E15276" s="6"/>
    </row>
    <row r="15277" spans="4:5" x14ac:dyDescent="0.55000000000000004">
      <c r="D15277" s="6"/>
      <c r="E15277" s="6"/>
    </row>
    <row r="15278" spans="4:5" x14ac:dyDescent="0.55000000000000004">
      <c r="D15278" s="6"/>
      <c r="E15278" s="6"/>
    </row>
    <row r="15279" spans="4:5" x14ac:dyDescent="0.55000000000000004">
      <c r="D15279" s="6"/>
      <c r="E15279" s="6"/>
    </row>
    <row r="15280" spans="4:5" x14ac:dyDescent="0.55000000000000004">
      <c r="D15280" s="6"/>
      <c r="E15280" s="6"/>
    </row>
    <row r="15281" spans="4:5" x14ac:dyDescent="0.55000000000000004">
      <c r="D15281" s="6"/>
      <c r="E15281" s="6"/>
    </row>
    <row r="15282" spans="4:5" x14ac:dyDescent="0.55000000000000004">
      <c r="D15282" s="6"/>
      <c r="E15282" s="6"/>
    </row>
    <row r="15283" spans="4:5" x14ac:dyDescent="0.55000000000000004">
      <c r="D15283" s="6"/>
      <c r="E15283" s="6"/>
    </row>
    <row r="15284" spans="4:5" x14ac:dyDescent="0.55000000000000004">
      <c r="D15284" s="6"/>
      <c r="E15284" s="6"/>
    </row>
    <row r="15285" spans="4:5" x14ac:dyDescent="0.55000000000000004">
      <c r="D15285" s="6"/>
      <c r="E15285" s="6"/>
    </row>
    <row r="15286" spans="4:5" x14ac:dyDescent="0.55000000000000004">
      <c r="D15286" s="6"/>
      <c r="E15286" s="6"/>
    </row>
    <row r="15287" spans="4:5" x14ac:dyDescent="0.55000000000000004">
      <c r="D15287" s="6"/>
      <c r="E15287" s="6"/>
    </row>
    <row r="15288" spans="4:5" x14ac:dyDescent="0.55000000000000004">
      <c r="D15288" s="6"/>
      <c r="E15288" s="6"/>
    </row>
    <row r="15289" spans="4:5" x14ac:dyDescent="0.55000000000000004">
      <c r="D15289" s="6"/>
      <c r="E15289" s="6"/>
    </row>
    <row r="15290" spans="4:5" x14ac:dyDescent="0.55000000000000004">
      <c r="D15290" s="6"/>
      <c r="E15290" s="6"/>
    </row>
    <row r="15291" spans="4:5" x14ac:dyDescent="0.55000000000000004">
      <c r="D15291" s="6"/>
      <c r="E15291" s="6"/>
    </row>
    <row r="15292" spans="4:5" x14ac:dyDescent="0.55000000000000004">
      <c r="D15292" s="6"/>
      <c r="E15292" s="6"/>
    </row>
    <row r="15293" spans="4:5" x14ac:dyDescent="0.55000000000000004">
      <c r="D15293" s="6"/>
      <c r="E15293" s="6"/>
    </row>
    <row r="15294" spans="4:5" x14ac:dyDescent="0.55000000000000004">
      <c r="D15294" s="6"/>
      <c r="E15294" s="6"/>
    </row>
    <row r="15295" spans="4:5" x14ac:dyDescent="0.55000000000000004">
      <c r="D15295" s="6"/>
      <c r="E15295" s="6"/>
    </row>
    <row r="15296" spans="4:5" x14ac:dyDescent="0.55000000000000004">
      <c r="D15296" s="6"/>
      <c r="E15296" s="6"/>
    </row>
    <row r="15297" spans="4:5" x14ac:dyDescent="0.55000000000000004">
      <c r="D15297" s="6"/>
      <c r="E15297" s="6"/>
    </row>
    <row r="15298" spans="4:5" x14ac:dyDescent="0.55000000000000004">
      <c r="D15298" s="6"/>
      <c r="E15298" s="6"/>
    </row>
    <row r="15299" spans="4:5" x14ac:dyDescent="0.55000000000000004">
      <c r="D15299" s="6"/>
      <c r="E15299" s="6"/>
    </row>
    <row r="15300" spans="4:5" x14ac:dyDescent="0.55000000000000004">
      <c r="D15300" s="6"/>
      <c r="E15300" s="6"/>
    </row>
    <row r="15301" spans="4:5" x14ac:dyDescent="0.55000000000000004">
      <c r="D15301" s="6"/>
      <c r="E15301" s="6"/>
    </row>
    <row r="15302" spans="4:5" x14ac:dyDescent="0.55000000000000004">
      <c r="D15302" s="6"/>
      <c r="E15302" s="6"/>
    </row>
    <row r="15303" spans="4:5" x14ac:dyDescent="0.55000000000000004">
      <c r="D15303" s="6"/>
      <c r="E15303" s="6"/>
    </row>
    <row r="15304" spans="4:5" x14ac:dyDescent="0.55000000000000004">
      <c r="D15304" s="6"/>
      <c r="E15304" s="6"/>
    </row>
    <row r="15305" spans="4:5" x14ac:dyDescent="0.55000000000000004">
      <c r="D15305" s="6"/>
      <c r="E15305" s="6"/>
    </row>
    <row r="15306" spans="4:5" x14ac:dyDescent="0.55000000000000004">
      <c r="D15306" s="6"/>
      <c r="E15306" s="6"/>
    </row>
    <row r="15307" spans="4:5" x14ac:dyDescent="0.55000000000000004">
      <c r="D15307" s="6"/>
      <c r="E15307" s="6"/>
    </row>
    <row r="15308" spans="4:5" x14ac:dyDescent="0.55000000000000004">
      <c r="D15308" s="6"/>
      <c r="E15308" s="6"/>
    </row>
    <row r="15309" spans="4:5" x14ac:dyDescent="0.55000000000000004">
      <c r="D15309" s="6"/>
      <c r="E15309" s="6"/>
    </row>
    <row r="15310" spans="4:5" x14ac:dyDescent="0.55000000000000004">
      <c r="D15310" s="6"/>
      <c r="E15310" s="6"/>
    </row>
    <row r="15311" spans="4:5" x14ac:dyDescent="0.55000000000000004">
      <c r="D15311" s="6"/>
      <c r="E15311" s="6"/>
    </row>
    <row r="15312" spans="4:5" x14ac:dyDescent="0.55000000000000004">
      <c r="D15312" s="6"/>
      <c r="E15312" s="6"/>
    </row>
    <row r="15313" spans="4:5" x14ac:dyDescent="0.55000000000000004">
      <c r="D15313" s="6"/>
      <c r="E15313" s="6"/>
    </row>
    <row r="15314" spans="4:5" x14ac:dyDescent="0.55000000000000004">
      <c r="D15314" s="6"/>
      <c r="E15314" s="6"/>
    </row>
    <row r="15315" spans="4:5" x14ac:dyDescent="0.55000000000000004">
      <c r="D15315" s="6"/>
      <c r="E15315" s="6"/>
    </row>
    <row r="15316" spans="4:5" x14ac:dyDescent="0.55000000000000004">
      <c r="D15316" s="6"/>
      <c r="E15316" s="6"/>
    </row>
    <row r="15317" spans="4:5" x14ac:dyDescent="0.55000000000000004">
      <c r="D15317" s="6"/>
      <c r="E15317" s="6"/>
    </row>
    <row r="15318" spans="4:5" x14ac:dyDescent="0.55000000000000004">
      <c r="D15318" s="6"/>
      <c r="E15318" s="6"/>
    </row>
    <row r="15319" spans="4:5" x14ac:dyDescent="0.55000000000000004">
      <c r="D15319" s="6"/>
      <c r="E15319" s="6"/>
    </row>
    <row r="15320" spans="4:5" x14ac:dyDescent="0.55000000000000004">
      <c r="D15320" s="6"/>
      <c r="E15320" s="6"/>
    </row>
    <row r="15321" spans="4:5" x14ac:dyDescent="0.55000000000000004">
      <c r="D15321" s="6"/>
      <c r="E15321" s="6"/>
    </row>
    <row r="15322" spans="4:5" x14ac:dyDescent="0.55000000000000004">
      <c r="D15322" s="6"/>
      <c r="E15322" s="6"/>
    </row>
    <row r="15323" spans="4:5" x14ac:dyDescent="0.55000000000000004">
      <c r="D15323" s="6"/>
      <c r="E15323" s="6"/>
    </row>
    <row r="15324" spans="4:5" x14ac:dyDescent="0.55000000000000004">
      <c r="D15324" s="6"/>
      <c r="E15324" s="6"/>
    </row>
    <row r="15325" spans="4:5" x14ac:dyDescent="0.55000000000000004">
      <c r="D15325" s="6"/>
      <c r="E15325" s="6"/>
    </row>
    <row r="15326" spans="4:5" x14ac:dyDescent="0.55000000000000004">
      <c r="D15326" s="6"/>
      <c r="E15326" s="6"/>
    </row>
    <row r="15327" spans="4:5" x14ac:dyDescent="0.55000000000000004">
      <c r="D15327" s="6"/>
      <c r="E15327" s="6"/>
    </row>
    <row r="15328" spans="4:5" x14ac:dyDescent="0.55000000000000004">
      <c r="D15328" s="6"/>
      <c r="E15328" s="6"/>
    </row>
    <row r="15329" spans="4:5" x14ac:dyDescent="0.55000000000000004">
      <c r="D15329" s="6"/>
      <c r="E15329" s="6"/>
    </row>
    <row r="15330" spans="4:5" x14ac:dyDescent="0.55000000000000004">
      <c r="D15330" s="6"/>
      <c r="E15330" s="6"/>
    </row>
    <row r="15331" spans="4:5" x14ac:dyDescent="0.55000000000000004">
      <c r="D15331" s="6"/>
      <c r="E15331" s="6"/>
    </row>
    <row r="15332" spans="4:5" x14ac:dyDescent="0.55000000000000004">
      <c r="D15332" s="6"/>
      <c r="E15332" s="6"/>
    </row>
    <row r="15333" spans="4:5" x14ac:dyDescent="0.55000000000000004">
      <c r="D15333" s="6"/>
      <c r="E15333" s="6"/>
    </row>
    <row r="15334" spans="4:5" x14ac:dyDescent="0.55000000000000004">
      <c r="D15334" s="6"/>
      <c r="E15334" s="6"/>
    </row>
    <row r="15335" spans="4:5" x14ac:dyDescent="0.55000000000000004">
      <c r="D15335" s="6"/>
      <c r="E15335" s="6"/>
    </row>
    <row r="15336" spans="4:5" x14ac:dyDescent="0.55000000000000004">
      <c r="D15336" s="6"/>
      <c r="E15336" s="6"/>
    </row>
    <row r="15337" spans="4:5" x14ac:dyDescent="0.55000000000000004">
      <c r="D15337" s="6"/>
      <c r="E15337" s="6"/>
    </row>
    <row r="15338" spans="4:5" x14ac:dyDescent="0.55000000000000004">
      <c r="D15338" s="6"/>
      <c r="E15338" s="6"/>
    </row>
    <row r="15339" spans="4:5" x14ac:dyDescent="0.55000000000000004">
      <c r="D15339" s="6"/>
      <c r="E15339" s="6"/>
    </row>
    <row r="15340" spans="4:5" x14ac:dyDescent="0.55000000000000004">
      <c r="D15340" s="6"/>
      <c r="E15340" s="6"/>
    </row>
    <row r="15341" spans="4:5" x14ac:dyDescent="0.55000000000000004">
      <c r="D15341" s="6"/>
      <c r="E15341" s="6"/>
    </row>
    <row r="15342" spans="4:5" x14ac:dyDescent="0.55000000000000004">
      <c r="D15342" s="6"/>
      <c r="E15342" s="6"/>
    </row>
    <row r="15343" spans="4:5" x14ac:dyDescent="0.55000000000000004">
      <c r="D15343" s="6"/>
      <c r="E15343" s="6"/>
    </row>
    <row r="15344" spans="4:5" x14ac:dyDescent="0.55000000000000004">
      <c r="D15344" s="6"/>
      <c r="E15344" s="6"/>
    </row>
    <row r="15345" spans="4:5" x14ac:dyDescent="0.55000000000000004">
      <c r="D15345" s="6"/>
      <c r="E15345" s="6"/>
    </row>
    <row r="15346" spans="4:5" x14ac:dyDescent="0.55000000000000004">
      <c r="D15346" s="6"/>
      <c r="E15346" s="6"/>
    </row>
    <row r="15347" spans="4:5" x14ac:dyDescent="0.55000000000000004">
      <c r="D15347" s="6"/>
      <c r="E15347" s="6"/>
    </row>
    <row r="15348" spans="4:5" x14ac:dyDescent="0.55000000000000004">
      <c r="D15348" s="6"/>
      <c r="E15348" s="6"/>
    </row>
    <row r="15349" spans="4:5" x14ac:dyDescent="0.55000000000000004">
      <c r="D15349" s="6"/>
      <c r="E15349" s="6"/>
    </row>
    <row r="15350" spans="4:5" x14ac:dyDescent="0.55000000000000004">
      <c r="D15350" s="6"/>
      <c r="E15350" s="6"/>
    </row>
    <row r="15351" spans="4:5" x14ac:dyDescent="0.55000000000000004">
      <c r="D15351" s="6"/>
      <c r="E15351" s="6"/>
    </row>
    <row r="15352" spans="4:5" x14ac:dyDescent="0.55000000000000004">
      <c r="D15352" s="6"/>
      <c r="E15352" s="6"/>
    </row>
    <row r="15353" spans="4:5" x14ac:dyDescent="0.55000000000000004">
      <c r="D15353" s="6"/>
      <c r="E15353" s="6"/>
    </row>
    <row r="15354" spans="4:5" x14ac:dyDescent="0.55000000000000004">
      <c r="D15354" s="6"/>
      <c r="E15354" s="6"/>
    </row>
    <row r="15355" spans="4:5" x14ac:dyDescent="0.55000000000000004">
      <c r="D15355" s="6"/>
      <c r="E15355" s="6"/>
    </row>
    <row r="15356" spans="4:5" x14ac:dyDescent="0.55000000000000004">
      <c r="D15356" s="6"/>
      <c r="E15356" s="6"/>
    </row>
    <row r="15357" spans="4:5" x14ac:dyDescent="0.55000000000000004">
      <c r="D15357" s="6"/>
      <c r="E15357" s="6"/>
    </row>
    <row r="15358" spans="4:5" x14ac:dyDescent="0.55000000000000004">
      <c r="D15358" s="6"/>
      <c r="E15358" s="6"/>
    </row>
    <row r="15359" spans="4:5" x14ac:dyDescent="0.55000000000000004">
      <c r="D15359" s="6"/>
      <c r="E15359" s="6"/>
    </row>
    <row r="15360" spans="4:5" x14ac:dyDescent="0.55000000000000004">
      <c r="D15360" s="6"/>
      <c r="E15360" s="6"/>
    </row>
    <row r="15361" spans="4:5" x14ac:dyDescent="0.55000000000000004">
      <c r="D15361" s="6"/>
      <c r="E15361" s="6"/>
    </row>
    <row r="15362" spans="4:5" x14ac:dyDescent="0.55000000000000004">
      <c r="D15362" s="6"/>
      <c r="E15362" s="6"/>
    </row>
    <row r="15363" spans="4:5" x14ac:dyDescent="0.55000000000000004">
      <c r="D15363" s="6"/>
      <c r="E15363" s="6"/>
    </row>
    <row r="15364" spans="4:5" x14ac:dyDescent="0.55000000000000004">
      <c r="D15364" s="6"/>
      <c r="E15364" s="6"/>
    </row>
    <row r="15365" spans="4:5" x14ac:dyDescent="0.55000000000000004">
      <c r="D15365" s="6"/>
      <c r="E15365" s="6"/>
    </row>
    <row r="15366" spans="4:5" x14ac:dyDescent="0.55000000000000004">
      <c r="D15366" s="6"/>
      <c r="E15366" s="6"/>
    </row>
    <row r="15367" spans="4:5" x14ac:dyDescent="0.55000000000000004">
      <c r="D15367" s="6"/>
      <c r="E15367" s="6"/>
    </row>
    <row r="15368" spans="4:5" x14ac:dyDescent="0.55000000000000004">
      <c r="D15368" s="6"/>
      <c r="E15368" s="6"/>
    </row>
    <row r="15369" spans="4:5" x14ac:dyDescent="0.55000000000000004">
      <c r="D15369" s="6"/>
      <c r="E15369" s="6"/>
    </row>
    <row r="15370" spans="4:5" x14ac:dyDescent="0.55000000000000004">
      <c r="D15370" s="6"/>
      <c r="E15370" s="6"/>
    </row>
    <row r="15371" spans="4:5" x14ac:dyDescent="0.55000000000000004">
      <c r="D15371" s="6"/>
      <c r="E15371" s="6"/>
    </row>
    <row r="15372" spans="4:5" x14ac:dyDescent="0.55000000000000004">
      <c r="D15372" s="6"/>
      <c r="E15372" s="6"/>
    </row>
    <row r="15373" spans="4:5" x14ac:dyDescent="0.55000000000000004">
      <c r="D15373" s="6"/>
      <c r="E15373" s="6"/>
    </row>
    <row r="15374" spans="4:5" x14ac:dyDescent="0.55000000000000004">
      <c r="D15374" s="6"/>
      <c r="E15374" s="6"/>
    </row>
    <row r="15375" spans="4:5" x14ac:dyDescent="0.55000000000000004">
      <c r="D15375" s="6"/>
      <c r="E15375" s="6"/>
    </row>
    <row r="15376" spans="4:5" x14ac:dyDescent="0.55000000000000004">
      <c r="D15376" s="6"/>
      <c r="E15376" s="6"/>
    </row>
    <row r="15377" spans="4:5" x14ac:dyDescent="0.55000000000000004">
      <c r="D15377" s="6"/>
      <c r="E15377" s="6"/>
    </row>
    <row r="15378" spans="4:5" x14ac:dyDescent="0.55000000000000004">
      <c r="D15378" s="6"/>
      <c r="E15378" s="6"/>
    </row>
    <row r="15379" spans="4:5" x14ac:dyDescent="0.55000000000000004">
      <c r="D15379" s="6"/>
      <c r="E15379" s="6"/>
    </row>
    <row r="15380" spans="4:5" x14ac:dyDescent="0.55000000000000004">
      <c r="D15380" s="6"/>
      <c r="E15380" s="6"/>
    </row>
    <row r="15381" spans="4:5" x14ac:dyDescent="0.55000000000000004">
      <c r="D15381" s="6"/>
      <c r="E15381" s="6"/>
    </row>
    <row r="15382" spans="4:5" x14ac:dyDescent="0.55000000000000004">
      <c r="D15382" s="6"/>
      <c r="E15382" s="6"/>
    </row>
    <row r="15383" spans="4:5" x14ac:dyDescent="0.55000000000000004">
      <c r="D15383" s="6"/>
      <c r="E15383" s="6"/>
    </row>
    <row r="15384" spans="4:5" x14ac:dyDescent="0.55000000000000004">
      <c r="D15384" s="6"/>
      <c r="E15384" s="6"/>
    </row>
    <row r="15385" spans="4:5" x14ac:dyDescent="0.55000000000000004">
      <c r="D15385" s="6"/>
      <c r="E15385" s="6"/>
    </row>
    <row r="15386" spans="4:5" x14ac:dyDescent="0.55000000000000004">
      <c r="D15386" s="6"/>
      <c r="E15386" s="6"/>
    </row>
    <row r="15387" spans="4:5" x14ac:dyDescent="0.55000000000000004">
      <c r="D15387" s="6"/>
      <c r="E15387" s="6"/>
    </row>
    <row r="15388" spans="4:5" x14ac:dyDescent="0.55000000000000004">
      <c r="D15388" s="6"/>
      <c r="E15388" s="6"/>
    </row>
    <row r="15389" spans="4:5" x14ac:dyDescent="0.55000000000000004">
      <c r="D15389" s="6"/>
      <c r="E15389" s="6"/>
    </row>
    <row r="15390" spans="4:5" x14ac:dyDescent="0.55000000000000004">
      <c r="D15390" s="6"/>
      <c r="E15390" s="6"/>
    </row>
    <row r="15391" spans="4:5" x14ac:dyDescent="0.55000000000000004">
      <c r="D15391" s="6"/>
      <c r="E15391" s="6"/>
    </row>
    <row r="15392" spans="4:5" x14ac:dyDescent="0.55000000000000004">
      <c r="D15392" s="6"/>
      <c r="E15392" s="6"/>
    </row>
    <row r="15393" spans="4:5" x14ac:dyDescent="0.55000000000000004">
      <c r="D15393" s="6"/>
      <c r="E15393" s="6"/>
    </row>
    <row r="15394" spans="4:5" x14ac:dyDescent="0.55000000000000004">
      <c r="D15394" s="6"/>
      <c r="E15394" s="6"/>
    </row>
    <row r="15395" spans="4:5" x14ac:dyDescent="0.55000000000000004">
      <c r="D15395" s="6"/>
      <c r="E15395" s="6"/>
    </row>
    <row r="15396" spans="4:5" x14ac:dyDescent="0.55000000000000004">
      <c r="D15396" s="6"/>
      <c r="E15396" s="6"/>
    </row>
    <row r="15397" spans="4:5" x14ac:dyDescent="0.55000000000000004">
      <c r="D15397" s="6"/>
      <c r="E15397" s="6"/>
    </row>
    <row r="15398" spans="4:5" x14ac:dyDescent="0.55000000000000004">
      <c r="D15398" s="6"/>
      <c r="E15398" s="6"/>
    </row>
    <row r="15399" spans="4:5" x14ac:dyDescent="0.55000000000000004">
      <c r="D15399" s="6"/>
      <c r="E15399" s="6"/>
    </row>
    <row r="15400" spans="4:5" x14ac:dyDescent="0.55000000000000004">
      <c r="D15400" s="6"/>
      <c r="E15400" s="6"/>
    </row>
    <row r="15401" spans="4:5" x14ac:dyDescent="0.55000000000000004">
      <c r="D15401" s="6"/>
      <c r="E15401" s="6"/>
    </row>
    <row r="15402" spans="4:5" x14ac:dyDescent="0.55000000000000004">
      <c r="D15402" s="6"/>
      <c r="E15402" s="6"/>
    </row>
    <row r="15403" spans="4:5" x14ac:dyDescent="0.55000000000000004">
      <c r="D15403" s="6"/>
      <c r="E15403" s="6"/>
    </row>
    <row r="15404" spans="4:5" x14ac:dyDescent="0.55000000000000004">
      <c r="D15404" s="6"/>
      <c r="E15404" s="6"/>
    </row>
    <row r="15405" spans="4:5" x14ac:dyDescent="0.55000000000000004">
      <c r="D15405" s="6"/>
      <c r="E15405" s="6"/>
    </row>
    <row r="15406" spans="4:5" x14ac:dyDescent="0.55000000000000004">
      <c r="D15406" s="6"/>
      <c r="E15406" s="6"/>
    </row>
    <row r="15407" spans="4:5" x14ac:dyDescent="0.55000000000000004">
      <c r="D15407" s="6"/>
      <c r="E15407" s="6"/>
    </row>
    <row r="15408" spans="4:5" x14ac:dyDescent="0.55000000000000004">
      <c r="D15408" s="6"/>
      <c r="E15408" s="6"/>
    </row>
    <row r="15409" spans="4:5" x14ac:dyDescent="0.55000000000000004">
      <c r="D15409" s="6"/>
      <c r="E15409" s="6"/>
    </row>
    <row r="15410" spans="4:5" x14ac:dyDescent="0.55000000000000004">
      <c r="D15410" s="6"/>
      <c r="E15410" s="6"/>
    </row>
    <row r="15411" spans="4:5" x14ac:dyDescent="0.55000000000000004">
      <c r="D15411" s="6"/>
      <c r="E15411" s="6"/>
    </row>
    <row r="15412" spans="4:5" x14ac:dyDescent="0.55000000000000004">
      <c r="D15412" s="6"/>
      <c r="E15412" s="6"/>
    </row>
    <row r="15413" spans="4:5" x14ac:dyDescent="0.55000000000000004">
      <c r="D15413" s="6"/>
      <c r="E15413" s="6"/>
    </row>
    <row r="15414" spans="4:5" x14ac:dyDescent="0.55000000000000004">
      <c r="D15414" s="6"/>
      <c r="E15414" s="6"/>
    </row>
    <row r="15415" spans="4:5" x14ac:dyDescent="0.55000000000000004">
      <c r="D15415" s="6"/>
      <c r="E15415" s="6"/>
    </row>
    <row r="15416" spans="4:5" x14ac:dyDescent="0.55000000000000004">
      <c r="D15416" s="6"/>
      <c r="E15416" s="6"/>
    </row>
    <row r="15417" spans="4:5" x14ac:dyDescent="0.55000000000000004">
      <c r="D15417" s="6"/>
      <c r="E15417" s="6"/>
    </row>
    <row r="15418" spans="4:5" x14ac:dyDescent="0.55000000000000004">
      <c r="D15418" s="6"/>
      <c r="E15418" s="6"/>
    </row>
    <row r="15419" spans="4:5" x14ac:dyDescent="0.55000000000000004">
      <c r="D15419" s="6"/>
      <c r="E15419" s="6"/>
    </row>
    <row r="15420" spans="4:5" x14ac:dyDescent="0.55000000000000004">
      <c r="D15420" s="6"/>
      <c r="E15420" s="6"/>
    </row>
    <row r="15421" spans="4:5" x14ac:dyDescent="0.55000000000000004">
      <c r="D15421" s="6"/>
      <c r="E15421" s="6"/>
    </row>
    <row r="15422" spans="4:5" x14ac:dyDescent="0.55000000000000004">
      <c r="D15422" s="6"/>
      <c r="E15422" s="6"/>
    </row>
    <row r="15423" spans="4:5" x14ac:dyDescent="0.55000000000000004">
      <c r="D15423" s="6"/>
      <c r="E15423" s="6"/>
    </row>
    <row r="15424" spans="4:5" x14ac:dyDescent="0.55000000000000004">
      <c r="D15424" s="6"/>
      <c r="E15424" s="6"/>
    </row>
    <row r="15425" spans="4:5" x14ac:dyDescent="0.55000000000000004">
      <c r="D15425" s="6"/>
      <c r="E15425" s="6"/>
    </row>
    <row r="15426" spans="4:5" x14ac:dyDescent="0.55000000000000004">
      <c r="D15426" s="6"/>
      <c r="E15426" s="6"/>
    </row>
    <row r="15427" spans="4:5" x14ac:dyDescent="0.55000000000000004">
      <c r="D15427" s="6"/>
      <c r="E15427" s="6"/>
    </row>
    <row r="15428" spans="4:5" x14ac:dyDescent="0.55000000000000004">
      <c r="D15428" s="6"/>
      <c r="E15428" s="6"/>
    </row>
    <row r="15429" spans="4:5" x14ac:dyDescent="0.55000000000000004">
      <c r="D15429" s="6"/>
      <c r="E15429" s="6"/>
    </row>
    <row r="15430" spans="4:5" x14ac:dyDescent="0.55000000000000004">
      <c r="D15430" s="6"/>
      <c r="E15430" s="6"/>
    </row>
    <row r="15431" spans="4:5" x14ac:dyDescent="0.55000000000000004">
      <c r="D15431" s="6"/>
      <c r="E15431" s="6"/>
    </row>
    <row r="15432" spans="4:5" x14ac:dyDescent="0.55000000000000004">
      <c r="D15432" s="6"/>
      <c r="E15432" s="6"/>
    </row>
    <row r="15433" spans="4:5" x14ac:dyDescent="0.55000000000000004">
      <c r="D15433" s="6"/>
      <c r="E15433" s="6"/>
    </row>
    <row r="15434" spans="4:5" x14ac:dyDescent="0.55000000000000004">
      <c r="D15434" s="6"/>
      <c r="E15434" s="6"/>
    </row>
    <row r="15435" spans="4:5" x14ac:dyDescent="0.55000000000000004">
      <c r="D15435" s="6"/>
      <c r="E15435" s="6"/>
    </row>
    <row r="15436" spans="4:5" x14ac:dyDescent="0.55000000000000004">
      <c r="D15436" s="6"/>
      <c r="E15436" s="6"/>
    </row>
    <row r="15437" spans="4:5" x14ac:dyDescent="0.55000000000000004">
      <c r="D15437" s="6"/>
      <c r="E15437" s="6"/>
    </row>
    <row r="15438" spans="4:5" x14ac:dyDescent="0.55000000000000004">
      <c r="D15438" s="6"/>
      <c r="E15438" s="6"/>
    </row>
    <row r="15439" spans="4:5" x14ac:dyDescent="0.55000000000000004">
      <c r="D15439" s="6"/>
      <c r="E15439" s="6"/>
    </row>
    <row r="15440" spans="4:5" x14ac:dyDescent="0.55000000000000004">
      <c r="D15440" s="6"/>
      <c r="E15440" s="6"/>
    </row>
    <row r="15441" spans="4:5" x14ac:dyDescent="0.55000000000000004">
      <c r="D15441" s="6"/>
      <c r="E15441" s="6"/>
    </row>
    <row r="15442" spans="4:5" x14ac:dyDescent="0.55000000000000004">
      <c r="D15442" s="6"/>
      <c r="E15442" s="6"/>
    </row>
    <row r="15443" spans="4:5" x14ac:dyDescent="0.55000000000000004">
      <c r="D15443" s="6"/>
      <c r="E15443" s="6"/>
    </row>
    <row r="15444" spans="4:5" x14ac:dyDescent="0.55000000000000004">
      <c r="D15444" s="6"/>
      <c r="E15444" s="6"/>
    </row>
    <row r="15445" spans="4:5" x14ac:dyDescent="0.55000000000000004">
      <c r="D15445" s="6"/>
      <c r="E15445" s="6"/>
    </row>
    <row r="15446" spans="4:5" x14ac:dyDescent="0.55000000000000004">
      <c r="D15446" s="6"/>
      <c r="E15446" s="6"/>
    </row>
    <row r="15447" spans="4:5" x14ac:dyDescent="0.55000000000000004">
      <c r="D15447" s="6"/>
      <c r="E15447" s="6"/>
    </row>
    <row r="15448" spans="4:5" x14ac:dyDescent="0.55000000000000004">
      <c r="D15448" s="6"/>
      <c r="E15448" s="6"/>
    </row>
    <row r="15449" spans="4:5" x14ac:dyDescent="0.55000000000000004">
      <c r="D15449" s="6"/>
      <c r="E15449" s="6"/>
    </row>
    <row r="15450" spans="4:5" x14ac:dyDescent="0.55000000000000004">
      <c r="D15450" s="6"/>
      <c r="E15450" s="6"/>
    </row>
    <row r="15451" spans="4:5" x14ac:dyDescent="0.55000000000000004">
      <c r="D15451" s="6"/>
      <c r="E15451" s="6"/>
    </row>
    <row r="15452" spans="4:5" x14ac:dyDescent="0.55000000000000004">
      <c r="D15452" s="6"/>
      <c r="E15452" s="6"/>
    </row>
    <row r="15453" spans="4:5" x14ac:dyDescent="0.55000000000000004">
      <c r="D15453" s="6"/>
      <c r="E15453" s="6"/>
    </row>
    <row r="15454" spans="4:5" x14ac:dyDescent="0.55000000000000004">
      <c r="D15454" s="6"/>
      <c r="E15454" s="6"/>
    </row>
    <row r="15455" spans="4:5" x14ac:dyDescent="0.55000000000000004">
      <c r="D15455" s="6"/>
      <c r="E15455" s="6"/>
    </row>
    <row r="15456" spans="4:5" x14ac:dyDescent="0.55000000000000004">
      <c r="D15456" s="6"/>
      <c r="E15456" s="6"/>
    </row>
    <row r="15457" spans="4:5" x14ac:dyDescent="0.55000000000000004">
      <c r="D15457" s="6"/>
      <c r="E15457" s="6"/>
    </row>
    <row r="15458" spans="4:5" x14ac:dyDescent="0.55000000000000004">
      <c r="D15458" s="6"/>
      <c r="E15458" s="6"/>
    </row>
    <row r="15459" spans="4:5" x14ac:dyDescent="0.55000000000000004">
      <c r="D15459" s="6"/>
      <c r="E15459" s="6"/>
    </row>
    <row r="15460" spans="4:5" x14ac:dyDescent="0.55000000000000004">
      <c r="D15460" s="6"/>
      <c r="E15460" s="6"/>
    </row>
    <row r="15461" spans="4:5" x14ac:dyDescent="0.55000000000000004">
      <c r="D15461" s="6"/>
      <c r="E15461" s="6"/>
    </row>
    <row r="15462" spans="4:5" x14ac:dyDescent="0.55000000000000004">
      <c r="D15462" s="6"/>
      <c r="E15462" s="6"/>
    </row>
    <row r="15463" spans="4:5" x14ac:dyDescent="0.55000000000000004">
      <c r="D15463" s="6"/>
      <c r="E15463" s="6"/>
    </row>
    <row r="15464" spans="4:5" x14ac:dyDescent="0.55000000000000004">
      <c r="D15464" s="6"/>
      <c r="E15464" s="6"/>
    </row>
    <row r="15465" spans="4:5" x14ac:dyDescent="0.55000000000000004">
      <c r="D15465" s="6"/>
      <c r="E15465" s="6"/>
    </row>
    <row r="15466" spans="4:5" x14ac:dyDescent="0.55000000000000004">
      <c r="D15466" s="6"/>
      <c r="E15466" s="6"/>
    </row>
    <row r="15467" spans="4:5" x14ac:dyDescent="0.55000000000000004">
      <c r="D15467" s="6"/>
      <c r="E15467" s="6"/>
    </row>
    <row r="15468" spans="4:5" x14ac:dyDescent="0.55000000000000004">
      <c r="D15468" s="6"/>
      <c r="E15468" s="6"/>
    </row>
    <row r="15469" spans="4:5" x14ac:dyDescent="0.55000000000000004">
      <c r="D15469" s="6"/>
      <c r="E15469" s="6"/>
    </row>
    <row r="15470" spans="4:5" x14ac:dyDescent="0.55000000000000004">
      <c r="D15470" s="6"/>
      <c r="E15470" s="6"/>
    </row>
    <row r="15471" spans="4:5" x14ac:dyDescent="0.55000000000000004">
      <c r="D15471" s="6"/>
      <c r="E15471" s="6"/>
    </row>
    <row r="15472" spans="4:5" x14ac:dyDescent="0.55000000000000004">
      <c r="D15472" s="6"/>
      <c r="E15472" s="6"/>
    </row>
    <row r="15473" spans="4:5" x14ac:dyDescent="0.55000000000000004">
      <c r="D15473" s="6"/>
      <c r="E15473" s="6"/>
    </row>
    <row r="15474" spans="4:5" x14ac:dyDescent="0.55000000000000004">
      <c r="D15474" s="6"/>
      <c r="E15474" s="6"/>
    </row>
    <row r="15475" spans="4:5" x14ac:dyDescent="0.55000000000000004">
      <c r="D15475" s="6"/>
      <c r="E15475" s="6"/>
    </row>
    <row r="15476" spans="4:5" x14ac:dyDescent="0.55000000000000004">
      <c r="D15476" s="6"/>
      <c r="E15476" s="6"/>
    </row>
    <row r="15477" spans="4:5" x14ac:dyDescent="0.55000000000000004">
      <c r="D15477" s="6"/>
      <c r="E15477" s="6"/>
    </row>
    <row r="15478" spans="4:5" x14ac:dyDescent="0.55000000000000004">
      <c r="D15478" s="6"/>
      <c r="E15478" s="6"/>
    </row>
    <row r="15479" spans="4:5" x14ac:dyDescent="0.55000000000000004">
      <c r="D15479" s="6"/>
      <c r="E15479" s="6"/>
    </row>
    <row r="15480" spans="4:5" x14ac:dyDescent="0.55000000000000004">
      <c r="D15480" s="6"/>
      <c r="E15480" s="6"/>
    </row>
    <row r="15481" spans="4:5" x14ac:dyDescent="0.55000000000000004">
      <c r="D15481" s="6"/>
      <c r="E15481" s="6"/>
    </row>
    <row r="15482" spans="4:5" x14ac:dyDescent="0.55000000000000004">
      <c r="D15482" s="6"/>
      <c r="E15482" s="6"/>
    </row>
    <row r="15483" spans="4:5" x14ac:dyDescent="0.55000000000000004">
      <c r="D15483" s="6"/>
      <c r="E15483" s="6"/>
    </row>
    <row r="15484" spans="4:5" x14ac:dyDescent="0.55000000000000004">
      <c r="D15484" s="6"/>
      <c r="E15484" s="6"/>
    </row>
    <row r="15485" spans="4:5" x14ac:dyDescent="0.55000000000000004">
      <c r="D15485" s="6"/>
      <c r="E15485" s="6"/>
    </row>
    <row r="15486" spans="4:5" x14ac:dyDescent="0.55000000000000004">
      <c r="D15486" s="6"/>
      <c r="E15486" s="6"/>
    </row>
    <row r="15487" spans="4:5" x14ac:dyDescent="0.55000000000000004">
      <c r="D15487" s="6"/>
      <c r="E15487" s="6"/>
    </row>
    <row r="15488" spans="4:5" x14ac:dyDescent="0.55000000000000004">
      <c r="D15488" s="6"/>
      <c r="E15488" s="6"/>
    </row>
    <row r="15489" spans="4:5" x14ac:dyDescent="0.55000000000000004">
      <c r="D15489" s="6"/>
      <c r="E15489" s="6"/>
    </row>
    <row r="15490" spans="4:5" x14ac:dyDescent="0.55000000000000004">
      <c r="D15490" s="6"/>
      <c r="E15490" s="6"/>
    </row>
    <row r="15491" spans="4:5" x14ac:dyDescent="0.55000000000000004">
      <c r="D15491" s="6"/>
      <c r="E15491" s="6"/>
    </row>
    <row r="15492" spans="4:5" x14ac:dyDescent="0.55000000000000004">
      <c r="D15492" s="6"/>
      <c r="E15492" s="6"/>
    </row>
    <row r="15493" spans="4:5" x14ac:dyDescent="0.55000000000000004">
      <c r="D15493" s="6"/>
      <c r="E15493" s="6"/>
    </row>
    <row r="15494" spans="4:5" x14ac:dyDescent="0.55000000000000004">
      <c r="D15494" s="6"/>
      <c r="E15494" s="6"/>
    </row>
    <row r="15495" spans="4:5" x14ac:dyDescent="0.55000000000000004">
      <c r="D15495" s="6"/>
      <c r="E15495" s="6"/>
    </row>
    <row r="15496" spans="4:5" x14ac:dyDescent="0.55000000000000004">
      <c r="D15496" s="6"/>
      <c r="E15496" s="6"/>
    </row>
    <row r="15497" spans="4:5" x14ac:dyDescent="0.55000000000000004">
      <c r="D15497" s="6"/>
      <c r="E15497" s="6"/>
    </row>
    <row r="15498" spans="4:5" x14ac:dyDescent="0.55000000000000004">
      <c r="D15498" s="6"/>
      <c r="E15498" s="6"/>
    </row>
    <row r="15499" spans="4:5" x14ac:dyDescent="0.55000000000000004">
      <c r="D15499" s="6"/>
      <c r="E15499" s="6"/>
    </row>
    <row r="15500" spans="4:5" x14ac:dyDescent="0.55000000000000004">
      <c r="D15500" s="6"/>
      <c r="E15500" s="6"/>
    </row>
    <row r="15501" spans="4:5" x14ac:dyDescent="0.55000000000000004">
      <c r="D15501" s="6"/>
      <c r="E15501" s="6"/>
    </row>
    <row r="15502" spans="4:5" x14ac:dyDescent="0.55000000000000004">
      <c r="D15502" s="6"/>
      <c r="E15502" s="6"/>
    </row>
    <row r="15503" spans="4:5" x14ac:dyDescent="0.55000000000000004">
      <c r="D15503" s="6"/>
      <c r="E15503" s="6"/>
    </row>
    <row r="15504" spans="4:5" x14ac:dyDescent="0.55000000000000004">
      <c r="D15504" s="6"/>
      <c r="E15504" s="6"/>
    </row>
    <row r="15505" spans="4:5" x14ac:dyDescent="0.55000000000000004">
      <c r="D15505" s="6"/>
      <c r="E15505" s="6"/>
    </row>
    <row r="15506" spans="4:5" x14ac:dyDescent="0.55000000000000004">
      <c r="D15506" s="6"/>
      <c r="E15506" s="6"/>
    </row>
    <row r="15507" spans="4:5" x14ac:dyDescent="0.55000000000000004">
      <c r="D15507" s="6"/>
      <c r="E15507" s="6"/>
    </row>
    <row r="15508" spans="4:5" x14ac:dyDescent="0.55000000000000004">
      <c r="D15508" s="6"/>
      <c r="E15508" s="6"/>
    </row>
    <row r="15509" spans="4:5" x14ac:dyDescent="0.55000000000000004">
      <c r="D15509" s="6"/>
      <c r="E15509" s="6"/>
    </row>
    <row r="15510" spans="4:5" x14ac:dyDescent="0.55000000000000004">
      <c r="D15510" s="6"/>
      <c r="E15510" s="6"/>
    </row>
    <row r="15511" spans="4:5" x14ac:dyDescent="0.55000000000000004">
      <c r="D15511" s="6"/>
      <c r="E15511" s="6"/>
    </row>
    <row r="15512" spans="4:5" x14ac:dyDescent="0.55000000000000004">
      <c r="D15512" s="6"/>
      <c r="E15512" s="6"/>
    </row>
    <row r="15513" spans="4:5" x14ac:dyDescent="0.55000000000000004">
      <c r="D15513" s="6"/>
      <c r="E15513" s="6"/>
    </row>
    <row r="15514" spans="4:5" x14ac:dyDescent="0.55000000000000004">
      <c r="D15514" s="6"/>
      <c r="E15514" s="6"/>
    </row>
    <row r="15515" spans="4:5" x14ac:dyDescent="0.55000000000000004">
      <c r="D15515" s="6"/>
      <c r="E15515" s="6"/>
    </row>
    <row r="15516" spans="4:5" x14ac:dyDescent="0.55000000000000004">
      <c r="D15516" s="6"/>
      <c r="E15516" s="6"/>
    </row>
    <row r="15517" spans="4:5" x14ac:dyDescent="0.55000000000000004">
      <c r="D15517" s="6"/>
      <c r="E15517" s="6"/>
    </row>
    <row r="15518" spans="4:5" x14ac:dyDescent="0.55000000000000004">
      <c r="D15518" s="6"/>
      <c r="E15518" s="6"/>
    </row>
    <row r="15519" spans="4:5" x14ac:dyDescent="0.55000000000000004">
      <c r="D15519" s="6"/>
      <c r="E15519" s="6"/>
    </row>
    <row r="15520" spans="4:5" x14ac:dyDescent="0.55000000000000004">
      <c r="D15520" s="6"/>
      <c r="E15520" s="6"/>
    </row>
    <row r="15521" spans="4:5" x14ac:dyDescent="0.55000000000000004">
      <c r="D15521" s="6"/>
      <c r="E15521" s="6"/>
    </row>
    <row r="15522" spans="4:5" x14ac:dyDescent="0.55000000000000004">
      <c r="D15522" s="6"/>
      <c r="E15522" s="6"/>
    </row>
    <row r="15523" spans="4:5" x14ac:dyDescent="0.55000000000000004">
      <c r="D15523" s="6"/>
      <c r="E15523" s="6"/>
    </row>
    <row r="15524" spans="4:5" x14ac:dyDescent="0.55000000000000004">
      <c r="D15524" s="6"/>
      <c r="E15524" s="6"/>
    </row>
    <row r="15525" spans="4:5" x14ac:dyDescent="0.55000000000000004">
      <c r="D15525" s="6"/>
      <c r="E15525" s="6"/>
    </row>
    <row r="15526" spans="4:5" x14ac:dyDescent="0.55000000000000004">
      <c r="D15526" s="6"/>
      <c r="E15526" s="6"/>
    </row>
    <row r="15527" spans="4:5" x14ac:dyDescent="0.55000000000000004">
      <c r="D15527" s="6"/>
      <c r="E15527" s="6"/>
    </row>
    <row r="15528" spans="4:5" x14ac:dyDescent="0.55000000000000004">
      <c r="D15528" s="6"/>
      <c r="E15528" s="6"/>
    </row>
    <row r="15529" spans="4:5" x14ac:dyDescent="0.55000000000000004">
      <c r="D15529" s="6"/>
      <c r="E15529" s="6"/>
    </row>
    <row r="15530" spans="4:5" x14ac:dyDescent="0.55000000000000004">
      <c r="D15530" s="6"/>
      <c r="E15530" s="6"/>
    </row>
    <row r="15531" spans="4:5" x14ac:dyDescent="0.55000000000000004">
      <c r="D15531" s="6"/>
      <c r="E15531" s="6"/>
    </row>
    <row r="15532" spans="4:5" x14ac:dyDescent="0.55000000000000004">
      <c r="D15532" s="6"/>
      <c r="E15532" s="6"/>
    </row>
    <row r="15533" spans="4:5" x14ac:dyDescent="0.55000000000000004">
      <c r="D15533" s="6"/>
      <c r="E15533" s="6"/>
    </row>
    <row r="15534" spans="4:5" x14ac:dyDescent="0.55000000000000004">
      <c r="D15534" s="6"/>
      <c r="E15534" s="6"/>
    </row>
    <row r="15535" spans="4:5" x14ac:dyDescent="0.55000000000000004">
      <c r="D15535" s="6"/>
      <c r="E15535" s="6"/>
    </row>
    <row r="15536" spans="4:5" x14ac:dyDescent="0.55000000000000004">
      <c r="D15536" s="6"/>
      <c r="E15536" s="6"/>
    </row>
    <row r="15537" spans="4:5" x14ac:dyDescent="0.55000000000000004">
      <c r="D15537" s="6"/>
      <c r="E15537" s="6"/>
    </row>
    <row r="15538" spans="4:5" x14ac:dyDescent="0.55000000000000004">
      <c r="D15538" s="6"/>
      <c r="E15538" s="6"/>
    </row>
    <row r="15539" spans="4:5" x14ac:dyDescent="0.55000000000000004">
      <c r="D15539" s="6"/>
      <c r="E15539" s="6"/>
    </row>
    <row r="15540" spans="4:5" x14ac:dyDescent="0.55000000000000004">
      <c r="D15540" s="6"/>
      <c r="E15540" s="6"/>
    </row>
    <row r="15541" spans="4:5" x14ac:dyDescent="0.55000000000000004">
      <c r="D15541" s="6"/>
      <c r="E15541" s="6"/>
    </row>
    <row r="15542" spans="4:5" x14ac:dyDescent="0.55000000000000004">
      <c r="D15542" s="6"/>
      <c r="E15542" s="6"/>
    </row>
    <row r="15543" spans="4:5" x14ac:dyDescent="0.55000000000000004">
      <c r="D15543" s="6"/>
      <c r="E15543" s="6"/>
    </row>
    <row r="15544" spans="4:5" x14ac:dyDescent="0.55000000000000004">
      <c r="D15544" s="6"/>
      <c r="E15544" s="6"/>
    </row>
    <row r="15545" spans="4:5" x14ac:dyDescent="0.55000000000000004">
      <c r="D15545" s="6"/>
      <c r="E15545" s="6"/>
    </row>
    <row r="15546" spans="4:5" x14ac:dyDescent="0.55000000000000004">
      <c r="D15546" s="6"/>
      <c r="E15546" s="6"/>
    </row>
    <row r="15547" spans="4:5" x14ac:dyDescent="0.55000000000000004">
      <c r="D15547" s="6"/>
      <c r="E15547" s="6"/>
    </row>
    <row r="15548" spans="4:5" x14ac:dyDescent="0.55000000000000004">
      <c r="D15548" s="6"/>
      <c r="E15548" s="6"/>
    </row>
    <row r="15549" spans="4:5" x14ac:dyDescent="0.55000000000000004">
      <c r="D15549" s="6"/>
      <c r="E15549" s="6"/>
    </row>
    <row r="15550" spans="4:5" x14ac:dyDescent="0.55000000000000004">
      <c r="D15550" s="6"/>
      <c r="E15550" s="6"/>
    </row>
    <row r="15551" spans="4:5" x14ac:dyDescent="0.55000000000000004">
      <c r="D15551" s="6"/>
      <c r="E15551" s="6"/>
    </row>
    <row r="15552" spans="4:5" x14ac:dyDescent="0.55000000000000004">
      <c r="D15552" s="6"/>
      <c r="E15552" s="6"/>
    </row>
    <row r="15553" spans="4:5" x14ac:dyDescent="0.55000000000000004">
      <c r="D15553" s="6"/>
      <c r="E15553" s="6"/>
    </row>
    <row r="15554" spans="4:5" x14ac:dyDescent="0.55000000000000004">
      <c r="D15554" s="6"/>
      <c r="E15554" s="6"/>
    </row>
    <row r="15555" spans="4:5" x14ac:dyDescent="0.55000000000000004">
      <c r="D15555" s="6"/>
      <c r="E15555" s="6"/>
    </row>
    <row r="15556" spans="4:5" x14ac:dyDescent="0.55000000000000004">
      <c r="D15556" s="6"/>
      <c r="E15556" s="6"/>
    </row>
    <row r="15557" spans="4:5" x14ac:dyDescent="0.55000000000000004">
      <c r="D15557" s="6"/>
      <c r="E15557" s="6"/>
    </row>
    <row r="15558" spans="4:5" x14ac:dyDescent="0.55000000000000004">
      <c r="D15558" s="6"/>
      <c r="E15558" s="6"/>
    </row>
    <row r="15559" spans="4:5" x14ac:dyDescent="0.55000000000000004">
      <c r="D15559" s="6"/>
      <c r="E15559" s="6"/>
    </row>
    <row r="15560" spans="4:5" x14ac:dyDescent="0.55000000000000004">
      <c r="D15560" s="6"/>
      <c r="E15560" s="6"/>
    </row>
    <row r="15561" spans="4:5" x14ac:dyDescent="0.55000000000000004">
      <c r="D15561" s="6"/>
      <c r="E15561" s="6"/>
    </row>
    <row r="15562" spans="4:5" x14ac:dyDescent="0.55000000000000004">
      <c r="D15562" s="6"/>
      <c r="E15562" s="6"/>
    </row>
    <row r="15563" spans="4:5" x14ac:dyDescent="0.55000000000000004">
      <c r="D15563" s="6"/>
      <c r="E15563" s="6"/>
    </row>
    <row r="15564" spans="4:5" x14ac:dyDescent="0.55000000000000004">
      <c r="D15564" s="6"/>
      <c r="E15564" s="6"/>
    </row>
    <row r="15565" spans="4:5" x14ac:dyDescent="0.55000000000000004">
      <c r="D15565" s="6"/>
      <c r="E15565" s="6"/>
    </row>
    <row r="15566" spans="4:5" x14ac:dyDescent="0.55000000000000004">
      <c r="D15566" s="6"/>
      <c r="E15566" s="6"/>
    </row>
    <row r="15567" spans="4:5" x14ac:dyDescent="0.55000000000000004">
      <c r="D15567" s="6"/>
      <c r="E15567" s="6"/>
    </row>
    <row r="15568" spans="4:5" x14ac:dyDescent="0.55000000000000004">
      <c r="D15568" s="6"/>
      <c r="E15568" s="6"/>
    </row>
    <row r="15569" spans="4:5" x14ac:dyDescent="0.55000000000000004">
      <c r="D15569" s="6"/>
      <c r="E15569" s="6"/>
    </row>
    <row r="15570" spans="4:5" x14ac:dyDescent="0.55000000000000004">
      <c r="D15570" s="6"/>
      <c r="E15570" s="6"/>
    </row>
    <row r="15571" spans="4:5" x14ac:dyDescent="0.55000000000000004">
      <c r="D15571" s="6"/>
      <c r="E15571" s="6"/>
    </row>
    <row r="15572" spans="4:5" x14ac:dyDescent="0.55000000000000004">
      <c r="D15572" s="6"/>
      <c r="E15572" s="6"/>
    </row>
    <row r="15573" spans="4:5" x14ac:dyDescent="0.55000000000000004">
      <c r="D15573" s="6"/>
      <c r="E15573" s="6"/>
    </row>
    <row r="15574" spans="4:5" x14ac:dyDescent="0.55000000000000004">
      <c r="D15574" s="6"/>
      <c r="E15574" s="6"/>
    </row>
    <row r="15575" spans="4:5" x14ac:dyDescent="0.55000000000000004">
      <c r="D15575" s="6"/>
      <c r="E15575" s="6"/>
    </row>
    <row r="15576" spans="4:5" x14ac:dyDescent="0.55000000000000004">
      <c r="D15576" s="6"/>
      <c r="E15576" s="6"/>
    </row>
    <row r="15577" spans="4:5" x14ac:dyDescent="0.55000000000000004">
      <c r="D15577" s="6"/>
      <c r="E15577" s="6"/>
    </row>
    <row r="15578" spans="4:5" x14ac:dyDescent="0.55000000000000004">
      <c r="D15578" s="6"/>
      <c r="E15578" s="6"/>
    </row>
    <row r="15579" spans="4:5" x14ac:dyDescent="0.55000000000000004">
      <c r="D15579" s="6"/>
      <c r="E15579" s="6"/>
    </row>
    <row r="15580" spans="4:5" x14ac:dyDescent="0.55000000000000004">
      <c r="D15580" s="6"/>
      <c r="E15580" s="6"/>
    </row>
    <row r="15581" spans="4:5" x14ac:dyDescent="0.55000000000000004">
      <c r="D15581" s="6"/>
      <c r="E15581" s="6"/>
    </row>
    <row r="15582" spans="4:5" x14ac:dyDescent="0.55000000000000004">
      <c r="D15582" s="6"/>
      <c r="E15582" s="6"/>
    </row>
    <row r="15583" spans="4:5" x14ac:dyDescent="0.55000000000000004">
      <c r="D15583" s="6"/>
      <c r="E15583" s="6"/>
    </row>
    <row r="15584" spans="4:5" x14ac:dyDescent="0.55000000000000004">
      <c r="D15584" s="6"/>
      <c r="E15584" s="6"/>
    </row>
    <row r="15585" spans="4:5" x14ac:dyDescent="0.55000000000000004">
      <c r="D15585" s="6"/>
      <c r="E15585" s="6"/>
    </row>
    <row r="15586" spans="4:5" x14ac:dyDescent="0.55000000000000004">
      <c r="D15586" s="6"/>
      <c r="E15586" s="6"/>
    </row>
    <row r="15587" spans="4:5" x14ac:dyDescent="0.55000000000000004">
      <c r="D15587" s="6"/>
      <c r="E15587" s="6"/>
    </row>
    <row r="15588" spans="4:5" x14ac:dyDescent="0.55000000000000004">
      <c r="D15588" s="6"/>
      <c r="E15588" s="6"/>
    </row>
    <row r="15589" spans="4:5" x14ac:dyDescent="0.55000000000000004">
      <c r="D15589" s="6"/>
      <c r="E15589" s="6"/>
    </row>
    <row r="15590" spans="4:5" x14ac:dyDescent="0.55000000000000004">
      <c r="D15590" s="6"/>
      <c r="E15590" s="6"/>
    </row>
    <row r="15591" spans="4:5" x14ac:dyDescent="0.55000000000000004">
      <c r="D15591" s="6"/>
      <c r="E15591" s="6"/>
    </row>
    <row r="15592" spans="4:5" x14ac:dyDescent="0.55000000000000004">
      <c r="D15592" s="6"/>
      <c r="E15592" s="6"/>
    </row>
    <row r="15593" spans="4:5" x14ac:dyDescent="0.55000000000000004">
      <c r="D15593" s="6"/>
      <c r="E15593" s="6"/>
    </row>
    <row r="15594" spans="4:5" x14ac:dyDescent="0.55000000000000004">
      <c r="D15594" s="6"/>
      <c r="E15594" s="6"/>
    </row>
    <row r="15595" spans="4:5" x14ac:dyDescent="0.55000000000000004">
      <c r="D15595" s="6"/>
      <c r="E15595" s="6"/>
    </row>
    <row r="15596" spans="4:5" x14ac:dyDescent="0.55000000000000004">
      <c r="D15596" s="6"/>
      <c r="E15596" s="6"/>
    </row>
    <row r="15597" spans="4:5" x14ac:dyDescent="0.55000000000000004">
      <c r="D15597" s="6"/>
      <c r="E15597" s="6"/>
    </row>
    <row r="15598" spans="4:5" x14ac:dyDescent="0.55000000000000004">
      <c r="D15598" s="6"/>
      <c r="E15598" s="6"/>
    </row>
    <row r="15599" spans="4:5" x14ac:dyDescent="0.55000000000000004">
      <c r="D15599" s="6"/>
      <c r="E15599" s="6"/>
    </row>
    <row r="15600" spans="4:5" x14ac:dyDescent="0.55000000000000004">
      <c r="D15600" s="6"/>
      <c r="E15600" s="6"/>
    </row>
    <row r="15601" spans="4:5" x14ac:dyDescent="0.55000000000000004">
      <c r="D15601" s="6"/>
      <c r="E15601" s="6"/>
    </row>
    <row r="15602" spans="4:5" x14ac:dyDescent="0.55000000000000004">
      <c r="D15602" s="6"/>
      <c r="E15602" s="6"/>
    </row>
    <row r="15603" spans="4:5" x14ac:dyDescent="0.55000000000000004">
      <c r="D15603" s="6"/>
      <c r="E15603" s="6"/>
    </row>
    <row r="15604" spans="4:5" x14ac:dyDescent="0.55000000000000004">
      <c r="D15604" s="6"/>
      <c r="E15604" s="6"/>
    </row>
    <row r="15605" spans="4:5" x14ac:dyDescent="0.55000000000000004">
      <c r="D15605" s="6"/>
      <c r="E15605" s="6"/>
    </row>
    <row r="15606" spans="4:5" x14ac:dyDescent="0.55000000000000004">
      <c r="D15606" s="6"/>
      <c r="E15606" s="6"/>
    </row>
    <row r="15607" spans="4:5" x14ac:dyDescent="0.55000000000000004">
      <c r="D15607" s="6"/>
      <c r="E15607" s="6"/>
    </row>
    <row r="15608" spans="4:5" x14ac:dyDescent="0.55000000000000004">
      <c r="D15608" s="6"/>
      <c r="E15608" s="6"/>
    </row>
    <row r="15609" spans="4:5" x14ac:dyDescent="0.55000000000000004">
      <c r="D15609" s="6"/>
      <c r="E15609" s="6"/>
    </row>
    <row r="15610" spans="4:5" x14ac:dyDescent="0.55000000000000004">
      <c r="D15610" s="6"/>
      <c r="E15610" s="6"/>
    </row>
    <row r="15611" spans="4:5" x14ac:dyDescent="0.55000000000000004">
      <c r="D15611" s="6"/>
      <c r="E15611" s="6"/>
    </row>
    <row r="15612" spans="4:5" x14ac:dyDescent="0.55000000000000004">
      <c r="D15612" s="6"/>
      <c r="E15612" s="6"/>
    </row>
    <row r="15613" spans="4:5" x14ac:dyDescent="0.55000000000000004">
      <c r="D15613" s="6"/>
      <c r="E15613" s="6"/>
    </row>
    <row r="15614" spans="4:5" x14ac:dyDescent="0.55000000000000004">
      <c r="D15614" s="6"/>
      <c r="E15614" s="6"/>
    </row>
    <row r="15615" spans="4:5" x14ac:dyDescent="0.55000000000000004">
      <c r="D15615" s="6"/>
      <c r="E15615" s="6"/>
    </row>
    <row r="15616" spans="4:5" x14ac:dyDescent="0.55000000000000004">
      <c r="D15616" s="6"/>
      <c r="E15616" s="6"/>
    </row>
    <row r="15617" spans="4:5" x14ac:dyDescent="0.55000000000000004">
      <c r="D15617" s="6"/>
      <c r="E15617" s="6"/>
    </row>
    <row r="15618" spans="4:5" x14ac:dyDescent="0.55000000000000004">
      <c r="D15618" s="6"/>
      <c r="E15618" s="6"/>
    </row>
    <row r="15619" spans="4:5" x14ac:dyDescent="0.55000000000000004">
      <c r="D15619" s="6"/>
      <c r="E15619" s="6"/>
    </row>
    <row r="15620" spans="4:5" x14ac:dyDescent="0.55000000000000004">
      <c r="D15620" s="6"/>
      <c r="E15620" s="6"/>
    </row>
    <row r="15621" spans="4:5" x14ac:dyDescent="0.55000000000000004">
      <c r="D15621" s="6"/>
      <c r="E15621" s="6"/>
    </row>
    <row r="15622" spans="4:5" x14ac:dyDescent="0.55000000000000004">
      <c r="D15622" s="6"/>
      <c r="E15622" s="6"/>
    </row>
    <row r="15623" spans="4:5" x14ac:dyDescent="0.55000000000000004">
      <c r="D15623" s="6"/>
      <c r="E15623" s="6"/>
    </row>
    <row r="15624" spans="4:5" x14ac:dyDescent="0.55000000000000004">
      <c r="D15624" s="6"/>
      <c r="E15624" s="6"/>
    </row>
    <row r="15625" spans="4:5" x14ac:dyDescent="0.55000000000000004">
      <c r="D15625" s="6"/>
      <c r="E15625" s="6"/>
    </row>
    <row r="15626" spans="4:5" x14ac:dyDescent="0.55000000000000004">
      <c r="D15626" s="6"/>
      <c r="E15626" s="6"/>
    </row>
    <row r="15627" spans="4:5" x14ac:dyDescent="0.55000000000000004">
      <c r="D15627" s="6"/>
      <c r="E15627" s="6"/>
    </row>
    <row r="15628" spans="4:5" x14ac:dyDescent="0.55000000000000004">
      <c r="D15628" s="6"/>
      <c r="E15628" s="6"/>
    </row>
    <row r="15629" spans="4:5" x14ac:dyDescent="0.55000000000000004">
      <c r="D15629" s="6"/>
      <c r="E15629" s="6"/>
    </row>
    <row r="15630" spans="4:5" x14ac:dyDescent="0.55000000000000004">
      <c r="D15630" s="6"/>
      <c r="E15630" s="6"/>
    </row>
    <row r="15631" spans="4:5" x14ac:dyDescent="0.55000000000000004">
      <c r="D15631" s="6"/>
      <c r="E15631" s="6"/>
    </row>
    <row r="15632" spans="4:5" x14ac:dyDescent="0.55000000000000004">
      <c r="D15632" s="6"/>
      <c r="E15632" s="6"/>
    </row>
    <row r="15633" spans="4:5" x14ac:dyDescent="0.55000000000000004">
      <c r="D15633" s="6"/>
      <c r="E15633" s="6"/>
    </row>
    <row r="15634" spans="4:5" x14ac:dyDescent="0.55000000000000004">
      <c r="D15634" s="6"/>
      <c r="E15634" s="6"/>
    </row>
    <row r="15635" spans="4:5" x14ac:dyDescent="0.55000000000000004">
      <c r="D15635" s="6"/>
      <c r="E15635" s="6"/>
    </row>
    <row r="15636" spans="4:5" x14ac:dyDescent="0.55000000000000004">
      <c r="D15636" s="6"/>
      <c r="E15636" s="6"/>
    </row>
    <row r="15637" spans="4:5" x14ac:dyDescent="0.55000000000000004">
      <c r="D15637" s="6"/>
      <c r="E15637" s="6"/>
    </row>
    <row r="15638" spans="4:5" x14ac:dyDescent="0.55000000000000004">
      <c r="D15638" s="6"/>
      <c r="E15638" s="6"/>
    </row>
    <row r="15639" spans="4:5" x14ac:dyDescent="0.55000000000000004">
      <c r="D15639" s="6"/>
      <c r="E15639" s="6"/>
    </row>
    <row r="15640" spans="4:5" x14ac:dyDescent="0.55000000000000004">
      <c r="D15640" s="6"/>
      <c r="E15640" s="6"/>
    </row>
    <row r="15641" spans="4:5" x14ac:dyDescent="0.55000000000000004">
      <c r="D15641" s="6"/>
      <c r="E15641" s="6"/>
    </row>
    <row r="15642" spans="4:5" x14ac:dyDescent="0.55000000000000004">
      <c r="D15642" s="6"/>
      <c r="E15642" s="6"/>
    </row>
    <row r="15643" spans="4:5" x14ac:dyDescent="0.55000000000000004">
      <c r="D15643" s="6"/>
      <c r="E15643" s="6"/>
    </row>
    <row r="15644" spans="4:5" x14ac:dyDescent="0.55000000000000004">
      <c r="D15644" s="6"/>
      <c r="E15644" s="6"/>
    </row>
    <row r="15645" spans="4:5" x14ac:dyDescent="0.55000000000000004">
      <c r="D15645" s="6"/>
      <c r="E15645" s="6"/>
    </row>
    <row r="15646" spans="4:5" x14ac:dyDescent="0.55000000000000004">
      <c r="D15646" s="6"/>
      <c r="E15646" s="6"/>
    </row>
    <row r="15647" spans="4:5" x14ac:dyDescent="0.55000000000000004">
      <c r="D15647" s="6"/>
      <c r="E15647" s="6"/>
    </row>
    <row r="15648" spans="4:5" x14ac:dyDescent="0.55000000000000004">
      <c r="D15648" s="6"/>
      <c r="E15648" s="6"/>
    </row>
    <row r="15649" spans="4:5" x14ac:dyDescent="0.55000000000000004">
      <c r="D15649" s="6"/>
      <c r="E15649" s="6"/>
    </row>
    <row r="15650" spans="4:5" x14ac:dyDescent="0.55000000000000004">
      <c r="D15650" s="6"/>
      <c r="E15650" s="6"/>
    </row>
    <row r="15651" spans="4:5" x14ac:dyDescent="0.55000000000000004">
      <c r="D15651" s="6"/>
      <c r="E15651" s="6"/>
    </row>
    <row r="15652" spans="4:5" x14ac:dyDescent="0.55000000000000004">
      <c r="D15652" s="6"/>
      <c r="E15652" s="6"/>
    </row>
    <row r="15653" spans="4:5" x14ac:dyDescent="0.55000000000000004">
      <c r="D15653" s="6"/>
      <c r="E15653" s="6"/>
    </row>
    <row r="15654" spans="4:5" x14ac:dyDescent="0.55000000000000004">
      <c r="D15654" s="6"/>
      <c r="E15654" s="6"/>
    </row>
    <row r="15655" spans="4:5" x14ac:dyDescent="0.55000000000000004">
      <c r="D15655" s="6"/>
      <c r="E15655" s="6"/>
    </row>
    <row r="15656" spans="4:5" x14ac:dyDescent="0.55000000000000004">
      <c r="D15656" s="6"/>
      <c r="E15656" s="6"/>
    </row>
    <row r="15657" spans="4:5" x14ac:dyDescent="0.55000000000000004">
      <c r="D15657" s="6"/>
      <c r="E15657" s="6"/>
    </row>
    <row r="15658" spans="4:5" x14ac:dyDescent="0.55000000000000004">
      <c r="D15658" s="6"/>
      <c r="E15658" s="6"/>
    </row>
    <row r="15659" spans="4:5" x14ac:dyDescent="0.55000000000000004">
      <c r="D15659" s="6"/>
      <c r="E15659" s="6"/>
    </row>
    <row r="15660" spans="4:5" x14ac:dyDescent="0.55000000000000004">
      <c r="D15660" s="6"/>
      <c r="E15660" s="6"/>
    </row>
    <row r="15661" spans="4:5" x14ac:dyDescent="0.55000000000000004">
      <c r="D15661" s="6"/>
      <c r="E15661" s="6"/>
    </row>
    <row r="15662" spans="4:5" x14ac:dyDescent="0.55000000000000004">
      <c r="D15662" s="6"/>
      <c r="E15662" s="6"/>
    </row>
    <row r="15663" spans="4:5" x14ac:dyDescent="0.55000000000000004">
      <c r="D15663" s="6"/>
      <c r="E15663" s="6"/>
    </row>
    <row r="15664" spans="4:5" x14ac:dyDescent="0.55000000000000004">
      <c r="D15664" s="6"/>
      <c r="E15664" s="6"/>
    </row>
    <row r="15665" spans="4:5" x14ac:dyDescent="0.55000000000000004">
      <c r="D15665" s="6"/>
      <c r="E15665" s="6"/>
    </row>
    <row r="15666" spans="4:5" x14ac:dyDescent="0.55000000000000004">
      <c r="D15666" s="6"/>
      <c r="E15666" s="6"/>
    </row>
    <row r="15667" spans="4:5" x14ac:dyDescent="0.55000000000000004">
      <c r="D15667" s="6"/>
      <c r="E15667" s="6"/>
    </row>
    <row r="15668" spans="4:5" x14ac:dyDescent="0.55000000000000004">
      <c r="D15668" s="6"/>
      <c r="E15668" s="6"/>
    </row>
    <row r="15669" spans="4:5" x14ac:dyDescent="0.55000000000000004">
      <c r="D15669" s="6"/>
      <c r="E15669" s="6"/>
    </row>
    <row r="15670" spans="4:5" x14ac:dyDescent="0.55000000000000004">
      <c r="D15670" s="6"/>
      <c r="E15670" s="6"/>
    </row>
    <row r="15671" spans="4:5" x14ac:dyDescent="0.55000000000000004">
      <c r="D15671" s="6"/>
      <c r="E15671" s="6"/>
    </row>
    <row r="15672" spans="4:5" x14ac:dyDescent="0.55000000000000004">
      <c r="D15672" s="6"/>
      <c r="E15672" s="6"/>
    </row>
    <row r="15673" spans="4:5" x14ac:dyDescent="0.55000000000000004">
      <c r="D15673" s="6"/>
      <c r="E15673" s="6"/>
    </row>
    <row r="15674" spans="4:5" x14ac:dyDescent="0.55000000000000004">
      <c r="D15674" s="6"/>
      <c r="E15674" s="6"/>
    </row>
    <row r="15675" spans="4:5" x14ac:dyDescent="0.55000000000000004">
      <c r="D15675" s="6"/>
      <c r="E15675" s="6"/>
    </row>
    <row r="15676" spans="4:5" x14ac:dyDescent="0.55000000000000004">
      <c r="D15676" s="6"/>
      <c r="E15676" s="6"/>
    </row>
    <row r="15677" spans="4:5" x14ac:dyDescent="0.55000000000000004">
      <c r="D15677" s="6"/>
      <c r="E15677" s="6"/>
    </row>
    <row r="15678" spans="4:5" x14ac:dyDescent="0.55000000000000004">
      <c r="D15678" s="6"/>
      <c r="E15678" s="6"/>
    </row>
    <row r="15679" spans="4:5" x14ac:dyDescent="0.55000000000000004">
      <c r="D15679" s="6"/>
      <c r="E15679" s="6"/>
    </row>
    <row r="15680" spans="4:5" x14ac:dyDescent="0.55000000000000004">
      <c r="D15680" s="6"/>
      <c r="E15680" s="6"/>
    </row>
    <row r="15681" spans="4:5" x14ac:dyDescent="0.55000000000000004">
      <c r="D15681" s="6"/>
      <c r="E15681" s="6"/>
    </row>
    <row r="15682" spans="4:5" x14ac:dyDescent="0.55000000000000004">
      <c r="D15682" s="6"/>
      <c r="E15682" s="6"/>
    </row>
    <row r="15683" spans="4:5" x14ac:dyDescent="0.55000000000000004">
      <c r="D15683" s="6"/>
      <c r="E15683" s="6"/>
    </row>
    <row r="15684" spans="4:5" x14ac:dyDescent="0.55000000000000004">
      <c r="D15684" s="6"/>
      <c r="E15684" s="6"/>
    </row>
    <row r="15685" spans="4:5" x14ac:dyDescent="0.55000000000000004">
      <c r="D15685" s="6"/>
      <c r="E15685" s="6"/>
    </row>
    <row r="15686" spans="4:5" x14ac:dyDescent="0.55000000000000004">
      <c r="D15686" s="6"/>
      <c r="E15686" s="6"/>
    </row>
    <row r="15687" spans="4:5" x14ac:dyDescent="0.55000000000000004">
      <c r="D15687" s="6"/>
      <c r="E15687" s="6"/>
    </row>
    <row r="15688" spans="4:5" x14ac:dyDescent="0.55000000000000004">
      <c r="D15688" s="6"/>
      <c r="E15688" s="6"/>
    </row>
    <row r="15689" spans="4:5" x14ac:dyDescent="0.55000000000000004">
      <c r="D15689" s="6"/>
      <c r="E15689" s="6"/>
    </row>
    <row r="15690" spans="4:5" x14ac:dyDescent="0.55000000000000004">
      <c r="D15690" s="6"/>
      <c r="E15690" s="6"/>
    </row>
    <row r="15691" spans="4:5" x14ac:dyDescent="0.55000000000000004">
      <c r="D15691" s="6"/>
      <c r="E15691" s="6"/>
    </row>
    <row r="15692" spans="4:5" x14ac:dyDescent="0.55000000000000004">
      <c r="D15692" s="6"/>
      <c r="E15692" s="6"/>
    </row>
    <row r="15693" spans="4:5" x14ac:dyDescent="0.55000000000000004">
      <c r="D15693" s="6"/>
      <c r="E15693" s="6"/>
    </row>
    <row r="15694" spans="4:5" x14ac:dyDescent="0.55000000000000004">
      <c r="D15694" s="6"/>
      <c r="E15694" s="6"/>
    </row>
    <row r="15695" spans="4:5" x14ac:dyDescent="0.55000000000000004">
      <c r="D15695" s="6"/>
      <c r="E15695" s="6"/>
    </row>
    <row r="15696" spans="4:5" x14ac:dyDescent="0.55000000000000004">
      <c r="D15696" s="6"/>
      <c r="E15696" s="6"/>
    </row>
    <row r="15697" spans="4:5" x14ac:dyDescent="0.55000000000000004">
      <c r="D15697" s="6"/>
      <c r="E15697" s="6"/>
    </row>
    <row r="15698" spans="4:5" x14ac:dyDescent="0.55000000000000004">
      <c r="D15698" s="6"/>
      <c r="E15698" s="6"/>
    </row>
    <row r="15699" spans="4:5" x14ac:dyDescent="0.55000000000000004">
      <c r="D15699" s="6"/>
      <c r="E15699" s="6"/>
    </row>
    <row r="15700" spans="4:5" x14ac:dyDescent="0.55000000000000004">
      <c r="D15700" s="6"/>
      <c r="E15700" s="6"/>
    </row>
    <row r="15701" spans="4:5" x14ac:dyDescent="0.55000000000000004">
      <c r="D15701" s="6"/>
      <c r="E15701" s="6"/>
    </row>
    <row r="15702" spans="4:5" x14ac:dyDescent="0.55000000000000004">
      <c r="D15702" s="6"/>
      <c r="E15702" s="6"/>
    </row>
    <row r="15703" spans="4:5" x14ac:dyDescent="0.55000000000000004">
      <c r="D15703" s="6"/>
      <c r="E15703" s="6"/>
    </row>
    <row r="15704" spans="4:5" x14ac:dyDescent="0.55000000000000004">
      <c r="D15704" s="6"/>
      <c r="E15704" s="6"/>
    </row>
    <row r="15705" spans="4:5" x14ac:dyDescent="0.55000000000000004">
      <c r="D15705" s="6"/>
      <c r="E15705" s="6"/>
    </row>
    <row r="15706" spans="4:5" x14ac:dyDescent="0.55000000000000004">
      <c r="D15706" s="6"/>
      <c r="E15706" s="6"/>
    </row>
    <row r="15707" spans="4:5" x14ac:dyDescent="0.55000000000000004">
      <c r="D15707" s="6"/>
      <c r="E15707" s="6"/>
    </row>
    <row r="15708" spans="4:5" x14ac:dyDescent="0.55000000000000004">
      <c r="D15708" s="6"/>
      <c r="E15708" s="6"/>
    </row>
    <row r="15709" spans="4:5" x14ac:dyDescent="0.55000000000000004">
      <c r="D15709" s="6"/>
      <c r="E15709" s="6"/>
    </row>
    <row r="15710" spans="4:5" x14ac:dyDescent="0.55000000000000004">
      <c r="D15710" s="6"/>
      <c r="E15710" s="6"/>
    </row>
    <row r="15711" spans="4:5" x14ac:dyDescent="0.55000000000000004">
      <c r="D15711" s="6"/>
      <c r="E15711" s="6"/>
    </row>
    <row r="15712" spans="4:5" x14ac:dyDescent="0.55000000000000004">
      <c r="D15712" s="6"/>
      <c r="E15712" s="6"/>
    </row>
    <row r="15713" spans="4:5" x14ac:dyDescent="0.55000000000000004">
      <c r="D15713" s="6"/>
      <c r="E15713" s="6"/>
    </row>
    <row r="15714" spans="4:5" x14ac:dyDescent="0.55000000000000004">
      <c r="D15714" s="6"/>
      <c r="E15714" s="6"/>
    </row>
    <row r="15715" spans="4:5" x14ac:dyDescent="0.55000000000000004">
      <c r="D15715" s="6"/>
      <c r="E15715" s="6"/>
    </row>
    <row r="15716" spans="4:5" x14ac:dyDescent="0.55000000000000004">
      <c r="D15716" s="6"/>
      <c r="E15716" s="6"/>
    </row>
    <row r="15717" spans="4:5" x14ac:dyDescent="0.55000000000000004">
      <c r="D15717" s="6"/>
      <c r="E15717" s="6"/>
    </row>
    <row r="15718" spans="4:5" x14ac:dyDescent="0.55000000000000004">
      <c r="D15718" s="6"/>
      <c r="E15718" s="6"/>
    </row>
    <row r="15719" spans="4:5" x14ac:dyDescent="0.55000000000000004">
      <c r="D15719" s="6"/>
      <c r="E15719" s="6"/>
    </row>
    <row r="15720" spans="4:5" x14ac:dyDescent="0.55000000000000004">
      <c r="D15720" s="6"/>
      <c r="E15720" s="6"/>
    </row>
    <row r="15721" spans="4:5" x14ac:dyDescent="0.55000000000000004">
      <c r="D15721" s="6"/>
      <c r="E15721" s="6"/>
    </row>
    <row r="15722" spans="4:5" x14ac:dyDescent="0.55000000000000004">
      <c r="D15722" s="6"/>
      <c r="E15722" s="6"/>
    </row>
    <row r="15723" spans="4:5" x14ac:dyDescent="0.55000000000000004">
      <c r="D15723" s="6"/>
      <c r="E15723" s="6"/>
    </row>
    <row r="15724" spans="4:5" x14ac:dyDescent="0.55000000000000004">
      <c r="D15724" s="6"/>
      <c r="E15724" s="6"/>
    </row>
    <row r="15725" spans="4:5" x14ac:dyDescent="0.55000000000000004">
      <c r="D15725" s="6"/>
      <c r="E15725" s="6"/>
    </row>
    <row r="15726" spans="4:5" x14ac:dyDescent="0.55000000000000004">
      <c r="D15726" s="6"/>
      <c r="E15726" s="6"/>
    </row>
    <row r="15727" spans="4:5" x14ac:dyDescent="0.55000000000000004">
      <c r="D15727" s="6"/>
      <c r="E15727" s="6"/>
    </row>
    <row r="15728" spans="4:5" x14ac:dyDescent="0.55000000000000004">
      <c r="D15728" s="6"/>
      <c r="E15728" s="6"/>
    </row>
    <row r="15729" spans="4:5" x14ac:dyDescent="0.55000000000000004">
      <c r="D15729" s="6"/>
      <c r="E15729" s="6"/>
    </row>
    <row r="15730" spans="4:5" x14ac:dyDescent="0.55000000000000004">
      <c r="D15730" s="6"/>
      <c r="E15730" s="6"/>
    </row>
    <row r="15731" spans="4:5" x14ac:dyDescent="0.55000000000000004">
      <c r="D15731" s="6"/>
      <c r="E15731" s="6"/>
    </row>
    <row r="15732" spans="4:5" x14ac:dyDescent="0.55000000000000004">
      <c r="D15732" s="6"/>
      <c r="E15732" s="6"/>
    </row>
    <row r="15733" spans="4:5" x14ac:dyDescent="0.55000000000000004">
      <c r="D15733" s="6"/>
      <c r="E15733" s="6"/>
    </row>
    <row r="15734" spans="4:5" x14ac:dyDescent="0.55000000000000004">
      <c r="D15734" s="6"/>
      <c r="E15734" s="6"/>
    </row>
    <row r="15735" spans="4:5" x14ac:dyDescent="0.55000000000000004">
      <c r="D15735" s="6"/>
      <c r="E15735" s="6"/>
    </row>
    <row r="15736" spans="4:5" x14ac:dyDescent="0.55000000000000004">
      <c r="D15736" s="6"/>
      <c r="E15736" s="6"/>
    </row>
    <row r="15737" spans="4:5" x14ac:dyDescent="0.55000000000000004">
      <c r="D15737" s="6"/>
      <c r="E15737" s="6"/>
    </row>
    <row r="15738" spans="4:5" x14ac:dyDescent="0.55000000000000004">
      <c r="D15738" s="6"/>
      <c r="E15738" s="6"/>
    </row>
    <row r="15739" spans="4:5" x14ac:dyDescent="0.55000000000000004">
      <c r="D15739" s="6"/>
      <c r="E15739" s="6"/>
    </row>
    <row r="15740" spans="4:5" x14ac:dyDescent="0.55000000000000004">
      <c r="D15740" s="6"/>
      <c r="E15740" s="6"/>
    </row>
    <row r="15741" spans="4:5" x14ac:dyDescent="0.55000000000000004">
      <c r="D15741" s="6"/>
      <c r="E15741" s="6"/>
    </row>
    <row r="15742" spans="4:5" x14ac:dyDescent="0.55000000000000004">
      <c r="D15742" s="6"/>
      <c r="E15742" s="6"/>
    </row>
    <row r="15743" spans="4:5" x14ac:dyDescent="0.55000000000000004">
      <c r="D15743" s="6"/>
      <c r="E15743" s="6"/>
    </row>
    <row r="15744" spans="4:5" x14ac:dyDescent="0.55000000000000004">
      <c r="D15744" s="6"/>
      <c r="E15744" s="6"/>
    </row>
    <row r="15745" spans="4:5" x14ac:dyDescent="0.55000000000000004">
      <c r="D15745" s="6"/>
      <c r="E15745" s="6"/>
    </row>
    <row r="15746" spans="4:5" x14ac:dyDescent="0.55000000000000004">
      <c r="D15746" s="6"/>
      <c r="E15746" s="6"/>
    </row>
    <row r="15747" spans="4:5" x14ac:dyDescent="0.55000000000000004">
      <c r="D15747" s="6"/>
      <c r="E15747" s="6"/>
    </row>
    <row r="15748" spans="4:5" x14ac:dyDescent="0.55000000000000004">
      <c r="D15748" s="6"/>
      <c r="E15748" s="6"/>
    </row>
    <row r="15749" spans="4:5" x14ac:dyDescent="0.55000000000000004">
      <c r="D15749" s="6"/>
      <c r="E15749" s="6"/>
    </row>
    <row r="15750" spans="4:5" x14ac:dyDescent="0.55000000000000004">
      <c r="D15750" s="6"/>
      <c r="E15750" s="6"/>
    </row>
    <row r="15751" spans="4:5" x14ac:dyDescent="0.55000000000000004">
      <c r="D15751" s="6"/>
      <c r="E15751" s="6"/>
    </row>
    <row r="15752" spans="4:5" x14ac:dyDescent="0.55000000000000004">
      <c r="D15752" s="6"/>
      <c r="E15752" s="6"/>
    </row>
    <row r="15753" spans="4:5" x14ac:dyDescent="0.55000000000000004">
      <c r="D15753" s="6"/>
      <c r="E15753" s="6"/>
    </row>
    <row r="15754" spans="4:5" x14ac:dyDescent="0.55000000000000004">
      <c r="D15754" s="6"/>
      <c r="E15754" s="6"/>
    </row>
    <row r="15755" spans="4:5" x14ac:dyDescent="0.55000000000000004">
      <c r="D15755" s="6"/>
      <c r="E15755" s="6"/>
    </row>
    <row r="15756" spans="4:5" x14ac:dyDescent="0.55000000000000004">
      <c r="D15756" s="6"/>
      <c r="E15756" s="6"/>
    </row>
    <row r="15757" spans="4:5" x14ac:dyDescent="0.55000000000000004">
      <c r="D15757" s="6"/>
      <c r="E15757" s="6"/>
    </row>
    <row r="15758" spans="4:5" x14ac:dyDescent="0.55000000000000004">
      <c r="D15758" s="6"/>
      <c r="E15758" s="6"/>
    </row>
    <row r="15759" spans="4:5" x14ac:dyDescent="0.55000000000000004">
      <c r="D15759" s="6"/>
      <c r="E15759" s="6"/>
    </row>
    <row r="15760" spans="4:5" x14ac:dyDescent="0.55000000000000004">
      <c r="D15760" s="6"/>
      <c r="E15760" s="6"/>
    </row>
    <row r="15761" spans="4:5" x14ac:dyDescent="0.55000000000000004">
      <c r="D15761" s="6"/>
      <c r="E15761" s="6"/>
    </row>
    <row r="15762" spans="4:5" x14ac:dyDescent="0.55000000000000004">
      <c r="D15762" s="6"/>
      <c r="E15762" s="6"/>
    </row>
    <row r="15763" spans="4:5" x14ac:dyDescent="0.55000000000000004">
      <c r="D15763" s="6"/>
      <c r="E15763" s="6"/>
    </row>
    <row r="15764" spans="4:5" x14ac:dyDescent="0.55000000000000004">
      <c r="D15764" s="6"/>
      <c r="E15764" s="6"/>
    </row>
    <row r="15765" spans="4:5" x14ac:dyDescent="0.55000000000000004">
      <c r="D15765" s="6"/>
      <c r="E15765" s="6"/>
    </row>
    <row r="15766" spans="4:5" x14ac:dyDescent="0.55000000000000004">
      <c r="D15766" s="6"/>
      <c r="E15766" s="6"/>
    </row>
    <row r="15767" spans="4:5" x14ac:dyDescent="0.55000000000000004">
      <c r="D15767" s="6"/>
      <c r="E15767" s="6"/>
    </row>
    <row r="15768" spans="4:5" x14ac:dyDescent="0.55000000000000004">
      <c r="D15768" s="6"/>
      <c r="E15768" s="6"/>
    </row>
    <row r="15769" spans="4:5" x14ac:dyDescent="0.55000000000000004">
      <c r="D15769" s="6"/>
      <c r="E15769" s="6"/>
    </row>
    <row r="15770" spans="4:5" x14ac:dyDescent="0.55000000000000004">
      <c r="D15770" s="6"/>
      <c r="E15770" s="6"/>
    </row>
    <row r="15771" spans="4:5" x14ac:dyDescent="0.55000000000000004">
      <c r="D15771" s="6"/>
      <c r="E15771" s="6"/>
    </row>
    <row r="15772" spans="4:5" x14ac:dyDescent="0.55000000000000004">
      <c r="D15772" s="6"/>
      <c r="E15772" s="6"/>
    </row>
    <row r="15773" spans="4:5" x14ac:dyDescent="0.55000000000000004">
      <c r="D15773" s="6"/>
      <c r="E15773" s="6"/>
    </row>
    <row r="15774" spans="4:5" x14ac:dyDescent="0.55000000000000004">
      <c r="D15774" s="6"/>
      <c r="E15774" s="6"/>
    </row>
    <row r="15775" spans="4:5" x14ac:dyDescent="0.55000000000000004">
      <c r="D15775" s="6"/>
      <c r="E15775" s="6"/>
    </row>
    <row r="15776" spans="4:5" x14ac:dyDescent="0.55000000000000004">
      <c r="D15776" s="6"/>
      <c r="E15776" s="6"/>
    </row>
    <row r="15777" spans="4:5" x14ac:dyDescent="0.55000000000000004">
      <c r="D15777" s="6"/>
      <c r="E15777" s="6"/>
    </row>
    <row r="15778" spans="4:5" x14ac:dyDescent="0.55000000000000004">
      <c r="D15778" s="6"/>
      <c r="E15778" s="6"/>
    </row>
    <row r="15779" spans="4:5" x14ac:dyDescent="0.55000000000000004">
      <c r="D15779" s="6"/>
      <c r="E15779" s="6"/>
    </row>
    <row r="15780" spans="4:5" x14ac:dyDescent="0.55000000000000004">
      <c r="D15780" s="6"/>
      <c r="E15780" s="6"/>
    </row>
    <row r="15781" spans="4:5" x14ac:dyDescent="0.55000000000000004">
      <c r="D15781" s="6"/>
      <c r="E15781" s="6"/>
    </row>
    <row r="15782" spans="4:5" x14ac:dyDescent="0.55000000000000004">
      <c r="D15782" s="6"/>
      <c r="E15782" s="6"/>
    </row>
    <row r="15783" spans="4:5" x14ac:dyDescent="0.55000000000000004">
      <c r="D15783" s="6"/>
      <c r="E15783" s="6"/>
    </row>
    <row r="15784" spans="4:5" x14ac:dyDescent="0.55000000000000004">
      <c r="D15784" s="6"/>
      <c r="E15784" s="6"/>
    </row>
    <row r="15785" spans="4:5" x14ac:dyDescent="0.55000000000000004">
      <c r="D15785" s="6"/>
      <c r="E15785" s="6"/>
    </row>
    <row r="15786" spans="4:5" x14ac:dyDescent="0.55000000000000004">
      <c r="D15786" s="6"/>
      <c r="E15786" s="6"/>
    </row>
    <row r="15787" spans="4:5" x14ac:dyDescent="0.55000000000000004">
      <c r="D15787" s="6"/>
      <c r="E15787" s="6"/>
    </row>
    <row r="15788" spans="4:5" x14ac:dyDescent="0.55000000000000004">
      <c r="D15788" s="6"/>
      <c r="E15788" s="6"/>
    </row>
    <row r="15789" spans="4:5" x14ac:dyDescent="0.55000000000000004">
      <c r="D15789" s="6"/>
      <c r="E15789" s="6"/>
    </row>
    <row r="15790" spans="4:5" x14ac:dyDescent="0.55000000000000004">
      <c r="D15790" s="6"/>
      <c r="E15790" s="6"/>
    </row>
    <row r="15791" spans="4:5" x14ac:dyDescent="0.55000000000000004">
      <c r="D15791" s="6"/>
      <c r="E15791" s="6"/>
    </row>
    <row r="15792" spans="4:5" x14ac:dyDescent="0.55000000000000004">
      <c r="D15792" s="6"/>
      <c r="E15792" s="6"/>
    </row>
    <row r="15793" spans="4:5" x14ac:dyDescent="0.55000000000000004">
      <c r="D15793" s="6"/>
      <c r="E15793" s="6"/>
    </row>
    <row r="15794" spans="4:5" x14ac:dyDescent="0.55000000000000004">
      <c r="D15794" s="6"/>
      <c r="E15794" s="6"/>
    </row>
    <row r="15795" spans="4:5" x14ac:dyDescent="0.55000000000000004">
      <c r="D15795" s="6"/>
      <c r="E15795" s="6"/>
    </row>
    <row r="15796" spans="4:5" x14ac:dyDescent="0.55000000000000004">
      <c r="D15796" s="6"/>
      <c r="E15796" s="6"/>
    </row>
    <row r="15797" spans="4:5" x14ac:dyDescent="0.55000000000000004">
      <c r="D15797" s="6"/>
      <c r="E15797" s="6"/>
    </row>
    <row r="15798" spans="4:5" x14ac:dyDescent="0.55000000000000004">
      <c r="D15798" s="6"/>
      <c r="E15798" s="6"/>
    </row>
    <row r="15799" spans="4:5" x14ac:dyDescent="0.55000000000000004">
      <c r="D15799" s="6"/>
      <c r="E15799" s="6"/>
    </row>
    <row r="15800" spans="4:5" x14ac:dyDescent="0.55000000000000004">
      <c r="D15800" s="6"/>
      <c r="E15800" s="6"/>
    </row>
    <row r="15801" spans="4:5" x14ac:dyDescent="0.55000000000000004">
      <c r="D15801" s="6"/>
      <c r="E15801" s="6"/>
    </row>
    <row r="15802" spans="4:5" x14ac:dyDescent="0.55000000000000004">
      <c r="D15802" s="6"/>
      <c r="E15802" s="6"/>
    </row>
    <row r="15803" spans="4:5" x14ac:dyDescent="0.55000000000000004">
      <c r="D15803" s="6"/>
      <c r="E15803" s="6"/>
    </row>
    <row r="15804" spans="4:5" x14ac:dyDescent="0.55000000000000004">
      <c r="D15804" s="6"/>
      <c r="E15804" s="6"/>
    </row>
    <row r="15805" spans="4:5" x14ac:dyDescent="0.55000000000000004">
      <c r="D15805" s="6"/>
      <c r="E15805" s="6"/>
    </row>
    <row r="15806" spans="4:5" x14ac:dyDescent="0.55000000000000004">
      <c r="D15806" s="6"/>
      <c r="E15806" s="6"/>
    </row>
    <row r="15807" spans="4:5" x14ac:dyDescent="0.55000000000000004">
      <c r="D15807" s="6"/>
      <c r="E15807" s="6"/>
    </row>
    <row r="15808" spans="4:5" x14ac:dyDescent="0.55000000000000004">
      <c r="D15808" s="6"/>
      <c r="E15808" s="6"/>
    </row>
    <row r="15809" spans="4:5" x14ac:dyDescent="0.55000000000000004">
      <c r="D15809" s="6"/>
      <c r="E15809" s="6"/>
    </row>
    <row r="15810" spans="4:5" x14ac:dyDescent="0.55000000000000004">
      <c r="D15810" s="6"/>
      <c r="E15810" s="6"/>
    </row>
    <row r="15811" spans="4:5" x14ac:dyDescent="0.55000000000000004">
      <c r="D15811" s="6"/>
      <c r="E15811" s="6"/>
    </row>
    <row r="15812" spans="4:5" x14ac:dyDescent="0.55000000000000004">
      <c r="D15812" s="6"/>
      <c r="E15812" s="6"/>
    </row>
    <row r="15813" spans="4:5" x14ac:dyDescent="0.55000000000000004">
      <c r="D15813" s="6"/>
      <c r="E15813" s="6"/>
    </row>
    <row r="15814" spans="4:5" x14ac:dyDescent="0.55000000000000004">
      <c r="D15814" s="6"/>
      <c r="E15814" s="6"/>
    </row>
    <row r="15815" spans="4:5" x14ac:dyDescent="0.55000000000000004">
      <c r="D15815" s="6"/>
      <c r="E15815" s="6"/>
    </row>
    <row r="15816" spans="4:5" x14ac:dyDescent="0.55000000000000004">
      <c r="D15816" s="6"/>
      <c r="E15816" s="6"/>
    </row>
    <row r="15817" spans="4:5" x14ac:dyDescent="0.55000000000000004">
      <c r="D15817" s="6"/>
      <c r="E15817" s="6"/>
    </row>
    <row r="15818" spans="4:5" x14ac:dyDescent="0.55000000000000004">
      <c r="D15818" s="6"/>
      <c r="E15818" s="6"/>
    </row>
    <row r="15819" spans="4:5" x14ac:dyDescent="0.55000000000000004">
      <c r="D15819" s="6"/>
      <c r="E15819" s="6"/>
    </row>
    <row r="15820" spans="4:5" x14ac:dyDescent="0.55000000000000004">
      <c r="D15820" s="6"/>
      <c r="E15820" s="6"/>
    </row>
    <row r="15821" spans="4:5" x14ac:dyDescent="0.55000000000000004">
      <c r="D15821" s="6"/>
      <c r="E15821" s="6"/>
    </row>
    <row r="15822" spans="4:5" x14ac:dyDescent="0.55000000000000004">
      <c r="D15822" s="6"/>
      <c r="E15822" s="6"/>
    </row>
    <row r="15823" spans="4:5" x14ac:dyDescent="0.55000000000000004">
      <c r="D15823" s="6"/>
      <c r="E15823" s="6"/>
    </row>
    <row r="15824" spans="4:5" x14ac:dyDescent="0.55000000000000004">
      <c r="D15824" s="6"/>
      <c r="E15824" s="6"/>
    </row>
    <row r="15825" spans="4:5" x14ac:dyDescent="0.55000000000000004">
      <c r="D15825" s="6"/>
      <c r="E15825" s="6"/>
    </row>
    <row r="15826" spans="4:5" x14ac:dyDescent="0.55000000000000004">
      <c r="D15826" s="6"/>
      <c r="E15826" s="6"/>
    </row>
    <row r="15827" spans="4:5" x14ac:dyDescent="0.55000000000000004">
      <c r="D15827" s="6"/>
      <c r="E15827" s="6"/>
    </row>
    <row r="15828" spans="4:5" x14ac:dyDescent="0.55000000000000004">
      <c r="D15828" s="6"/>
      <c r="E15828" s="6"/>
    </row>
    <row r="15829" spans="4:5" x14ac:dyDescent="0.55000000000000004">
      <c r="D15829" s="6"/>
      <c r="E15829" s="6"/>
    </row>
    <row r="15830" spans="4:5" x14ac:dyDescent="0.55000000000000004">
      <c r="D15830" s="6"/>
      <c r="E15830" s="6"/>
    </row>
    <row r="15831" spans="4:5" x14ac:dyDescent="0.55000000000000004">
      <c r="D15831" s="6"/>
      <c r="E15831" s="6"/>
    </row>
    <row r="15832" spans="4:5" x14ac:dyDescent="0.55000000000000004">
      <c r="D15832" s="6"/>
      <c r="E15832" s="6"/>
    </row>
    <row r="15833" spans="4:5" x14ac:dyDescent="0.55000000000000004">
      <c r="D15833" s="6"/>
      <c r="E15833" s="6"/>
    </row>
    <row r="15834" spans="4:5" x14ac:dyDescent="0.55000000000000004">
      <c r="D15834" s="6"/>
      <c r="E15834" s="6"/>
    </row>
    <row r="15835" spans="4:5" x14ac:dyDescent="0.55000000000000004">
      <c r="D15835" s="6"/>
      <c r="E15835" s="6"/>
    </row>
    <row r="15836" spans="4:5" x14ac:dyDescent="0.55000000000000004">
      <c r="D15836" s="6"/>
      <c r="E15836" s="6"/>
    </row>
    <row r="15837" spans="4:5" x14ac:dyDescent="0.55000000000000004">
      <c r="D15837" s="6"/>
      <c r="E15837" s="6"/>
    </row>
    <row r="15838" spans="4:5" x14ac:dyDescent="0.55000000000000004">
      <c r="D15838" s="6"/>
      <c r="E15838" s="6"/>
    </row>
    <row r="15839" spans="4:5" x14ac:dyDescent="0.55000000000000004">
      <c r="D15839" s="6"/>
      <c r="E15839" s="6"/>
    </row>
    <row r="15840" spans="4:5" x14ac:dyDescent="0.55000000000000004">
      <c r="D15840" s="6"/>
      <c r="E15840" s="6"/>
    </row>
    <row r="15841" spans="4:5" x14ac:dyDescent="0.55000000000000004">
      <c r="D15841" s="6"/>
      <c r="E15841" s="6"/>
    </row>
    <row r="15842" spans="4:5" x14ac:dyDescent="0.55000000000000004">
      <c r="D15842" s="6"/>
      <c r="E15842" s="6"/>
    </row>
    <row r="15843" spans="4:5" x14ac:dyDescent="0.55000000000000004">
      <c r="D15843" s="6"/>
      <c r="E15843" s="6"/>
    </row>
    <row r="15844" spans="4:5" x14ac:dyDescent="0.55000000000000004">
      <c r="D15844" s="6"/>
      <c r="E15844" s="6"/>
    </row>
    <row r="15845" spans="4:5" x14ac:dyDescent="0.55000000000000004">
      <c r="D15845" s="6"/>
      <c r="E15845" s="6"/>
    </row>
    <row r="15846" spans="4:5" x14ac:dyDescent="0.55000000000000004">
      <c r="D15846" s="6"/>
      <c r="E15846" s="6"/>
    </row>
    <row r="15847" spans="4:5" x14ac:dyDescent="0.55000000000000004">
      <c r="D15847" s="6"/>
      <c r="E15847" s="6"/>
    </row>
    <row r="15848" spans="4:5" x14ac:dyDescent="0.55000000000000004">
      <c r="D15848" s="6"/>
      <c r="E15848" s="6"/>
    </row>
    <row r="15849" spans="4:5" x14ac:dyDescent="0.55000000000000004">
      <c r="D15849" s="6"/>
      <c r="E15849" s="6"/>
    </row>
    <row r="15850" spans="4:5" x14ac:dyDescent="0.55000000000000004">
      <c r="D15850" s="6"/>
      <c r="E15850" s="6"/>
    </row>
    <row r="15851" spans="4:5" x14ac:dyDescent="0.55000000000000004">
      <c r="D15851" s="6"/>
      <c r="E15851" s="6"/>
    </row>
    <row r="15852" spans="4:5" x14ac:dyDescent="0.55000000000000004">
      <c r="D15852" s="6"/>
      <c r="E15852" s="6"/>
    </row>
    <row r="15853" spans="4:5" x14ac:dyDescent="0.55000000000000004">
      <c r="D15853" s="6"/>
      <c r="E15853" s="6"/>
    </row>
    <row r="15854" spans="4:5" x14ac:dyDescent="0.55000000000000004">
      <c r="D15854" s="6"/>
      <c r="E15854" s="6"/>
    </row>
    <row r="15855" spans="4:5" x14ac:dyDescent="0.55000000000000004">
      <c r="D15855" s="6"/>
      <c r="E15855" s="6"/>
    </row>
    <row r="15856" spans="4:5" x14ac:dyDescent="0.55000000000000004">
      <c r="D15856" s="6"/>
      <c r="E15856" s="6"/>
    </row>
    <row r="15857" spans="4:5" x14ac:dyDescent="0.55000000000000004">
      <c r="D15857" s="6"/>
      <c r="E15857" s="6"/>
    </row>
    <row r="15858" spans="4:5" x14ac:dyDescent="0.55000000000000004">
      <c r="D15858" s="6"/>
      <c r="E15858" s="6"/>
    </row>
    <row r="15859" spans="4:5" x14ac:dyDescent="0.55000000000000004">
      <c r="D15859" s="6"/>
      <c r="E15859" s="6"/>
    </row>
    <row r="15860" spans="4:5" x14ac:dyDescent="0.55000000000000004">
      <c r="D15860" s="6"/>
      <c r="E15860" s="6"/>
    </row>
    <row r="15861" spans="4:5" x14ac:dyDescent="0.55000000000000004">
      <c r="D15861" s="6"/>
      <c r="E15861" s="6"/>
    </row>
    <row r="15862" spans="4:5" x14ac:dyDescent="0.55000000000000004">
      <c r="D15862" s="6"/>
      <c r="E15862" s="6"/>
    </row>
    <row r="15863" spans="4:5" x14ac:dyDescent="0.55000000000000004">
      <c r="D15863" s="6"/>
      <c r="E15863" s="6"/>
    </row>
    <row r="15864" spans="4:5" x14ac:dyDescent="0.55000000000000004">
      <c r="D15864" s="6"/>
      <c r="E15864" s="6"/>
    </row>
    <row r="15865" spans="4:5" x14ac:dyDescent="0.55000000000000004">
      <c r="D15865" s="6"/>
      <c r="E15865" s="6"/>
    </row>
    <row r="15866" spans="4:5" x14ac:dyDescent="0.55000000000000004">
      <c r="D15866" s="6"/>
      <c r="E15866" s="6"/>
    </row>
    <row r="15867" spans="4:5" x14ac:dyDescent="0.55000000000000004">
      <c r="D15867" s="6"/>
      <c r="E15867" s="6"/>
    </row>
    <row r="15868" spans="4:5" x14ac:dyDescent="0.55000000000000004">
      <c r="D15868" s="6"/>
      <c r="E15868" s="6"/>
    </row>
    <row r="15869" spans="4:5" x14ac:dyDescent="0.55000000000000004">
      <c r="D15869" s="6"/>
      <c r="E15869" s="6"/>
    </row>
    <row r="15870" spans="4:5" x14ac:dyDescent="0.55000000000000004">
      <c r="D15870" s="6"/>
      <c r="E15870" s="6"/>
    </row>
    <row r="15871" spans="4:5" x14ac:dyDescent="0.55000000000000004">
      <c r="D15871" s="6"/>
      <c r="E15871" s="6"/>
    </row>
    <row r="15872" spans="4:5" x14ac:dyDescent="0.55000000000000004">
      <c r="D15872" s="6"/>
      <c r="E15872" s="6"/>
    </row>
    <row r="15873" spans="4:5" x14ac:dyDescent="0.55000000000000004">
      <c r="D15873" s="6"/>
      <c r="E15873" s="6"/>
    </row>
    <row r="15874" spans="4:5" x14ac:dyDescent="0.55000000000000004">
      <c r="D15874" s="6"/>
      <c r="E15874" s="6"/>
    </row>
    <row r="15875" spans="4:5" x14ac:dyDescent="0.55000000000000004">
      <c r="D15875" s="6"/>
      <c r="E15875" s="6"/>
    </row>
    <row r="15876" spans="4:5" x14ac:dyDescent="0.55000000000000004">
      <c r="D15876" s="6"/>
      <c r="E15876" s="6"/>
    </row>
    <row r="15877" spans="4:5" x14ac:dyDescent="0.55000000000000004">
      <c r="D15877" s="6"/>
      <c r="E15877" s="6"/>
    </row>
    <row r="15878" spans="4:5" x14ac:dyDescent="0.55000000000000004">
      <c r="D15878" s="6"/>
      <c r="E15878" s="6"/>
    </row>
    <row r="15879" spans="4:5" x14ac:dyDescent="0.55000000000000004">
      <c r="D15879" s="6"/>
      <c r="E15879" s="6"/>
    </row>
    <row r="15880" spans="4:5" x14ac:dyDescent="0.55000000000000004">
      <c r="D15880" s="6"/>
      <c r="E15880" s="6"/>
    </row>
    <row r="15881" spans="4:5" x14ac:dyDescent="0.55000000000000004">
      <c r="D15881" s="6"/>
      <c r="E15881" s="6"/>
    </row>
    <row r="15882" spans="4:5" x14ac:dyDescent="0.55000000000000004">
      <c r="D15882" s="6"/>
      <c r="E15882" s="6"/>
    </row>
    <row r="15883" spans="4:5" x14ac:dyDescent="0.55000000000000004">
      <c r="D15883" s="6"/>
      <c r="E15883" s="6"/>
    </row>
    <row r="15884" spans="4:5" x14ac:dyDescent="0.55000000000000004">
      <c r="D15884" s="6"/>
      <c r="E15884" s="6"/>
    </row>
    <row r="15885" spans="4:5" x14ac:dyDescent="0.55000000000000004">
      <c r="D15885" s="6"/>
      <c r="E15885" s="6"/>
    </row>
    <row r="15886" spans="4:5" x14ac:dyDescent="0.55000000000000004">
      <c r="D15886" s="6"/>
      <c r="E15886" s="6"/>
    </row>
    <row r="15887" spans="4:5" x14ac:dyDescent="0.55000000000000004">
      <c r="D15887" s="6"/>
      <c r="E15887" s="6"/>
    </row>
    <row r="15888" spans="4:5" x14ac:dyDescent="0.55000000000000004">
      <c r="D15888" s="6"/>
      <c r="E15888" s="6"/>
    </row>
    <row r="15889" spans="4:5" x14ac:dyDescent="0.55000000000000004">
      <c r="D15889" s="6"/>
      <c r="E15889" s="6"/>
    </row>
    <row r="15890" spans="4:5" x14ac:dyDescent="0.55000000000000004">
      <c r="D15890" s="6"/>
      <c r="E15890" s="6"/>
    </row>
    <row r="15891" spans="4:5" x14ac:dyDescent="0.55000000000000004">
      <c r="D15891" s="6"/>
      <c r="E15891" s="6"/>
    </row>
    <row r="15892" spans="4:5" x14ac:dyDescent="0.55000000000000004">
      <c r="D15892" s="6"/>
      <c r="E15892" s="6"/>
    </row>
    <row r="15893" spans="4:5" x14ac:dyDescent="0.55000000000000004">
      <c r="D15893" s="6"/>
      <c r="E15893" s="6"/>
    </row>
    <row r="15894" spans="4:5" x14ac:dyDescent="0.55000000000000004">
      <c r="D15894" s="6"/>
      <c r="E15894" s="6"/>
    </row>
    <row r="15895" spans="4:5" x14ac:dyDescent="0.55000000000000004">
      <c r="D15895" s="6"/>
      <c r="E15895" s="6"/>
    </row>
    <row r="15896" spans="4:5" x14ac:dyDescent="0.55000000000000004">
      <c r="D15896" s="6"/>
      <c r="E15896" s="6"/>
    </row>
    <row r="15897" spans="4:5" x14ac:dyDescent="0.55000000000000004">
      <c r="D15897" s="6"/>
      <c r="E15897" s="6"/>
    </row>
    <row r="15898" spans="4:5" x14ac:dyDescent="0.55000000000000004">
      <c r="D15898" s="6"/>
      <c r="E15898" s="6"/>
    </row>
    <row r="15899" spans="4:5" x14ac:dyDescent="0.55000000000000004">
      <c r="D15899" s="6"/>
      <c r="E15899" s="6"/>
    </row>
    <row r="15900" spans="4:5" x14ac:dyDescent="0.55000000000000004">
      <c r="D15900" s="6"/>
      <c r="E15900" s="6"/>
    </row>
    <row r="15901" spans="4:5" x14ac:dyDescent="0.55000000000000004">
      <c r="D15901" s="6"/>
      <c r="E15901" s="6"/>
    </row>
    <row r="15902" spans="4:5" x14ac:dyDescent="0.55000000000000004">
      <c r="D15902" s="6"/>
      <c r="E15902" s="6"/>
    </row>
    <row r="15903" spans="4:5" x14ac:dyDescent="0.55000000000000004">
      <c r="D15903" s="6"/>
      <c r="E15903" s="6"/>
    </row>
    <row r="15904" spans="4:5" x14ac:dyDescent="0.55000000000000004">
      <c r="D15904" s="6"/>
      <c r="E15904" s="6"/>
    </row>
    <row r="15905" spans="4:5" x14ac:dyDescent="0.55000000000000004">
      <c r="D15905" s="6"/>
      <c r="E15905" s="6"/>
    </row>
    <row r="15906" spans="4:5" x14ac:dyDescent="0.55000000000000004">
      <c r="D15906" s="6"/>
      <c r="E15906" s="6"/>
    </row>
    <row r="15907" spans="4:5" x14ac:dyDescent="0.55000000000000004">
      <c r="D15907" s="6"/>
      <c r="E15907" s="6"/>
    </row>
    <row r="15908" spans="4:5" x14ac:dyDescent="0.55000000000000004">
      <c r="D15908" s="6"/>
      <c r="E15908" s="6"/>
    </row>
    <row r="15909" spans="4:5" x14ac:dyDescent="0.55000000000000004">
      <c r="D15909" s="6"/>
      <c r="E15909" s="6"/>
    </row>
    <row r="15910" spans="4:5" x14ac:dyDescent="0.55000000000000004">
      <c r="D15910" s="6"/>
      <c r="E15910" s="6"/>
    </row>
    <row r="15911" spans="4:5" x14ac:dyDescent="0.55000000000000004">
      <c r="D15911" s="6"/>
      <c r="E15911" s="6"/>
    </row>
    <row r="15912" spans="4:5" x14ac:dyDescent="0.55000000000000004">
      <c r="D15912" s="6"/>
      <c r="E15912" s="6"/>
    </row>
    <row r="15913" spans="4:5" x14ac:dyDescent="0.55000000000000004">
      <c r="D15913" s="6"/>
      <c r="E15913" s="6"/>
    </row>
    <row r="15914" spans="4:5" x14ac:dyDescent="0.55000000000000004">
      <c r="D15914" s="6"/>
      <c r="E15914" s="6"/>
    </row>
    <row r="15915" spans="4:5" x14ac:dyDescent="0.55000000000000004">
      <c r="D15915" s="6"/>
      <c r="E15915" s="6"/>
    </row>
    <row r="15916" spans="4:5" x14ac:dyDescent="0.55000000000000004">
      <c r="D15916" s="6"/>
      <c r="E15916" s="6"/>
    </row>
    <row r="15917" spans="4:5" x14ac:dyDescent="0.55000000000000004">
      <c r="D15917" s="6"/>
      <c r="E15917" s="6"/>
    </row>
    <row r="15918" spans="4:5" x14ac:dyDescent="0.55000000000000004">
      <c r="D15918" s="6"/>
      <c r="E15918" s="6"/>
    </row>
    <row r="15919" spans="4:5" x14ac:dyDescent="0.55000000000000004">
      <c r="D15919" s="6"/>
      <c r="E15919" s="6"/>
    </row>
    <row r="15920" spans="4:5" x14ac:dyDescent="0.55000000000000004">
      <c r="D15920" s="6"/>
      <c r="E15920" s="6"/>
    </row>
    <row r="15921" spans="4:5" x14ac:dyDescent="0.55000000000000004">
      <c r="D15921" s="6"/>
      <c r="E15921" s="6"/>
    </row>
    <row r="15922" spans="4:5" x14ac:dyDescent="0.55000000000000004">
      <c r="D15922" s="6"/>
      <c r="E15922" s="6"/>
    </row>
    <row r="15923" spans="4:5" x14ac:dyDescent="0.55000000000000004">
      <c r="D15923" s="6"/>
      <c r="E15923" s="6"/>
    </row>
    <row r="15924" spans="4:5" x14ac:dyDescent="0.55000000000000004">
      <c r="D15924" s="6"/>
      <c r="E15924" s="6"/>
    </row>
    <row r="15925" spans="4:5" x14ac:dyDescent="0.55000000000000004">
      <c r="D15925" s="6"/>
      <c r="E15925" s="6"/>
    </row>
    <row r="15926" spans="4:5" x14ac:dyDescent="0.55000000000000004">
      <c r="D15926" s="6"/>
      <c r="E15926" s="6"/>
    </row>
    <row r="15927" spans="4:5" x14ac:dyDescent="0.55000000000000004">
      <c r="D15927" s="6"/>
      <c r="E15927" s="6"/>
    </row>
    <row r="15928" spans="4:5" x14ac:dyDescent="0.55000000000000004">
      <c r="D15928" s="6"/>
      <c r="E15928" s="6"/>
    </row>
    <row r="15929" spans="4:5" x14ac:dyDescent="0.55000000000000004">
      <c r="D15929" s="6"/>
      <c r="E15929" s="6"/>
    </row>
    <row r="15930" spans="4:5" x14ac:dyDescent="0.55000000000000004">
      <c r="D15930" s="6"/>
      <c r="E15930" s="6"/>
    </row>
    <row r="15931" spans="4:5" x14ac:dyDescent="0.55000000000000004">
      <c r="D15931" s="6"/>
      <c r="E15931" s="6"/>
    </row>
    <row r="15932" spans="4:5" x14ac:dyDescent="0.55000000000000004">
      <c r="D15932" s="6"/>
      <c r="E15932" s="6"/>
    </row>
    <row r="15933" spans="4:5" x14ac:dyDescent="0.55000000000000004">
      <c r="D15933" s="6"/>
      <c r="E15933" s="6"/>
    </row>
    <row r="15934" spans="4:5" x14ac:dyDescent="0.55000000000000004">
      <c r="D15934" s="6"/>
      <c r="E15934" s="6"/>
    </row>
    <row r="15935" spans="4:5" x14ac:dyDescent="0.55000000000000004">
      <c r="D15935" s="6"/>
      <c r="E15935" s="6"/>
    </row>
    <row r="15936" spans="4:5" x14ac:dyDescent="0.55000000000000004">
      <c r="D15936" s="6"/>
      <c r="E15936" s="6"/>
    </row>
    <row r="15937" spans="4:5" x14ac:dyDescent="0.55000000000000004">
      <c r="D15937" s="6"/>
      <c r="E15937" s="6"/>
    </row>
    <row r="15938" spans="4:5" x14ac:dyDescent="0.55000000000000004">
      <c r="D15938" s="6"/>
      <c r="E15938" s="6"/>
    </row>
    <row r="15939" spans="4:5" x14ac:dyDescent="0.55000000000000004">
      <c r="D15939" s="6"/>
      <c r="E15939" s="6"/>
    </row>
    <row r="15940" spans="4:5" x14ac:dyDescent="0.55000000000000004">
      <c r="D15940" s="6"/>
      <c r="E15940" s="6"/>
    </row>
    <row r="15941" spans="4:5" x14ac:dyDescent="0.55000000000000004">
      <c r="D15941" s="6"/>
      <c r="E15941" s="6"/>
    </row>
    <row r="15942" spans="4:5" x14ac:dyDescent="0.55000000000000004">
      <c r="D15942" s="6"/>
      <c r="E15942" s="6"/>
    </row>
    <row r="15943" spans="4:5" x14ac:dyDescent="0.55000000000000004">
      <c r="D15943" s="6"/>
      <c r="E15943" s="6"/>
    </row>
    <row r="15944" spans="4:5" x14ac:dyDescent="0.55000000000000004">
      <c r="D15944" s="6"/>
      <c r="E15944" s="6"/>
    </row>
    <row r="15945" spans="4:5" x14ac:dyDescent="0.55000000000000004">
      <c r="D15945" s="6"/>
      <c r="E15945" s="6"/>
    </row>
    <row r="15946" spans="4:5" x14ac:dyDescent="0.55000000000000004">
      <c r="D15946" s="6"/>
      <c r="E15946" s="6"/>
    </row>
    <row r="15947" spans="4:5" x14ac:dyDescent="0.55000000000000004">
      <c r="D15947" s="6"/>
      <c r="E15947" s="6"/>
    </row>
    <row r="15948" spans="4:5" x14ac:dyDescent="0.55000000000000004">
      <c r="D15948" s="6"/>
      <c r="E15948" s="6"/>
    </row>
    <row r="15949" spans="4:5" x14ac:dyDescent="0.55000000000000004">
      <c r="D15949" s="6"/>
      <c r="E15949" s="6"/>
    </row>
    <row r="15950" spans="4:5" x14ac:dyDescent="0.55000000000000004">
      <c r="D15950" s="6"/>
      <c r="E15950" s="6"/>
    </row>
    <row r="15951" spans="4:5" x14ac:dyDescent="0.55000000000000004">
      <c r="D15951" s="6"/>
      <c r="E15951" s="6"/>
    </row>
    <row r="15952" spans="4:5" x14ac:dyDescent="0.55000000000000004">
      <c r="D15952" s="6"/>
      <c r="E15952" s="6"/>
    </row>
    <row r="15953" spans="4:5" x14ac:dyDescent="0.55000000000000004">
      <c r="D15953" s="6"/>
      <c r="E15953" s="6"/>
    </row>
    <row r="15954" spans="4:5" x14ac:dyDescent="0.55000000000000004">
      <c r="D15954" s="6"/>
      <c r="E15954" s="6"/>
    </row>
    <row r="15955" spans="4:5" x14ac:dyDescent="0.55000000000000004">
      <c r="D15955" s="6"/>
      <c r="E15955" s="6"/>
    </row>
    <row r="15956" spans="4:5" x14ac:dyDescent="0.55000000000000004">
      <c r="D15956" s="6"/>
      <c r="E15956" s="6"/>
    </row>
    <row r="15957" spans="4:5" x14ac:dyDescent="0.55000000000000004">
      <c r="D15957" s="6"/>
      <c r="E15957" s="6"/>
    </row>
    <row r="15958" spans="4:5" x14ac:dyDescent="0.55000000000000004">
      <c r="D15958" s="6"/>
      <c r="E15958" s="6"/>
    </row>
    <row r="15959" spans="4:5" x14ac:dyDescent="0.55000000000000004">
      <c r="D15959" s="6"/>
      <c r="E15959" s="6"/>
    </row>
    <row r="15960" spans="4:5" x14ac:dyDescent="0.55000000000000004">
      <c r="D15960" s="6"/>
      <c r="E15960" s="6"/>
    </row>
    <row r="15961" spans="4:5" x14ac:dyDescent="0.55000000000000004">
      <c r="D15961" s="6"/>
      <c r="E15961" s="6"/>
    </row>
    <row r="15962" spans="4:5" x14ac:dyDescent="0.55000000000000004">
      <c r="D15962" s="6"/>
      <c r="E15962" s="6"/>
    </row>
    <row r="15963" spans="4:5" x14ac:dyDescent="0.55000000000000004">
      <c r="D15963" s="6"/>
      <c r="E15963" s="6"/>
    </row>
    <row r="15964" spans="4:5" x14ac:dyDescent="0.55000000000000004">
      <c r="D15964" s="6"/>
      <c r="E15964" s="6"/>
    </row>
    <row r="15965" spans="4:5" x14ac:dyDescent="0.55000000000000004">
      <c r="D15965" s="6"/>
      <c r="E15965" s="6"/>
    </row>
    <row r="15966" spans="4:5" x14ac:dyDescent="0.55000000000000004">
      <c r="D15966" s="6"/>
      <c r="E15966" s="6"/>
    </row>
    <row r="15967" spans="4:5" x14ac:dyDescent="0.55000000000000004">
      <c r="D15967" s="6"/>
      <c r="E15967" s="6"/>
    </row>
    <row r="15968" spans="4:5" x14ac:dyDescent="0.55000000000000004">
      <c r="D15968" s="6"/>
      <c r="E15968" s="6"/>
    </row>
    <row r="15969" spans="4:5" x14ac:dyDescent="0.55000000000000004">
      <c r="D15969" s="6"/>
      <c r="E15969" s="6"/>
    </row>
    <row r="15970" spans="4:5" x14ac:dyDescent="0.55000000000000004">
      <c r="D15970" s="6"/>
      <c r="E15970" s="6"/>
    </row>
    <row r="15971" spans="4:5" x14ac:dyDescent="0.55000000000000004">
      <c r="D15971" s="6"/>
      <c r="E15971" s="6"/>
    </row>
    <row r="15972" spans="4:5" x14ac:dyDescent="0.55000000000000004">
      <c r="D15972" s="6"/>
      <c r="E15972" s="6"/>
    </row>
    <row r="15973" spans="4:5" x14ac:dyDescent="0.55000000000000004">
      <c r="D15973" s="6"/>
      <c r="E15973" s="6"/>
    </row>
    <row r="15974" spans="4:5" x14ac:dyDescent="0.55000000000000004">
      <c r="D15974" s="6"/>
      <c r="E15974" s="6"/>
    </row>
    <row r="15975" spans="4:5" x14ac:dyDescent="0.55000000000000004">
      <c r="D15975" s="6"/>
      <c r="E15975" s="6"/>
    </row>
    <row r="15976" spans="4:5" x14ac:dyDescent="0.55000000000000004">
      <c r="D15976" s="6"/>
      <c r="E15976" s="6"/>
    </row>
    <row r="15977" spans="4:5" x14ac:dyDescent="0.55000000000000004">
      <c r="D15977" s="6"/>
      <c r="E15977" s="6"/>
    </row>
    <row r="15978" spans="4:5" x14ac:dyDescent="0.55000000000000004">
      <c r="D15978" s="6"/>
      <c r="E15978" s="6"/>
    </row>
    <row r="15979" spans="4:5" x14ac:dyDescent="0.55000000000000004">
      <c r="D15979" s="6"/>
      <c r="E15979" s="6"/>
    </row>
    <row r="15980" spans="4:5" x14ac:dyDescent="0.55000000000000004">
      <c r="D15980" s="6"/>
      <c r="E15980" s="6"/>
    </row>
    <row r="15981" spans="4:5" x14ac:dyDescent="0.55000000000000004">
      <c r="D15981" s="6"/>
      <c r="E15981" s="6"/>
    </row>
    <row r="15982" spans="4:5" x14ac:dyDescent="0.55000000000000004">
      <c r="D15982" s="6"/>
      <c r="E15982" s="6"/>
    </row>
    <row r="15983" spans="4:5" x14ac:dyDescent="0.55000000000000004">
      <c r="D15983" s="6"/>
      <c r="E15983" s="6"/>
    </row>
    <row r="15984" spans="4:5" x14ac:dyDescent="0.55000000000000004">
      <c r="D15984" s="6"/>
      <c r="E15984" s="6"/>
    </row>
    <row r="15985" spans="4:5" x14ac:dyDescent="0.55000000000000004">
      <c r="D15985" s="6"/>
      <c r="E15985" s="6"/>
    </row>
    <row r="15986" spans="4:5" x14ac:dyDescent="0.55000000000000004">
      <c r="D15986" s="6"/>
      <c r="E15986" s="6"/>
    </row>
    <row r="15987" spans="4:5" x14ac:dyDescent="0.55000000000000004">
      <c r="D15987" s="6"/>
      <c r="E15987" s="6"/>
    </row>
    <row r="15988" spans="4:5" x14ac:dyDescent="0.55000000000000004">
      <c r="D15988" s="6"/>
      <c r="E15988" s="6"/>
    </row>
    <row r="15989" spans="4:5" x14ac:dyDescent="0.55000000000000004">
      <c r="D15989" s="6"/>
      <c r="E15989" s="6"/>
    </row>
    <row r="15990" spans="4:5" x14ac:dyDescent="0.55000000000000004">
      <c r="D15990" s="6"/>
      <c r="E15990" s="6"/>
    </row>
    <row r="15991" spans="4:5" x14ac:dyDescent="0.55000000000000004">
      <c r="D15991" s="6"/>
      <c r="E15991" s="6"/>
    </row>
    <row r="15992" spans="4:5" x14ac:dyDescent="0.55000000000000004">
      <c r="D15992" s="6"/>
      <c r="E15992" s="6"/>
    </row>
    <row r="15993" spans="4:5" x14ac:dyDescent="0.55000000000000004">
      <c r="D15993" s="6"/>
      <c r="E15993" s="6"/>
    </row>
    <row r="15994" spans="4:5" x14ac:dyDescent="0.55000000000000004">
      <c r="D15994" s="6"/>
      <c r="E15994" s="6"/>
    </row>
    <row r="15995" spans="4:5" x14ac:dyDescent="0.55000000000000004">
      <c r="D15995" s="6"/>
      <c r="E15995" s="6"/>
    </row>
    <row r="15996" spans="4:5" x14ac:dyDescent="0.55000000000000004">
      <c r="D15996" s="6"/>
      <c r="E15996" s="6"/>
    </row>
    <row r="15997" spans="4:5" x14ac:dyDescent="0.55000000000000004">
      <c r="D15997" s="6"/>
      <c r="E15997" s="6"/>
    </row>
    <row r="15998" spans="4:5" x14ac:dyDescent="0.55000000000000004">
      <c r="D15998" s="6"/>
      <c r="E15998" s="6"/>
    </row>
    <row r="15999" spans="4:5" x14ac:dyDescent="0.55000000000000004">
      <c r="D15999" s="6"/>
      <c r="E15999" s="6"/>
    </row>
    <row r="16000" spans="4:5" x14ac:dyDescent="0.55000000000000004">
      <c r="D16000" s="6"/>
      <c r="E16000" s="6"/>
    </row>
    <row r="16001" spans="4:5" x14ac:dyDescent="0.55000000000000004">
      <c r="D16001" s="6"/>
      <c r="E16001" s="6"/>
    </row>
    <row r="16002" spans="4:5" x14ac:dyDescent="0.55000000000000004">
      <c r="D16002" s="6"/>
      <c r="E16002" s="6"/>
    </row>
    <row r="16003" spans="4:5" x14ac:dyDescent="0.55000000000000004">
      <c r="D16003" s="6"/>
      <c r="E16003" s="6"/>
    </row>
    <row r="16004" spans="4:5" x14ac:dyDescent="0.55000000000000004">
      <c r="D16004" s="6"/>
      <c r="E16004" s="6"/>
    </row>
    <row r="16005" spans="4:5" x14ac:dyDescent="0.55000000000000004">
      <c r="D16005" s="6"/>
      <c r="E16005" s="6"/>
    </row>
    <row r="16006" spans="4:5" x14ac:dyDescent="0.55000000000000004">
      <c r="D16006" s="6"/>
      <c r="E16006" s="6"/>
    </row>
    <row r="16007" spans="4:5" x14ac:dyDescent="0.55000000000000004">
      <c r="D16007" s="6"/>
      <c r="E16007" s="6"/>
    </row>
    <row r="16008" spans="4:5" x14ac:dyDescent="0.55000000000000004">
      <c r="D16008" s="6"/>
      <c r="E16008" s="6"/>
    </row>
    <row r="16009" spans="4:5" x14ac:dyDescent="0.55000000000000004">
      <c r="D16009" s="6"/>
      <c r="E16009" s="6"/>
    </row>
    <row r="16010" spans="4:5" x14ac:dyDescent="0.55000000000000004">
      <c r="D16010" s="6"/>
      <c r="E16010" s="6"/>
    </row>
    <row r="16011" spans="4:5" x14ac:dyDescent="0.55000000000000004">
      <c r="D16011" s="6"/>
      <c r="E16011" s="6"/>
    </row>
    <row r="16012" spans="4:5" x14ac:dyDescent="0.55000000000000004">
      <c r="D16012" s="6"/>
      <c r="E16012" s="6"/>
    </row>
    <row r="16013" spans="4:5" x14ac:dyDescent="0.55000000000000004">
      <c r="D16013" s="6"/>
      <c r="E16013" s="6"/>
    </row>
    <row r="16014" spans="4:5" x14ac:dyDescent="0.55000000000000004">
      <c r="D16014" s="6"/>
      <c r="E16014" s="6"/>
    </row>
    <row r="16015" spans="4:5" x14ac:dyDescent="0.55000000000000004">
      <c r="D16015" s="6"/>
      <c r="E16015" s="6"/>
    </row>
    <row r="16016" spans="4:5" x14ac:dyDescent="0.55000000000000004">
      <c r="D16016" s="6"/>
      <c r="E16016" s="6"/>
    </row>
    <row r="16017" spans="4:5" x14ac:dyDescent="0.55000000000000004">
      <c r="D16017" s="6"/>
      <c r="E16017" s="6"/>
    </row>
    <row r="16018" spans="4:5" x14ac:dyDescent="0.55000000000000004">
      <c r="D16018" s="6"/>
      <c r="E16018" s="6"/>
    </row>
    <row r="16019" spans="4:5" x14ac:dyDescent="0.55000000000000004">
      <c r="D16019" s="6"/>
      <c r="E16019" s="6"/>
    </row>
    <row r="16020" spans="4:5" x14ac:dyDescent="0.55000000000000004">
      <c r="D16020" s="6"/>
      <c r="E16020" s="6"/>
    </row>
    <row r="16021" spans="4:5" x14ac:dyDescent="0.55000000000000004">
      <c r="D16021" s="6"/>
      <c r="E16021" s="6"/>
    </row>
    <row r="16022" spans="4:5" x14ac:dyDescent="0.55000000000000004">
      <c r="D16022" s="6"/>
      <c r="E16022" s="6"/>
    </row>
    <row r="16023" spans="4:5" x14ac:dyDescent="0.55000000000000004">
      <c r="D16023" s="6"/>
      <c r="E16023" s="6"/>
    </row>
    <row r="16024" spans="4:5" x14ac:dyDescent="0.55000000000000004">
      <c r="D16024" s="6"/>
      <c r="E16024" s="6"/>
    </row>
    <row r="16025" spans="4:5" x14ac:dyDescent="0.55000000000000004">
      <c r="D16025" s="6"/>
      <c r="E16025" s="6"/>
    </row>
    <row r="16026" spans="4:5" x14ac:dyDescent="0.55000000000000004">
      <c r="D16026" s="6"/>
      <c r="E16026" s="6"/>
    </row>
    <row r="16027" spans="4:5" x14ac:dyDescent="0.55000000000000004">
      <c r="D16027" s="6"/>
      <c r="E16027" s="6"/>
    </row>
    <row r="16028" spans="4:5" x14ac:dyDescent="0.55000000000000004">
      <c r="D16028" s="6"/>
      <c r="E16028" s="6"/>
    </row>
    <row r="16029" spans="4:5" x14ac:dyDescent="0.55000000000000004">
      <c r="D16029" s="6"/>
      <c r="E16029" s="6"/>
    </row>
    <row r="16030" spans="4:5" x14ac:dyDescent="0.55000000000000004">
      <c r="D16030" s="6"/>
      <c r="E16030" s="6"/>
    </row>
    <row r="16031" spans="4:5" x14ac:dyDescent="0.55000000000000004">
      <c r="D16031" s="6"/>
      <c r="E16031" s="6"/>
    </row>
    <row r="16032" spans="4:5" x14ac:dyDescent="0.55000000000000004">
      <c r="D16032" s="6"/>
      <c r="E16032" s="6"/>
    </row>
    <row r="16033" spans="4:5" x14ac:dyDescent="0.55000000000000004">
      <c r="D16033" s="6"/>
      <c r="E16033" s="6"/>
    </row>
    <row r="16034" spans="4:5" x14ac:dyDescent="0.55000000000000004">
      <c r="D16034" s="6"/>
      <c r="E16034" s="6"/>
    </row>
    <row r="16035" spans="4:5" x14ac:dyDescent="0.55000000000000004">
      <c r="D16035" s="6"/>
      <c r="E16035" s="6"/>
    </row>
    <row r="16036" spans="4:5" x14ac:dyDescent="0.55000000000000004">
      <c r="D16036" s="6"/>
      <c r="E16036" s="6"/>
    </row>
    <row r="16037" spans="4:5" x14ac:dyDescent="0.55000000000000004">
      <c r="D16037" s="6"/>
      <c r="E16037" s="6"/>
    </row>
    <row r="16038" spans="4:5" x14ac:dyDescent="0.55000000000000004">
      <c r="D16038" s="6"/>
      <c r="E16038" s="6"/>
    </row>
    <row r="16039" spans="4:5" x14ac:dyDescent="0.55000000000000004">
      <c r="D16039" s="6"/>
      <c r="E16039" s="6"/>
    </row>
    <row r="16040" spans="4:5" x14ac:dyDescent="0.55000000000000004">
      <c r="D16040" s="6"/>
      <c r="E16040" s="6"/>
    </row>
    <row r="16041" spans="4:5" x14ac:dyDescent="0.55000000000000004">
      <c r="D16041" s="6"/>
      <c r="E16041" s="6"/>
    </row>
    <row r="16042" spans="4:5" x14ac:dyDescent="0.55000000000000004">
      <c r="D16042" s="6"/>
      <c r="E16042" s="6"/>
    </row>
    <row r="16043" spans="4:5" x14ac:dyDescent="0.55000000000000004">
      <c r="D16043" s="6"/>
      <c r="E16043" s="6"/>
    </row>
    <row r="16044" spans="4:5" x14ac:dyDescent="0.55000000000000004">
      <c r="D16044" s="6"/>
      <c r="E16044" s="6"/>
    </row>
    <row r="16045" spans="4:5" x14ac:dyDescent="0.55000000000000004">
      <c r="D16045" s="6"/>
      <c r="E16045" s="6"/>
    </row>
    <row r="16046" spans="4:5" x14ac:dyDescent="0.55000000000000004">
      <c r="D16046" s="6"/>
      <c r="E16046" s="6"/>
    </row>
    <row r="16047" spans="4:5" x14ac:dyDescent="0.55000000000000004">
      <c r="D16047" s="6"/>
      <c r="E16047" s="6"/>
    </row>
    <row r="16048" spans="4:5" x14ac:dyDescent="0.55000000000000004">
      <c r="D16048" s="6"/>
      <c r="E16048" s="6"/>
    </row>
    <row r="16049" spans="4:5" x14ac:dyDescent="0.55000000000000004">
      <c r="D16049" s="6"/>
      <c r="E16049" s="6"/>
    </row>
    <row r="16050" spans="4:5" x14ac:dyDescent="0.55000000000000004">
      <c r="D16050" s="6"/>
      <c r="E16050" s="6"/>
    </row>
    <row r="16051" spans="4:5" x14ac:dyDescent="0.55000000000000004">
      <c r="D16051" s="6"/>
      <c r="E16051" s="6"/>
    </row>
    <row r="16052" spans="4:5" x14ac:dyDescent="0.55000000000000004">
      <c r="D16052" s="6"/>
      <c r="E16052" s="6"/>
    </row>
    <row r="16053" spans="4:5" x14ac:dyDescent="0.55000000000000004">
      <c r="D16053" s="6"/>
      <c r="E16053" s="6"/>
    </row>
    <row r="16054" spans="4:5" x14ac:dyDescent="0.55000000000000004">
      <c r="D16054" s="6"/>
      <c r="E16054" s="6"/>
    </row>
    <row r="16055" spans="4:5" x14ac:dyDescent="0.55000000000000004">
      <c r="D16055" s="6"/>
      <c r="E16055" s="6"/>
    </row>
    <row r="16056" spans="4:5" x14ac:dyDescent="0.55000000000000004">
      <c r="D16056" s="6"/>
      <c r="E16056" s="6"/>
    </row>
    <row r="16057" spans="4:5" x14ac:dyDescent="0.55000000000000004">
      <c r="D16057" s="6"/>
      <c r="E16057" s="6"/>
    </row>
    <row r="16058" spans="4:5" x14ac:dyDescent="0.55000000000000004">
      <c r="D16058" s="6"/>
      <c r="E16058" s="6"/>
    </row>
    <row r="16059" spans="4:5" x14ac:dyDescent="0.55000000000000004">
      <c r="D16059" s="6"/>
      <c r="E16059" s="6"/>
    </row>
    <row r="16060" spans="4:5" x14ac:dyDescent="0.55000000000000004">
      <c r="D16060" s="6"/>
      <c r="E16060" s="6"/>
    </row>
    <row r="16061" spans="4:5" x14ac:dyDescent="0.55000000000000004">
      <c r="D16061" s="6"/>
      <c r="E16061" s="6"/>
    </row>
    <row r="16062" spans="4:5" x14ac:dyDescent="0.55000000000000004">
      <c r="D16062" s="6"/>
      <c r="E16062" s="6"/>
    </row>
    <row r="16063" spans="4:5" x14ac:dyDescent="0.55000000000000004">
      <c r="D16063" s="6"/>
      <c r="E16063" s="6"/>
    </row>
    <row r="16064" spans="4:5" x14ac:dyDescent="0.55000000000000004">
      <c r="D16064" s="6"/>
      <c r="E16064" s="6"/>
    </row>
    <row r="16065" spans="4:5" x14ac:dyDescent="0.55000000000000004">
      <c r="D16065" s="6"/>
      <c r="E16065" s="6"/>
    </row>
    <row r="16066" spans="4:5" x14ac:dyDescent="0.55000000000000004">
      <c r="D16066" s="6"/>
      <c r="E16066" s="6"/>
    </row>
    <row r="16067" spans="4:5" x14ac:dyDescent="0.55000000000000004">
      <c r="D16067" s="6"/>
      <c r="E16067" s="6"/>
    </row>
    <row r="16068" spans="4:5" x14ac:dyDescent="0.55000000000000004">
      <c r="D16068" s="6"/>
      <c r="E16068" s="6"/>
    </row>
    <row r="16069" spans="4:5" x14ac:dyDescent="0.55000000000000004">
      <c r="D16069" s="6"/>
      <c r="E16069" s="6"/>
    </row>
    <row r="16070" spans="4:5" x14ac:dyDescent="0.55000000000000004">
      <c r="D16070" s="6"/>
      <c r="E16070" s="6"/>
    </row>
    <row r="16071" spans="4:5" x14ac:dyDescent="0.55000000000000004">
      <c r="D16071" s="6"/>
      <c r="E16071" s="6"/>
    </row>
    <row r="16072" spans="4:5" x14ac:dyDescent="0.55000000000000004">
      <c r="D16072" s="6"/>
      <c r="E16072" s="6"/>
    </row>
    <row r="16073" spans="4:5" x14ac:dyDescent="0.55000000000000004">
      <c r="D16073" s="6"/>
      <c r="E16073" s="6"/>
    </row>
    <row r="16074" spans="4:5" x14ac:dyDescent="0.55000000000000004">
      <c r="D16074" s="6"/>
      <c r="E16074" s="6"/>
    </row>
    <row r="16075" spans="4:5" x14ac:dyDescent="0.55000000000000004">
      <c r="D16075" s="6"/>
      <c r="E16075" s="6"/>
    </row>
    <row r="16076" spans="4:5" x14ac:dyDescent="0.55000000000000004">
      <c r="D16076" s="6"/>
      <c r="E16076" s="6"/>
    </row>
    <row r="16077" spans="4:5" x14ac:dyDescent="0.55000000000000004">
      <c r="D16077" s="6"/>
      <c r="E16077" s="6"/>
    </row>
    <row r="16078" spans="4:5" x14ac:dyDescent="0.55000000000000004">
      <c r="D16078" s="6"/>
      <c r="E16078" s="6"/>
    </row>
    <row r="16079" spans="4:5" x14ac:dyDescent="0.55000000000000004">
      <c r="D16079" s="6"/>
      <c r="E16079" s="6"/>
    </row>
    <row r="16080" spans="4:5" x14ac:dyDescent="0.55000000000000004">
      <c r="D16080" s="6"/>
      <c r="E16080" s="6"/>
    </row>
    <row r="16081" spans="4:5" x14ac:dyDescent="0.55000000000000004">
      <c r="D16081" s="6"/>
      <c r="E16081" s="6"/>
    </row>
    <row r="16082" spans="4:5" x14ac:dyDescent="0.55000000000000004">
      <c r="D16082" s="6"/>
      <c r="E16082" s="6"/>
    </row>
    <row r="16083" spans="4:5" x14ac:dyDescent="0.55000000000000004">
      <c r="D16083" s="6"/>
      <c r="E16083" s="6"/>
    </row>
    <row r="16084" spans="4:5" x14ac:dyDescent="0.55000000000000004">
      <c r="D16084" s="6"/>
      <c r="E16084" s="6"/>
    </row>
    <row r="16085" spans="4:5" x14ac:dyDescent="0.55000000000000004">
      <c r="D16085" s="6"/>
      <c r="E16085" s="6"/>
    </row>
    <row r="16086" spans="4:5" x14ac:dyDescent="0.55000000000000004">
      <c r="D16086" s="6"/>
      <c r="E16086" s="6"/>
    </row>
    <row r="16087" spans="4:5" x14ac:dyDescent="0.55000000000000004">
      <c r="D16087" s="6"/>
      <c r="E16087" s="6"/>
    </row>
    <row r="16088" spans="4:5" x14ac:dyDescent="0.55000000000000004">
      <c r="D16088" s="6"/>
      <c r="E16088" s="6"/>
    </row>
    <row r="16089" spans="4:5" x14ac:dyDescent="0.55000000000000004">
      <c r="D16089" s="6"/>
      <c r="E16089" s="6"/>
    </row>
    <row r="16090" spans="4:5" x14ac:dyDescent="0.55000000000000004">
      <c r="D16090" s="6"/>
      <c r="E16090" s="6"/>
    </row>
    <row r="16091" spans="4:5" x14ac:dyDescent="0.55000000000000004">
      <c r="D16091" s="6"/>
      <c r="E16091" s="6"/>
    </row>
    <row r="16092" spans="4:5" x14ac:dyDescent="0.55000000000000004">
      <c r="D16092" s="6"/>
      <c r="E16092" s="6"/>
    </row>
    <row r="16093" spans="4:5" x14ac:dyDescent="0.55000000000000004">
      <c r="D16093" s="6"/>
      <c r="E16093" s="6"/>
    </row>
    <row r="16094" spans="4:5" x14ac:dyDescent="0.55000000000000004">
      <c r="D16094" s="6"/>
      <c r="E16094" s="6"/>
    </row>
    <row r="16095" spans="4:5" x14ac:dyDescent="0.55000000000000004">
      <c r="D16095" s="6"/>
      <c r="E16095" s="6"/>
    </row>
    <row r="16096" spans="4:5" x14ac:dyDescent="0.55000000000000004">
      <c r="D16096" s="6"/>
      <c r="E16096" s="6"/>
    </row>
    <row r="16097" spans="4:5" x14ac:dyDescent="0.55000000000000004">
      <c r="D16097" s="6"/>
      <c r="E16097" s="6"/>
    </row>
    <row r="16098" spans="4:5" x14ac:dyDescent="0.55000000000000004">
      <c r="D16098" s="6"/>
      <c r="E16098" s="6"/>
    </row>
    <row r="16099" spans="4:5" x14ac:dyDescent="0.55000000000000004">
      <c r="D16099" s="6"/>
      <c r="E16099" s="6"/>
    </row>
    <row r="16100" spans="4:5" x14ac:dyDescent="0.55000000000000004">
      <c r="D16100" s="6"/>
      <c r="E16100" s="6"/>
    </row>
    <row r="16101" spans="4:5" x14ac:dyDescent="0.55000000000000004">
      <c r="D16101" s="6"/>
      <c r="E16101" s="6"/>
    </row>
    <row r="16102" spans="4:5" x14ac:dyDescent="0.55000000000000004">
      <c r="D16102" s="6"/>
      <c r="E16102" s="6"/>
    </row>
    <row r="16103" spans="4:5" x14ac:dyDescent="0.55000000000000004">
      <c r="D16103" s="6"/>
      <c r="E16103" s="6"/>
    </row>
    <row r="16104" spans="4:5" x14ac:dyDescent="0.55000000000000004">
      <c r="D16104" s="6"/>
      <c r="E16104" s="6"/>
    </row>
    <row r="16105" spans="4:5" x14ac:dyDescent="0.55000000000000004">
      <c r="D16105" s="6"/>
      <c r="E16105" s="6"/>
    </row>
    <row r="16106" spans="4:5" x14ac:dyDescent="0.55000000000000004">
      <c r="D16106" s="6"/>
      <c r="E16106" s="6"/>
    </row>
    <row r="16107" spans="4:5" x14ac:dyDescent="0.55000000000000004">
      <c r="D16107" s="6"/>
      <c r="E16107" s="6"/>
    </row>
    <row r="16108" spans="4:5" x14ac:dyDescent="0.55000000000000004">
      <c r="D16108" s="6"/>
      <c r="E16108" s="6"/>
    </row>
    <row r="16109" spans="4:5" x14ac:dyDescent="0.55000000000000004">
      <c r="D16109" s="6"/>
      <c r="E16109" s="6"/>
    </row>
    <row r="16110" spans="4:5" x14ac:dyDescent="0.55000000000000004">
      <c r="D16110" s="6"/>
      <c r="E16110" s="6"/>
    </row>
    <row r="16111" spans="4:5" x14ac:dyDescent="0.55000000000000004">
      <c r="D16111" s="6"/>
      <c r="E16111" s="6"/>
    </row>
    <row r="16112" spans="4:5" x14ac:dyDescent="0.55000000000000004">
      <c r="D16112" s="6"/>
      <c r="E16112" s="6"/>
    </row>
    <row r="16113" spans="4:5" x14ac:dyDescent="0.55000000000000004">
      <c r="D16113" s="6"/>
      <c r="E16113" s="6"/>
    </row>
    <row r="16114" spans="4:5" x14ac:dyDescent="0.55000000000000004">
      <c r="D16114" s="6"/>
      <c r="E16114" s="6"/>
    </row>
    <row r="16115" spans="4:5" x14ac:dyDescent="0.55000000000000004">
      <c r="D16115" s="6"/>
      <c r="E16115" s="6"/>
    </row>
    <row r="16116" spans="4:5" x14ac:dyDescent="0.55000000000000004">
      <c r="D16116" s="6"/>
      <c r="E16116" s="6"/>
    </row>
    <row r="16117" spans="4:5" x14ac:dyDescent="0.55000000000000004">
      <c r="D16117" s="6"/>
      <c r="E16117" s="6"/>
    </row>
    <row r="16118" spans="4:5" x14ac:dyDescent="0.55000000000000004">
      <c r="D16118" s="6"/>
      <c r="E16118" s="6"/>
    </row>
    <row r="16119" spans="4:5" x14ac:dyDescent="0.55000000000000004">
      <c r="D16119" s="6"/>
      <c r="E16119" s="6"/>
    </row>
    <row r="16120" spans="4:5" x14ac:dyDescent="0.55000000000000004">
      <c r="D16120" s="6"/>
      <c r="E16120" s="6"/>
    </row>
    <row r="16121" spans="4:5" x14ac:dyDescent="0.55000000000000004">
      <c r="D16121" s="6"/>
      <c r="E16121" s="6"/>
    </row>
    <row r="16122" spans="4:5" x14ac:dyDescent="0.55000000000000004">
      <c r="D16122" s="6"/>
      <c r="E16122" s="6"/>
    </row>
    <row r="16123" spans="4:5" x14ac:dyDescent="0.55000000000000004">
      <c r="D16123" s="6"/>
      <c r="E16123" s="6"/>
    </row>
    <row r="16124" spans="4:5" x14ac:dyDescent="0.55000000000000004">
      <c r="D16124" s="6"/>
      <c r="E16124" s="6"/>
    </row>
    <row r="16125" spans="4:5" x14ac:dyDescent="0.55000000000000004">
      <c r="D16125" s="6"/>
      <c r="E16125" s="6"/>
    </row>
    <row r="16126" spans="4:5" x14ac:dyDescent="0.55000000000000004">
      <c r="D16126" s="6"/>
      <c r="E16126" s="6"/>
    </row>
    <row r="16127" spans="4:5" x14ac:dyDescent="0.55000000000000004">
      <c r="D16127" s="6"/>
      <c r="E16127" s="6"/>
    </row>
    <row r="16128" spans="4:5" x14ac:dyDescent="0.55000000000000004">
      <c r="D16128" s="6"/>
      <c r="E16128" s="6"/>
    </row>
    <row r="16129" spans="4:5" x14ac:dyDescent="0.55000000000000004">
      <c r="D16129" s="6"/>
      <c r="E16129" s="6"/>
    </row>
    <row r="16130" spans="4:5" x14ac:dyDescent="0.55000000000000004">
      <c r="D16130" s="6"/>
      <c r="E16130" s="6"/>
    </row>
    <row r="16131" spans="4:5" x14ac:dyDescent="0.55000000000000004">
      <c r="D16131" s="6"/>
      <c r="E16131" s="6"/>
    </row>
    <row r="16132" spans="4:5" x14ac:dyDescent="0.55000000000000004">
      <c r="D16132" s="6"/>
      <c r="E16132" s="6"/>
    </row>
    <row r="16133" spans="4:5" x14ac:dyDescent="0.55000000000000004">
      <c r="D16133" s="6"/>
      <c r="E16133" s="6"/>
    </row>
    <row r="16134" spans="4:5" x14ac:dyDescent="0.55000000000000004">
      <c r="D16134" s="6"/>
      <c r="E16134" s="6"/>
    </row>
    <row r="16135" spans="4:5" x14ac:dyDescent="0.55000000000000004">
      <c r="D16135" s="6"/>
      <c r="E16135" s="6"/>
    </row>
    <row r="16136" spans="4:5" x14ac:dyDescent="0.55000000000000004">
      <c r="D16136" s="6"/>
      <c r="E16136" s="6"/>
    </row>
    <row r="16137" spans="4:5" x14ac:dyDescent="0.55000000000000004">
      <c r="D16137" s="6"/>
      <c r="E16137" s="6"/>
    </row>
    <row r="16138" spans="4:5" x14ac:dyDescent="0.55000000000000004">
      <c r="D16138" s="6"/>
      <c r="E16138" s="6"/>
    </row>
    <row r="16139" spans="4:5" x14ac:dyDescent="0.55000000000000004">
      <c r="D16139" s="6"/>
      <c r="E16139" s="6"/>
    </row>
    <row r="16140" spans="4:5" x14ac:dyDescent="0.55000000000000004">
      <c r="D16140" s="6"/>
      <c r="E16140" s="6"/>
    </row>
    <row r="16141" spans="4:5" x14ac:dyDescent="0.55000000000000004">
      <c r="D16141" s="6"/>
      <c r="E16141" s="6"/>
    </row>
    <row r="16142" spans="4:5" x14ac:dyDescent="0.55000000000000004">
      <c r="D16142" s="6"/>
      <c r="E16142" s="6"/>
    </row>
    <row r="16143" spans="4:5" x14ac:dyDescent="0.55000000000000004">
      <c r="D16143" s="6"/>
      <c r="E16143" s="6"/>
    </row>
    <row r="16144" spans="4:5" x14ac:dyDescent="0.55000000000000004">
      <c r="D16144" s="6"/>
      <c r="E16144" s="6"/>
    </row>
    <row r="16145" spans="4:5" x14ac:dyDescent="0.55000000000000004">
      <c r="D16145" s="6"/>
      <c r="E16145" s="6"/>
    </row>
    <row r="16146" spans="4:5" x14ac:dyDescent="0.55000000000000004">
      <c r="D16146" s="6"/>
      <c r="E16146" s="6"/>
    </row>
    <row r="16147" spans="4:5" x14ac:dyDescent="0.55000000000000004">
      <c r="D16147" s="6"/>
      <c r="E16147" s="6"/>
    </row>
    <row r="16148" spans="4:5" x14ac:dyDescent="0.55000000000000004">
      <c r="D16148" s="6"/>
      <c r="E16148" s="6"/>
    </row>
    <row r="16149" spans="4:5" x14ac:dyDescent="0.55000000000000004">
      <c r="D16149" s="6"/>
      <c r="E16149" s="6"/>
    </row>
    <row r="16150" spans="4:5" x14ac:dyDescent="0.55000000000000004">
      <c r="D16150" s="6"/>
      <c r="E16150" s="6"/>
    </row>
    <row r="16151" spans="4:5" x14ac:dyDescent="0.55000000000000004">
      <c r="D16151" s="6"/>
      <c r="E16151" s="6"/>
    </row>
    <row r="16152" spans="4:5" x14ac:dyDescent="0.55000000000000004">
      <c r="D16152" s="6"/>
      <c r="E16152" s="6"/>
    </row>
    <row r="16153" spans="4:5" x14ac:dyDescent="0.55000000000000004">
      <c r="D16153" s="6"/>
      <c r="E16153" s="6"/>
    </row>
    <row r="16154" spans="4:5" x14ac:dyDescent="0.55000000000000004">
      <c r="D16154" s="6"/>
      <c r="E16154" s="6"/>
    </row>
    <row r="16155" spans="4:5" x14ac:dyDescent="0.55000000000000004">
      <c r="D16155" s="6"/>
      <c r="E16155" s="6"/>
    </row>
    <row r="16156" spans="4:5" x14ac:dyDescent="0.55000000000000004">
      <c r="D16156" s="6"/>
      <c r="E16156" s="6"/>
    </row>
    <row r="16157" spans="4:5" x14ac:dyDescent="0.55000000000000004">
      <c r="D16157" s="6"/>
      <c r="E16157" s="6"/>
    </row>
    <row r="16158" spans="4:5" x14ac:dyDescent="0.55000000000000004">
      <c r="D16158" s="6"/>
      <c r="E16158" s="6"/>
    </row>
    <row r="16159" spans="4:5" x14ac:dyDescent="0.55000000000000004">
      <c r="D16159" s="6"/>
      <c r="E16159" s="6"/>
    </row>
    <row r="16160" spans="4:5" x14ac:dyDescent="0.55000000000000004">
      <c r="D16160" s="6"/>
      <c r="E16160" s="6"/>
    </row>
    <row r="16161" spans="4:5" x14ac:dyDescent="0.55000000000000004">
      <c r="D16161" s="6"/>
      <c r="E16161" s="6"/>
    </row>
    <row r="16162" spans="4:5" x14ac:dyDescent="0.55000000000000004">
      <c r="D16162" s="6"/>
      <c r="E16162" s="6"/>
    </row>
    <row r="16163" spans="4:5" x14ac:dyDescent="0.55000000000000004">
      <c r="D16163" s="6"/>
      <c r="E16163" s="6"/>
    </row>
    <row r="16164" spans="4:5" x14ac:dyDescent="0.55000000000000004">
      <c r="D16164" s="6"/>
      <c r="E16164" s="6"/>
    </row>
    <row r="16165" spans="4:5" x14ac:dyDescent="0.55000000000000004">
      <c r="D16165" s="6"/>
      <c r="E16165" s="6"/>
    </row>
    <row r="16166" spans="4:5" x14ac:dyDescent="0.55000000000000004">
      <c r="D16166" s="6"/>
      <c r="E16166" s="6"/>
    </row>
    <row r="16167" spans="4:5" x14ac:dyDescent="0.55000000000000004">
      <c r="D16167" s="6"/>
      <c r="E16167" s="6"/>
    </row>
    <row r="16168" spans="4:5" x14ac:dyDescent="0.55000000000000004">
      <c r="D16168" s="6"/>
      <c r="E16168" s="6"/>
    </row>
    <row r="16169" spans="4:5" x14ac:dyDescent="0.55000000000000004">
      <c r="D16169" s="6"/>
      <c r="E16169" s="6"/>
    </row>
    <row r="16170" spans="4:5" x14ac:dyDescent="0.55000000000000004">
      <c r="D16170" s="6"/>
      <c r="E16170" s="6"/>
    </row>
    <row r="16171" spans="4:5" x14ac:dyDescent="0.55000000000000004">
      <c r="D16171" s="6"/>
      <c r="E16171" s="6"/>
    </row>
    <row r="16172" spans="4:5" x14ac:dyDescent="0.55000000000000004">
      <c r="D16172" s="6"/>
      <c r="E16172" s="6"/>
    </row>
    <row r="16173" spans="4:5" x14ac:dyDescent="0.55000000000000004">
      <c r="D16173" s="6"/>
      <c r="E16173" s="6"/>
    </row>
    <row r="16174" spans="4:5" x14ac:dyDescent="0.55000000000000004">
      <c r="D16174" s="6"/>
      <c r="E16174" s="6"/>
    </row>
    <row r="16175" spans="4:5" x14ac:dyDescent="0.55000000000000004">
      <c r="D16175" s="6"/>
      <c r="E16175" s="6"/>
    </row>
    <row r="16176" spans="4:5" x14ac:dyDescent="0.55000000000000004">
      <c r="D16176" s="6"/>
      <c r="E16176" s="6"/>
    </row>
    <row r="16177" spans="4:5" x14ac:dyDescent="0.55000000000000004">
      <c r="D16177" s="6"/>
      <c r="E16177" s="6"/>
    </row>
    <row r="16178" spans="4:5" x14ac:dyDescent="0.55000000000000004">
      <c r="D16178" s="6"/>
      <c r="E16178" s="6"/>
    </row>
    <row r="16179" spans="4:5" x14ac:dyDescent="0.55000000000000004">
      <c r="D16179" s="6"/>
      <c r="E16179" s="6"/>
    </row>
    <row r="16180" spans="4:5" x14ac:dyDescent="0.55000000000000004">
      <c r="D16180" s="6"/>
      <c r="E16180" s="6"/>
    </row>
    <row r="16181" spans="4:5" x14ac:dyDescent="0.55000000000000004">
      <c r="D16181" s="6"/>
      <c r="E16181" s="6"/>
    </row>
    <row r="16182" spans="4:5" x14ac:dyDescent="0.55000000000000004">
      <c r="D16182" s="6"/>
      <c r="E16182" s="6"/>
    </row>
    <row r="16183" spans="4:5" x14ac:dyDescent="0.55000000000000004">
      <c r="D16183" s="6"/>
      <c r="E16183" s="6"/>
    </row>
    <row r="16184" spans="4:5" x14ac:dyDescent="0.55000000000000004">
      <c r="D16184" s="6"/>
      <c r="E16184" s="6"/>
    </row>
    <row r="16185" spans="4:5" x14ac:dyDescent="0.55000000000000004">
      <c r="D16185" s="6"/>
      <c r="E16185" s="6"/>
    </row>
    <row r="16186" spans="4:5" x14ac:dyDescent="0.55000000000000004">
      <c r="D16186" s="6"/>
      <c r="E16186" s="6"/>
    </row>
    <row r="16187" spans="4:5" x14ac:dyDescent="0.55000000000000004">
      <c r="D16187" s="6"/>
      <c r="E16187" s="6"/>
    </row>
    <row r="16188" spans="4:5" x14ac:dyDescent="0.55000000000000004">
      <c r="D16188" s="6"/>
      <c r="E16188" s="6"/>
    </row>
    <row r="16189" spans="4:5" x14ac:dyDescent="0.55000000000000004">
      <c r="D16189" s="6"/>
      <c r="E16189" s="6"/>
    </row>
    <row r="16190" spans="4:5" x14ac:dyDescent="0.55000000000000004">
      <c r="D16190" s="6"/>
      <c r="E16190" s="6"/>
    </row>
    <row r="16191" spans="4:5" x14ac:dyDescent="0.55000000000000004">
      <c r="D16191" s="6"/>
      <c r="E16191" s="6"/>
    </row>
    <row r="16192" spans="4:5" x14ac:dyDescent="0.55000000000000004">
      <c r="D16192" s="6"/>
      <c r="E16192" s="6"/>
    </row>
    <row r="16193" spans="4:5" x14ac:dyDescent="0.55000000000000004">
      <c r="D16193" s="6"/>
      <c r="E16193" s="6"/>
    </row>
    <row r="16194" spans="4:5" x14ac:dyDescent="0.55000000000000004">
      <c r="D16194" s="6"/>
      <c r="E16194" s="6"/>
    </row>
    <row r="16195" spans="4:5" x14ac:dyDescent="0.55000000000000004">
      <c r="D16195" s="6"/>
      <c r="E16195" s="6"/>
    </row>
    <row r="16196" spans="4:5" x14ac:dyDescent="0.55000000000000004">
      <c r="D16196" s="6"/>
      <c r="E16196" s="6"/>
    </row>
    <row r="16197" spans="4:5" x14ac:dyDescent="0.55000000000000004">
      <c r="D16197" s="6"/>
      <c r="E16197" s="6"/>
    </row>
    <row r="16198" spans="4:5" x14ac:dyDescent="0.55000000000000004">
      <c r="D16198" s="6"/>
      <c r="E16198" s="6"/>
    </row>
    <row r="16199" spans="4:5" x14ac:dyDescent="0.55000000000000004">
      <c r="D16199" s="6"/>
      <c r="E16199" s="6"/>
    </row>
    <row r="16200" spans="4:5" x14ac:dyDescent="0.55000000000000004">
      <c r="D16200" s="6"/>
      <c r="E16200" s="6"/>
    </row>
    <row r="16201" spans="4:5" x14ac:dyDescent="0.55000000000000004">
      <c r="D16201" s="6"/>
      <c r="E16201" s="6"/>
    </row>
    <row r="16202" spans="4:5" x14ac:dyDescent="0.55000000000000004">
      <c r="D16202" s="6"/>
      <c r="E16202" s="6"/>
    </row>
    <row r="16203" spans="4:5" x14ac:dyDescent="0.55000000000000004">
      <c r="D16203" s="6"/>
      <c r="E16203" s="6"/>
    </row>
    <row r="16204" spans="4:5" x14ac:dyDescent="0.55000000000000004">
      <c r="D16204" s="6"/>
      <c r="E16204" s="6"/>
    </row>
    <row r="16205" spans="4:5" x14ac:dyDescent="0.55000000000000004">
      <c r="D16205" s="6"/>
      <c r="E16205" s="6"/>
    </row>
    <row r="16206" spans="4:5" x14ac:dyDescent="0.55000000000000004">
      <c r="D16206" s="6"/>
      <c r="E16206" s="6"/>
    </row>
    <row r="16207" spans="4:5" x14ac:dyDescent="0.55000000000000004">
      <c r="D16207" s="6"/>
      <c r="E16207" s="6"/>
    </row>
    <row r="16208" spans="4:5" x14ac:dyDescent="0.55000000000000004">
      <c r="D16208" s="6"/>
      <c r="E16208" s="6"/>
    </row>
    <row r="16209" spans="4:5" x14ac:dyDescent="0.55000000000000004">
      <c r="D16209" s="6"/>
      <c r="E16209" s="6"/>
    </row>
    <row r="16210" spans="4:5" x14ac:dyDescent="0.55000000000000004">
      <c r="D16210" s="6"/>
      <c r="E16210" s="6"/>
    </row>
    <row r="16211" spans="4:5" x14ac:dyDescent="0.55000000000000004">
      <c r="D16211" s="6"/>
      <c r="E16211" s="6"/>
    </row>
    <row r="16212" spans="4:5" x14ac:dyDescent="0.55000000000000004">
      <c r="D16212" s="6"/>
      <c r="E16212" s="6"/>
    </row>
    <row r="16213" spans="4:5" x14ac:dyDescent="0.55000000000000004">
      <c r="D16213" s="6"/>
      <c r="E16213" s="6"/>
    </row>
    <row r="16214" spans="4:5" x14ac:dyDescent="0.55000000000000004">
      <c r="D16214" s="6"/>
      <c r="E16214" s="6"/>
    </row>
    <row r="16215" spans="4:5" x14ac:dyDescent="0.55000000000000004">
      <c r="D16215" s="6"/>
      <c r="E16215" s="6"/>
    </row>
    <row r="16216" spans="4:5" x14ac:dyDescent="0.55000000000000004">
      <c r="D16216" s="6"/>
      <c r="E16216" s="6"/>
    </row>
    <row r="16217" spans="4:5" x14ac:dyDescent="0.55000000000000004">
      <c r="D16217" s="6"/>
      <c r="E16217" s="6"/>
    </row>
    <row r="16218" spans="4:5" x14ac:dyDescent="0.55000000000000004">
      <c r="D16218" s="6"/>
      <c r="E16218" s="6"/>
    </row>
    <row r="16219" spans="4:5" x14ac:dyDescent="0.55000000000000004">
      <c r="D16219" s="6"/>
      <c r="E16219" s="6"/>
    </row>
    <row r="16220" spans="4:5" x14ac:dyDescent="0.55000000000000004">
      <c r="D16220" s="6"/>
      <c r="E16220" s="6"/>
    </row>
    <row r="16221" spans="4:5" x14ac:dyDescent="0.55000000000000004">
      <c r="D16221" s="6"/>
      <c r="E16221" s="6"/>
    </row>
    <row r="16222" spans="4:5" x14ac:dyDescent="0.55000000000000004">
      <c r="D16222" s="6"/>
      <c r="E16222" s="6"/>
    </row>
    <row r="16223" spans="4:5" x14ac:dyDescent="0.55000000000000004">
      <c r="D16223" s="6"/>
      <c r="E16223" s="6"/>
    </row>
    <row r="16224" spans="4:5" x14ac:dyDescent="0.55000000000000004">
      <c r="D16224" s="6"/>
      <c r="E16224" s="6"/>
    </row>
    <row r="16225" spans="4:5" x14ac:dyDescent="0.55000000000000004">
      <c r="D16225" s="6"/>
      <c r="E16225" s="6"/>
    </row>
    <row r="16226" spans="4:5" x14ac:dyDescent="0.55000000000000004">
      <c r="D16226" s="6"/>
      <c r="E16226" s="6"/>
    </row>
    <row r="16227" spans="4:5" x14ac:dyDescent="0.55000000000000004">
      <c r="D16227" s="6"/>
      <c r="E16227" s="6"/>
    </row>
    <row r="16228" spans="4:5" x14ac:dyDescent="0.55000000000000004">
      <c r="D16228" s="6"/>
      <c r="E16228" s="6"/>
    </row>
    <row r="16229" spans="4:5" x14ac:dyDescent="0.55000000000000004">
      <c r="D16229" s="6"/>
      <c r="E16229" s="6"/>
    </row>
    <row r="16230" spans="4:5" x14ac:dyDescent="0.55000000000000004">
      <c r="D16230" s="6"/>
      <c r="E16230" s="6"/>
    </row>
    <row r="16231" spans="4:5" x14ac:dyDescent="0.55000000000000004">
      <c r="D16231" s="6"/>
      <c r="E16231" s="6"/>
    </row>
    <row r="16232" spans="4:5" x14ac:dyDescent="0.55000000000000004">
      <c r="D16232" s="6"/>
      <c r="E16232" s="6"/>
    </row>
    <row r="16233" spans="4:5" x14ac:dyDescent="0.55000000000000004">
      <c r="D16233" s="6"/>
      <c r="E16233" s="6"/>
    </row>
    <row r="16234" spans="4:5" x14ac:dyDescent="0.55000000000000004">
      <c r="D16234" s="6"/>
      <c r="E16234" s="6"/>
    </row>
    <row r="16235" spans="4:5" x14ac:dyDescent="0.55000000000000004">
      <c r="D16235" s="6"/>
      <c r="E16235" s="6"/>
    </row>
    <row r="16236" spans="4:5" x14ac:dyDescent="0.55000000000000004">
      <c r="D16236" s="6"/>
      <c r="E16236" s="6"/>
    </row>
    <row r="16237" spans="4:5" x14ac:dyDescent="0.55000000000000004">
      <c r="D16237" s="6"/>
      <c r="E16237" s="6"/>
    </row>
    <row r="16238" spans="4:5" x14ac:dyDescent="0.55000000000000004">
      <c r="D16238" s="6"/>
      <c r="E16238" s="6"/>
    </row>
    <row r="16239" spans="4:5" x14ac:dyDescent="0.55000000000000004">
      <c r="D16239" s="6"/>
      <c r="E16239" s="6"/>
    </row>
    <row r="16240" spans="4:5" x14ac:dyDescent="0.55000000000000004">
      <c r="D16240" s="6"/>
      <c r="E16240" s="6"/>
    </row>
    <row r="16241" spans="4:5" x14ac:dyDescent="0.55000000000000004">
      <c r="D16241" s="6"/>
      <c r="E16241" s="6"/>
    </row>
    <row r="16242" spans="4:5" x14ac:dyDescent="0.55000000000000004">
      <c r="D16242" s="6"/>
      <c r="E16242" s="6"/>
    </row>
    <row r="16243" spans="4:5" x14ac:dyDescent="0.55000000000000004">
      <c r="D16243" s="6"/>
      <c r="E16243" s="6"/>
    </row>
    <row r="16244" spans="4:5" x14ac:dyDescent="0.55000000000000004">
      <c r="D16244" s="6"/>
      <c r="E16244" s="6"/>
    </row>
    <row r="16245" spans="4:5" x14ac:dyDescent="0.55000000000000004">
      <c r="D16245" s="6"/>
      <c r="E16245" s="6"/>
    </row>
    <row r="16246" spans="4:5" x14ac:dyDescent="0.55000000000000004">
      <c r="D16246" s="6"/>
      <c r="E16246" s="6"/>
    </row>
    <row r="16247" spans="4:5" x14ac:dyDescent="0.55000000000000004">
      <c r="D16247" s="6"/>
      <c r="E16247" s="6"/>
    </row>
    <row r="16248" spans="4:5" x14ac:dyDescent="0.55000000000000004">
      <c r="D16248" s="6"/>
      <c r="E16248" s="6"/>
    </row>
    <row r="16249" spans="4:5" x14ac:dyDescent="0.55000000000000004">
      <c r="D16249" s="6"/>
      <c r="E16249" s="6"/>
    </row>
    <row r="16250" spans="4:5" x14ac:dyDescent="0.55000000000000004">
      <c r="D16250" s="6"/>
      <c r="E16250" s="6"/>
    </row>
    <row r="16251" spans="4:5" x14ac:dyDescent="0.55000000000000004">
      <c r="D16251" s="6"/>
      <c r="E16251" s="6"/>
    </row>
    <row r="16252" spans="4:5" x14ac:dyDescent="0.55000000000000004">
      <c r="D16252" s="6"/>
      <c r="E16252" s="6"/>
    </row>
    <row r="16253" spans="4:5" x14ac:dyDescent="0.55000000000000004">
      <c r="D16253" s="6"/>
      <c r="E16253" s="6"/>
    </row>
    <row r="16254" spans="4:5" x14ac:dyDescent="0.55000000000000004">
      <c r="D16254" s="6"/>
      <c r="E16254" s="6"/>
    </row>
    <row r="16255" spans="4:5" x14ac:dyDescent="0.55000000000000004">
      <c r="D16255" s="6"/>
      <c r="E16255" s="6"/>
    </row>
    <row r="16256" spans="4:5" x14ac:dyDescent="0.55000000000000004">
      <c r="D16256" s="6"/>
      <c r="E16256" s="6"/>
    </row>
    <row r="16257" spans="4:5" x14ac:dyDescent="0.55000000000000004">
      <c r="D16257" s="6"/>
      <c r="E16257" s="6"/>
    </row>
    <row r="16258" spans="4:5" x14ac:dyDescent="0.55000000000000004">
      <c r="D16258" s="6"/>
      <c r="E16258" s="6"/>
    </row>
    <row r="16259" spans="4:5" x14ac:dyDescent="0.55000000000000004">
      <c r="D16259" s="6"/>
      <c r="E16259" s="6"/>
    </row>
    <row r="16260" spans="4:5" x14ac:dyDescent="0.55000000000000004">
      <c r="D16260" s="6"/>
      <c r="E16260" s="6"/>
    </row>
    <row r="16261" spans="4:5" x14ac:dyDescent="0.55000000000000004">
      <c r="D16261" s="6"/>
      <c r="E16261" s="6"/>
    </row>
    <row r="16262" spans="4:5" x14ac:dyDescent="0.55000000000000004">
      <c r="D16262" s="6"/>
      <c r="E16262" s="6"/>
    </row>
    <row r="16263" spans="4:5" x14ac:dyDescent="0.55000000000000004">
      <c r="D16263" s="6"/>
      <c r="E16263" s="6"/>
    </row>
    <row r="16264" spans="4:5" x14ac:dyDescent="0.55000000000000004">
      <c r="D16264" s="6"/>
      <c r="E16264" s="6"/>
    </row>
    <row r="16265" spans="4:5" x14ac:dyDescent="0.55000000000000004">
      <c r="D16265" s="6"/>
      <c r="E16265" s="6"/>
    </row>
    <row r="16266" spans="4:5" x14ac:dyDescent="0.55000000000000004">
      <c r="D16266" s="6"/>
      <c r="E16266" s="6"/>
    </row>
    <row r="16267" spans="4:5" x14ac:dyDescent="0.55000000000000004">
      <c r="D16267" s="6"/>
      <c r="E16267" s="6"/>
    </row>
    <row r="16268" spans="4:5" x14ac:dyDescent="0.55000000000000004">
      <c r="D16268" s="6"/>
      <c r="E16268" s="6"/>
    </row>
    <row r="16269" spans="4:5" x14ac:dyDescent="0.55000000000000004">
      <c r="D16269" s="6"/>
      <c r="E16269" s="6"/>
    </row>
    <row r="16270" spans="4:5" x14ac:dyDescent="0.55000000000000004">
      <c r="D16270" s="6"/>
      <c r="E16270" s="6"/>
    </row>
    <row r="16271" spans="4:5" x14ac:dyDescent="0.55000000000000004">
      <c r="D16271" s="6"/>
      <c r="E16271" s="6"/>
    </row>
    <row r="16272" spans="4:5" x14ac:dyDescent="0.55000000000000004">
      <c r="D16272" s="6"/>
      <c r="E16272" s="6"/>
    </row>
    <row r="16273" spans="4:5" x14ac:dyDescent="0.55000000000000004">
      <c r="D16273" s="6"/>
      <c r="E16273" s="6"/>
    </row>
    <row r="16274" spans="4:5" x14ac:dyDescent="0.55000000000000004">
      <c r="D16274" s="6"/>
      <c r="E16274" s="6"/>
    </row>
    <row r="16275" spans="4:5" x14ac:dyDescent="0.55000000000000004">
      <c r="D16275" s="6"/>
      <c r="E16275" s="6"/>
    </row>
    <row r="16276" spans="4:5" x14ac:dyDescent="0.55000000000000004">
      <c r="D16276" s="6"/>
      <c r="E16276" s="6"/>
    </row>
    <row r="16277" spans="4:5" x14ac:dyDescent="0.55000000000000004">
      <c r="D16277" s="6"/>
      <c r="E16277" s="6"/>
    </row>
    <row r="16278" spans="4:5" x14ac:dyDescent="0.55000000000000004">
      <c r="D16278" s="6"/>
      <c r="E16278" s="6"/>
    </row>
    <row r="16279" spans="4:5" x14ac:dyDescent="0.55000000000000004">
      <c r="D16279" s="6"/>
      <c r="E16279" s="6"/>
    </row>
    <row r="16280" spans="4:5" x14ac:dyDescent="0.55000000000000004">
      <c r="D16280" s="6"/>
      <c r="E16280" s="6"/>
    </row>
    <row r="16281" spans="4:5" x14ac:dyDescent="0.55000000000000004">
      <c r="D16281" s="6"/>
      <c r="E16281" s="6"/>
    </row>
    <row r="16282" spans="4:5" x14ac:dyDescent="0.55000000000000004">
      <c r="D16282" s="6"/>
      <c r="E16282" s="6"/>
    </row>
    <row r="16283" spans="4:5" x14ac:dyDescent="0.55000000000000004">
      <c r="D16283" s="6"/>
      <c r="E16283" s="6"/>
    </row>
    <row r="16284" spans="4:5" x14ac:dyDescent="0.55000000000000004">
      <c r="D16284" s="6"/>
      <c r="E16284" s="6"/>
    </row>
    <row r="16285" spans="4:5" x14ac:dyDescent="0.55000000000000004">
      <c r="D16285" s="6"/>
      <c r="E16285" s="6"/>
    </row>
    <row r="16286" spans="4:5" x14ac:dyDescent="0.55000000000000004">
      <c r="D16286" s="6"/>
      <c r="E16286" s="6"/>
    </row>
    <row r="16287" spans="4:5" x14ac:dyDescent="0.55000000000000004">
      <c r="D16287" s="6"/>
      <c r="E16287" s="6"/>
    </row>
    <row r="16288" spans="4:5" x14ac:dyDescent="0.55000000000000004">
      <c r="D16288" s="6"/>
      <c r="E16288" s="6"/>
    </row>
    <row r="16289" spans="4:5" x14ac:dyDescent="0.55000000000000004">
      <c r="D16289" s="6"/>
      <c r="E16289" s="6"/>
    </row>
    <row r="16290" spans="4:5" x14ac:dyDescent="0.55000000000000004">
      <c r="D16290" s="6"/>
      <c r="E16290" s="6"/>
    </row>
    <row r="16291" spans="4:5" x14ac:dyDescent="0.55000000000000004">
      <c r="D16291" s="6"/>
      <c r="E16291" s="6"/>
    </row>
    <row r="16292" spans="4:5" x14ac:dyDescent="0.55000000000000004">
      <c r="D16292" s="6"/>
      <c r="E16292" s="6"/>
    </row>
    <row r="16293" spans="4:5" x14ac:dyDescent="0.55000000000000004">
      <c r="D16293" s="6"/>
      <c r="E16293" s="6"/>
    </row>
    <row r="16294" spans="4:5" x14ac:dyDescent="0.55000000000000004">
      <c r="D16294" s="6"/>
      <c r="E16294" s="6"/>
    </row>
    <row r="16295" spans="4:5" x14ac:dyDescent="0.55000000000000004">
      <c r="D16295" s="6"/>
      <c r="E16295" s="6"/>
    </row>
    <row r="16296" spans="4:5" x14ac:dyDescent="0.55000000000000004">
      <c r="D16296" s="6"/>
      <c r="E16296" s="6"/>
    </row>
    <row r="16297" spans="4:5" x14ac:dyDescent="0.55000000000000004">
      <c r="D16297" s="6"/>
      <c r="E16297" s="6"/>
    </row>
    <row r="16298" spans="4:5" x14ac:dyDescent="0.55000000000000004">
      <c r="D16298" s="6"/>
      <c r="E16298" s="6"/>
    </row>
    <row r="16299" spans="4:5" x14ac:dyDescent="0.55000000000000004">
      <c r="D16299" s="6"/>
      <c r="E16299" s="6"/>
    </row>
    <row r="16300" spans="4:5" x14ac:dyDescent="0.55000000000000004">
      <c r="D16300" s="6"/>
      <c r="E16300" s="6"/>
    </row>
    <row r="16301" spans="4:5" x14ac:dyDescent="0.55000000000000004">
      <c r="D16301" s="6"/>
      <c r="E16301" s="6"/>
    </row>
    <row r="16302" spans="4:5" x14ac:dyDescent="0.55000000000000004">
      <c r="D16302" s="6"/>
      <c r="E16302" s="6"/>
    </row>
    <row r="16303" spans="4:5" x14ac:dyDescent="0.55000000000000004">
      <c r="D16303" s="6"/>
      <c r="E16303" s="6"/>
    </row>
    <row r="16304" spans="4:5" x14ac:dyDescent="0.55000000000000004">
      <c r="D16304" s="6"/>
      <c r="E16304" s="6"/>
    </row>
    <row r="16305" spans="4:5" x14ac:dyDescent="0.55000000000000004">
      <c r="D16305" s="6"/>
      <c r="E16305" s="6"/>
    </row>
    <row r="16306" spans="4:5" x14ac:dyDescent="0.55000000000000004">
      <c r="D16306" s="6"/>
      <c r="E16306" s="6"/>
    </row>
    <row r="16307" spans="4:5" x14ac:dyDescent="0.55000000000000004">
      <c r="D16307" s="6"/>
      <c r="E16307" s="6"/>
    </row>
    <row r="16308" spans="4:5" x14ac:dyDescent="0.55000000000000004">
      <c r="D16308" s="6"/>
      <c r="E16308" s="6"/>
    </row>
    <row r="16309" spans="4:5" x14ac:dyDescent="0.55000000000000004">
      <c r="D16309" s="6"/>
      <c r="E16309" s="6"/>
    </row>
    <row r="16310" spans="4:5" x14ac:dyDescent="0.55000000000000004">
      <c r="D16310" s="6"/>
      <c r="E16310" s="6"/>
    </row>
    <row r="16311" spans="4:5" x14ac:dyDescent="0.55000000000000004">
      <c r="D16311" s="6"/>
      <c r="E16311" s="6"/>
    </row>
    <row r="16312" spans="4:5" x14ac:dyDescent="0.55000000000000004">
      <c r="D16312" s="6"/>
      <c r="E16312" s="6"/>
    </row>
    <row r="16313" spans="4:5" x14ac:dyDescent="0.55000000000000004">
      <c r="D16313" s="6"/>
      <c r="E16313" s="6"/>
    </row>
    <row r="16314" spans="4:5" x14ac:dyDescent="0.55000000000000004">
      <c r="D16314" s="6"/>
      <c r="E16314" s="6"/>
    </row>
    <row r="16315" spans="4:5" x14ac:dyDescent="0.55000000000000004">
      <c r="D16315" s="6"/>
      <c r="E16315" s="6"/>
    </row>
    <row r="16316" spans="4:5" x14ac:dyDescent="0.55000000000000004">
      <c r="D16316" s="6"/>
      <c r="E16316" s="6"/>
    </row>
    <row r="16317" spans="4:5" x14ac:dyDescent="0.55000000000000004">
      <c r="D16317" s="6"/>
      <c r="E16317" s="6"/>
    </row>
    <row r="16318" spans="4:5" x14ac:dyDescent="0.55000000000000004">
      <c r="D16318" s="6"/>
      <c r="E16318" s="6"/>
    </row>
    <row r="16319" spans="4:5" x14ac:dyDescent="0.55000000000000004">
      <c r="D16319" s="6"/>
      <c r="E16319" s="6"/>
    </row>
    <row r="16320" spans="4:5" x14ac:dyDescent="0.55000000000000004">
      <c r="D16320" s="6"/>
      <c r="E16320" s="6"/>
    </row>
    <row r="16321" spans="4:5" x14ac:dyDescent="0.55000000000000004">
      <c r="D16321" s="6"/>
      <c r="E16321" s="6"/>
    </row>
    <row r="16322" spans="4:5" x14ac:dyDescent="0.55000000000000004">
      <c r="D16322" s="6"/>
      <c r="E16322" s="6"/>
    </row>
    <row r="16323" spans="4:5" x14ac:dyDescent="0.55000000000000004">
      <c r="D16323" s="6"/>
      <c r="E16323" s="6"/>
    </row>
    <row r="16324" spans="4:5" x14ac:dyDescent="0.55000000000000004">
      <c r="D16324" s="6"/>
      <c r="E16324" s="6"/>
    </row>
    <row r="16325" spans="4:5" x14ac:dyDescent="0.55000000000000004">
      <c r="D16325" s="6"/>
      <c r="E16325" s="6"/>
    </row>
    <row r="16326" spans="4:5" x14ac:dyDescent="0.55000000000000004">
      <c r="D16326" s="6"/>
      <c r="E16326" s="6"/>
    </row>
    <row r="16327" spans="4:5" x14ac:dyDescent="0.55000000000000004">
      <c r="D16327" s="6"/>
      <c r="E16327" s="6"/>
    </row>
    <row r="16328" spans="4:5" x14ac:dyDescent="0.55000000000000004">
      <c r="D16328" s="6"/>
      <c r="E16328" s="6"/>
    </row>
    <row r="16329" spans="4:5" x14ac:dyDescent="0.55000000000000004">
      <c r="D16329" s="6"/>
      <c r="E16329" s="6"/>
    </row>
    <row r="16330" spans="4:5" x14ac:dyDescent="0.55000000000000004">
      <c r="D16330" s="6"/>
      <c r="E16330" s="6"/>
    </row>
    <row r="16331" spans="4:5" x14ac:dyDescent="0.55000000000000004">
      <c r="D16331" s="6"/>
      <c r="E16331" s="6"/>
    </row>
    <row r="16332" spans="4:5" x14ac:dyDescent="0.55000000000000004">
      <c r="D16332" s="6"/>
      <c r="E16332" s="6"/>
    </row>
    <row r="16333" spans="4:5" x14ac:dyDescent="0.55000000000000004">
      <c r="D16333" s="6"/>
      <c r="E16333" s="6"/>
    </row>
    <row r="16334" spans="4:5" x14ac:dyDescent="0.55000000000000004">
      <c r="D16334" s="6"/>
      <c r="E16334" s="6"/>
    </row>
    <row r="16335" spans="4:5" x14ac:dyDescent="0.55000000000000004">
      <c r="D16335" s="6"/>
      <c r="E16335" s="6"/>
    </row>
    <row r="16336" spans="4:5" x14ac:dyDescent="0.55000000000000004">
      <c r="D16336" s="6"/>
      <c r="E16336" s="6"/>
    </row>
    <row r="16337" spans="4:5" x14ac:dyDescent="0.55000000000000004">
      <c r="D16337" s="6"/>
      <c r="E16337" s="6"/>
    </row>
    <row r="16338" spans="4:5" x14ac:dyDescent="0.55000000000000004">
      <c r="D16338" s="6"/>
      <c r="E16338" s="6"/>
    </row>
    <row r="16339" spans="4:5" x14ac:dyDescent="0.55000000000000004">
      <c r="D16339" s="6"/>
      <c r="E16339" s="6"/>
    </row>
    <row r="16340" spans="4:5" x14ac:dyDescent="0.55000000000000004">
      <c r="D16340" s="6"/>
      <c r="E16340" s="6"/>
    </row>
    <row r="16341" spans="4:5" x14ac:dyDescent="0.55000000000000004">
      <c r="D16341" s="6"/>
      <c r="E16341" s="6"/>
    </row>
    <row r="16342" spans="4:5" x14ac:dyDescent="0.55000000000000004">
      <c r="D16342" s="6"/>
      <c r="E16342" s="6"/>
    </row>
    <row r="16343" spans="4:5" x14ac:dyDescent="0.55000000000000004">
      <c r="D16343" s="6"/>
      <c r="E16343" s="6"/>
    </row>
    <row r="16344" spans="4:5" x14ac:dyDescent="0.55000000000000004">
      <c r="D16344" s="6"/>
      <c r="E16344" s="6"/>
    </row>
    <row r="16345" spans="4:5" x14ac:dyDescent="0.55000000000000004">
      <c r="D16345" s="6"/>
      <c r="E16345" s="6"/>
    </row>
    <row r="16346" spans="4:5" x14ac:dyDescent="0.55000000000000004">
      <c r="D16346" s="6"/>
      <c r="E16346" s="6"/>
    </row>
    <row r="16347" spans="4:5" x14ac:dyDescent="0.55000000000000004">
      <c r="D16347" s="6"/>
      <c r="E16347" s="6"/>
    </row>
    <row r="16348" spans="4:5" x14ac:dyDescent="0.55000000000000004">
      <c r="D16348" s="6"/>
      <c r="E16348" s="6"/>
    </row>
    <row r="16349" spans="4:5" x14ac:dyDescent="0.55000000000000004">
      <c r="D16349" s="6"/>
      <c r="E16349" s="6"/>
    </row>
    <row r="16350" spans="4:5" x14ac:dyDescent="0.55000000000000004">
      <c r="D16350" s="6"/>
      <c r="E16350" s="6"/>
    </row>
    <row r="16351" spans="4:5" x14ac:dyDescent="0.55000000000000004">
      <c r="D16351" s="6"/>
      <c r="E16351" s="6"/>
    </row>
    <row r="16352" spans="4:5" x14ac:dyDescent="0.55000000000000004">
      <c r="D16352" s="6"/>
      <c r="E16352" s="6"/>
    </row>
    <row r="16353" spans="4:5" x14ac:dyDescent="0.55000000000000004">
      <c r="D16353" s="6"/>
      <c r="E16353" s="6"/>
    </row>
    <row r="16354" spans="4:5" x14ac:dyDescent="0.55000000000000004">
      <c r="D16354" s="6"/>
      <c r="E16354" s="6"/>
    </row>
    <row r="16355" spans="4:5" x14ac:dyDescent="0.55000000000000004">
      <c r="D16355" s="6"/>
      <c r="E16355" s="6"/>
    </row>
    <row r="16356" spans="4:5" x14ac:dyDescent="0.55000000000000004">
      <c r="D16356" s="6"/>
      <c r="E16356" s="6"/>
    </row>
    <row r="16357" spans="4:5" x14ac:dyDescent="0.55000000000000004">
      <c r="D16357" s="6"/>
      <c r="E16357" s="6"/>
    </row>
    <row r="16358" spans="4:5" x14ac:dyDescent="0.55000000000000004">
      <c r="D16358" s="6"/>
      <c r="E16358" s="6"/>
    </row>
    <row r="16359" spans="4:5" x14ac:dyDescent="0.55000000000000004">
      <c r="D16359" s="6"/>
      <c r="E16359" s="6"/>
    </row>
    <row r="16360" spans="4:5" x14ac:dyDescent="0.55000000000000004">
      <c r="D16360" s="6"/>
      <c r="E16360" s="6"/>
    </row>
    <row r="16361" spans="4:5" x14ac:dyDescent="0.55000000000000004">
      <c r="D16361" s="6"/>
      <c r="E16361" s="6"/>
    </row>
    <row r="16362" spans="4:5" x14ac:dyDescent="0.55000000000000004">
      <c r="D16362" s="6"/>
      <c r="E16362" s="6"/>
    </row>
    <row r="16363" spans="4:5" x14ac:dyDescent="0.55000000000000004">
      <c r="D16363" s="6"/>
      <c r="E16363" s="6"/>
    </row>
    <row r="16364" spans="4:5" x14ac:dyDescent="0.55000000000000004">
      <c r="D16364" s="6"/>
      <c r="E16364" s="6"/>
    </row>
    <row r="16365" spans="4:5" x14ac:dyDescent="0.55000000000000004">
      <c r="D16365" s="6"/>
      <c r="E16365" s="6"/>
    </row>
    <row r="16366" spans="4:5" x14ac:dyDescent="0.55000000000000004">
      <c r="D16366" s="6"/>
      <c r="E16366" s="6"/>
    </row>
    <row r="16367" spans="4:5" x14ac:dyDescent="0.55000000000000004">
      <c r="D16367" s="6"/>
      <c r="E16367" s="6"/>
    </row>
    <row r="16368" spans="4:5" x14ac:dyDescent="0.55000000000000004">
      <c r="D16368" s="6"/>
      <c r="E16368" s="6"/>
    </row>
    <row r="16369" spans="4:5" x14ac:dyDescent="0.55000000000000004">
      <c r="D16369" s="6"/>
      <c r="E16369" s="6"/>
    </row>
    <row r="16370" spans="4:5" x14ac:dyDescent="0.55000000000000004">
      <c r="D16370" s="6"/>
      <c r="E16370" s="6"/>
    </row>
    <row r="16371" spans="4:5" x14ac:dyDescent="0.55000000000000004">
      <c r="D16371" s="6"/>
      <c r="E16371" s="6"/>
    </row>
    <row r="16372" spans="4:5" x14ac:dyDescent="0.55000000000000004">
      <c r="D16372" s="6"/>
      <c r="E16372" s="6"/>
    </row>
    <row r="16373" spans="4:5" x14ac:dyDescent="0.55000000000000004">
      <c r="D16373" s="6"/>
      <c r="E16373" s="6"/>
    </row>
    <row r="16374" spans="4:5" x14ac:dyDescent="0.55000000000000004">
      <c r="D16374" s="6"/>
      <c r="E16374" s="6"/>
    </row>
    <row r="16375" spans="4:5" x14ac:dyDescent="0.55000000000000004">
      <c r="D16375" s="6"/>
      <c r="E16375" s="6"/>
    </row>
    <row r="16376" spans="4:5" x14ac:dyDescent="0.55000000000000004">
      <c r="D16376" s="6"/>
      <c r="E16376" s="6"/>
    </row>
    <row r="16377" spans="4:5" x14ac:dyDescent="0.55000000000000004">
      <c r="D16377" s="6"/>
      <c r="E16377" s="6"/>
    </row>
    <row r="16378" spans="4:5" x14ac:dyDescent="0.55000000000000004">
      <c r="D16378" s="6"/>
      <c r="E16378" s="6"/>
    </row>
    <row r="16379" spans="4:5" x14ac:dyDescent="0.55000000000000004">
      <c r="D16379" s="6"/>
      <c r="E16379" s="6"/>
    </row>
    <row r="16380" spans="4:5" x14ac:dyDescent="0.55000000000000004">
      <c r="D16380" s="6"/>
      <c r="E16380" s="6"/>
    </row>
    <row r="16381" spans="4:5" x14ac:dyDescent="0.55000000000000004">
      <c r="D16381" s="6"/>
      <c r="E16381" s="6"/>
    </row>
    <row r="16382" spans="4:5" x14ac:dyDescent="0.55000000000000004">
      <c r="D16382" s="6"/>
      <c r="E16382" s="6"/>
    </row>
    <row r="16383" spans="4:5" x14ac:dyDescent="0.55000000000000004">
      <c r="D16383" s="6"/>
      <c r="E16383" s="6"/>
    </row>
    <row r="16384" spans="4:5" x14ac:dyDescent="0.55000000000000004">
      <c r="D16384" s="6"/>
      <c r="E16384" s="6"/>
    </row>
    <row r="16385" spans="4:5" x14ac:dyDescent="0.55000000000000004">
      <c r="D16385" s="6"/>
      <c r="E16385" s="6"/>
    </row>
    <row r="16386" spans="4:5" x14ac:dyDescent="0.55000000000000004">
      <c r="D16386" s="6"/>
      <c r="E16386" s="6"/>
    </row>
    <row r="16387" spans="4:5" x14ac:dyDescent="0.55000000000000004">
      <c r="D16387" s="6"/>
      <c r="E16387" s="6"/>
    </row>
    <row r="16388" spans="4:5" x14ac:dyDescent="0.55000000000000004">
      <c r="D16388" s="6"/>
      <c r="E16388" s="6"/>
    </row>
    <row r="16389" spans="4:5" x14ac:dyDescent="0.55000000000000004">
      <c r="D16389" s="6"/>
      <c r="E16389" s="6"/>
    </row>
    <row r="16390" spans="4:5" x14ac:dyDescent="0.55000000000000004">
      <c r="D16390" s="6"/>
      <c r="E16390" s="6"/>
    </row>
    <row r="16391" spans="4:5" x14ac:dyDescent="0.55000000000000004">
      <c r="D16391" s="6"/>
      <c r="E16391" s="6"/>
    </row>
    <row r="16392" spans="4:5" x14ac:dyDescent="0.55000000000000004">
      <c r="D16392" s="6"/>
      <c r="E16392" s="6"/>
    </row>
    <row r="16393" spans="4:5" x14ac:dyDescent="0.55000000000000004">
      <c r="D16393" s="6"/>
      <c r="E16393" s="6"/>
    </row>
    <row r="16394" spans="4:5" x14ac:dyDescent="0.55000000000000004">
      <c r="D16394" s="6"/>
      <c r="E16394" s="6"/>
    </row>
    <row r="16395" spans="4:5" x14ac:dyDescent="0.55000000000000004">
      <c r="D16395" s="6"/>
      <c r="E16395" s="6"/>
    </row>
    <row r="16396" spans="4:5" x14ac:dyDescent="0.55000000000000004">
      <c r="D16396" s="6"/>
      <c r="E16396" s="6"/>
    </row>
    <row r="16397" spans="4:5" x14ac:dyDescent="0.55000000000000004">
      <c r="D16397" s="6"/>
      <c r="E16397" s="6"/>
    </row>
    <row r="16398" spans="4:5" x14ac:dyDescent="0.55000000000000004">
      <c r="D16398" s="6"/>
      <c r="E16398" s="6"/>
    </row>
    <row r="16399" spans="4:5" x14ac:dyDescent="0.55000000000000004">
      <c r="D16399" s="6"/>
      <c r="E16399" s="6"/>
    </row>
    <row r="16400" spans="4:5" x14ac:dyDescent="0.55000000000000004">
      <c r="D16400" s="6"/>
      <c r="E16400" s="6"/>
    </row>
    <row r="16401" spans="4:5" x14ac:dyDescent="0.55000000000000004">
      <c r="D16401" s="6"/>
      <c r="E16401" s="6"/>
    </row>
    <row r="16402" spans="4:5" x14ac:dyDescent="0.55000000000000004">
      <c r="D16402" s="6"/>
      <c r="E16402" s="6"/>
    </row>
    <row r="16403" spans="4:5" x14ac:dyDescent="0.55000000000000004">
      <c r="D16403" s="6"/>
      <c r="E16403" s="6"/>
    </row>
    <row r="16404" spans="4:5" x14ac:dyDescent="0.55000000000000004">
      <c r="D16404" s="6"/>
      <c r="E16404" s="6"/>
    </row>
    <row r="16405" spans="4:5" x14ac:dyDescent="0.55000000000000004">
      <c r="D16405" s="6"/>
      <c r="E16405" s="6"/>
    </row>
    <row r="16406" spans="4:5" x14ac:dyDescent="0.55000000000000004">
      <c r="D16406" s="6"/>
      <c r="E16406" s="6"/>
    </row>
    <row r="16407" spans="4:5" x14ac:dyDescent="0.55000000000000004">
      <c r="D16407" s="6"/>
      <c r="E16407" s="6"/>
    </row>
    <row r="16408" spans="4:5" x14ac:dyDescent="0.55000000000000004">
      <c r="D16408" s="6"/>
      <c r="E16408" s="6"/>
    </row>
    <row r="16409" spans="4:5" x14ac:dyDescent="0.55000000000000004">
      <c r="D16409" s="6"/>
      <c r="E16409" s="6"/>
    </row>
    <row r="16410" spans="4:5" x14ac:dyDescent="0.55000000000000004">
      <c r="D16410" s="6"/>
      <c r="E16410" s="6"/>
    </row>
    <row r="16411" spans="4:5" x14ac:dyDescent="0.55000000000000004">
      <c r="D16411" s="6"/>
      <c r="E16411" s="6"/>
    </row>
    <row r="16412" spans="4:5" x14ac:dyDescent="0.55000000000000004">
      <c r="D16412" s="6"/>
      <c r="E16412" s="6"/>
    </row>
    <row r="16413" spans="4:5" x14ac:dyDescent="0.55000000000000004">
      <c r="D16413" s="6"/>
      <c r="E16413" s="6"/>
    </row>
    <row r="16414" spans="4:5" x14ac:dyDescent="0.55000000000000004">
      <c r="D16414" s="6"/>
      <c r="E16414" s="6"/>
    </row>
    <row r="16415" spans="4:5" x14ac:dyDescent="0.55000000000000004">
      <c r="D16415" s="6"/>
      <c r="E16415" s="6"/>
    </row>
    <row r="16416" spans="4:5" x14ac:dyDescent="0.55000000000000004">
      <c r="D16416" s="6"/>
      <c r="E16416" s="6"/>
    </row>
    <row r="16417" spans="4:5" x14ac:dyDescent="0.55000000000000004">
      <c r="D16417" s="6"/>
      <c r="E16417" s="6"/>
    </row>
    <row r="16418" spans="4:5" x14ac:dyDescent="0.55000000000000004">
      <c r="D16418" s="6"/>
      <c r="E16418" s="6"/>
    </row>
    <row r="16419" spans="4:5" x14ac:dyDescent="0.55000000000000004">
      <c r="D16419" s="6"/>
      <c r="E16419" s="6"/>
    </row>
    <row r="16420" spans="4:5" x14ac:dyDescent="0.55000000000000004">
      <c r="D16420" s="6"/>
      <c r="E16420" s="6"/>
    </row>
    <row r="16421" spans="4:5" x14ac:dyDescent="0.55000000000000004">
      <c r="D16421" s="6"/>
      <c r="E16421" s="6"/>
    </row>
    <row r="16422" spans="4:5" x14ac:dyDescent="0.55000000000000004">
      <c r="D16422" s="6"/>
      <c r="E16422" s="6"/>
    </row>
    <row r="16423" spans="4:5" x14ac:dyDescent="0.55000000000000004">
      <c r="D16423" s="6"/>
      <c r="E16423" s="6"/>
    </row>
    <row r="16424" spans="4:5" x14ac:dyDescent="0.55000000000000004">
      <c r="D16424" s="6"/>
      <c r="E16424" s="6"/>
    </row>
    <row r="16425" spans="4:5" x14ac:dyDescent="0.55000000000000004">
      <c r="D16425" s="6"/>
      <c r="E16425" s="6"/>
    </row>
    <row r="16426" spans="4:5" x14ac:dyDescent="0.55000000000000004">
      <c r="D16426" s="6"/>
      <c r="E16426" s="6"/>
    </row>
    <row r="16427" spans="4:5" x14ac:dyDescent="0.55000000000000004">
      <c r="D16427" s="6"/>
      <c r="E16427" s="6"/>
    </row>
    <row r="16428" spans="4:5" x14ac:dyDescent="0.55000000000000004">
      <c r="D16428" s="6"/>
      <c r="E16428" s="6"/>
    </row>
    <row r="16429" spans="4:5" x14ac:dyDescent="0.55000000000000004">
      <c r="D16429" s="6"/>
      <c r="E16429" s="6"/>
    </row>
    <row r="16430" spans="4:5" x14ac:dyDescent="0.55000000000000004">
      <c r="D16430" s="6"/>
      <c r="E16430" s="6"/>
    </row>
    <row r="16431" spans="4:5" x14ac:dyDescent="0.55000000000000004">
      <c r="D16431" s="6"/>
      <c r="E16431" s="6"/>
    </row>
    <row r="16432" spans="4:5" x14ac:dyDescent="0.55000000000000004">
      <c r="D16432" s="6"/>
      <c r="E16432" s="6"/>
    </row>
    <row r="16433" spans="4:5" x14ac:dyDescent="0.55000000000000004">
      <c r="D16433" s="6"/>
      <c r="E16433" s="6"/>
    </row>
    <row r="16434" spans="4:5" x14ac:dyDescent="0.55000000000000004">
      <c r="D16434" s="6"/>
      <c r="E16434" s="6"/>
    </row>
    <row r="16435" spans="4:5" x14ac:dyDescent="0.55000000000000004">
      <c r="D16435" s="6"/>
      <c r="E16435" s="6"/>
    </row>
    <row r="16436" spans="4:5" x14ac:dyDescent="0.55000000000000004">
      <c r="D16436" s="6"/>
      <c r="E16436" s="6"/>
    </row>
    <row r="16437" spans="4:5" x14ac:dyDescent="0.55000000000000004">
      <c r="D16437" s="6"/>
      <c r="E16437" s="6"/>
    </row>
    <row r="16438" spans="4:5" x14ac:dyDescent="0.55000000000000004">
      <c r="D16438" s="6"/>
      <c r="E16438" s="6"/>
    </row>
    <row r="16439" spans="4:5" x14ac:dyDescent="0.55000000000000004">
      <c r="D16439" s="6"/>
      <c r="E16439" s="6"/>
    </row>
    <row r="16440" spans="4:5" x14ac:dyDescent="0.55000000000000004">
      <c r="D16440" s="6"/>
      <c r="E16440" s="6"/>
    </row>
    <row r="16441" spans="4:5" x14ac:dyDescent="0.55000000000000004">
      <c r="D16441" s="6"/>
      <c r="E16441" s="6"/>
    </row>
    <row r="16442" spans="4:5" x14ac:dyDescent="0.55000000000000004">
      <c r="D16442" s="6"/>
      <c r="E16442" s="6"/>
    </row>
    <row r="16443" spans="4:5" x14ac:dyDescent="0.55000000000000004">
      <c r="D16443" s="6"/>
      <c r="E16443" s="6"/>
    </row>
    <row r="16444" spans="4:5" x14ac:dyDescent="0.55000000000000004">
      <c r="D16444" s="6"/>
      <c r="E16444" s="6"/>
    </row>
    <row r="16445" spans="4:5" x14ac:dyDescent="0.55000000000000004">
      <c r="D16445" s="6"/>
      <c r="E16445" s="6"/>
    </row>
    <row r="16446" spans="4:5" x14ac:dyDescent="0.55000000000000004">
      <c r="D16446" s="6"/>
      <c r="E16446" s="6"/>
    </row>
    <row r="16447" spans="4:5" x14ac:dyDescent="0.55000000000000004">
      <c r="D16447" s="6"/>
      <c r="E16447" s="6"/>
    </row>
    <row r="16448" spans="4:5" x14ac:dyDescent="0.55000000000000004">
      <c r="D16448" s="6"/>
      <c r="E16448" s="6"/>
    </row>
    <row r="16449" spans="4:5" x14ac:dyDescent="0.55000000000000004">
      <c r="D16449" s="6"/>
      <c r="E16449" s="6"/>
    </row>
    <row r="16450" spans="4:5" x14ac:dyDescent="0.55000000000000004">
      <c r="D16450" s="6"/>
      <c r="E16450" s="6"/>
    </row>
    <row r="16451" spans="4:5" x14ac:dyDescent="0.55000000000000004">
      <c r="D16451" s="6"/>
      <c r="E16451" s="6"/>
    </row>
    <row r="16452" spans="4:5" x14ac:dyDescent="0.55000000000000004">
      <c r="D16452" s="6"/>
      <c r="E16452" s="6"/>
    </row>
    <row r="16453" spans="4:5" x14ac:dyDescent="0.55000000000000004">
      <c r="D16453" s="6"/>
      <c r="E16453" s="6"/>
    </row>
    <row r="16454" spans="4:5" x14ac:dyDescent="0.55000000000000004">
      <c r="D16454" s="6"/>
      <c r="E16454" s="6"/>
    </row>
    <row r="16455" spans="4:5" x14ac:dyDescent="0.55000000000000004">
      <c r="D16455" s="6"/>
      <c r="E16455" s="6"/>
    </row>
    <row r="16456" spans="4:5" x14ac:dyDescent="0.55000000000000004">
      <c r="D16456" s="6"/>
      <c r="E16456" s="6"/>
    </row>
    <row r="16457" spans="4:5" x14ac:dyDescent="0.55000000000000004">
      <c r="D16457" s="6"/>
      <c r="E16457" s="6"/>
    </row>
    <row r="16458" spans="4:5" x14ac:dyDescent="0.55000000000000004">
      <c r="D16458" s="6"/>
      <c r="E16458" s="6"/>
    </row>
    <row r="16459" spans="4:5" x14ac:dyDescent="0.55000000000000004">
      <c r="D16459" s="6"/>
      <c r="E16459" s="6"/>
    </row>
    <row r="16460" spans="4:5" x14ac:dyDescent="0.55000000000000004">
      <c r="D16460" s="6"/>
      <c r="E16460" s="6"/>
    </row>
    <row r="16461" spans="4:5" x14ac:dyDescent="0.55000000000000004">
      <c r="D16461" s="6"/>
      <c r="E16461" s="6"/>
    </row>
    <row r="16462" spans="4:5" x14ac:dyDescent="0.55000000000000004">
      <c r="D16462" s="6"/>
      <c r="E16462" s="6"/>
    </row>
    <row r="16463" spans="4:5" x14ac:dyDescent="0.55000000000000004">
      <c r="D16463" s="6"/>
      <c r="E16463" s="6"/>
    </row>
    <row r="16464" spans="4:5" x14ac:dyDescent="0.55000000000000004">
      <c r="D16464" s="6"/>
      <c r="E16464" s="6"/>
    </row>
    <row r="16465" spans="4:5" x14ac:dyDescent="0.55000000000000004">
      <c r="D16465" s="6"/>
      <c r="E16465" s="6"/>
    </row>
    <row r="16466" spans="4:5" x14ac:dyDescent="0.55000000000000004">
      <c r="D16466" s="6"/>
      <c r="E16466" s="6"/>
    </row>
    <row r="16467" spans="4:5" x14ac:dyDescent="0.55000000000000004">
      <c r="D16467" s="6"/>
      <c r="E16467" s="6"/>
    </row>
    <row r="16468" spans="4:5" x14ac:dyDescent="0.55000000000000004">
      <c r="D16468" s="6"/>
      <c r="E16468" s="6"/>
    </row>
    <row r="16469" spans="4:5" x14ac:dyDescent="0.55000000000000004">
      <c r="D16469" s="6"/>
      <c r="E16469" s="6"/>
    </row>
    <row r="16470" spans="4:5" x14ac:dyDescent="0.55000000000000004">
      <c r="D16470" s="6"/>
      <c r="E16470" s="6"/>
    </row>
    <row r="16471" spans="4:5" x14ac:dyDescent="0.55000000000000004">
      <c r="D16471" s="6"/>
      <c r="E16471" s="6"/>
    </row>
    <row r="16472" spans="4:5" x14ac:dyDescent="0.55000000000000004">
      <c r="D16472" s="6"/>
      <c r="E16472" s="6"/>
    </row>
    <row r="16473" spans="4:5" x14ac:dyDescent="0.55000000000000004">
      <c r="D16473" s="6"/>
      <c r="E16473" s="6"/>
    </row>
    <row r="16474" spans="4:5" x14ac:dyDescent="0.55000000000000004">
      <c r="D16474" s="6"/>
      <c r="E16474" s="6"/>
    </row>
    <row r="16475" spans="4:5" x14ac:dyDescent="0.55000000000000004">
      <c r="D16475" s="6"/>
      <c r="E16475" s="6"/>
    </row>
    <row r="16476" spans="4:5" x14ac:dyDescent="0.55000000000000004">
      <c r="D16476" s="6"/>
      <c r="E16476" s="6"/>
    </row>
    <row r="16477" spans="4:5" x14ac:dyDescent="0.55000000000000004">
      <c r="D16477" s="6"/>
      <c r="E16477" s="6"/>
    </row>
    <row r="16478" spans="4:5" x14ac:dyDescent="0.55000000000000004">
      <c r="D16478" s="6"/>
      <c r="E16478" s="6"/>
    </row>
    <row r="16479" spans="4:5" x14ac:dyDescent="0.55000000000000004">
      <c r="D16479" s="6"/>
      <c r="E16479" s="6"/>
    </row>
    <row r="16480" spans="4:5" x14ac:dyDescent="0.55000000000000004">
      <c r="D16480" s="6"/>
      <c r="E16480" s="6"/>
    </row>
    <row r="16481" spans="4:5" x14ac:dyDescent="0.55000000000000004">
      <c r="D16481" s="6"/>
      <c r="E16481" s="6"/>
    </row>
    <row r="16482" spans="4:5" x14ac:dyDescent="0.55000000000000004">
      <c r="D16482" s="6"/>
      <c r="E16482" s="6"/>
    </row>
    <row r="16483" spans="4:5" x14ac:dyDescent="0.55000000000000004">
      <c r="D16483" s="6"/>
      <c r="E16483" s="6"/>
    </row>
    <row r="16484" spans="4:5" x14ac:dyDescent="0.55000000000000004">
      <c r="D16484" s="6"/>
      <c r="E16484" s="6"/>
    </row>
    <row r="16485" spans="4:5" x14ac:dyDescent="0.55000000000000004">
      <c r="D16485" s="6"/>
      <c r="E16485" s="6"/>
    </row>
    <row r="16486" spans="4:5" x14ac:dyDescent="0.55000000000000004">
      <c r="D16486" s="6"/>
      <c r="E16486" s="6"/>
    </row>
    <row r="16487" spans="4:5" x14ac:dyDescent="0.55000000000000004">
      <c r="D16487" s="6"/>
      <c r="E16487" s="6"/>
    </row>
    <row r="16488" spans="4:5" x14ac:dyDescent="0.55000000000000004">
      <c r="D16488" s="6"/>
      <c r="E16488" s="6"/>
    </row>
    <row r="16489" spans="4:5" x14ac:dyDescent="0.55000000000000004">
      <c r="D16489" s="6"/>
      <c r="E16489" s="6"/>
    </row>
    <row r="16490" spans="4:5" x14ac:dyDescent="0.55000000000000004">
      <c r="D16490" s="6"/>
      <c r="E16490" s="6"/>
    </row>
    <row r="16491" spans="4:5" x14ac:dyDescent="0.55000000000000004">
      <c r="D16491" s="6"/>
      <c r="E16491" s="6"/>
    </row>
    <row r="16492" spans="4:5" x14ac:dyDescent="0.55000000000000004">
      <c r="D16492" s="6"/>
      <c r="E16492" s="6"/>
    </row>
    <row r="16493" spans="4:5" x14ac:dyDescent="0.55000000000000004">
      <c r="D16493" s="6"/>
      <c r="E16493" s="6"/>
    </row>
    <row r="16494" spans="4:5" x14ac:dyDescent="0.55000000000000004">
      <c r="D16494" s="6"/>
      <c r="E16494" s="6"/>
    </row>
    <row r="16495" spans="4:5" x14ac:dyDescent="0.55000000000000004">
      <c r="D16495" s="6"/>
      <c r="E16495" s="6"/>
    </row>
    <row r="16496" spans="4:5" x14ac:dyDescent="0.55000000000000004">
      <c r="D16496" s="6"/>
      <c r="E16496" s="6"/>
    </row>
    <row r="16497" spans="4:5" x14ac:dyDescent="0.55000000000000004">
      <c r="D16497" s="6"/>
      <c r="E16497" s="6"/>
    </row>
    <row r="16498" spans="4:5" x14ac:dyDescent="0.55000000000000004">
      <c r="D16498" s="6"/>
      <c r="E16498" s="6"/>
    </row>
    <row r="16499" spans="4:5" x14ac:dyDescent="0.55000000000000004">
      <c r="D16499" s="6"/>
      <c r="E16499" s="6"/>
    </row>
    <row r="16500" spans="4:5" x14ac:dyDescent="0.55000000000000004">
      <c r="D16500" s="6"/>
      <c r="E16500" s="6"/>
    </row>
    <row r="16501" spans="4:5" x14ac:dyDescent="0.55000000000000004">
      <c r="D16501" s="6"/>
      <c r="E16501" s="6"/>
    </row>
    <row r="16502" spans="4:5" x14ac:dyDescent="0.55000000000000004">
      <c r="D16502" s="6"/>
      <c r="E16502" s="6"/>
    </row>
    <row r="16503" spans="4:5" x14ac:dyDescent="0.55000000000000004">
      <c r="D16503" s="6"/>
      <c r="E16503" s="6"/>
    </row>
    <row r="16504" spans="4:5" x14ac:dyDescent="0.55000000000000004">
      <c r="D16504" s="6"/>
      <c r="E16504" s="6"/>
    </row>
    <row r="16505" spans="4:5" x14ac:dyDescent="0.55000000000000004">
      <c r="D16505" s="6"/>
      <c r="E16505" s="6"/>
    </row>
    <row r="16506" spans="4:5" x14ac:dyDescent="0.55000000000000004">
      <c r="D16506" s="6"/>
      <c r="E16506" s="6"/>
    </row>
    <row r="16507" spans="4:5" x14ac:dyDescent="0.55000000000000004">
      <c r="D16507" s="6"/>
      <c r="E16507" s="6"/>
    </row>
    <row r="16508" spans="4:5" x14ac:dyDescent="0.55000000000000004">
      <c r="D16508" s="6"/>
      <c r="E16508" s="6"/>
    </row>
    <row r="16509" spans="4:5" x14ac:dyDescent="0.55000000000000004">
      <c r="D16509" s="6"/>
      <c r="E16509" s="6"/>
    </row>
    <row r="16510" spans="4:5" x14ac:dyDescent="0.55000000000000004">
      <c r="D16510" s="6"/>
      <c r="E16510" s="6"/>
    </row>
    <row r="16511" spans="4:5" x14ac:dyDescent="0.55000000000000004">
      <c r="D16511" s="6"/>
      <c r="E16511" s="6"/>
    </row>
    <row r="16512" spans="4:5" x14ac:dyDescent="0.55000000000000004">
      <c r="D16512" s="6"/>
      <c r="E16512" s="6"/>
    </row>
    <row r="16513" spans="4:5" x14ac:dyDescent="0.55000000000000004">
      <c r="D16513" s="6"/>
      <c r="E16513" s="6"/>
    </row>
    <row r="16514" spans="4:5" x14ac:dyDescent="0.55000000000000004">
      <c r="D16514" s="6"/>
      <c r="E16514" s="6"/>
    </row>
    <row r="16515" spans="4:5" x14ac:dyDescent="0.55000000000000004">
      <c r="D16515" s="6"/>
      <c r="E16515" s="6"/>
    </row>
    <row r="16516" spans="4:5" x14ac:dyDescent="0.55000000000000004">
      <c r="D16516" s="6"/>
      <c r="E16516" s="6"/>
    </row>
    <row r="16517" spans="4:5" x14ac:dyDescent="0.55000000000000004">
      <c r="D16517" s="6"/>
      <c r="E16517" s="6"/>
    </row>
    <row r="16518" spans="4:5" x14ac:dyDescent="0.55000000000000004">
      <c r="D16518" s="6"/>
      <c r="E16518" s="6"/>
    </row>
    <row r="16519" spans="4:5" x14ac:dyDescent="0.55000000000000004">
      <c r="D16519" s="6"/>
      <c r="E16519" s="6"/>
    </row>
    <row r="16520" spans="4:5" x14ac:dyDescent="0.55000000000000004">
      <c r="D16520" s="6"/>
      <c r="E16520" s="6"/>
    </row>
    <row r="16521" spans="4:5" x14ac:dyDescent="0.55000000000000004">
      <c r="D16521" s="6"/>
      <c r="E16521" s="6"/>
    </row>
    <row r="16522" spans="4:5" x14ac:dyDescent="0.55000000000000004">
      <c r="D16522" s="6"/>
      <c r="E16522" s="6"/>
    </row>
    <row r="16523" spans="4:5" x14ac:dyDescent="0.55000000000000004">
      <c r="D16523" s="6"/>
      <c r="E16523" s="6"/>
    </row>
    <row r="16524" spans="4:5" x14ac:dyDescent="0.55000000000000004">
      <c r="D16524" s="6"/>
      <c r="E16524" s="6"/>
    </row>
    <row r="16525" spans="4:5" x14ac:dyDescent="0.55000000000000004">
      <c r="D16525" s="6"/>
      <c r="E16525" s="6"/>
    </row>
    <row r="16526" spans="4:5" x14ac:dyDescent="0.55000000000000004">
      <c r="D16526" s="6"/>
      <c r="E16526" s="6"/>
    </row>
    <row r="16527" spans="4:5" x14ac:dyDescent="0.55000000000000004">
      <c r="D16527" s="6"/>
      <c r="E16527" s="6"/>
    </row>
    <row r="16528" spans="4:5" x14ac:dyDescent="0.55000000000000004">
      <c r="D16528" s="6"/>
      <c r="E16528" s="6"/>
    </row>
    <row r="16529" spans="4:5" x14ac:dyDescent="0.55000000000000004">
      <c r="D16529" s="6"/>
      <c r="E16529" s="6"/>
    </row>
    <row r="16530" spans="4:5" x14ac:dyDescent="0.55000000000000004">
      <c r="D16530" s="6"/>
      <c r="E16530" s="6"/>
    </row>
    <row r="16531" spans="4:5" x14ac:dyDescent="0.55000000000000004">
      <c r="D16531" s="6"/>
      <c r="E16531" s="6"/>
    </row>
    <row r="16532" spans="4:5" x14ac:dyDescent="0.55000000000000004">
      <c r="D16532" s="6"/>
      <c r="E16532" s="6"/>
    </row>
    <row r="16533" spans="4:5" x14ac:dyDescent="0.55000000000000004">
      <c r="D16533" s="6"/>
      <c r="E16533" s="6"/>
    </row>
    <row r="16534" spans="4:5" x14ac:dyDescent="0.55000000000000004">
      <c r="D16534" s="6"/>
      <c r="E16534" s="6"/>
    </row>
    <row r="16535" spans="4:5" x14ac:dyDescent="0.55000000000000004">
      <c r="D16535" s="6"/>
      <c r="E16535" s="6"/>
    </row>
    <row r="16536" spans="4:5" x14ac:dyDescent="0.55000000000000004">
      <c r="D16536" s="6"/>
      <c r="E16536" s="6"/>
    </row>
    <row r="16537" spans="4:5" x14ac:dyDescent="0.55000000000000004">
      <c r="D16537" s="6"/>
      <c r="E16537" s="6"/>
    </row>
    <row r="16538" spans="4:5" x14ac:dyDescent="0.55000000000000004">
      <c r="D16538" s="6"/>
      <c r="E16538" s="6"/>
    </row>
    <row r="16539" spans="4:5" x14ac:dyDescent="0.55000000000000004">
      <c r="D16539" s="6"/>
      <c r="E16539" s="6"/>
    </row>
    <row r="16540" spans="4:5" x14ac:dyDescent="0.55000000000000004">
      <c r="D16540" s="6"/>
      <c r="E16540" s="6"/>
    </row>
    <row r="16541" spans="4:5" x14ac:dyDescent="0.55000000000000004">
      <c r="D16541" s="6"/>
      <c r="E16541" s="6"/>
    </row>
    <row r="16542" spans="4:5" x14ac:dyDescent="0.55000000000000004">
      <c r="D16542" s="6"/>
      <c r="E16542" s="6"/>
    </row>
    <row r="16543" spans="4:5" x14ac:dyDescent="0.55000000000000004">
      <c r="D16543" s="6"/>
      <c r="E16543" s="6"/>
    </row>
    <row r="16544" spans="4:5" x14ac:dyDescent="0.55000000000000004">
      <c r="D16544" s="6"/>
      <c r="E16544" s="6"/>
    </row>
    <row r="16545" spans="4:5" x14ac:dyDescent="0.55000000000000004">
      <c r="D16545" s="6"/>
      <c r="E16545" s="6"/>
    </row>
    <row r="16546" spans="4:5" x14ac:dyDescent="0.55000000000000004">
      <c r="D16546" s="6"/>
      <c r="E16546" s="6"/>
    </row>
    <row r="16547" spans="4:5" x14ac:dyDescent="0.55000000000000004">
      <c r="D16547" s="6"/>
      <c r="E16547" s="6"/>
    </row>
    <row r="16548" spans="4:5" x14ac:dyDescent="0.55000000000000004">
      <c r="D16548" s="6"/>
      <c r="E16548" s="6"/>
    </row>
    <row r="16549" spans="4:5" x14ac:dyDescent="0.55000000000000004">
      <c r="D16549" s="6"/>
      <c r="E16549" s="6"/>
    </row>
    <row r="16550" spans="4:5" x14ac:dyDescent="0.55000000000000004">
      <c r="D16550" s="6"/>
      <c r="E16550" s="6"/>
    </row>
    <row r="16551" spans="4:5" x14ac:dyDescent="0.55000000000000004">
      <c r="D16551" s="6"/>
      <c r="E16551" s="6"/>
    </row>
    <row r="16552" spans="4:5" x14ac:dyDescent="0.55000000000000004">
      <c r="D16552" s="6"/>
      <c r="E16552" s="6"/>
    </row>
    <row r="16553" spans="4:5" x14ac:dyDescent="0.55000000000000004">
      <c r="D16553" s="6"/>
      <c r="E16553" s="6"/>
    </row>
    <row r="16554" spans="4:5" x14ac:dyDescent="0.55000000000000004">
      <c r="D16554" s="6"/>
      <c r="E16554" s="6"/>
    </row>
    <row r="16555" spans="4:5" x14ac:dyDescent="0.55000000000000004">
      <c r="D16555" s="6"/>
      <c r="E16555" s="6"/>
    </row>
    <row r="16556" spans="4:5" x14ac:dyDescent="0.55000000000000004">
      <c r="D16556" s="6"/>
      <c r="E16556" s="6"/>
    </row>
    <row r="16557" spans="4:5" x14ac:dyDescent="0.55000000000000004">
      <c r="D16557" s="6"/>
      <c r="E16557" s="6"/>
    </row>
    <row r="16558" spans="4:5" x14ac:dyDescent="0.55000000000000004">
      <c r="D16558" s="6"/>
      <c r="E16558" s="6"/>
    </row>
    <row r="16559" spans="4:5" x14ac:dyDescent="0.55000000000000004">
      <c r="D16559" s="6"/>
      <c r="E16559" s="6"/>
    </row>
    <row r="16560" spans="4:5" x14ac:dyDescent="0.55000000000000004">
      <c r="D16560" s="6"/>
      <c r="E16560" s="6"/>
    </row>
    <row r="16561" spans="4:5" x14ac:dyDescent="0.55000000000000004">
      <c r="D16561" s="6"/>
      <c r="E16561" s="6"/>
    </row>
    <row r="16562" spans="4:5" x14ac:dyDescent="0.55000000000000004">
      <c r="D16562" s="6"/>
      <c r="E16562" s="6"/>
    </row>
    <row r="16563" spans="4:5" x14ac:dyDescent="0.55000000000000004">
      <c r="D16563" s="6"/>
      <c r="E16563" s="6"/>
    </row>
    <row r="16564" spans="4:5" x14ac:dyDescent="0.55000000000000004">
      <c r="D16564" s="6"/>
      <c r="E16564" s="6"/>
    </row>
    <row r="16565" spans="4:5" x14ac:dyDescent="0.55000000000000004">
      <c r="D16565" s="6"/>
      <c r="E16565" s="6"/>
    </row>
    <row r="16566" spans="4:5" x14ac:dyDescent="0.55000000000000004">
      <c r="D16566" s="6"/>
      <c r="E16566" s="6"/>
    </row>
    <row r="16567" spans="4:5" x14ac:dyDescent="0.55000000000000004">
      <c r="D16567" s="6"/>
      <c r="E16567" s="6"/>
    </row>
    <row r="16568" spans="4:5" x14ac:dyDescent="0.55000000000000004">
      <c r="D16568" s="6"/>
      <c r="E16568" s="6"/>
    </row>
    <row r="16569" spans="4:5" x14ac:dyDescent="0.55000000000000004">
      <c r="D16569" s="6"/>
      <c r="E16569" s="6"/>
    </row>
    <row r="16570" spans="4:5" x14ac:dyDescent="0.55000000000000004">
      <c r="D16570" s="6"/>
      <c r="E16570" s="6"/>
    </row>
    <row r="16571" spans="4:5" x14ac:dyDescent="0.55000000000000004">
      <c r="D16571" s="6"/>
      <c r="E16571" s="6"/>
    </row>
    <row r="16572" spans="4:5" x14ac:dyDescent="0.55000000000000004">
      <c r="D16572" s="6"/>
      <c r="E16572" s="6"/>
    </row>
    <row r="16573" spans="4:5" x14ac:dyDescent="0.55000000000000004">
      <c r="D16573" s="6"/>
      <c r="E16573" s="6"/>
    </row>
    <row r="16574" spans="4:5" x14ac:dyDescent="0.55000000000000004">
      <c r="D16574" s="6"/>
      <c r="E16574" s="6"/>
    </row>
    <row r="16575" spans="4:5" x14ac:dyDescent="0.55000000000000004">
      <c r="D16575" s="6"/>
      <c r="E16575" s="6"/>
    </row>
    <row r="16576" spans="4:5" x14ac:dyDescent="0.55000000000000004">
      <c r="D16576" s="6"/>
      <c r="E16576" s="6"/>
    </row>
    <row r="16577" spans="4:5" x14ac:dyDescent="0.55000000000000004">
      <c r="D16577" s="6"/>
      <c r="E16577" s="6"/>
    </row>
    <row r="16578" spans="4:5" x14ac:dyDescent="0.55000000000000004">
      <c r="D16578" s="6"/>
      <c r="E16578" s="6"/>
    </row>
    <row r="16579" spans="4:5" x14ac:dyDescent="0.55000000000000004">
      <c r="D16579" s="6"/>
      <c r="E16579" s="6"/>
    </row>
    <row r="16580" spans="4:5" x14ac:dyDescent="0.55000000000000004">
      <c r="D16580" s="6"/>
      <c r="E16580" s="6"/>
    </row>
    <row r="16581" spans="4:5" x14ac:dyDescent="0.55000000000000004">
      <c r="D16581" s="6"/>
      <c r="E16581" s="6"/>
    </row>
    <row r="16582" spans="4:5" x14ac:dyDescent="0.55000000000000004">
      <c r="D16582" s="6"/>
      <c r="E16582" s="6"/>
    </row>
    <row r="16583" spans="4:5" x14ac:dyDescent="0.55000000000000004">
      <c r="D16583" s="6"/>
      <c r="E16583" s="6"/>
    </row>
    <row r="16584" spans="4:5" x14ac:dyDescent="0.55000000000000004">
      <c r="D16584" s="6"/>
      <c r="E16584" s="6"/>
    </row>
    <row r="16585" spans="4:5" x14ac:dyDescent="0.55000000000000004">
      <c r="D16585" s="6"/>
      <c r="E16585" s="6"/>
    </row>
    <row r="16586" spans="4:5" x14ac:dyDescent="0.55000000000000004">
      <c r="D16586" s="6"/>
      <c r="E16586" s="6"/>
    </row>
    <row r="16587" spans="4:5" x14ac:dyDescent="0.55000000000000004">
      <c r="D16587" s="6"/>
      <c r="E16587" s="6"/>
    </row>
    <row r="16588" spans="4:5" x14ac:dyDescent="0.55000000000000004">
      <c r="D16588" s="6"/>
      <c r="E16588" s="6"/>
    </row>
    <row r="16589" spans="4:5" x14ac:dyDescent="0.55000000000000004">
      <c r="D16589" s="6"/>
      <c r="E16589" s="6"/>
    </row>
    <row r="16590" spans="4:5" x14ac:dyDescent="0.55000000000000004">
      <c r="D16590" s="6"/>
      <c r="E16590" s="6"/>
    </row>
    <row r="16591" spans="4:5" x14ac:dyDescent="0.55000000000000004">
      <c r="D16591" s="6"/>
      <c r="E16591" s="6"/>
    </row>
    <row r="16592" spans="4:5" x14ac:dyDescent="0.55000000000000004">
      <c r="D16592" s="6"/>
      <c r="E16592" s="6"/>
    </row>
    <row r="16593" spans="4:5" x14ac:dyDescent="0.55000000000000004">
      <c r="D16593" s="6"/>
      <c r="E16593" s="6"/>
    </row>
    <row r="16594" spans="4:5" x14ac:dyDescent="0.55000000000000004">
      <c r="D16594" s="6"/>
      <c r="E16594" s="6"/>
    </row>
    <row r="16595" spans="4:5" x14ac:dyDescent="0.55000000000000004">
      <c r="D16595" s="6"/>
      <c r="E16595" s="6"/>
    </row>
    <row r="16596" spans="4:5" x14ac:dyDescent="0.55000000000000004">
      <c r="D16596" s="6"/>
      <c r="E16596" s="6"/>
    </row>
    <row r="16597" spans="4:5" x14ac:dyDescent="0.55000000000000004">
      <c r="D16597" s="6"/>
      <c r="E16597" s="6"/>
    </row>
    <row r="16598" spans="4:5" x14ac:dyDescent="0.55000000000000004">
      <c r="D16598" s="6"/>
      <c r="E16598" s="6"/>
    </row>
    <row r="16599" spans="4:5" x14ac:dyDescent="0.55000000000000004">
      <c r="D16599" s="6"/>
      <c r="E16599" s="6"/>
    </row>
    <row r="16600" spans="4:5" x14ac:dyDescent="0.55000000000000004">
      <c r="D16600" s="6"/>
      <c r="E16600" s="6"/>
    </row>
    <row r="16601" spans="4:5" x14ac:dyDescent="0.55000000000000004">
      <c r="D16601" s="6"/>
      <c r="E16601" s="6"/>
    </row>
    <row r="16602" spans="4:5" x14ac:dyDescent="0.55000000000000004">
      <c r="D16602" s="6"/>
      <c r="E16602" s="6"/>
    </row>
    <row r="16603" spans="4:5" x14ac:dyDescent="0.55000000000000004">
      <c r="D16603" s="6"/>
      <c r="E16603" s="6"/>
    </row>
    <row r="16604" spans="4:5" x14ac:dyDescent="0.55000000000000004">
      <c r="D16604" s="6"/>
      <c r="E16604" s="6"/>
    </row>
    <row r="16605" spans="4:5" x14ac:dyDescent="0.55000000000000004">
      <c r="D16605" s="6"/>
      <c r="E16605" s="6"/>
    </row>
    <row r="16606" spans="4:5" x14ac:dyDescent="0.55000000000000004">
      <c r="D16606" s="6"/>
      <c r="E16606" s="6"/>
    </row>
    <row r="16607" spans="4:5" x14ac:dyDescent="0.55000000000000004">
      <c r="D16607" s="6"/>
      <c r="E16607" s="6"/>
    </row>
    <row r="16608" spans="4:5" x14ac:dyDescent="0.55000000000000004">
      <c r="D16608" s="6"/>
      <c r="E16608" s="6"/>
    </row>
    <row r="16609" spans="4:5" x14ac:dyDescent="0.55000000000000004">
      <c r="D16609" s="6"/>
      <c r="E16609" s="6"/>
    </row>
    <row r="16610" spans="4:5" x14ac:dyDescent="0.55000000000000004">
      <c r="D16610" s="6"/>
      <c r="E16610" s="6"/>
    </row>
    <row r="16611" spans="4:5" x14ac:dyDescent="0.55000000000000004">
      <c r="D16611" s="6"/>
      <c r="E16611" s="6"/>
    </row>
    <row r="16612" spans="4:5" x14ac:dyDescent="0.55000000000000004">
      <c r="D16612" s="6"/>
      <c r="E16612" s="6"/>
    </row>
    <row r="16613" spans="4:5" x14ac:dyDescent="0.55000000000000004">
      <c r="D16613" s="6"/>
      <c r="E16613" s="6"/>
    </row>
    <row r="16614" spans="4:5" x14ac:dyDescent="0.55000000000000004">
      <c r="D16614" s="6"/>
      <c r="E16614" s="6"/>
    </row>
    <row r="16615" spans="4:5" x14ac:dyDescent="0.55000000000000004">
      <c r="D16615" s="6"/>
      <c r="E16615" s="6"/>
    </row>
    <row r="16616" spans="4:5" x14ac:dyDescent="0.55000000000000004">
      <c r="D16616" s="6"/>
      <c r="E16616" s="6"/>
    </row>
    <row r="16617" spans="4:5" x14ac:dyDescent="0.55000000000000004">
      <c r="D16617" s="6"/>
      <c r="E16617" s="6"/>
    </row>
    <row r="16618" spans="4:5" x14ac:dyDescent="0.55000000000000004">
      <c r="D16618" s="6"/>
      <c r="E16618" s="6"/>
    </row>
    <row r="16619" spans="4:5" x14ac:dyDescent="0.55000000000000004">
      <c r="D16619" s="6"/>
      <c r="E16619" s="6"/>
    </row>
    <row r="16620" spans="4:5" x14ac:dyDescent="0.55000000000000004">
      <c r="D16620" s="6"/>
      <c r="E16620" s="6"/>
    </row>
    <row r="16621" spans="4:5" x14ac:dyDescent="0.55000000000000004">
      <c r="D16621" s="6"/>
      <c r="E16621" s="6"/>
    </row>
    <row r="16622" spans="4:5" x14ac:dyDescent="0.55000000000000004">
      <c r="D16622" s="6"/>
      <c r="E16622" s="6"/>
    </row>
    <row r="16623" spans="4:5" x14ac:dyDescent="0.55000000000000004">
      <c r="D16623" s="6"/>
      <c r="E16623" s="6"/>
    </row>
    <row r="16624" spans="4:5" x14ac:dyDescent="0.55000000000000004">
      <c r="D16624" s="6"/>
      <c r="E16624" s="6"/>
    </row>
    <row r="16625" spans="4:5" x14ac:dyDescent="0.55000000000000004">
      <c r="D16625" s="6"/>
      <c r="E16625" s="6"/>
    </row>
    <row r="16626" spans="4:5" x14ac:dyDescent="0.55000000000000004">
      <c r="D16626" s="6"/>
      <c r="E16626" s="6"/>
    </row>
    <row r="16627" spans="4:5" x14ac:dyDescent="0.55000000000000004">
      <c r="D16627" s="6"/>
      <c r="E16627" s="6"/>
    </row>
    <row r="16628" spans="4:5" x14ac:dyDescent="0.55000000000000004">
      <c r="D16628" s="6"/>
      <c r="E16628" s="6"/>
    </row>
    <row r="16629" spans="4:5" x14ac:dyDescent="0.55000000000000004">
      <c r="D16629" s="6"/>
      <c r="E16629" s="6"/>
    </row>
    <row r="16630" spans="4:5" x14ac:dyDescent="0.55000000000000004">
      <c r="D16630" s="6"/>
      <c r="E16630" s="6"/>
    </row>
    <row r="16631" spans="4:5" x14ac:dyDescent="0.55000000000000004">
      <c r="D16631" s="6"/>
      <c r="E16631" s="6"/>
    </row>
    <row r="16632" spans="4:5" x14ac:dyDescent="0.55000000000000004">
      <c r="D16632" s="6"/>
      <c r="E16632" s="6"/>
    </row>
    <row r="16633" spans="4:5" x14ac:dyDescent="0.55000000000000004">
      <c r="D16633" s="6"/>
      <c r="E16633" s="6"/>
    </row>
    <row r="16634" spans="4:5" x14ac:dyDescent="0.55000000000000004">
      <c r="D16634" s="6"/>
      <c r="E16634" s="6"/>
    </row>
    <row r="16635" spans="4:5" x14ac:dyDescent="0.55000000000000004">
      <c r="D16635" s="6"/>
      <c r="E16635" s="6"/>
    </row>
    <row r="16636" spans="4:5" x14ac:dyDescent="0.55000000000000004">
      <c r="D16636" s="6"/>
      <c r="E16636" s="6"/>
    </row>
    <row r="16637" spans="4:5" x14ac:dyDescent="0.55000000000000004">
      <c r="D16637" s="6"/>
      <c r="E16637" s="6"/>
    </row>
    <row r="16638" spans="4:5" x14ac:dyDescent="0.55000000000000004">
      <c r="D16638" s="6"/>
      <c r="E16638" s="6"/>
    </row>
    <row r="16639" spans="4:5" x14ac:dyDescent="0.55000000000000004">
      <c r="D16639" s="6"/>
      <c r="E16639" s="6"/>
    </row>
    <row r="16640" spans="4:5" x14ac:dyDescent="0.55000000000000004">
      <c r="D16640" s="6"/>
      <c r="E16640" s="6"/>
    </row>
    <row r="16641" spans="4:5" x14ac:dyDescent="0.55000000000000004">
      <c r="D16641" s="6"/>
      <c r="E16641" s="6"/>
    </row>
    <row r="16642" spans="4:5" x14ac:dyDescent="0.55000000000000004">
      <c r="D16642" s="6"/>
      <c r="E16642" s="6"/>
    </row>
    <row r="16643" spans="4:5" x14ac:dyDescent="0.55000000000000004">
      <c r="D16643" s="6"/>
      <c r="E16643" s="6"/>
    </row>
    <row r="16644" spans="4:5" x14ac:dyDescent="0.55000000000000004">
      <c r="D16644" s="6"/>
      <c r="E16644" s="6"/>
    </row>
    <row r="16645" spans="4:5" x14ac:dyDescent="0.55000000000000004">
      <c r="D16645" s="6"/>
      <c r="E16645" s="6"/>
    </row>
    <row r="16646" spans="4:5" x14ac:dyDescent="0.55000000000000004">
      <c r="D16646" s="6"/>
      <c r="E16646" s="6"/>
    </row>
    <row r="16647" spans="4:5" x14ac:dyDescent="0.55000000000000004">
      <c r="D16647" s="6"/>
      <c r="E16647" s="6"/>
    </row>
    <row r="16648" spans="4:5" x14ac:dyDescent="0.55000000000000004">
      <c r="D16648" s="6"/>
      <c r="E16648" s="6"/>
    </row>
    <row r="16649" spans="4:5" x14ac:dyDescent="0.55000000000000004">
      <c r="D16649" s="6"/>
      <c r="E16649" s="6"/>
    </row>
    <row r="16650" spans="4:5" x14ac:dyDescent="0.55000000000000004">
      <c r="D16650" s="6"/>
      <c r="E16650" s="6"/>
    </row>
    <row r="16651" spans="4:5" x14ac:dyDescent="0.55000000000000004">
      <c r="D16651" s="6"/>
      <c r="E16651" s="6"/>
    </row>
    <row r="16652" spans="4:5" x14ac:dyDescent="0.55000000000000004">
      <c r="D16652" s="6"/>
      <c r="E16652" s="6"/>
    </row>
    <row r="16653" spans="4:5" x14ac:dyDescent="0.55000000000000004">
      <c r="D16653" s="6"/>
      <c r="E16653" s="6"/>
    </row>
    <row r="16654" spans="4:5" x14ac:dyDescent="0.55000000000000004">
      <c r="D16654" s="6"/>
      <c r="E16654" s="6"/>
    </row>
    <row r="16655" spans="4:5" x14ac:dyDescent="0.55000000000000004">
      <c r="D16655" s="6"/>
      <c r="E16655" s="6"/>
    </row>
    <row r="16656" spans="4:5" x14ac:dyDescent="0.55000000000000004">
      <c r="D16656" s="6"/>
      <c r="E16656" s="6"/>
    </row>
    <row r="16657" spans="4:5" x14ac:dyDescent="0.55000000000000004">
      <c r="D16657" s="6"/>
      <c r="E16657" s="6"/>
    </row>
    <row r="16658" spans="4:5" x14ac:dyDescent="0.55000000000000004">
      <c r="D16658" s="6"/>
      <c r="E16658" s="6"/>
    </row>
    <row r="16659" spans="4:5" x14ac:dyDescent="0.55000000000000004">
      <c r="D16659" s="6"/>
      <c r="E16659" s="6"/>
    </row>
    <row r="16660" spans="4:5" x14ac:dyDescent="0.55000000000000004">
      <c r="D16660" s="6"/>
      <c r="E16660" s="6"/>
    </row>
    <row r="16661" spans="4:5" x14ac:dyDescent="0.55000000000000004">
      <c r="D16661" s="6"/>
      <c r="E16661" s="6"/>
    </row>
    <row r="16662" spans="4:5" x14ac:dyDescent="0.55000000000000004">
      <c r="D16662" s="6"/>
      <c r="E16662" s="6"/>
    </row>
    <row r="16663" spans="4:5" x14ac:dyDescent="0.55000000000000004">
      <c r="D16663" s="6"/>
      <c r="E16663" s="6"/>
    </row>
    <row r="16664" spans="4:5" x14ac:dyDescent="0.55000000000000004">
      <c r="D16664" s="6"/>
      <c r="E16664" s="6"/>
    </row>
    <row r="16665" spans="4:5" x14ac:dyDescent="0.55000000000000004">
      <c r="D16665" s="6"/>
      <c r="E16665" s="6"/>
    </row>
    <row r="16666" spans="4:5" x14ac:dyDescent="0.55000000000000004">
      <c r="D16666" s="6"/>
      <c r="E16666" s="6"/>
    </row>
    <row r="16667" spans="4:5" x14ac:dyDescent="0.55000000000000004">
      <c r="D16667" s="6"/>
      <c r="E16667" s="6"/>
    </row>
    <row r="16668" spans="4:5" x14ac:dyDescent="0.55000000000000004">
      <c r="D16668" s="6"/>
      <c r="E16668" s="6"/>
    </row>
    <row r="16669" spans="4:5" x14ac:dyDescent="0.55000000000000004">
      <c r="D16669" s="6"/>
      <c r="E16669" s="6"/>
    </row>
    <row r="16670" spans="4:5" x14ac:dyDescent="0.55000000000000004">
      <c r="D16670" s="6"/>
      <c r="E16670" s="6"/>
    </row>
    <row r="16671" spans="4:5" x14ac:dyDescent="0.55000000000000004">
      <c r="D16671" s="6"/>
      <c r="E16671" s="6"/>
    </row>
    <row r="16672" spans="4:5" x14ac:dyDescent="0.55000000000000004">
      <c r="D16672" s="6"/>
      <c r="E16672" s="6"/>
    </row>
    <row r="16673" spans="4:5" x14ac:dyDescent="0.55000000000000004">
      <c r="D16673" s="6"/>
      <c r="E16673" s="6"/>
    </row>
    <row r="16674" spans="4:5" x14ac:dyDescent="0.55000000000000004">
      <c r="D16674" s="6"/>
      <c r="E16674" s="6"/>
    </row>
    <row r="16675" spans="4:5" x14ac:dyDescent="0.55000000000000004">
      <c r="D16675" s="6"/>
      <c r="E16675" s="6"/>
    </row>
    <row r="16676" spans="4:5" x14ac:dyDescent="0.55000000000000004">
      <c r="D16676" s="6"/>
      <c r="E16676" s="6"/>
    </row>
    <row r="16677" spans="4:5" x14ac:dyDescent="0.55000000000000004">
      <c r="D16677" s="6"/>
      <c r="E16677" s="6"/>
    </row>
    <row r="16678" spans="4:5" x14ac:dyDescent="0.55000000000000004">
      <c r="D16678" s="6"/>
      <c r="E16678" s="6"/>
    </row>
    <row r="16679" spans="4:5" x14ac:dyDescent="0.55000000000000004">
      <c r="D16679" s="6"/>
      <c r="E16679" s="6"/>
    </row>
    <row r="16680" spans="4:5" x14ac:dyDescent="0.55000000000000004">
      <c r="D16680" s="6"/>
      <c r="E16680" s="6"/>
    </row>
    <row r="16681" spans="4:5" x14ac:dyDescent="0.55000000000000004">
      <c r="D16681" s="6"/>
      <c r="E16681" s="6"/>
    </row>
    <row r="16682" spans="4:5" x14ac:dyDescent="0.55000000000000004">
      <c r="D16682" s="6"/>
      <c r="E16682" s="6"/>
    </row>
    <row r="16683" spans="4:5" x14ac:dyDescent="0.55000000000000004">
      <c r="D16683" s="6"/>
      <c r="E16683" s="6"/>
    </row>
    <row r="16684" spans="4:5" x14ac:dyDescent="0.55000000000000004">
      <c r="D16684" s="6"/>
      <c r="E16684" s="6"/>
    </row>
    <row r="16685" spans="4:5" x14ac:dyDescent="0.55000000000000004">
      <c r="D16685" s="6"/>
      <c r="E16685" s="6"/>
    </row>
    <row r="16686" spans="4:5" x14ac:dyDescent="0.55000000000000004">
      <c r="D16686" s="6"/>
      <c r="E16686" s="6"/>
    </row>
    <row r="16687" spans="4:5" x14ac:dyDescent="0.55000000000000004">
      <c r="D16687" s="6"/>
      <c r="E16687" s="6"/>
    </row>
    <row r="16688" spans="4:5" x14ac:dyDescent="0.55000000000000004">
      <c r="D16688" s="6"/>
      <c r="E16688" s="6"/>
    </row>
    <row r="16689" spans="4:5" x14ac:dyDescent="0.55000000000000004">
      <c r="D16689" s="6"/>
      <c r="E16689" s="6"/>
    </row>
    <row r="16690" spans="4:5" x14ac:dyDescent="0.55000000000000004">
      <c r="D16690" s="6"/>
      <c r="E16690" s="6"/>
    </row>
    <row r="16691" spans="4:5" x14ac:dyDescent="0.55000000000000004">
      <c r="D16691" s="6"/>
      <c r="E16691" s="6"/>
    </row>
    <row r="16692" spans="4:5" x14ac:dyDescent="0.55000000000000004">
      <c r="D16692" s="6"/>
      <c r="E16692" s="6"/>
    </row>
    <row r="16693" spans="4:5" x14ac:dyDescent="0.55000000000000004">
      <c r="D16693" s="6"/>
      <c r="E16693" s="6"/>
    </row>
    <row r="16694" spans="4:5" x14ac:dyDescent="0.55000000000000004">
      <c r="D16694" s="6"/>
      <c r="E16694" s="6"/>
    </row>
    <row r="16695" spans="4:5" x14ac:dyDescent="0.55000000000000004">
      <c r="D16695" s="6"/>
      <c r="E16695" s="6"/>
    </row>
    <row r="16696" spans="4:5" x14ac:dyDescent="0.55000000000000004">
      <c r="D16696" s="6"/>
      <c r="E16696" s="6"/>
    </row>
    <row r="16697" spans="4:5" x14ac:dyDescent="0.55000000000000004">
      <c r="D16697" s="6"/>
      <c r="E16697" s="6"/>
    </row>
    <row r="16698" spans="4:5" x14ac:dyDescent="0.55000000000000004">
      <c r="D16698" s="6"/>
      <c r="E16698" s="6"/>
    </row>
    <row r="16699" spans="4:5" x14ac:dyDescent="0.55000000000000004">
      <c r="D16699" s="6"/>
      <c r="E16699" s="6"/>
    </row>
    <row r="16700" spans="4:5" x14ac:dyDescent="0.55000000000000004">
      <c r="D16700" s="6"/>
      <c r="E16700" s="6"/>
    </row>
    <row r="16701" spans="4:5" x14ac:dyDescent="0.55000000000000004">
      <c r="D16701" s="6"/>
      <c r="E16701" s="6"/>
    </row>
    <row r="16702" spans="4:5" x14ac:dyDescent="0.55000000000000004">
      <c r="D16702" s="6"/>
      <c r="E16702" s="6"/>
    </row>
    <row r="16703" spans="4:5" x14ac:dyDescent="0.55000000000000004">
      <c r="D16703" s="6"/>
      <c r="E16703" s="6"/>
    </row>
    <row r="16704" spans="4:5" x14ac:dyDescent="0.55000000000000004">
      <c r="D16704" s="6"/>
      <c r="E16704" s="6"/>
    </row>
    <row r="16705" spans="4:5" x14ac:dyDescent="0.55000000000000004">
      <c r="D16705" s="6"/>
      <c r="E16705" s="6"/>
    </row>
    <row r="16706" spans="4:5" x14ac:dyDescent="0.55000000000000004">
      <c r="D16706" s="6"/>
      <c r="E16706" s="6"/>
    </row>
    <row r="16707" spans="4:5" x14ac:dyDescent="0.55000000000000004">
      <c r="D16707" s="6"/>
      <c r="E16707" s="6"/>
    </row>
    <row r="16708" spans="4:5" x14ac:dyDescent="0.55000000000000004">
      <c r="D16708" s="6"/>
      <c r="E16708" s="6"/>
    </row>
    <row r="16709" spans="4:5" x14ac:dyDescent="0.55000000000000004">
      <c r="D16709" s="6"/>
      <c r="E16709" s="6"/>
    </row>
    <row r="16710" spans="4:5" x14ac:dyDescent="0.55000000000000004">
      <c r="D16710" s="6"/>
      <c r="E16710" s="6"/>
    </row>
    <row r="16711" spans="4:5" x14ac:dyDescent="0.55000000000000004">
      <c r="D16711" s="6"/>
      <c r="E16711" s="6"/>
    </row>
    <row r="16712" spans="4:5" x14ac:dyDescent="0.55000000000000004">
      <c r="D16712" s="6"/>
      <c r="E16712" s="6"/>
    </row>
    <row r="16713" spans="4:5" x14ac:dyDescent="0.55000000000000004">
      <c r="D16713" s="6"/>
      <c r="E16713" s="6"/>
    </row>
    <row r="16714" spans="4:5" x14ac:dyDescent="0.55000000000000004">
      <c r="D16714" s="6"/>
      <c r="E16714" s="6"/>
    </row>
    <row r="16715" spans="4:5" x14ac:dyDescent="0.55000000000000004">
      <c r="D16715" s="6"/>
      <c r="E16715" s="6"/>
    </row>
    <row r="16716" spans="4:5" x14ac:dyDescent="0.55000000000000004">
      <c r="D16716" s="6"/>
      <c r="E16716" s="6"/>
    </row>
    <row r="16717" spans="4:5" x14ac:dyDescent="0.55000000000000004">
      <c r="D16717" s="6"/>
      <c r="E16717" s="6"/>
    </row>
    <row r="16718" spans="4:5" x14ac:dyDescent="0.55000000000000004">
      <c r="D16718" s="6"/>
      <c r="E16718" s="6"/>
    </row>
    <row r="16719" spans="4:5" x14ac:dyDescent="0.55000000000000004">
      <c r="D16719" s="6"/>
      <c r="E16719" s="6"/>
    </row>
    <row r="16720" spans="4:5" x14ac:dyDescent="0.55000000000000004">
      <c r="D16720" s="6"/>
      <c r="E16720" s="6"/>
    </row>
    <row r="16721" spans="4:5" x14ac:dyDescent="0.55000000000000004">
      <c r="D16721" s="6"/>
      <c r="E16721" s="6"/>
    </row>
    <row r="16722" spans="4:5" x14ac:dyDescent="0.55000000000000004">
      <c r="D16722" s="6"/>
      <c r="E16722" s="6"/>
    </row>
    <row r="16723" spans="4:5" x14ac:dyDescent="0.55000000000000004">
      <c r="D16723" s="6"/>
      <c r="E16723" s="6"/>
    </row>
    <row r="16724" spans="4:5" x14ac:dyDescent="0.55000000000000004">
      <c r="D16724" s="6"/>
      <c r="E16724" s="6"/>
    </row>
    <row r="16725" spans="4:5" x14ac:dyDescent="0.55000000000000004">
      <c r="D16725" s="6"/>
      <c r="E16725" s="6"/>
    </row>
    <row r="16726" spans="4:5" x14ac:dyDescent="0.55000000000000004">
      <c r="D16726" s="6"/>
      <c r="E16726" s="6"/>
    </row>
    <row r="16727" spans="4:5" x14ac:dyDescent="0.55000000000000004">
      <c r="D16727" s="6"/>
      <c r="E16727" s="6"/>
    </row>
    <row r="16728" spans="4:5" x14ac:dyDescent="0.55000000000000004">
      <c r="D16728" s="6"/>
      <c r="E16728" s="6"/>
    </row>
    <row r="16729" spans="4:5" x14ac:dyDescent="0.55000000000000004">
      <c r="D16729" s="6"/>
      <c r="E16729" s="6"/>
    </row>
    <row r="16730" spans="4:5" x14ac:dyDescent="0.55000000000000004">
      <c r="D16730" s="6"/>
      <c r="E16730" s="6"/>
    </row>
    <row r="16731" spans="4:5" x14ac:dyDescent="0.55000000000000004">
      <c r="D16731" s="6"/>
      <c r="E16731" s="6"/>
    </row>
    <row r="16732" spans="4:5" x14ac:dyDescent="0.55000000000000004">
      <c r="D16732" s="6"/>
      <c r="E16732" s="6"/>
    </row>
    <row r="16733" spans="4:5" x14ac:dyDescent="0.55000000000000004">
      <c r="D16733" s="6"/>
      <c r="E16733" s="6"/>
    </row>
    <row r="16734" spans="4:5" x14ac:dyDescent="0.55000000000000004">
      <c r="D16734" s="6"/>
      <c r="E16734" s="6"/>
    </row>
    <row r="16735" spans="4:5" x14ac:dyDescent="0.55000000000000004">
      <c r="D16735" s="6"/>
      <c r="E16735" s="6"/>
    </row>
    <row r="16736" spans="4:5" x14ac:dyDescent="0.55000000000000004">
      <c r="D16736" s="6"/>
      <c r="E16736" s="6"/>
    </row>
    <row r="16737" spans="4:5" x14ac:dyDescent="0.55000000000000004">
      <c r="D16737" s="6"/>
      <c r="E16737" s="6"/>
    </row>
    <row r="16738" spans="4:5" x14ac:dyDescent="0.55000000000000004">
      <c r="D16738" s="6"/>
      <c r="E16738" s="6"/>
    </row>
    <row r="16739" spans="4:5" x14ac:dyDescent="0.55000000000000004">
      <c r="D16739" s="6"/>
      <c r="E16739" s="6"/>
    </row>
    <row r="16740" spans="4:5" x14ac:dyDescent="0.55000000000000004">
      <c r="D16740" s="6"/>
      <c r="E16740" s="6"/>
    </row>
    <row r="16741" spans="4:5" x14ac:dyDescent="0.55000000000000004">
      <c r="D16741" s="6"/>
      <c r="E16741" s="6"/>
    </row>
    <row r="16742" spans="4:5" x14ac:dyDescent="0.55000000000000004">
      <c r="D16742" s="6"/>
      <c r="E16742" s="6"/>
    </row>
    <row r="16743" spans="4:5" x14ac:dyDescent="0.55000000000000004">
      <c r="D16743" s="6"/>
      <c r="E16743" s="6"/>
    </row>
    <row r="16744" spans="4:5" x14ac:dyDescent="0.55000000000000004">
      <c r="D16744" s="6"/>
      <c r="E16744" s="6"/>
    </row>
    <row r="16745" spans="4:5" x14ac:dyDescent="0.55000000000000004">
      <c r="D16745" s="6"/>
      <c r="E16745" s="6"/>
    </row>
    <row r="16746" spans="4:5" x14ac:dyDescent="0.55000000000000004">
      <c r="D16746" s="6"/>
      <c r="E16746" s="6"/>
    </row>
    <row r="16747" spans="4:5" x14ac:dyDescent="0.55000000000000004">
      <c r="D16747" s="6"/>
      <c r="E16747" s="6"/>
    </row>
    <row r="16748" spans="4:5" x14ac:dyDescent="0.55000000000000004">
      <c r="D16748" s="6"/>
      <c r="E16748" s="6"/>
    </row>
    <row r="16749" spans="4:5" x14ac:dyDescent="0.55000000000000004">
      <c r="D16749" s="6"/>
      <c r="E16749" s="6"/>
    </row>
    <row r="16750" spans="4:5" x14ac:dyDescent="0.55000000000000004">
      <c r="D16750" s="6"/>
      <c r="E16750" s="6"/>
    </row>
    <row r="16751" spans="4:5" x14ac:dyDescent="0.55000000000000004">
      <c r="D16751" s="6"/>
      <c r="E16751" s="6"/>
    </row>
    <row r="16752" spans="4:5" x14ac:dyDescent="0.55000000000000004">
      <c r="D16752" s="6"/>
      <c r="E16752" s="6"/>
    </row>
    <row r="16753" spans="4:5" x14ac:dyDescent="0.55000000000000004">
      <c r="D16753" s="6"/>
      <c r="E16753" s="6"/>
    </row>
    <row r="16754" spans="4:5" x14ac:dyDescent="0.55000000000000004">
      <c r="D16754" s="6"/>
      <c r="E16754" s="6"/>
    </row>
    <row r="16755" spans="4:5" x14ac:dyDescent="0.55000000000000004">
      <c r="D16755" s="6"/>
      <c r="E16755" s="6"/>
    </row>
    <row r="16756" spans="4:5" x14ac:dyDescent="0.55000000000000004">
      <c r="D16756" s="6"/>
      <c r="E16756" s="6"/>
    </row>
    <row r="16757" spans="4:5" x14ac:dyDescent="0.55000000000000004">
      <c r="D16757" s="6"/>
      <c r="E16757" s="6"/>
    </row>
    <row r="16758" spans="4:5" x14ac:dyDescent="0.55000000000000004">
      <c r="D16758" s="6"/>
      <c r="E16758" s="6"/>
    </row>
    <row r="16759" spans="4:5" x14ac:dyDescent="0.55000000000000004">
      <c r="D16759" s="6"/>
      <c r="E16759" s="6"/>
    </row>
    <row r="16760" spans="4:5" x14ac:dyDescent="0.55000000000000004">
      <c r="D16760" s="6"/>
      <c r="E16760" s="6"/>
    </row>
    <row r="16761" spans="4:5" x14ac:dyDescent="0.55000000000000004">
      <c r="D16761" s="6"/>
      <c r="E16761" s="6"/>
    </row>
    <row r="16762" spans="4:5" x14ac:dyDescent="0.55000000000000004">
      <c r="D16762" s="6"/>
      <c r="E16762" s="6"/>
    </row>
    <row r="16763" spans="4:5" x14ac:dyDescent="0.55000000000000004">
      <c r="D16763" s="6"/>
      <c r="E16763" s="6"/>
    </row>
    <row r="16764" spans="4:5" x14ac:dyDescent="0.55000000000000004">
      <c r="D16764" s="6"/>
      <c r="E16764" s="6"/>
    </row>
    <row r="16765" spans="4:5" x14ac:dyDescent="0.55000000000000004">
      <c r="D16765" s="6"/>
      <c r="E16765" s="6"/>
    </row>
    <row r="16766" spans="4:5" x14ac:dyDescent="0.55000000000000004">
      <c r="D16766" s="6"/>
      <c r="E16766" s="6"/>
    </row>
    <row r="16767" spans="4:5" x14ac:dyDescent="0.55000000000000004">
      <c r="D16767" s="6"/>
      <c r="E16767" s="6"/>
    </row>
    <row r="16768" spans="4:5" x14ac:dyDescent="0.55000000000000004">
      <c r="D16768" s="6"/>
      <c r="E16768" s="6"/>
    </row>
    <row r="16769" spans="4:5" x14ac:dyDescent="0.55000000000000004">
      <c r="D16769" s="6"/>
      <c r="E16769" s="6"/>
    </row>
    <row r="16770" spans="4:5" x14ac:dyDescent="0.55000000000000004">
      <c r="D16770" s="6"/>
      <c r="E16770" s="6"/>
    </row>
    <row r="16771" spans="4:5" x14ac:dyDescent="0.55000000000000004">
      <c r="D16771" s="6"/>
      <c r="E16771" s="6"/>
    </row>
    <row r="16772" spans="4:5" x14ac:dyDescent="0.55000000000000004">
      <c r="D16772" s="6"/>
      <c r="E16772" s="6"/>
    </row>
    <row r="16773" spans="4:5" x14ac:dyDescent="0.55000000000000004">
      <c r="D16773" s="6"/>
      <c r="E16773" s="6"/>
    </row>
    <row r="16774" spans="4:5" x14ac:dyDescent="0.55000000000000004">
      <c r="D16774" s="6"/>
      <c r="E16774" s="6"/>
    </row>
    <row r="16775" spans="4:5" x14ac:dyDescent="0.55000000000000004">
      <c r="D16775" s="6"/>
      <c r="E16775" s="6"/>
    </row>
    <row r="16776" spans="4:5" x14ac:dyDescent="0.55000000000000004">
      <c r="D16776" s="6"/>
      <c r="E16776" s="6"/>
    </row>
    <row r="16777" spans="4:5" x14ac:dyDescent="0.55000000000000004">
      <c r="D16777" s="6"/>
      <c r="E16777" s="6"/>
    </row>
    <row r="16778" spans="4:5" x14ac:dyDescent="0.55000000000000004">
      <c r="D16778" s="6"/>
      <c r="E16778" s="6"/>
    </row>
    <row r="16779" spans="4:5" x14ac:dyDescent="0.55000000000000004">
      <c r="D16779" s="6"/>
      <c r="E16779" s="6"/>
    </row>
    <row r="16780" spans="4:5" x14ac:dyDescent="0.55000000000000004">
      <c r="D16780" s="6"/>
      <c r="E16780" s="6"/>
    </row>
    <row r="16781" spans="4:5" x14ac:dyDescent="0.55000000000000004">
      <c r="D16781" s="6"/>
      <c r="E16781" s="6"/>
    </row>
    <row r="16782" spans="4:5" x14ac:dyDescent="0.55000000000000004">
      <c r="D16782" s="6"/>
      <c r="E16782" s="6"/>
    </row>
    <row r="16783" spans="4:5" x14ac:dyDescent="0.55000000000000004">
      <c r="D16783" s="6"/>
      <c r="E16783" s="6"/>
    </row>
    <row r="16784" spans="4:5" x14ac:dyDescent="0.55000000000000004">
      <c r="D16784" s="6"/>
      <c r="E16784" s="6"/>
    </row>
    <row r="16785" spans="4:5" x14ac:dyDescent="0.55000000000000004">
      <c r="D16785" s="6"/>
      <c r="E16785" s="6"/>
    </row>
    <row r="16786" spans="4:5" x14ac:dyDescent="0.55000000000000004">
      <c r="D16786" s="6"/>
      <c r="E16786" s="6"/>
    </row>
    <row r="16787" spans="4:5" x14ac:dyDescent="0.55000000000000004">
      <c r="D16787" s="6"/>
      <c r="E16787" s="6"/>
    </row>
    <row r="16788" spans="4:5" x14ac:dyDescent="0.55000000000000004">
      <c r="D16788" s="6"/>
      <c r="E16788" s="6"/>
    </row>
    <row r="16789" spans="4:5" x14ac:dyDescent="0.55000000000000004">
      <c r="D16789" s="6"/>
      <c r="E16789" s="6"/>
    </row>
    <row r="16790" spans="4:5" x14ac:dyDescent="0.55000000000000004">
      <c r="D16790" s="6"/>
      <c r="E16790" s="6"/>
    </row>
    <row r="16791" spans="4:5" x14ac:dyDescent="0.55000000000000004">
      <c r="D16791" s="6"/>
      <c r="E16791" s="6"/>
    </row>
    <row r="16792" spans="4:5" x14ac:dyDescent="0.55000000000000004">
      <c r="D16792" s="6"/>
      <c r="E16792" s="6"/>
    </row>
    <row r="16793" spans="4:5" x14ac:dyDescent="0.55000000000000004">
      <c r="D16793" s="6"/>
      <c r="E16793" s="6"/>
    </row>
    <row r="16794" spans="4:5" x14ac:dyDescent="0.55000000000000004">
      <c r="D16794" s="6"/>
      <c r="E16794" s="6"/>
    </row>
    <row r="16795" spans="4:5" x14ac:dyDescent="0.55000000000000004">
      <c r="D16795" s="6"/>
      <c r="E16795" s="6"/>
    </row>
    <row r="16796" spans="4:5" x14ac:dyDescent="0.55000000000000004">
      <c r="D16796" s="6"/>
      <c r="E16796" s="6"/>
    </row>
    <row r="16797" spans="4:5" x14ac:dyDescent="0.55000000000000004">
      <c r="D16797" s="6"/>
      <c r="E16797" s="6"/>
    </row>
    <row r="16798" spans="4:5" x14ac:dyDescent="0.55000000000000004">
      <c r="D16798" s="6"/>
      <c r="E16798" s="6"/>
    </row>
    <row r="16799" spans="4:5" x14ac:dyDescent="0.55000000000000004">
      <c r="D16799" s="6"/>
      <c r="E16799" s="6"/>
    </row>
    <row r="16800" spans="4:5" x14ac:dyDescent="0.55000000000000004">
      <c r="D16800" s="6"/>
      <c r="E16800" s="6"/>
    </row>
    <row r="16801" spans="4:5" x14ac:dyDescent="0.55000000000000004">
      <c r="D16801" s="6"/>
      <c r="E16801" s="6"/>
    </row>
    <row r="16802" spans="4:5" x14ac:dyDescent="0.55000000000000004">
      <c r="D16802" s="6"/>
      <c r="E16802" s="6"/>
    </row>
    <row r="16803" spans="4:5" x14ac:dyDescent="0.55000000000000004">
      <c r="D16803" s="6"/>
      <c r="E16803" s="6"/>
    </row>
    <row r="16804" spans="4:5" x14ac:dyDescent="0.55000000000000004">
      <c r="D16804" s="6"/>
      <c r="E16804" s="6"/>
    </row>
    <row r="16805" spans="4:5" x14ac:dyDescent="0.55000000000000004">
      <c r="D16805" s="6"/>
      <c r="E16805" s="6"/>
    </row>
    <row r="16806" spans="4:5" x14ac:dyDescent="0.55000000000000004">
      <c r="D16806" s="6"/>
      <c r="E16806" s="6"/>
    </row>
    <row r="16807" spans="4:5" x14ac:dyDescent="0.55000000000000004">
      <c r="D16807" s="6"/>
      <c r="E16807" s="6"/>
    </row>
    <row r="16808" spans="4:5" x14ac:dyDescent="0.55000000000000004">
      <c r="D16808" s="6"/>
      <c r="E16808" s="6"/>
    </row>
    <row r="16809" spans="4:5" x14ac:dyDescent="0.55000000000000004">
      <c r="D16809" s="6"/>
      <c r="E16809" s="6"/>
    </row>
    <row r="16810" spans="4:5" x14ac:dyDescent="0.55000000000000004">
      <c r="D16810" s="6"/>
      <c r="E16810" s="6"/>
    </row>
    <row r="16811" spans="4:5" x14ac:dyDescent="0.55000000000000004">
      <c r="D16811" s="6"/>
      <c r="E16811" s="6"/>
    </row>
    <row r="16812" spans="4:5" x14ac:dyDescent="0.55000000000000004">
      <c r="D16812" s="6"/>
      <c r="E16812" s="6"/>
    </row>
    <row r="16813" spans="4:5" x14ac:dyDescent="0.55000000000000004">
      <c r="D16813" s="6"/>
      <c r="E16813" s="6"/>
    </row>
    <row r="16814" spans="4:5" x14ac:dyDescent="0.55000000000000004">
      <c r="D16814" s="6"/>
      <c r="E16814" s="6"/>
    </row>
    <row r="16815" spans="4:5" x14ac:dyDescent="0.55000000000000004">
      <c r="D16815" s="6"/>
      <c r="E16815" s="6"/>
    </row>
    <row r="16816" spans="4:5" x14ac:dyDescent="0.55000000000000004">
      <c r="D16816" s="6"/>
      <c r="E16816" s="6"/>
    </row>
    <row r="16817" spans="4:5" x14ac:dyDescent="0.55000000000000004">
      <c r="D16817" s="6"/>
      <c r="E16817" s="6"/>
    </row>
    <row r="16818" spans="4:5" x14ac:dyDescent="0.55000000000000004">
      <c r="D16818" s="6"/>
      <c r="E16818" s="6"/>
    </row>
    <row r="16819" spans="4:5" x14ac:dyDescent="0.55000000000000004">
      <c r="D16819" s="6"/>
      <c r="E16819" s="6"/>
    </row>
    <row r="16820" spans="4:5" x14ac:dyDescent="0.55000000000000004">
      <c r="D16820" s="6"/>
      <c r="E16820" s="6"/>
    </row>
    <row r="16821" spans="4:5" x14ac:dyDescent="0.55000000000000004">
      <c r="D16821" s="6"/>
      <c r="E16821" s="6"/>
    </row>
    <row r="16822" spans="4:5" x14ac:dyDescent="0.55000000000000004">
      <c r="D16822" s="6"/>
      <c r="E16822" s="6"/>
    </row>
    <row r="16823" spans="4:5" x14ac:dyDescent="0.55000000000000004">
      <c r="D16823" s="6"/>
      <c r="E16823" s="6"/>
    </row>
    <row r="16824" spans="4:5" x14ac:dyDescent="0.55000000000000004">
      <c r="D16824" s="6"/>
      <c r="E16824" s="6"/>
    </row>
    <row r="16825" spans="4:5" x14ac:dyDescent="0.55000000000000004">
      <c r="D16825" s="6"/>
      <c r="E16825" s="6"/>
    </row>
    <row r="16826" spans="4:5" x14ac:dyDescent="0.55000000000000004">
      <c r="D16826" s="6"/>
      <c r="E16826" s="6"/>
    </row>
    <row r="16827" spans="4:5" x14ac:dyDescent="0.55000000000000004">
      <c r="D16827" s="6"/>
      <c r="E16827" s="6"/>
    </row>
    <row r="16828" spans="4:5" x14ac:dyDescent="0.55000000000000004">
      <c r="D16828" s="6"/>
      <c r="E16828" s="6"/>
    </row>
    <row r="16829" spans="4:5" x14ac:dyDescent="0.55000000000000004">
      <c r="D16829" s="6"/>
      <c r="E16829" s="6"/>
    </row>
    <row r="16830" spans="4:5" x14ac:dyDescent="0.55000000000000004">
      <c r="D16830" s="6"/>
      <c r="E16830" s="6"/>
    </row>
    <row r="16831" spans="4:5" x14ac:dyDescent="0.55000000000000004">
      <c r="D16831" s="6"/>
      <c r="E16831" s="6"/>
    </row>
    <row r="16832" spans="4:5" x14ac:dyDescent="0.55000000000000004">
      <c r="D16832" s="6"/>
      <c r="E16832" s="6"/>
    </row>
    <row r="16833" spans="4:5" x14ac:dyDescent="0.55000000000000004">
      <c r="D16833" s="6"/>
      <c r="E16833" s="6"/>
    </row>
    <row r="16834" spans="4:5" x14ac:dyDescent="0.55000000000000004">
      <c r="D16834" s="6"/>
      <c r="E16834" s="6"/>
    </row>
    <row r="16835" spans="4:5" x14ac:dyDescent="0.55000000000000004">
      <c r="D16835" s="6"/>
      <c r="E16835" s="6"/>
    </row>
    <row r="16836" spans="4:5" x14ac:dyDescent="0.55000000000000004">
      <c r="D16836" s="6"/>
      <c r="E16836" s="6"/>
    </row>
    <row r="16837" spans="4:5" x14ac:dyDescent="0.55000000000000004">
      <c r="D16837" s="6"/>
      <c r="E16837" s="6"/>
    </row>
    <row r="16838" spans="4:5" x14ac:dyDescent="0.55000000000000004">
      <c r="D16838" s="6"/>
      <c r="E16838" s="6"/>
    </row>
    <row r="16839" spans="4:5" x14ac:dyDescent="0.55000000000000004">
      <c r="D16839" s="6"/>
      <c r="E16839" s="6"/>
    </row>
    <row r="16840" spans="4:5" x14ac:dyDescent="0.55000000000000004">
      <c r="D16840" s="6"/>
      <c r="E16840" s="6"/>
    </row>
    <row r="16841" spans="4:5" x14ac:dyDescent="0.55000000000000004">
      <c r="D16841" s="6"/>
      <c r="E16841" s="6"/>
    </row>
    <row r="16842" spans="4:5" x14ac:dyDescent="0.55000000000000004">
      <c r="D16842" s="6"/>
      <c r="E16842" s="6"/>
    </row>
    <row r="16843" spans="4:5" x14ac:dyDescent="0.55000000000000004">
      <c r="D16843" s="6"/>
      <c r="E16843" s="6"/>
    </row>
    <row r="16844" spans="4:5" x14ac:dyDescent="0.55000000000000004">
      <c r="D16844" s="6"/>
      <c r="E16844" s="6"/>
    </row>
    <row r="16845" spans="4:5" x14ac:dyDescent="0.55000000000000004">
      <c r="D16845" s="6"/>
      <c r="E16845" s="6"/>
    </row>
    <row r="16846" spans="4:5" x14ac:dyDescent="0.55000000000000004">
      <c r="D16846" s="6"/>
      <c r="E16846" s="6"/>
    </row>
    <row r="16847" spans="4:5" x14ac:dyDescent="0.55000000000000004">
      <c r="D16847" s="6"/>
      <c r="E16847" s="6"/>
    </row>
    <row r="16848" spans="4:5" x14ac:dyDescent="0.55000000000000004">
      <c r="D16848" s="6"/>
      <c r="E16848" s="6"/>
    </row>
    <row r="16849" spans="4:5" x14ac:dyDescent="0.55000000000000004">
      <c r="D16849" s="6"/>
      <c r="E16849" s="6"/>
    </row>
    <row r="16850" spans="4:5" x14ac:dyDescent="0.55000000000000004">
      <c r="D16850" s="6"/>
      <c r="E16850" s="6"/>
    </row>
    <row r="16851" spans="4:5" x14ac:dyDescent="0.55000000000000004">
      <c r="D16851" s="6"/>
      <c r="E16851" s="6"/>
    </row>
    <row r="16852" spans="4:5" x14ac:dyDescent="0.55000000000000004">
      <c r="D16852" s="6"/>
      <c r="E16852" s="6"/>
    </row>
    <row r="16853" spans="4:5" x14ac:dyDescent="0.55000000000000004">
      <c r="D16853" s="6"/>
      <c r="E16853" s="6"/>
    </row>
    <row r="16854" spans="4:5" x14ac:dyDescent="0.55000000000000004">
      <c r="D16854" s="6"/>
      <c r="E16854" s="6"/>
    </row>
    <row r="16855" spans="4:5" x14ac:dyDescent="0.55000000000000004">
      <c r="D16855" s="6"/>
      <c r="E16855" s="6"/>
    </row>
    <row r="16856" spans="4:5" x14ac:dyDescent="0.55000000000000004">
      <c r="D16856" s="6"/>
      <c r="E16856" s="6"/>
    </row>
    <row r="16857" spans="4:5" x14ac:dyDescent="0.55000000000000004">
      <c r="D16857" s="6"/>
      <c r="E16857" s="6"/>
    </row>
    <row r="16858" spans="4:5" x14ac:dyDescent="0.55000000000000004">
      <c r="D16858" s="6"/>
      <c r="E16858" s="6"/>
    </row>
    <row r="16859" spans="4:5" x14ac:dyDescent="0.55000000000000004">
      <c r="D16859" s="6"/>
      <c r="E16859" s="6"/>
    </row>
    <row r="16860" spans="4:5" x14ac:dyDescent="0.55000000000000004">
      <c r="D16860" s="6"/>
      <c r="E16860" s="6"/>
    </row>
    <row r="16861" spans="4:5" x14ac:dyDescent="0.55000000000000004">
      <c r="D16861" s="6"/>
      <c r="E16861" s="6"/>
    </row>
    <row r="16862" spans="4:5" x14ac:dyDescent="0.55000000000000004">
      <c r="D16862" s="6"/>
      <c r="E16862" s="6"/>
    </row>
    <row r="16863" spans="4:5" x14ac:dyDescent="0.55000000000000004">
      <c r="D16863" s="6"/>
      <c r="E16863" s="6"/>
    </row>
    <row r="16864" spans="4:5" x14ac:dyDescent="0.55000000000000004">
      <c r="D16864" s="6"/>
      <c r="E16864" s="6"/>
    </row>
    <row r="16865" spans="4:5" x14ac:dyDescent="0.55000000000000004">
      <c r="D16865" s="6"/>
      <c r="E16865" s="6"/>
    </row>
    <row r="16866" spans="4:5" x14ac:dyDescent="0.55000000000000004">
      <c r="D16866" s="6"/>
      <c r="E16866" s="6"/>
    </row>
    <row r="16867" spans="4:5" x14ac:dyDescent="0.55000000000000004">
      <c r="D16867" s="6"/>
      <c r="E16867" s="6"/>
    </row>
    <row r="16868" spans="4:5" x14ac:dyDescent="0.55000000000000004">
      <c r="D16868" s="6"/>
      <c r="E16868" s="6"/>
    </row>
    <row r="16869" spans="4:5" x14ac:dyDescent="0.55000000000000004">
      <c r="D16869" s="6"/>
      <c r="E16869" s="6"/>
    </row>
    <row r="16870" spans="4:5" x14ac:dyDescent="0.55000000000000004">
      <c r="D16870" s="6"/>
      <c r="E16870" s="6"/>
    </row>
    <row r="16871" spans="4:5" x14ac:dyDescent="0.55000000000000004">
      <c r="D16871" s="6"/>
      <c r="E16871" s="6"/>
    </row>
    <row r="16872" spans="4:5" x14ac:dyDescent="0.55000000000000004">
      <c r="D16872" s="6"/>
      <c r="E16872" s="6"/>
    </row>
    <row r="16873" spans="4:5" x14ac:dyDescent="0.55000000000000004">
      <c r="D16873" s="6"/>
      <c r="E16873" s="6"/>
    </row>
    <row r="16874" spans="4:5" x14ac:dyDescent="0.55000000000000004">
      <c r="D16874" s="6"/>
      <c r="E16874" s="6"/>
    </row>
    <row r="16875" spans="4:5" x14ac:dyDescent="0.55000000000000004">
      <c r="D16875" s="6"/>
      <c r="E16875" s="6"/>
    </row>
    <row r="16876" spans="4:5" x14ac:dyDescent="0.55000000000000004">
      <c r="D16876" s="6"/>
      <c r="E16876" s="6"/>
    </row>
    <row r="16877" spans="4:5" x14ac:dyDescent="0.55000000000000004">
      <c r="D16877" s="6"/>
      <c r="E16877" s="6"/>
    </row>
    <row r="16878" spans="4:5" x14ac:dyDescent="0.55000000000000004">
      <c r="D16878" s="6"/>
      <c r="E16878" s="6"/>
    </row>
    <row r="16879" spans="4:5" x14ac:dyDescent="0.55000000000000004">
      <c r="D16879" s="6"/>
      <c r="E16879" s="6"/>
    </row>
    <row r="16880" spans="4:5" x14ac:dyDescent="0.55000000000000004">
      <c r="D16880" s="6"/>
      <c r="E16880" s="6"/>
    </row>
    <row r="16881" spans="4:5" x14ac:dyDescent="0.55000000000000004">
      <c r="D16881" s="6"/>
      <c r="E16881" s="6"/>
    </row>
    <row r="16882" spans="4:5" x14ac:dyDescent="0.55000000000000004">
      <c r="D16882" s="6"/>
      <c r="E16882" s="6"/>
    </row>
    <row r="16883" spans="4:5" x14ac:dyDescent="0.55000000000000004">
      <c r="D16883" s="6"/>
      <c r="E16883" s="6"/>
    </row>
    <row r="16884" spans="4:5" x14ac:dyDescent="0.55000000000000004">
      <c r="D16884" s="6"/>
      <c r="E16884" s="6"/>
    </row>
    <row r="16885" spans="4:5" x14ac:dyDescent="0.55000000000000004">
      <c r="D16885" s="6"/>
      <c r="E16885" s="6"/>
    </row>
    <row r="16886" spans="4:5" x14ac:dyDescent="0.55000000000000004">
      <c r="D16886" s="6"/>
      <c r="E16886" s="6"/>
    </row>
    <row r="16887" spans="4:5" x14ac:dyDescent="0.55000000000000004">
      <c r="D16887" s="6"/>
      <c r="E16887" s="6"/>
    </row>
    <row r="16888" spans="4:5" x14ac:dyDescent="0.55000000000000004">
      <c r="D16888" s="6"/>
      <c r="E16888" s="6"/>
    </row>
    <row r="16889" spans="4:5" x14ac:dyDescent="0.55000000000000004">
      <c r="D16889" s="6"/>
      <c r="E16889" s="6"/>
    </row>
    <row r="16890" spans="4:5" x14ac:dyDescent="0.55000000000000004">
      <c r="D16890" s="6"/>
      <c r="E16890" s="6"/>
    </row>
    <row r="16891" spans="4:5" x14ac:dyDescent="0.55000000000000004">
      <c r="D16891" s="6"/>
      <c r="E16891" s="6"/>
    </row>
    <row r="16892" spans="4:5" x14ac:dyDescent="0.55000000000000004">
      <c r="D16892" s="6"/>
      <c r="E16892" s="6"/>
    </row>
    <row r="16893" spans="4:5" x14ac:dyDescent="0.55000000000000004">
      <c r="D16893" s="6"/>
      <c r="E16893" s="6"/>
    </row>
    <row r="16894" spans="4:5" x14ac:dyDescent="0.55000000000000004">
      <c r="D16894" s="6"/>
      <c r="E16894" s="6"/>
    </row>
    <row r="16895" spans="4:5" x14ac:dyDescent="0.55000000000000004">
      <c r="D16895" s="6"/>
      <c r="E16895" s="6"/>
    </row>
    <row r="16896" spans="4:5" x14ac:dyDescent="0.55000000000000004">
      <c r="D16896" s="6"/>
      <c r="E16896" s="6"/>
    </row>
    <row r="16897" spans="4:5" x14ac:dyDescent="0.55000000000000004">
      <c r="D16897" s="6"/>
      <c r="E16897" s="6"/>
    </row>
    <row r="16898" spans="4:5" x14ac:dyDescent="0.55000000000000004">
      <c r="D16898" s="6"/>
      <c r="E16898" s="6"/>
    </row>
    <row r="16899" spans="4:5" x14ac:dyDescent="0.55000000000000004">
      <c r="D16899" s="6"/>
      <c r="E16899" s="6"/>
    </row>
    <row r="16900" spans="4:5" x14ac:dyDescent="0.55000000000000004">
      <c r="D16900" s="6"/>
      <c r="E16900" s="6"/>
    </row>
    <row r="16901" spans="4:5" x14ac:dyDescent="0.55000000000000004">
      <c r="D16901" s="6"/>
      <c r="E16901" s="6"/>
    </row>
    <row r="16902" spans="4:5" x14ac:dyDescent="0.55000000000000004">
      <c r="D16902" s="6"/>
      <c r="E16902" s="6"/>
    </row>
    <row r="16903" spans="4:5" x14ac:dyDescent="0.55000000000000004">
      <c r="D16903" s="6"/>
      <c r="E16903" s="6"/>
    </row>
    <row r="16904" spans="4:5" x14ac:dyDescent="0.55000000000000004">
      <c r="D16904" s="6"/>
      <c r="E16904" s="6"/>
    </row>
    <row r="16905" spans="4:5" x14ac:dyDescent="0.55000000000000004">
      <c r="D16905" s="6"/>
      <c r="E16905" s="6"/>
    </row>
    <row r="16906" spans="4:5" x14ac:dyDescent="0.55000000000000004">
      <c r="D16906" s="6"/>
      <c r="E16906" s="6"/>
    </row>
    <row r="16907" spans="4:5" x14ac:dyDescent="0.55000000000000004">
      <c r="D16907" s="6"/>
      <c r="E16907" s="6"/>
    </row>
    <row r="16908" spans="4:5" x14ac:dyDescent="0.55000000000000004">
      <c r="D16908" s="6"/>
      <c r="E16908" s="6"/>
    </row>
    <row r="16909" spans="4:5" x14ac:dyDescent="0.55000000000000004">
      <c r="D16909" s="6"/>
      <c r="E16909" s="6"/>
    </row>
    <row r="16910" spans="4:5" x14ac:dyDescent="0.55000000000000004">
      <c r="D16910" s="6"/>
      <c r="E16910" s="6"/>
    </row>
    <row r="16911" spans="4:5" x14ac:dyDescent="0.55000000000000004">
      <c r="D16911" s="6"/>
      <c r="E16911" s="6"/>
    </row>
    <row r="16912" spans="4:5" x14ac:dyDescent="0.55000000000000004">
      <c r="D16912" s="6"/>
      <c r="E16912" s="6"/>
    </row>
    <row r="16913" spans="4:5" x14ac:dyDescent="0.55000000000000004">
      <c r="D16913" s="6"/>
      <c r="E16913" s="6"/>
    </row>
    <row r="16914" spans="4:5" x14ac:dyDescent="0.55000000000000004">
      <c r="D16914" s="6"/>
      <c r="E16914" s="6"/>
    </row>
    <row r="16915" spans="4:5" x14ac:dyDescent="0.55000000000000004">
      <c r="D16915" s="6"/>
      <c r="E16915" s="6"/>
    </row>
    <row r="16916" spans="4:5" x14ac:dyDescent="0.55000000000000004">
      <c r="D16916" s="6"/>
      <c r="E16916" s="6"/>
    </row>
    <row r="16917" spans="4:5" x14ac:dyDescent="0.55000000000000004">
      <c r="D16917" s="6"/>
      <c r="E16917" s="6"/>
    </row>
    <row r="16918" spans="4:5" x14ac:dyDescent="0.55000000000000004">
      <c r="D16918" s="6"/>
      <c r="E16918" s="6"/>
    </row>
    <row r="16919" spans="4:5" x14ac:dyDescent="0.55000000000000004">
      <c r="D16919" s="6"/>
      <c r="E16919" s="6"/>
    </row>
    <row r="16920" spans="4:5" x14ac:dyDescent="0.55000000000000004">
      <c r="D16920" s="6"/>
      <c r="E16920" s="6"/>
    </row>
    <row r="16921" spans="4:5" x14ac:dyDescent="0.55000000000000004">
      <c r="D16921" s="6"/>
      <c r="E16921" s="6"/>
    </row>
    <row r="16922" spans="4:5" x14ac:dyDescent="0.55000000000000004">
      <c r="D16922" s="6"/>
      <c r="E16922" s="6"/>
    </row>
    <row r="16923" spans="4:5" x14ac:dyDescent="0.55000000000000004">
      <c r="D16923" s="6"/>
      <c r="E16923" s="6"/>
    </row>
    <row r="16924" spans="4:5" x14ac:dyDescent="0.55000000000000004">
      <c r="D16924" s="6"/>
      <c r="E16924" s="6"/>
    </row>
    <row r="16925" spans="4:5" x14ac:dyDescent="0.55000000000000004">
      <c r="D16925" s="6"/>
      <c r="E16925" s="6"/>
    </row>
    <row r="16926" spans="4:5" x14ac:dyDescent="0.55000000000000004">
      <c r="D16926" s="6"/>
      <c r="E16926" s="6"/>
    </row>
    <row r="16927" spans="4:5" x14ac:dyDescent="0.55000000000000004">
      <c r="D16927" s="6"/>
      <c r="E16927" s="6"/>
    </row>
    <row r="16928" spans="4:5" x14ac:dyDescent="0.55000000000000004">
      <c r="D16928" s="6"/>
      <c r="E16928" s="6"/>
    </row>
    <row r="16929" spans="4:5" x14ac:dyDescent="0.55000000000000004">
      <c r="D16929" s="6"/>
      <c r="E16929" s="6"/>
    </row>
    <row r="16930" spans="4:5" x14ac:dyDescent="0.55000000000000004">
      <c r="D16930" s="6"/>
      <c r="E16930" s="6"/>
    </row>
    <row r="16931" spans="4:5" x14ac:dyDescent="0.55000000000000004">
      <c r="D16931" s="6"/>
      <c r="E16931" s="6"/>
    </row>
    <row r="16932" spans="4:5" x14ac:dyDescent="0.55000000000000004">
      <c r="D16932" s="6"/>
      <c r="E16932" s="6"/>
    </row>
    <row r="16933" spans="4:5" x14ac:dyDescent="0.55000000000000004">
      <c r="D16933" s="6"/>
      <c r="E16933" s="6"/>
    </row>
    <row r="16934" spans="4:5" x14ac:dyDescent="0.55000000000000004">
      <c r="D16934" s="6"/>
      <c r="E16934" s="6"/>
    </row>
    <row r="16935" spans="4:5" x14ac:dyDescent="0.55000000000000004">
      <c r="D16935" s="6"/>
      <c r="E16935" s="6"/>
    </row>
    <row r="16936" spans="4:5" x14ac:dyDescent="0.55000000000000004">
      <c r="D16936" s="6"/>
      <c r="E16936" s="6"/>
    </row>
    <row r="16937" spans="4:5" x14ac:dyDescent="0.55000000000000004">
      <c r="D16937" s="6"/>
      <c r="E16937" s="6"/>
    </row>
    <row r="16938" spans="4:5" x14ac:dyDescent="0.55000000000000004">
      <c r="D16938" s="6"/>
      <c r="E16938" s="6"/>
    </row>
    <row r="16939" spans="4:5" x14ac:dyDescent="0.55000000000000004">
      <c r="D16939" s="6"/>
      <c r="E16939" s="6"/>
    </row>
    <row r="16940" spans="4:5" x14ac:dyDescent="0.55000000000000004">
      <c r="D16940" s="6"/>
      <c r="E16940" s="6"/>
    </row>
    <row r="16941" spans="4:5" x14ac:dyDescent="0.55000000000000004">
      <c r="D16941" s="6"/>
      <c r="E16941" s="6"/>
    </row>
    <row r="16942" spans="4:5" x14ac:dyDescent="0.55000000000000004">
      <c r="D16942" s="6"/>
      <c r="E16942" s="6"/>
    </row>
    <row r="16943" spans="4:5" x14ac:dyDescent="0.55000000000000004">
      <c r="D16943" s="6"/>
      <c r="E16943" s="6"/>
    </row>
    <row r="16944" spans="4:5" x14ac:dyDescent="0.55000000000000004">
      <c r="D16944" s="6"/>
      <c r="E16944" s="6"/>
    </row>
    <row r="16945" spans="4:5" x14ac:dyDescent="0.55000000000000004">
      <c r="D16945" s="6"/>
      <c r="E16945" s="6"/>
    </row>
    <row r="16946" spans="4:5" x14ac:dyDescent="0.55000000000000004">
      <c r="D16946" s="6"/>
      <c r="E16946" s="6"/>
    </row>
    <row r="16947" spans="4:5" x14ac:dyDescent="0.55000000000000004">
      <c r="D16947" s="6"/>
      <c r="E16947" s="6"/>
    </row>
    <row r="16948" spans="4:5" x14ac:dyDescent="0.55000000000000004">
      <c r="D16948" s="6"/>
      <c r="E16948" s="6"/>
    </row>
    <row r="16949" spans="4:5" x14ac:dyDescent="0.55000000000000004">
      <c r="D16949" s="6"/>
      <c r="E16949" s="6"/>
    </row>
    <row r="16950" spans="4:5" x14ac:dyDescent="0.55000000000000004">
      <c r="D16950" s="6"/>
      <c r="E16950" s="6"/>
    </row>
    <row r="16951" spans="4:5" x14ac:dyDescent="0.55000000000000004">
      <c r="D16951" s="6"/>
      <c r="E16951" s="6"/>
    </row>
    <row r="16952" spans="4:5" x14ac:dyDescent="0.55000000000000004">
      <c r="D16952" s="6"/>
      <c r="E16952" s="6"/>
    </row>
    <row r="16953" spans="4:5" x14ac:dyDescent="0.55000000000000004">
      <c r="D16953" s="6"/>
      <c r="E16953" s="6"/>
    </row>
    <row r="16954" spans="4:5" x14ac:dyDescent="0.55000000000000004">
      <c r="D16954" s="6"/>
      <c r="E16954" s="6"/>
    </row>
    <row r="16955" spans="4:5" x14ac:dyDescent="0.55000000000000004">
      <c r="D16955" s="6"/>
      <c r="E16955" s="6"/>
    </row>
    <row r="16956" spans="4:5" x14ac:dyDescent="0.55000000000000004">
      <c r="D16956" s="6"/>
      <c r="E16956" s="6"/>
    </row>
    <row r="16957" spans="4:5" x14ac:dyDescent="0.55000000000000004">
      <c r="D16957" s="6"/>
      <c r="E16957" s="6"/>
    </row>
    <row r="16958" spans="4:5" x14ac:dyDescent="0.55000000000000004">
      <c r="D16958" s="6"/>
      <c r="E16958" s="6"/>
    </row>
    <row r="16959" spans="4:5" x14ac:dyDescent="0.55000000000000004">
      <c r="D16959" s="6"/>
      <c r="E16959" s="6"/>
    </row>
    <row r="16960" spans="4:5" x14ac:dyDescent="0.55000000000000004">
      <c r="D16960" s="6"/>
      <c r="E16960" s="6"/>
    </row>
    <row r="16961" spans="4:5" x14ac:dyDescent="0.55000000000000004">
      <c r="D16961" s="6"/>
      <c r="E16961" s="6"/>
    </row>
    <row r="16962" spans="4:5" x14ac:dyDescent="0.55000000000000004">
      <c r="D16962" s="6"/>
      <c r="E16962" s="6"/>
    </row>
    <row r="16963" spans="4:5" x14ac:dyDescent="0.55000000000000004">
      <c r="D16963" s="6"/>
      <c r="E16963" s="6"/>
    </row>
    <row r="16964" spans="4:5" x14ac:dyDescent="0.55000000000000004">
      <c r="D16964" s="6"/>
      <c r="E16964" s="6"/>
    </row>
    <row r="16965" spans="4:5" x14ac:dyDescent="0.55000000000000004">
      <c r="D16965" s="6"/>
      <c r="E16965" s="6"/>
    </row>
    <row r="16966" spans="4:5" x14ac:dyDescent="0.55000000000000004">
      <c r="D16966" s="6"/>
      <c r="E16966" s="6"/>
    </row>
    <row r="16967" spans="4:5" x14ac:dyDescent="0.55000000000000004">
      <c r="D16967" s="6"/>
      <c r="E16967" s="6"/>
    </row>
    <row r="16968" spans="4:5" x14ac:dyDescent="0.55000000000000004">
      <c r="D16968" s="6"/>
      <c r="E16968" s="6"/>
    </row>
    <row r="16969" spans="4:5" x14ac:dyDescent="0.55000000000000004">
      <c r="D16969" s="6"/>
      <c r="E16969" s="6"/>
    </row>
    <row r="16970" spans="4:5" x14ac:dyDescent="0.55000000000000004">
      <c r="D16970" s="6"/>
      <c r="E16970" s="6"/>
    </row>
    <row r="16971" spans="4:5" x14ac:dyDescent="0.55000000000000004">
      <c r="D16971" s="6"/>
      <c r="E16971" s="6"/>
    </row>
    <row r="16972" spans="4:5" x14ac:dyDescent="0.55000000000000004">
      <c r="D16972" s="6"/>
      <c r="E16972" s="6"/>
    </row>
    <row r="16973" spans="4:5" x14ac:dyDescent="0.55000000000000004">
      <c r="D16973" s="6"/>
      <c r="E16973" s="6"/>
    </row>
    <row r="16974" spans="4:5" x14ac:dyDescent="0.55000000000000004">
      <c r="D16974" s="6"/>
      <c r="E16974" s="6"/>
    </row>
    <row r="16975" spans="4:5" x14ac:dyDescent="0.55000000000000004">
      <c r="D16975" s="6"/>
      <c r="E16975" s="6"/>
    </row>
    <row r="16976" spans="4:5" x14ac:dyDescent="0.55000000000000004">
      <c r="D16976" s="6"/>
      <c r="E16976" s="6"/>
    </row>
    <row r="16977" spans="4:5" x14ac:dyDescent="0.55000000000000004">
      <c r="D16977" s="6"/>
      <c r="E16977" s="6"/>
    </row>
    <row r="16978" spans="4:5" x14ac:dyDescent="0.55000000000000004">
      <c r="D16978" s="6"/>
      <c r="E16978" s="6"/>
    </row>
    <row r="16979" spans="4:5" x14ac:dyDescent="0.55000000000000004">
      <c r="D16979" s="6"/>
      <c r="E16979" s="6"/>
    </row>
    <row r="16980" spans="4:5" x14ac:dyDescent="0.55000000000000004">
      <c r="D16980" s="6"/>
      <c r="E16980" s="6"/>
    </row>
    <row r="16981" spans="4:5" x14ac:dyDescent="0.55000000000000004">
      <c r="D16981" s="6"/>
      <c r="E16981" s="6"/>
    </row>
    <row r="16982" spans="4:5" x14ac:dyDescent="0.55000000000000004">
      <c r="D16982" s="6"/>
      <c r="E16982" s="6"/>
    </row>
    <row r="16983" spans="4:5" x14ac:dyDescent="0.55000000000000004">
      <c r="D16983" s="6"/>
      <c r="E16983" s="6"/>
    </row>
    <row r="16984" spans="4:5" x14ac:dyDescent="0.55000000000000004">
      <c r="D16984" s="6"/>
      <c r="E16984" s="6"/>
    </row>
    <row r="16985" spans="4:5" x14ac:dyDescent="0.55000000000000004">
      <c r="D16985" s="6"/>
      <c r="E16985" s="6"/>
    </row>
    <row r="16986" spans="4:5" x14ac:dyDescent="0.55000000000000004">
      <c r="D16986" s="6"/>
      <c r="E16986" s="6"/>
    </row>
    <row r="16987" spans="4:5" x14ac:dyDescent="0.55000000000000004">
      <c r="D16987" s="6"/>
      <c r="E16987" s="6"/>
    </row>
    <row r="16988" spans="4:5" x14ac:dyDescent="0.55000000000000004">
      <c r="D16988" s="6"/>
      <c r="E16988" s="6"/>
    </row>
    <row r="16989" spans="4:5" x14ac:dyDescent="0.55000000000000004">
      <c r="D16989" s="6"/>
      <c r="E16989" s="6"/>
    </row>
    <row r="16990" spans="4:5" x14ac:dyDescent="0.55000000000000004">
      <c r="D16990" s="6"/>
      <c r="E16990" s="6"/>
    </row>
    <row r="16991" spans="4:5" x14ac:dyDescent="0.55000000000000004">
      <c r="D16991" s="6"/>
      <c r="E16991" s="6"/>
    </row>
    <row r="16992" spans="4:5" x14ac:dyDescent="0.55000000000000004">
      <c r="D16992" s="6"/>
      <c r="E16992" s="6"/>
    </row>
    <row r="16993" spans="4:5" x14ac:dyDescent="0.55000000000000004">
      <c r="D16993" s="6"/>
      <c r="E16993" s="6"/>
    </row>
    <row r="16994" spans="4:5" x14ac:dyDescent="0.55000000000000004">
      <c r="D16994" s="6"/>
      <c r="E16994" s="6"/>
    </row>
    <row r="16995" spans="4:5" x14ac:dyDescent="0.55000000000000004">
      <c r="D16995" s="6"/>
      <c r="E16995" s="6"/>
    </row>
    <row r="16996" spans="4:5" x14ac:dyDescent="0.55000000000000004">
      <c r="D16996" s="6"/>
      <c r="E16996" s="6"/>
    </row>
    <row r="16997" spans="4:5" x14ac:dyDescent="0.55000000000000004">
      <c r="D16997" s="6"/>
      <c r="E16997" s="6"/>
    </row>
    <row r="16998" spans="4:5" x14ac:dyDescent="0.55000000000000004">
      <c r="D16998" s="6"/>
      <c r="E16998" s="6"/>
    </row>
    <row r="16999" spans="4:5" x14ac:dyDescent="0.55000000000000004">
      <c r="D16999" s="6"/>
      <c r="E16999" s="6"/>
    </row>
    <row r="17000" spans="4:5" x14ac:dyDescent="0.55000000000000004">
      <c r="D17000" s="6"/>
      <c r="E17000" s="6"/>
    </row>
    <row r="17001" spans="4:5" x14ac:dyDescent="0.55000000000000004">
      <c r="D17001" s="6"/>
      <c r="E17001" s="6"/>
    </row>
    <row r="17002" spans="4:5" x14ac:dyDescent="0.55000000000000004">
      <c r="D17002" s="6"/>
      <c r="E17002" s="6"/>
    </row>
    <row r="17003" spans="4:5" x14ac:dyDescent="0.55000000000000004">
      <c r="D17003" s="6"/>
      <c r="E17003" s="6"/>
    </row>
    <row r="17004" spans="4:5" x14ac:dyDescent="0.55000000000000004">
      <c r="D17004" s="6"/>
      <c r="E17004" s="6"/>
    </row>
    <row r="17005" spans="4:5" x14ac:dyDescent="0.55000000000000004">
      <c r="D17005" s="6"/>
      <c r="E17005" s="6"/>
    </row>
    <row r="17006" spans="4:5" x14ac:dyDescent="0.55000000000000004">
      <c r="D17006" s="6"/>
      <c r="E17006" s="6"/>
    </row>
    <row r="17007" spans="4:5" x14ac:dyDescent="0.55000000000000004">
      <c r="D17007" s="6"/>
      <c r="E17007" s="6"/>
    </row>
    <row r="17008" spans="4:5" x14ac:dyDescent="0.55000000000000004">
      <c r="D17008" s="6"/>
      <c r="E17008" s="6"/>
    </row>
    <row r="17009" spans="4:5" x14ac:dyDescent="0.55000000000000004">
      <c r="D17009" s="6"/>
      <c r="E17009" s="6"/>
    </row>
    <row r="17010" spans="4:5" x14ac:dyDescent="0.55000000000000004">
      <c r="D17010" s="6"/>
      <c r="E17010" s="6"/>
    </row>
    <row r="17011" spans="4:5" x14ac:dyDescent="0.55000000000000004">
      <c r="D17011" s="6"/>
      <c r="E17011" s="6"/>
    </row>
    <row r="17012" spans="4:5" x14ac:dyDescent="0.55000000000000004">
      <c r="D17012" s="6"/>
      <c r="E17012" s="6"/>
    </row>
    <row r="17013" spans="4:5" x14ac:dyDescent="0.55000000000000004">
      <c r="D17013" s="6"/>
      <c r="E17013" s="6"/>
    </row>
    <row r="17014" spans="4:5" x14ac:dyDescent="0.55000000000000004">
      <c r="D17014" s="6"/>
      <c r="E17014" s="6"/>
    </row>
    <row r="17015" spans="4:5" x14ac:dyDescent="0.55000000000000004">
      <c r="D17015" s="6"/>
      <c r="E17015" s="6"/>
    </row>
    <row r="17016" spans="4:5" x14ac:dyDescent="0.55000000000000004">
      <c r="D17016" s="6"/>
      <c r="E17016" s="6"/>
    </row>
    <row r="17017" spans="4:5" x14ac:dyDescent="0.55000000000000004">
      <c r="D17017" s="6"/>
      <c r="E17017" s="6"/>
    </row>
    <row r="17018" spans="4:5" x14ac:dyDescent="0.55000000000000004">
      <c r="D17018" s="6"/>
      <c r="E17018" s="6"/>
    </row>
    <row r="17019" spans="4:5" x14ac:dyDescent="0.55000000000000004">
      <c r="D17019" s="6"/>
      <c r="E17019" s="6"/>
    </row>
    <row r="17020" spans="4:5" x14ac:dyDescent="0.55000000000000004">
      <c r="D17020" s="6"/>
      <c r="E17020" s="6"/>
    </row>
    <row r="17021" spans="4:5" x14ac:dyDescent="0.55000000000000004">
      <c r="D17021" s="6"/>
      <c r="E17021" s="6"/>
    </row>
    <row r="17022" spans="4:5" x14ac:dyDescent="0.55000000000000004">
      <c r="D17022" s="6"/>
      <c r="E17022" s="6"/>
    </row>
    <row r="17023" spans="4:5" x14ac:dyDescent="0.55000000000000004">
      <c r="D17023" s="6"/>
      <c r="E17023" s="6"/>
    </row>
    <row r="17024" spans="4:5" x14ac:dyDescent="0.55000000000000004">
      <c r="D17024" s="6"/>
      <c r="E17024" s="6"/>
    </row>
    <row r="17025" spans="4:5" x14ac:dyDescent="0.55000000000000004">
      <c r="D17025" s="6"/>
      <c r="E17025" s="6"/>
    </row>
    <row r="17026" spans="4:5" x14ac:dyDescent="0.55000000000000004">
      <c r="D17026" s="6"/>
      <c r="E17026" s="6"/>
    </row>
    <row r="17027" spans="4:5" x14ac:dyDescent="0.55000000000000004">
      <c r="D17027" s="6"/>
      <c r="E17027" s="6"/>
    </row>
    <row r="17028" spans="4:5" x14ac:dyDescent="0.55000000000000004">
      <c r="D17028" s="6"/>
      <c r="E17028" s="6"/>
    </row>
    <row r="17029" spans="4:5" x14ac:dyDescent="0.55000000000000004">
      <c r="D17029" s="6"/>
      <c r="E17029" s="6"/>
    </row>
    <row r="17030" spans="4:5" x14ac:dyDescent="0.55000000000000004">
      <c r="D17030" s="6"/>
      <c r="E17030" s="6"/>
    </row>
    <row r="17031" spans="4:5" x14ac:dyDescent="0.55000000000000004">
      <c r="D17031" s="6"/>
      <c r="E17031" s="6"/>
    </row>
    <row r="17032" spans="4:5" x14ac:dyDescent="0.55000000000000004">
      <c r="D17032" s="6"/>
      <c r="E17032" s="6"/>
    </row>
    <row r="17033" spans="4:5" x14ac:dyDescent="0.55000000000000004">
      <c r="D17033" s="6"/>
      <c r="E17033" s="6"/>
    </row>
    <row r="17034" spans="4:5" x14ac:dyDescent="0.55000000000000004">
      <c r="D17034" s="6"/>
      <c r="E17034" s="6"/>
    </row>
    <row r="17035" spans="4:5" x14ac:dyDescent="0.55000000000000004">
      <c r="D17035" s="6"/>
      <c r="E17035" s="6"/>
    </row>
    <row r="17036" spans="4:5" x14ac:dyDescent="0.55000000000000004">
      <c r="D17036" s="6"/>
      <c r="E17036" s="6"/>
    </row>
    <row r="17037" spans="4:5" x14ac:dyDescent="0.55000000000000004">
      <c r="D17037" s="6"/>
      <c r="E17037" s="6"/>
    </row>
    <row r="17038" spans="4:5" x14ac:dyDescent="0.55000000000000004">
      <c r="D17038" s="6"/>
      <c r="E17038" s="6"/>
    </row>
    <row r="17039" spans="4:5" x14ac:dyDescent="0.55000000000000004">
      <c r="D17039" s="6"/>
      <c r="E17039" s="6"/>
    </row>
    <row r="17040" spans="4:5" x14ac:dyDescent="0.55000000000000004">
      <c r="D17040" s="6"/>
      <c r="E17040" s="6"/>
    </row>
    <row r="17041" spans="4:5" x14ac:dyDescent="0.55000000000000004">
      <c r="D17041" s="6"/>
      <c r="E17041" s="6"/>
    </row>
    <row r="17042" spans="4:5" x14ac:dyDescent="0.55000000000000004">
      <c r="D17042" s="6"/>
      <c r="E17042" s="6"/>
    </row>
    <row r="17043" spans="4:5" x14ac:dyDescent="0.55000000000000004">
      <c r="D17043" s="6"/>
      <c r="E17043" s="6"/>
    </row>
    <row r="17044" spans="4:5" x14ac:dyDescent="0.55000000000000004">
      <c r="D17044" s="6"/>
      <c r="E17044" s="6"/>
    </row>
    <row r="17045" spans="4:5" x14ac:dyDescent="0.55000000000000004">
      <c r="D17045" s="6"/>
      <c r="E17045" s="6"/>
    </row>
    <row r="17046" spans="4:5" x14ac:dyDescent="0.55000000000000004">
      <c r="D17046" s="6"/>
      <c r="E17046" s="6"/>
    </row>
    <row r="17047" spans="4:5" x14ac:dyDescent="0.55000000000000004">
      <c r="D17047" s="6"/>
      <c r="E17047" s="6"/>
    </row>
    <row r="17048" spans="4:5" x14ac:dyDescent="0.55000000000000004">
      <c r="D17048" s="6"/>
      <c r="E17048" s="6"/>
    </row>
    <row r="17049" spans="4:5" x14ac:dyDescent="0.55000000000000004">
      <c r="D17049" s="6"/>
      <c r="E17049" s="6"/>
    </row>
    <row r="17050" spans="4:5" x14ac:dyDescent="0.55000000000000004">
      <c r="D17050" s="6"/>
      <c r="E17050" s="6"/>
    </row>
    <row r="17051" spans="4:5" x14ac:dyDescent="0.55000000000000004">
      <c r="D17051" s="6"/>
      <c r="E17051" s="6"/>
    </row>
    <row r="17052" spans="4:5" x14ac:dyDescent="0.55000000000000004">
      <c r="D17052" s="6"/>
      <c r="E17052" s="6"/>
    </row>
    <row r="17053" spans="4:5" x14ac:dyDescent="0.55000000000000004">
      <c r="D17053" s="6"/>
      <c r="E17053" s="6"/>
    </row>
    <row r="17054" spans="4:5" x14ac:dyDescent="0.55000000000000004">
      <c r="D17054" s="6"/>
      <c r="E17054" s="6"/>
    </row>
    <row r="17055" spans="4:5" x14ac:dyDescent="0.55000000000000004">
      <c r="D17055" s="6"/>
      <c r="E17055" s="6"/>
    </row>
    <row r="17056" spans="4:5" x14ac:dyDescent="0.55000000000000004">
      <c r="D17056" s="6"/>
      <c r="E17056" s="6"/>
    </row>
    <row r="17057" spans="4:5" x14ac:dyDescent="0.55000000000000004">
      <c r="D17057" s="6"/>
      <c r="E17057" s="6"/>
    </row>
    <row r="17058" spans="4:5" x14ac:dyDescent="0.55000000000000004">
      <c r="D17058" s="6"/>
      <c r="E17058" s="6"/>
    </row>
    <row r="17059" spans="4:5" x14ac:dyDescent="0.55000000000000004">
      <c r="D17059" s="6"/>
      <c r="E17059" s="6"/>
    </row>
    <row r="17060" spans="4:5" x14ac:dyDescent="0.55000000000000004">
      <c r="D17060" s="6"/>
      <c r="E17060" s="6"/>
    </row>
    <row r="17061" spans="4:5" x14ac:dyDescent="0.55000000000000004">
      <c r="D17061" s="6"/>
      <c r="E17061" s="6"/>
    </row>
    <row r="17062" spans="4:5" x14ac:dyDescent="0.55000000000000004">
      <c r="D17062" s="6"/>
      <c r="E17062" s="6"/>
    </row>
    <row r="17063" spans="4:5" x14ac:dyDescent="0.55000000000000004">
      <c r="D17063" s="6"/>
      <c r="E17063" s="6"/>
    </row>
    <row r="17064" spans="4:5" x14ac:dyDescent="0.55000000000000004">
      <c r="D17064" s="6"/>
      <c r="E17064" s="6"/>
    </row>
    <row r="17065" spans="4:5" x14ac:dyDescent="0.55000000000000004">
      <c r="D17065" s="6"/>
      <c r="E17065" s="6"/>
    </row>
    <row r="17066" spans="4:5" x14ac:dyDescent="0.55000000000000004">
      <c r="D17066" s="6"/>
      <c r="E17066" s="6"/>
    </row>
    <row r="17067" spans="4:5" x14ac:dyDescent="0.55000000000000004">
      <c r="D17067" s="6"/>
      <c r="E17067" s="6"/>
    </row>
    <row r="17068" spans="4:5" x14ac:dyDescent="0.55000000000000004">
      <c r="D17068" s="6"/>
      <c r="E17068" s="6"/>
    </row>
    <row r="17069" spans="4:5" x14ac:dyDescent="0.55000000000000004">
      <c r="D17069" s="6"/>
      <c r="E17069" s="6"/>
    </row>
    <row r="17070" spans="4:5" x14ac:dyDescent="0.55000000000000004">
      <c r="D17070" s="6"/>
      <c r="E17070" s="6"/>
    </row>
    <row r="17071" spans="4:5" x14ac:dyDescent="0.55000000000000004">
      <c r="D17071" s="6"/>
      <c r="E17071" s="6"/>
    </row>
    <row r="17072" spans="4:5" x14ac:dyDescent="0.55000000000000004">
      <c r="D17072" s="6"/>
      <c r="E17072" s="6"/>
    </row>
    <row r="17073" spans="4:5" x14ac:dyDescent="0.55000000000000004">
      <c r="D17073" s="6"/>
      <c r="E17073" s="6"/>
    </row>
    <row r="17074" spans="4:5" x14ac:dyDescent="0.55000000000000004">
      <c r="D17074" s="6"/>
      <c r="E17074" s="6"/>
    </row>
    <row r="17075" spans="4:5" x14ac:dyDescent="0.55000000000000004">
      <c r="D17075" s="6"/>
      <c r="E17075" s="6"/>
    </row>
    <row r="17076" spans="4:5" x14ac:dyDescent="0.55000000000000004">
      <c r="D17076" s="6"/>
      <c r="E17076" s="6"/>
    </row>
    <row r="17077" spans="4:5" x14ac:dyDescent="0.55000000000000004">
      <c r="D17077" s="6"/>
      <c r="E17077" s="6"/>
    </row>
    <row r="17078" spans="4:5" x14ac:dyDescent="0.55000000000000004">
      <c r="D17078" s="6"/>
      <c r="E17078" s="6"/>
    </row>
    <row r="17079" spans="4:5" x14ac:dyDescent="0.55000000000000004">
      <c r="D17079" s="6"/>
      <c r="E17079" s="6"/>
    </row>
    <row r="17080" spans="4:5" x14ac:dyDescent="0.55000000000000004">
      <c r="D17080" s="6"/>
      <c r="E17080" s="6"/>
    </row>
    <row r="17081" spans="4:5" x14ac:dyDescent="0.55000000000000004">
      <c r="D17081" s="6"/>
      <c r="E17081" s="6"/>
    </row>
    <row r="17082" spans="4:5" x14ac:dyDescent="0.55000000000000004">
      <c r="D17082" s="6"/>
      <c r="E17082" s="6"/>
    </row>
    <row r="17083" spans="4:5" x14ac:dyDescent="0.55000000000000004">
      <c r="D17083" s="6"/>
      <c r="E17083" s="6"/>
    </row>
    <row r="17084" spans="4:5" x14ac:dyDescent="0.55000000000000004">
      <c r="D17084" s="6"/>
      <c r="E17084" s="6"/>
    </row>
    <row r="17085" spans="4:5" x14ac:dyDescent="0.55000000000000004">
      <c r="D17085" s="6"/>
      <c r="E17085" s="6"/>
    </row>
    <row r="17086" spans="4:5" x14ac:dyDescent="0.55000000000000004">
      <c r="D17086" s="6"/>
      <c r="E17086" s="6"/>
    </row>
    <row r="17087" spans="4:5" x14ac:dyDescent="0.55000000000000004">
      <c r="D17087" s="6"/>
      <c r="E17087" s="6"/>
    </row>
    <row r="17088" spans="4:5" x14ac:dyDescent="0.55000000000000004">
      <c r="D17088" s="6"/>
      <c r="E17088" s="6"/>
    </row>
    <row r="17089" spans="4:5" x14ac:dyDescent="0.55000000000000004">
      <c r="D17089" s="6"/>
      <c r="E17089" s="6"/>
    </row>
    <row r="17090" spans="4:5" x14ac:dyDescent="0.55000000000000004">
      <c r="D17090" s="6"/>
      <c r="E17090" s="6"/>
    </row>
    <row r="17091" spans="4:5" x14ac:dyDescent="0.55000000000000004">
      <c r="D17091" s="6"/>
      <c r="E17091" s="6"/>
    </row>
    <row r="17092" spans="4:5" x14ac:dyDescent="0.55000000000000004">
      <c r="D17092" s="6"/>
      <c r="E17092" s="6"/>
    </row>
    <row r="17093" spans="4:5" x14ac:dyDescent="0.55000000000000004">
      <c r="D17093" s="6"/>
      <c r="E17093" s="6"/>
    </row>
    <row r="17094" spans="4:5" x14ac:dyDescent="0.55000000000000004">
      <c r="D17094" s="6"/>
      <c r="E17094" s="6"/>
    </row>
    <row r="17095" spans="4:5" x14ac:dyDescent="0.55000000000000004">
      <c r="D17095" s="6"/>
      <c r="E17095" s="6"/>
    </row>
    <row r="17096" spans="4:5" x14ac:dyDescent="0.55000000000000004">
      <c r="D17096" s="6"/>
      <c r="E17096" s="6"/>
    </row>
    <row r="17097" spans="4:5" x14ac:dyDescent="0.55000000000000004">
      <c r="D17097" s="6"/>
      <c r="E17097" s="6"/>
    </row>
    <row r="17098" spans="4:5" x14ac:dyDescent="0.55000000000000004">
      <c r="D17098" s="6"/>
      <c r="E17098" s="6"/>
    </row>
    <row r="17099" spans="4:5" x14ac:dyDescent="0.55000000000000004">
      <c r="D17099" s="6"/>
      <c r="E17099" s="6"/>
    </row>
    <row r="17100" spans="4:5" x14ac:dyDescent="0.55000000000000004">
      <c r="D17100" s="6"/>
      <c r="E17100" s="6"/>
    </row>
    <row r="17101" spans="4:5" x14ac:dyDescent="0.55000000000000004">
      <c r="D17101" s="6"/>
      <c r="E17101" s="6"/>
    </row>
    <row r="17102" spans="4:5" x14ac:dyDescent="0.55000000000000004">
      <c r="D17102" s="6"/>
      <c r="E17102" s="6"/>
    </row>
    <row r="17103" spans="4:5" x14ac:dyDescent="0.55000000000000004">
      <c r="D17103" s="6"/>
      <c r="E17103" s="6"/>
    </row>
    <row r="17104" spans="4:5" x14ac:dyDescent="0.55000000000000004">
      <c r="D17104" s="6"/>
      <c r="E17104" s="6"/>
    </row>
    <row r="17105" spans="4:5" x14ac:dyDescent="0.55000000000000004">
      <c r="D17105" s="6"/>
      <c r="E17105" s="6"/>
    </row>
    <row r="17106" spans="4:5" x14ac:dyDescent="0.55000000000000004">
      <c r="D17106" s="6"/>
      <c r="E17106" s="6"/>
    </row>
    <row r="17107" spans="4:5" x14ac:dyDescent="0.55000000000000004">
      <c r="E17107" s="6"/>
    </row>
    <row r="17108" spans="4:5" x14ac:dyDescent="0.55000000000000004">
      <c r="E17108" s="6"/>
    </row>
    <row r="17109" spans="4:5" x14ac:dyDescent="0.55000000000000004">
      <c r="E17109" s="6"/>
    </row>
    <row r="17110" spans="4:5" x14ac:dyDescent="0.55000000000000004">
      <c r="E17110" s="6"/>
    </row>
    <row r="17111" spans="4:5" x14ac:dyDescent="0.55000000000000004">
      <c r="E17111" s="6"/>
    </row>
    <row r="17112" spans="4:5" x14ac:dyDescent="0.55000000000000004">
      <c r="E17112" s="6"/>
    </row>
    <row r="17113" spans="4:5" x14ac:dyDescent="0.55000000000000004">
      <c r="E17113" s="6"/>
    </row>
    <row r="17114" spans="4:5" x14ac:dyDescent="0.55000000000000004">
      <c r="E17114" s="6"/>
    </row>
    <row r="17115" spans="4:5" x14ac:dyDescent="0.55000000000000004">
      <c r="E17115" s="6"/>
    </row>
    <row r="17116" spans="4:5" x14ac:dyDescent="0.55000000000000004">
      <c r="E17116" s="6"/>
    </row>
    <row r="17117" spans="4:5" x14ac:dyDescent="0.55000000000000004">
      <c r="E17117" s="6"/>
    </row>
    <row r="17118" spans="4:5" x14ac:dyDescent="0.55000000000000004">
      <c r="E17118" s="6"/>
    </row>
    <row r="17119" spans="4:5" x14ac:dyDescent="0.55000000000000004">
      <c r="E17119" s="6"/>
    </row>
    <row r="17120" spans="4:5" x14ac:dyDescent="0.55000000000000004">
      <c r="E17120" s="6"/>
    </row>
    <row r="17121" spans="5:5" x14ac:dyDescent="0.55000000000000004">
      <c r="E17121" s="6"/>
    </row>
    <row r="17122" spans="5:5" x14ac:dyDescent="0.55000000000000004">
      <c r="E17122" s="6"/>
    </row>
    <row r="17123" spans="5:5" x14ac:dyDescent="0.55000000000000004">
      <c r="E17123" s="6"/>
    </row>
    <row r="17124" spans="5:5" x14ac:dyDescent="0.55000000000000004">
      <c r="E17124" s="6"/>
    </row>
    <row r="17125" spans="5:5" x14ac:dyDescent="0.55000000000000004">
      <c r="E17125" s="6"/>
    </row>
    <row r="17126" spans="5:5" x14ac:dyDescent="0.55000000000000004">
      <c r="E17126" s="6"/>
    </row>
    <row r="17127" spans="5:5" x14ac:dyDescent="0.55000000000000004">
      <c r="E17127" s="6"/>
    </row>
    <row r="17128" spans="5:5" x14ac:dyDescent="0.55000000000000004">
      <c r="E17128" s="6"/>
    </row>
    <row r="17129" spans="5:5" x14ac:dyDescent="0.55000000000000004">
      <c r="E17129" s="6"/>
    </row>
    <row r="17130" spans="5:5" x14ac:dyDescent="0.55000000000000004">
      <c r="E17130" s="6"/>
    </row>
    <row r="17131" spans="5:5" x14ac:dyDescent="0.55000000000000004">
      <c r="E17131" s="6"/>
    </row>
    <row r="17132" spans="5:5" x14ac:dyDescent="0.55000000000000004">
      <c r="E17132" s="6"/>
    </row>
    <row r="17133" spans="5:5" x14ac:dyDescent="0.55000000000000004">
      <c r="E17133" s="6"/>
    </row>
    <row r="17134" spans="5:5" x14ac:dyDescent="0.55000000000000004">
      <c r="E17134" s="6"/>
    </row>
    <row r="17135" spans="5:5" x14ac:dyDescent="0.55000000000000004">
      <c r="E17135" s="6"/>
    </row>
    <row r="17136" spans="5:5" x14ac:dyDescent="0.55000000000000004">
      <c r="E17136" s="6"/>
    </row>
    <row r="17137" spans="5:5" x14ac:dyDescent="0.55000000000000004">
      <c r="E17137" s="6"/>
    </row>
    <row r="17138" spans="5:5" x14ac:dyDescent="0.55000000000000004">
      <c r="E17138" s="6"/>
    </row>
    <row r="17139" spans="5:5" x14ac:dyDescent="0.55000000000000004">
      <c r="E17139" s="6"/>
    </row>
    <row r="17140" spans="5:5" x14ac:dyDescent="0.55000000000000004">
      <c r="E17140" s="6"/>
    </row>
    <row r="17141" spans="5:5" x14ac:dyDescent="0.55000000000000004">
      <c r="E17141" s="6"/>
    </row>
    <row r="17142" spans="5:5" x14ac:dyDescent="0.55000000000000004">
      <c r="E17142" s="6"/>
    </row>
    <row r="17143" spans="5:5" x14ac:dyDescent="0.55000000000000004">
      <c r="E17143" s="6"/>
    </row>
    <row r="17144" spans="5:5" x14ac:dyDescent="0.55000000000000004">
      <c r="E17144" s="6"/>
    </row>
    <row r="17145" spans="5:5" x14ac:dyDescent="0.55000000000000004">
      <c r="E17145" s="6"/>
    </row>
    <row r="17146" spans="5:5" x14ac:dyDescent="0.55000000000000004">
      <c r="E17146" s="6"/>
    </row>
    <row r="17147" spans="5:5" x14ac:dyDescent="0.55000000000000004">
      <c r="E17147" s="6"/>
    </row>
    <row r="17148" spans="5:5" x14ac:dyDescent="0.55000000000000004">
      <c r="E17148" s="6"/>
    </row>
    <row r="17149" spans="5:5" x14ac:dyDescent="0.55000000000000004">
      <c r="E17149" s="6"/>
    </row>
    <row r="17150" spans="5:5" x14ac:dyDescent="0.55000000000000004">
      <c r="E17150" s="6"/>
    </row>
    <row r="17151" spans="5:5" x14ac:dyDescent="0.55000000000000004">
      <c r="E17151" s="6"/>
    </row>
    <row r="17152" spans="5:5" x14ac:dyDescent="0.55000000000000004">
      <c r="E17152" s="6"/>
    </row>
    <row r="17153" spans="5:5" x14ac:dyDescent="0.55000000000000004">
      <c r="E17153" s="6"/>
    </row>
    <row r="17154" spans="5:5" x14ac:dyDescent="0.55000000000000004">
      <c r="E17154" s="6"/>
    </row>
    <row r="17155" spans="5:5" x14ac:dyDescent="0.55000000000000004">
      <c r="E17155" s="6"/>
    </row>
    <row r="17156" spans="5:5" x14ac:dyDescent="0.55000000000000004">
      <c r="E17156" s="6"/>
    </row>
    <row r="17157" spans="5:5" x14ac:dyDescent="0.55000000000000004">
      <c r="E17157" s="6"/>
    </row>
    <row r="17158" spans="5:5" x14ac:dyDescent="0.55000000000000004">
      <c r="E17158" s="6"/>
    </row>
    <row r="17159" spans="5:5" x14ac:dyDescent="0.55000000000000004">
      <c r="E17159" s="6"/>
    </row>
    <row r="17160" spans="5:5" x14ac:dyDescent="0.55000000000000004">
      <c r="E17160" s="6"/>
    </row>
    <row r="17161" spans="5:5" x14ac:dyDescent="0.55000000000000004">
      <c r="E17161" s="6"/>
    </row>
    <row r="17162" spans="5:5" x14ac:dyDescent="0.55000000000000004">
      <c r="E17162" s="6"/>
    </row>
    <row r="17163" spans="5:5" x14ac:dyDescent="0.55000000000000004">
      <c r="E17163" s="6"/>
    </row>
    <row r="17164" spans="5:5" x14ac:dyDescent="0.55000000000000004">
      <c r="E17164" s="6"/>
    </row>
    <row r="17165" spans="5:5" x14ac:dyDescent="0.55000000000000004">
      <c r="E17165" s="6"/>
    </row>
    <row r="17166" spans="5:5" x14ac:dyDescent="0.55000000000000004">
      <c r="E17166" s="6"/>
    </row>
    <row r="17167" spans="5:5" x14ac:dyDescent="0.55000000000000004">
      <c r="E17167" s="6"/>
    </row>
    <row r="17168" spans="5:5" x14ac:dyDescent="0.55000000000000004">
      <c r="E17168" s="6"/>
    </row>
    <row r="17169" spans="5:5" x14ac:dyDescent="0.55000000000000004">
      <c r="E17169" s="6"/>
    </row>
    <row r="17170" spans="5:5" x14ac:dyDescent="0.55000000000000004">
      <c r="E17170" s="6"/>
    </row>
    <row r="17171" spans="5:5" x14ac:dyDescent="0.55000000000000004">
      <c r="E17171" s="6"/>
    </row>
    <row r="17172" spans="5:5" x14ac:dyDescent="0.55000000000000004">
      <c r="E17172" s="6"/>
    </row>
    <row r="17173" spans="5:5" x14ac:dyDescent="0.55000000000000004">
      <c r="E17173" s="6"/>
    </row>
    <row r="17174" spans="5:5" x14ac:dyDescent="0.55000000000000004">
      <c r="E17174" s="6"/>
    </row>
    <row r="17175" spans="5:5" x14ac:dyDescent="0.55000000000000004">
      <c r="E17175" s="6"/>
    </row>
    <row r="17176" spans="5:5" x14ac:dyDescent="0.55000000000000004">
      <c r="E17176" s="6"/>
    </row>
    <row r="17177" spans="5:5" x14ac:dyDescent="0.55000000000000004">
      <c r="E17177" s="6"/>
    </row>
    <row r="17178" spans="5:5" x14ac:dyDescent="0.55000000000000004">
      <c r="E17178" s="6"/>
    </row>
    <row r="17179" spans="5:5" x14ac:dyDescent="0.55000000000000004">
      <c r="E17179" s="6"/>
    </row>
    <row r="17180" spans="5:5" x14ac:dyDescent="0.55000000000000004">
      <c r="E17180" s="6"/>
    </row>
    <row r="17181" spans="5:5" x14ac:dyDescent="0.55000000000000004">
      <c r="E17181" s="6"/>
    </row>
    <row r="17182" spans="5:5" x14ac:dyDescent="0.55000000000000004">
      <c r="E17182" s="6"/>
    </row>
    <row r="17183" spans="5:5" x14ac:dyDescent="0.55000000000000004">
      <c r="E17183" s="6"/>
    </row>
    <row r="17184" spans="5:5" x14ac:dyDescent="0.55000000000000004">
      <c r="E17184" s="6"/>
    </row>
    <row r="17185" spans="5:5" x14ac:dyDescent="0.55000000000000004">
      <c r="E17185" s="6"/>
    </row>
    <row r="17186" spans="5:5" x14ac:dyDescent="0.55000000000000004">
      <c r="E17186" s="6"/>
    </row>
    <row r="17187" spans="5:5" x14ac:dyDescent="0.55000000000000004">
      <c r="E17187" s="6"/>
    </row>
    <row r="17188" spans="5:5" x14ac:dyDescent="0.55000000000000004">
      <c r="E17188" s="6"/>
    </row>
    <row r="17189" spans="5:5" x14ac:dyDescent="0.55000000000000004">
      <c r="E17189" s="6"/>
    </row>
    <row r="17190" spans="5:5" x14ac:dyDescent="0.55000000000000004">
      <c r="E17190" s="6"/>
    </row>
    <row r="17191" spans="5:5" x14ac:dyDescent="0.55000000000000004">
      <c r="E17191" s="6"/>
    </row>
    <row r="17192" spans="5:5" x14ac:dyDescent="0.55000000000000004">
      <c r="E17192" s="6"/>
    </row>
    <row r="17193" spans="5:5" x14ac:dyDescent="0.55000000000000004">
      <c r="E17193" s="6"/>
    </row>
    <row r="17194" spans="5:5" x14ac:dyDescent="0.55000000000000004">
      <c r="E17194" s="6"/>
    </row>
    <row r="17195" spans="5:5" x14ac:dyDescent="0.55000000000000004">
      <c r="E17195" s="6"/>
    </row>
    <row r="17196" spans="5:5" x14ac:dyDescent="0.55000000000000004">
      <c r="E17196" s="6"/>
    </row>
    <row r="17197" spans="5:5" x14ac:dyDescent="0.55000000000000004">
      <c r="E17197" s="6"/>
    </row>
    <row r="17198" spans="5:5" x14ac:dyDescent="0.55000000000000004">
      <c r="E17198" s="6"/>
    </row>
    <row r="17199" spans="5:5" x14ac:dyDescent="0.55000000000000004">
      <c r="E17199" s="6"/>
    </row>
    <row r="17200" spans="5:5" x14ac:dyDescent="0.55000000000000004">
      <c r="E17200" s="6"/>
    </row>
    <row r="17201" spans="5:5" x14ac:dyDescent="0.55000000000000004">
      <c r="E17201" s="6"/>
    </row>
    <row r="17202" spans="5:5" x14ac:dyDescent="0.55000000000000004">
      <c r="E17202" s="6"/>
    </row>
    <row r="17203" spans="5:5" x14ac:dyDescent="0.55000000000000004">
      <c r="E17203" s="6"/>
    </row>
    <row r="17204" spans="5:5" x14ac:dyDescent="0.55000000000000004">
      <c r="E17204" s="6"/>
    </row>
    <row r="17205" spans="5:5" x14ac:dyDescent="0.55000000000000004">
      <c r="E17205" s="6"/>
    </row>
    <row r="17206" spans="5:5" x14ac:dyDescent="0.55000000000000004">
      <c r="E17206" s="6"/>
    </row>
    <row r="17207" spans="5:5" x14ac:dyDescent="0.55000000000000004">
      <c r="E17207" s="6"/>
    </row>
    <row r="17208" spans="5:5" x14ac:dyDescent="0.55000000000000004">
      <c r="E17208" s="6"/>
    </row>
    <row r="17209" spans="5:5" x14ac:dyDescent="0.55000000000000004">
      <c r="E17209" s="6"/>
    </row>
    <row r="17210" spans="5:5" x14ac:dyDescent="0.55000000000000004">
      <c r="E17210" s="6"/>
    </row>
    <row r="17211" spans="5:5" x14ac:dyDescent="0.55000000000000004">
      <c r="E17211" s="6"/>
    </row>
    <row r="17212" spans="5:5" x14ac:dyDescent="0.55000000000000004">
      <c r="E17212" s="6"/>
    </row>
    <row r="17213" spans="5:5" x14ac:dyDescent="0.55000000000000004">
      <c r="E17213" s="6"/>
    </row>
    <row r="17214" spans="5:5" x14ac:dyDescent="0.55000000000000004">
      <c r="E17214" s="6"/>
    </row>
    <row r="17215" spans="5:5" x14ac:dyDescent="0.55000000000000004">
      <c r="E17215" s="6"/>
    </row>
    <row r="17216" spans="5:5" x14ac:dyDescent="0.55000000000000004">
      <c r="E17216" s="6"/>
    </row>
    <row r="17217" spans="5:5" x14ac:dyDescent="0.55000000000000004">
      <c r="E17217" s="6"/>
    </row>
    <row r="17218" spans="5:5" x14ac:dyDescent="0.55000000000000004">
      <c r="E17218" s="6"/>
    </row>
    <row r="17219" spans="5:5" x14ac:dyDescent="0.55000000000000004">
      <c r="E17219" s="6"/>
    </row>
    <row r="17220" spans="5:5" x14ac:dyDescent="0.55000000000000004">
      <c r="E17220" s="6"/>
    </row>
    <row r="17221" spans="5:5" x14ac:dyDescent="0.55000000000000004">
      <c r="E17221" s="6"/>
    </row>
    <row r="17222" spans="5:5" x14ac:dyDescent="0.55000000000000004">
      <c r="E17222" s="6"/>
    </row>
    <row r="17223" spans="5:5" x14ac:dyDescent="0.55000000000000004">
      <c r="E17223" s="6"/>
    </row>
    <row r="17224" spans="5:5" x14ac:dyDescent="0.55000000000000004">
      <c r="E17224" s="6"/>
    </row>
    <row r="17225" spans="5:5" x14ac:dyDescent="0.55000000000000004">
      <c r="E17225" s="6"/>
    </row>
    <row r="17226" spans="5:5" x14ac:dyDescent="0.55000000000000004">
      <c r="E17226" s="6"/>
    </row>
    <row r="17227" spans="5:5" x14ac:dyDescent="0.55000000000000004">
      <c r="E17227" s="6"/>
    </row>
    <row r="17228" spans="5:5" x14ac:dyDescent="0.55000000000000004">
      <c r="E17228" s="6"/>
    </row>
    <row r="17229" spans="5:5" x14ac:dyDescent="0.55000000000000004">
      <c r="E17229" s="6"/>
    </row>
    <row r="17230" spans="5:5" x14ac:dyDescent="0.55000000000000004">
      <c r="E17230" s="6"/>
    </row>
    <row r="17231" spans="5:5" x14ac:dyDescent="0.55000000000000004">
      <c r="E17231" s="6"/>
    </row>
    <row r="17232" spans="5:5" x14ac:dyDescent="0.55000000000000004">
      <c r="E17232" s="6"/>
    </row>
    <row r="17233" spans="5:5" x14ac:dyDescent="0.55000000000000004">
      <c r="E17233" s="6"/>
    </row>
    <row r="17234" spans="5:5" x14ac:dyDescent="0.55000000000000004">
      <c r="E17234" s="6"/>
    </row>
    <row r="17235" spans="5:5" x14ac:dyDescent="0.55000000000000004">
      <c r="E17235" s="6"/>
    </row>
    <row r="17236" spans="5:5" x14ac:dyDescent="0.55000000000000004">
      <c r="E17236" s="6"/>
    </row>
    <row r="17237" spans="5:5" x14ac:dyDescent="0.55000000000000004">
      <c r="E17237" s="6"/>
    </row>
    <row r="17238" spans="5:5" x14ac:dyDescent="0.55000000000000004">
      <c r="E17238" s="6"/>
    </row>
    <row r="17239" spans="5:5" x14ac:dyDescent="0.55000000000000004">
      <c r="E17239" s="6"/>
    </row>
    <row r="17240" spans="5:5" x14ac:dyDescent="0.55000000000000004">
      <c r="E17240" s="6"/>
    </row>
    <row r="17241" spans="5:5" x14ac:dyDescent="0.55000000000000004">
      <c r="E17241" s="6"/>
    </row>
    <row r="17242" spans="5:5" x14ac:dyDescent="0.55000000000000004">
      <c r="E17242" s="6"/>
    </row>
    <row r="17243" spans="5:5" x14ac:dyDescent="0.55000000000000004">
      <c r="E17243" s="6"/>
    </row>
    <row r="17244" spans="5:5" x14ac:dyDescent="0.55000000000000004">
      <c r="E17244" s="6"/>
    </row>
    <row r="17245" spans="5:5" x14ac:dyDescent="0.55000000000000004">
      <c r="E17245" s="6"/>
    </row>
    <row r="17246" spans="5:5" x14ac:dyDescent="0.55000000000000004">
      <c r="E17246" s="6"/>
    </row>
    <row r="17247" spans="5:5" x14ac:dyDescent="0.55000000000000004">
      <c r="E17247" s="6"/>
    </row>
    <row r="17248" spans="5:5" x14ac:dyDescent="0.55000000000000004">
      <c r="E17248" s="6"/>
    </row>
    <row r="17249" spans="5:5" x14ac:dyDescent="0.55000000000000004">
      <c r="E17249" s="6"/>
    </row>
    <row r="17250" spans="5:5" x14ac:dyDescent="0.55000000000000004">
      <c r="E17250" s="6"/>
    </row>
    <row r="17251" spans="5:5" x14ac:dyDescent="0.55000000000000004">
      <c r="E17251" s="6"/>
    </row>
    <row r="17252" spans="5:5" x14ac:dyDescent="0.55000000000000004">
      <c r="E17252" s="6"/>
    </row>
    <row r="17253" spans="5:5" x14ac:dyDescent="0.55000000000000004">
      <c r="E17253" s="6"/>
    </row>
    <row r="17254" spans="5:5" x14ac:dyDescent="0.55000000000000004">
      <c r="E17254" s="6"/>
    </row>
    <row r="17255" spans="5:5" x14ac:dyDescent="0.55000000000000004">
      <c r="E17255" s="6"/>
    </row>
    <row r="17256" spans="5:5" x14ac:dyDescent="0.55000000000000004">
      <c r="E17256" s="6"/>
    </row>
    <row r="17257" spans="5:5" x14ac:dyDescent="0.55000000000000004">
      <c r="E17257" s="6"/>
    </row>
    <row r="17258" spans="5:5" x14ac:dyDescent="0.55000000000000004">
      <c r="E17258" s="6"/>
    </row>
    <row r="17259" spans="5:5" x14ac:dyDescent="0.55000000000000004">
      <c r="E17259" s="6"/>
    </row>
    <row r="17260" spans="5:5" x14ac:dyDescent="0.55000000000000004">
      <c r="E17260" s="6"/>
    </row>
    <row r="17261" spans="5:5" x14ac:dyDescent="0.55000000000000004">
      <c r="E17261" s="6"/>
    </row>
    <row r="17262" spans="5:5" x14ac:dyDescent="0.55000000000000004">
      <c r="E17262" s="6"/>
    </row>
    <row r="17263" spans="5:5" x14ac:dyDescent="0.55000000000000004">
      <c r="E17263" s="6"/>
    </row>
    <row r="17264" spans="5:5" x14ac:dyDescent="0.55000000000000004">
      <c r="E17264" s="6"/>
    </row>
    <row r="17265" spans="5:5" x14ac:dyDescent="0.55000000000000004">
      <c r="E17265" s="6"/>
    </row>
    <row r="17266" spans="5:5" x14ac:dyDescent="0.55000000000000004">
      <c r="E17266" s="6"/>
    </row>
    <row r="17267" spans="5:5" x14ac:dyDescent="0.55000000000000004">
      <c r="E17267" s="6"/>
    </row>
    <row r="17268" spans="5:5" x14ac:dyDescent="0.55000000000000004">
      <c r="E17268" s="6"/>
    </row>
    <row r="17269" spans="5:5" x14ac:dyDescent="0.55000000000000004">
      <c r="E17269" s="6"/>
    </row>
    <row r="17270" spans="5:5" x14ac:dyDescent="0.55000000000000004">
      <c r="E17270" s="6"/>
    </row>
    <row r="17271" spans="5:5" x14ac:dyDescent="0.55000000000000004">
      <c r="E17271" s="6"/>
    </row>
    <row r="17272" spans="5:5" x14ac:dyDescent="0.55000000000000004">
      <c r="E17272" s="6"/>
    </row>
    <row r="17273" spans="5:5" x14ac:dyDescent="0.55000000000000004">
      <c r="E17273" s="6"/>
    </row>
    <row r="17274" spans="5:5" x14ac:dyDescent="0.55000000000000004">
      <c r="E17274" s="6"/>
    </row>
    <row r="17275" spans="5:5" x14ac:dyDescent="0.55000000000000004">
      <c r="E17275" s="6"/>
    </row>
    <row r="17276" spans="5:5" x14ac:dyDescent="0.55000000000000004">
      <c r="E17276" s="6"/>
    </row>
    <row r="17277" spans="5:5" x14ac:dyDescent="0.55000000000000004">
      <c r="E17277" s="6"/>
    </row>
    <row r="17278" spans="5:5" x14ac:dyDescent="0.55000000000000004">
      <c r="E17278" s="6"/>
    </row>
    <row r="17279" spans="5:5" x14ac:dyDescent="0.55000000000000004">
      <c r="E17279" s="6"/>
    </row>
    <row r="17280" spans="5:5" x14ac:dyDescent="0.55000000000000004">
      <c r="E17280" s="6"/>
    </row>
    <row r="17281" spans="5:5" x14ac:dyDescent="0.55000000000000004">
      <c r="E17281" s="6"/>
    </row>
    <row r="17282" spans="5:5" x14ac:dyDescent="0.55000000000000004">
      <c r="E17282" s="6"/>
    </row>
    <row r="17283" spans="5:5" x14ac:dyDescent="0.55000000000000004">
      <c r="E17283" s="6"/>
    </row>
    <row r="17284" spans="5:5" x14ac:dyDescent="0.55000000000000004">
      <c r="E17284" s="6"/>
    </row>
    <row r="17285" spans="5:5" x14ac:dyDescent="0.55000000000000004">
      <c r="E17285" s="6"/>
    </row>
    <row r="17286" spans="5:5" x14ac:dyDescent="0.55000000000000004">
      <c r="E17286" s="6"/>
    </row>
    <row r="17287" spans="5:5" x14ac:dyDescent="0.55000000000000004">
      <c r="E17287" s="6"/>
    </row>
    <row r="17288" spans="5:5" x14ac:dyDescent="0.55000000000000004">
      <c r="E17288" s="6"/>
    </row>
    <row r="17289" spans="5:5" x14ac:dyDescent="0.55000000000000004">
      <c r="E17289" s="6"/>
    </row>
    <row r="17290" spans="5:5" x14ac:dyDescent="0.55000000000000004">
      <c r="E17290" s="6"/>
    </row>
    <row r="17291" spans="5:5" x14ac:dyDescent="0.55000000000000004">
      <c r="E17291" s="6"/>
    </row>
    <row r="17292" spans="5:5" x14ac:dyDescent="0.55000000000000004">
      <c r="E17292" s="6"/>
    </row>
    <row r="17293" spans="5:5" x14ac:dyDescent="0.55000000000000004">
      <c r="E17293" s="6"/>
    </row>
    <row r="17294" spans="5:5" x14ac:dyDescent="0.55000000000000004">
      <c r="E17294" s="6"/>
    </row>
    <row r="17295" spans="5:5" x14ac:dyDescent="0.55000000000000004">
      <c r="E17295" s="6"/>
    </row>
    <row r="17296" spans="5:5" x14ac:dyDescent="0.55000000000000004">
      <c r="E17296" s="6"/>
    </row>
    <row r="17297" spans="5:5" x14ac:dyDescent="0.55000000000000004">
      <c r="E17297" s="6"/>
    </row>
    <row r="17298" spans="5:5" x14ac:dyDescent="0.55000000000000004">
      <c r="E17298" s="6"/>
    </row>
    <row r="17299" spans="5:5" x14ac:dyDescent="0.55000000000000004">
      <c r="E17299" s="6"/>
    </row>
    <row r="17300" spans="5:5" x14ac:dyDescent="0.55000000000000004">
      <c r="E17300" s="6"/>
    </row>
    <row r="17301" spans="5:5" x14ac:dyDescent="0.55000000000000004">
      <c r="E17301" s="6"/>
    </row>
    <row r="17302" spans="5:5" x14ac:dyDescent="0.55000000000000004">
      <c r="E17302" s="6"/>
    </row>
    <row r="17303" spans="5:5" x14ac:dyDescent="0.55000000000000004">
      <c r="E17303" s="6"/>
    </row>
    <row r="17304" spans="5:5" x14ac:dyDescent="0.55000000000000004">
      <c r="E17304" s="6"/>
    </row>
    <row r="17305" spans="5:5" x14ac:dyDescent="0.55000000000000004">
      <c r="E17305" s="6"/>
    </row>
    <row r="17306" spans="5:5" x14ac:dyDescent="0.55000000000000004">
      <c r="E17306" s="6"/>
    </row>
    <row r="17307" spans="5:5" x14ac:dyDescent="0.55000000000000004">
      <c r="E17307" s="6"/>
    </row>
    <row r="17308" spans="5:5" x14ac:dyDescent="0.55000000000000004">
      <c r="E17308" s="6"/>
    </row>
    <row r="17309" spans="5:5" x14ac:dyDescent="0.55000000000000004">
      <c r="E17309" s="6"/>
    </row>
    <row r="17310" spans="5:5" x14ac:dyDescent="0.55000000000000004">
      <c r="E17310" s="6"/>
    </row>
    <row r="17311" spans="5:5" x14ac:dyDescent="0.55000000000000004">
      <c r="E17311" s="6"/>
    </row>
    <row r="17312" spans="5:5" x14ac:dyDescent="0.55000000000000004">
      <c r="E17312" s="6"/>
    </row>
    <row r="17313" spans="5:5" x14ac:dyDescent="0.55000000000000004">
      <c r="E17313" s="6"/>
    </row>
    <row r="17314" spans="5:5" x14ac:dyDescent="0.55000000000000004">
      <c r="E17314" s="6"/>
    </row>
    <row r="17315" spans="5:5" x14ac:dyDescent="0.55000000000000004">
      <c r="E17315" s="6"/>
    </row>
    <row r="17316" spans="5:5" x14ac:dyDescent="0.55000000000000004">
      <c r="E17316" s="6"/>
    </row>
    <row r="17317" spans="5:5" x14ac:dyDescent="0.55000000000000004">
      <c r="E17317" s="6"/>
    </row>
    <row r="17318" spans="5:5" x14ac:dyDescent="0.55000000000000004">
      <c r="E17318" s="6"/>
    </row>
    <row r="17319" spans="5:5" x14ac:dyDescent="0.55000000000000004">
      <c r="E17319" s="6"/>
    </row>
    <row r="17320" spans="5:5" x14ac:dyDescent="0.55000000000000004">
      <c r="E17320" s="6"/>
    </row>
    <row r="17321" spans="5:5" x14ac:dyDescent="0.55000000000000004">
      <c r="E17321" s="6"/>
    </row>
    <row r="17322" spans="5:5" x14ac:dyDescent="0.55000000000000004">
      <c r="E17322" s="6"/>
    </row>
    <row r="17323" spans="5:5" x14ac:dyDescent="0.55000000000000004">
      <c r="E17323" s="6"/>
    </row>
    <row r="17324" spans="5:5" x14ac:dyDescent="0.55000000000000004">
      <c r="E17324" s="6"/>
    </row>
    <row r="17325" spans="5:5" x14ac:dyDescent="0.55000000000000004">
      <c r="E17325" s="6"/>
    </row>
    <row r="17326" spans="5:5" x14ac:dyDescent="0.55000000000000004">
      <c r="E17326" s="6"/>
    </row>
    <row r="17327" spans="5:5" x14ac:dyDescent="0.55000000000000004">
      <c r="E17327" s="6"/>
    </row>
    <row r="17328" spans="5:5" x14ac:dyDescent="0.55000000000000004">
      <c r="E17328" s="6"/>
    </row>
    <row r="17329" spans="5:5" x14ac:dyDescent="0.55000000000000004">
      <c r="E17329" s="6"/>
    </row>
    <row r="17330" spans="5:5" x14ac:dyDescent="0.55000000000000004">
      <c r="E17330" s="6"/>
    </row>
    <row r="17331" spans="5:5" x14ac:dyDescent="0.55000000000000004">
      <c r="E17331" s="6"/>
    </row>
    <row r="17332" spans="5:5" x14ac:dyDescent="0.55000000000000004">
      <c r="E17332" s="6"/>
    </row>
    <row r="17333" spans="5:5" x14ac:dyDescent="0.55000000000000004">
      <c r="E17333" s="6"/>
    </row>
    <row r="17334" spans="5:5" x14ac:dyDescent="0.55000000000000004">
      <c r="E17334" s="6"/>
    </row>
    <row r="17335" spans="5:5" x14ac:dyDescent="0.55000000000000004">
      <c r="E17335" s="6"/>
    </row>
    <row r="17336" spans="5:5" x14ac:dyDescent="0.55000000000000004">
      <c r="E17336" s="6"/>
    </row>
    <row r="17337" spans="5:5" x14ac:dyDescent="0.55000000000000004">
      <c r="E17337" s="6"/>
    </row>
    <row r="17338" spans="5:5" x14ac:dyDescent="0.55000000000000004">
      <c r="E17338" s="6"/>
    </row>
    <row r="17339" spans="5:5" x14ac:dyDescent="0.55000000000000004">
      <c r="E17339" s="6"/>
    </row>
    <row r="17340" spans="5:5" x14ac:dyDescent="0.55000000000000004">
      <c r="E17340" s="6"/>
    </row>
    <row r="17341" spans="5:5" x14ac:dyDescent="0.55000000000000004">
      <c r="E17341" s="6"/>
    </row>
    <row r="17342" spans="5:5" x14ac:dyDescent="0.55000000000000004">
      <c r="E17342" s="6"/>
    </row>
    <row r="17343" spans="5:5" x14ac:dyDescent="0.55000000000000004">
      <c r="E17343" s="6"/>
    </row>
    <row r="17344" spans="5:5" x14ac:dyDescent="0.55000000000000004">
      <c r="E17344" s="6"/>
    </row>
    <row r="17345" spans="5:5" x14ac:dyDescent="0.55000000000000004">
      <c r="E17345" s="6"/>
    </row>
    <row r="17346" spans="5:5" x14ac:dyDescent="0.55000000000000004">
      <c r="E17346" s="6"/>
    </row>
    <row r="17347" spans="5:5" x14ac:dyDescent="0.55000000000000004">
      <c r="E17347" s="6"/>
    </row>
    <row r="17348" spans="5:5" x14ac:dyDescent="0.55000000000000004">
      <c r="E17348" s="6"/>
    </row>
    <row r="17349" spans="5:5" x14ac:dyDescent="0.55000000000000004">
      <c r="E17349" s="6"/>
    </row>
    <row r="17350" spans="5:5" x14ac:dyDescent="0.55000000000000004">
      <c r="E17350" s="6"/>
    </row>
    <row r="17351" spans="5:5" x14ac:dyDescent="0.55000000000000004">
      <c r="E17351" s="6"/>
    </row>
    <row r="17352" spans="5:5" x14ac:dyDescent="0.55000000000000004">
      <c r="E17352" s="6"/>
    </row>
    <row r="17353" spans="5:5" x14ac:dyDescent="0.55000000000000004">
      <c r="E17353" s="6"/>
    </row>
    <row r="17354" spans="5:5" x14ac:dyDescent="0.55000000000000004">
      <c r="E17354" s="6"/>
    </row>
    <row r="17355" spans="5:5" x14ac:dyDescent="0.55000000000000004">
      <c r="E17355" s="6"/>
    </row>
    <row r="17356" spans="5:5" x14ac:dyDescent="0.55000000000000004">
      <c r="E17356" s="6"/>
    </row>
    <row r="17357" spans="5:5" x14ac:dyDescent="0.55000000000000004">
      <c r="E17357" s="6"/>
    </row>
    <row r="17358" spans="5:5" x14ac:dyDescent="0.55000000000000004">
      <c r="E17358" s="6"/>
    </row>
    <row r="17359" spans="5:5" x14ac:dyDescent="0.55000000000000004">
      <c r="E17359" s="6"/>
    </row>
    <row r="17360" spans="5:5" x14ac:dyDescent="0.55000000000000004">
      <c r="E17360" s="6"/>
    </row>
    <row r="17361" spans="5:5" x14ac:dyDescent="0.55000000000000004">
      <c r="E17361" s="6"/>
    </row>
    <row r="17362" spans="5:5" x14ac:dyDescent="0.55000000000000004">
      <c r="E17362" s="6"/>
    </row>
    <row r="17363" spans="5:5" x14ac:dyDescent="0.55000000000000004">
      <c r="E17363" s="6"/>
    </row>
    <row r="17364" spans="5:5" x14ac:dyDescent="0.55000000000000004">
      <c r="E17364" s="6"/>
    </row>
    <row r="17365" spans="5:5" x14ac:dyDescent="0.55000000000000004">
      <c r="E17365" s="6"/>
    </row>
    <row r="17366" spans="5:5" x14ac:dyDescent="0.55000000000000004">
      <c r="E17366" s="6"/>
    </row>
    <row r="17367" spans="5:5" x14ac:dyDescent="0.55000000000000004">
      <c r="E17367" s="6"/>
    </row>
    <row r="17368" spans="5:5" x14ac:dyDescent="0.55000000000000004">
      <c r="E17368" s="6"/>
    </row>
    <row r="17369" spans="5:5" x14ac:dyDescent="0.55000000000000004">
      <c r="E17369" s="6"/>
    </row>
    <row r="17370" spans="5:5" x14ac:dyDescent="0.55000000000000004">
      <c r="E17370" s="6"/>
    </row>
    <row r="17371" spans="5:5" x14ac:dyDescent="0.55000000000000004">
      <c r="E17371" s="6"/>
    </row>
    <row r="17372" spans="5:5" x14ac:dyDescent="0.55000000000000004">
      <c r="E17372" s="6"/>
    </row>
    <row r="17373" spans="5:5" x14ac:dyDescent="0.55000000000000004">
      <c r="E17373" s="6"/>
    </row>
    <row r="17374" spans="5:5" x14ac:dyDescent="0.55000000000000004">
      <c r="E17374" s="6"/>
    </row>
    <row r="17375" spans="5:5" x14ac:dyDescent="0.55000000000000004">
      <c r="E17375" s="6"/>
    </row>
    <row r="17376" spans="5:5" x14ac:dyDescent="0.55000000000000004">
      <c r="E17376" s="6"/>
    </row>
    <row r="17377" spans="5:5" x14ac:dyDescent="0.55000000000000004">
      <c r="E17377" s="6"/>
    </row>
    <row r="17378" spans="5:5" x14ac:dyDescent="0.55000000000000004">
      <c r="E17378" s="6"/>
    </row>
    <row r="17379" spans="5:5" x14ac:dyDescent="0.55000000000000004">
      <c r="E17379" s="6"/>
    </row>
    <row r="17380" spans="5:5" x14ac:dyDescent="0.55000000000000004">
      <c r="E17380" s="6"/>
    </row>
    <row r="17381" spans="5:5" x14ac:dyDescent="0.55000000000000004">
      <c r="E17381" s="6"/>
    </row>
    <row r="17382" spans="5:5" x14ac:dyDescent="0.55000000000000004">
      <c r="E17382" s="6"/>
    </row>
    <row r="17383" spans="5:5" x14ac:dyDescent="0.55000000000000004">
      <c r="E17383" s="6"/>
    </row>
    <row r="17384" spans="5:5" x14ac:dyDescent="0.55000000000000004">
      <c r="E17384" s="6"/>
    </row>
    <row r="17385" spans="5:5" x14ac:dyDescent="0.55000000000000004">
      <c r="E17385" s="6"/>
    </row>
    <row r="17386" spans="5:5" x14ac:dyDescent="0.55000000000000004">
      <c r="E17386" s="6"/>
    </row>
    <row r="17387" spans="5:5" x14ac:dyDescent="0.55000000000000004">
      <c r="E17387" s="6"/>
    </row>
    <row r="17388" spans="5:5" x14ac:dyDescent="0.55000000000000004">
      <c r="E17388" s="6"/>
    </row>
    <row r="17389" spans="5:5" x14ac:dyDescent="0.55000000000000004">
      <c r="E17389" s="6"/>
    </row>
    <row r="17390" spans="5:5" x14ac:dyDescent="0.55000000000000004">
      <c r="E17390" s="6"/>
    </row>
    <row r="17391" spans="5:5" x14ac:dyDescent="0.55000000000000004">
      <c r="E17391" s="6"/>
    </row>
    <row r="17392" spans="5:5" x14ac:dyDescent="0.55000000000000004">
      <c r="E17392" s="6"/>
    </row>
    <row r="17393" spans="5:5" x14ac:dyDescent="0.55000000000000004">
      <c r="E17393" s="6"/>
    </row>
    <row r="17394" spans="5:5" x14ac:dyDescent="0.55000000000000004">
      <c r="E17394" s="6"/>
    </row>
    <row r="17395" spans="5:5" x14ac:dyDescent="0.55000000000000004">
      <c r="E17395" s="6"/>
    </row>
    <row r="17396" spans="5:5" x14ac:dyDescent="0.55000000000000004">
      <c r="E17396" s="6"/>
    </row>
    <row r="17397" spans="5:5" x14ac:dyDescent="0.55000000000000004">
      <c r="E17397" s="6"/>
    </row>
    <row r="17398" spans="5:5" x14ac:dyDescent="0.55000000000000004">
      <c r="E17398" s="6"/>
    </row>
    <row r="17399" spans="5:5" x14ac:dyDescent="0.55000000000000004">
      <c r="E17399" s="6"/>
    </row>
    <row r="17400" spans="5:5" x14ac:dyDescent="0.55000000000000004">
      <c r="E17400" s="6"/>
    </row>
    <row r="17401" spans="5:5" x14ac:dyDescent="0.55000000000000004">
      <c r="E17401" s="6"/>
    </row>
    <row r="17402" spans="5:5" x14ac:dyDescent="0.55000000000000004">
      <c r="E17402" s="6"/>
    </row>
    <row r="17403" spans="5:5" x14ac:dyDescent="0.55000000000000004">
      <c r="E17403" s="6"/>
    </row>
    <row r="17404" spans="5:5" x14ac:dyDescent="0.55000000000000004">
      <c r="E17404" s="6"/>
    </row>
    <row r="17405" spans="5:5" x14ac:dyDescent="0.55000000000000004">
      <c r="E17405" s="6"/>
    </row>
    <row r="17406" spans="5:5" x14ac:dyDescent="0.55000000000000004">
      <c r="E17406" s="6"/>
    </row>
    <row r="17407" spans="5:5" x14ac:dyDescent="0.55000000000000004">
      <c r="E17407" s="6"/>
    </row>
    <row r="17408" spans="5:5" x14ac:dyDescent="0.55000000000000004">
      <c r="E17408" s="6"/>
    </row>
    <row r="17409" spans="5:5" x14ac:dyDescent="0.55000000000000004">
      <c r="E17409" s="6"/>
    </row>
    <row r="17410" spans="5:5" x14ac:dyDescent="0.55000000000000004">
      <c r="E17410" s="6"/>
    </row>
    <row r="17411" spans="5:5" x14ac:dyDescent="0.55000000000000004">
      <c r="E17411" s="6"/>
    </row>
    <row r="17412" spans="5:5" x14ac:dyDescent="0.55000000000000004">
      <c r="E17412" s="6"/>
    </row>
    <row r="17413" spans="5:5" x14ac:dyDescent="0.55000000000000004">
      <c r="E17413" s="6"/>
    </row>
    <row r="17414" spans="5:5" x14ac:dyDescent="0.55000000000000004">
      <c r="E17414" s="6"/>
    </row>
    <row r="17415" spans="5:5" x14ac:dyDescent="0.55000000000000004">
      <c r="E17415" s="6"/>
    </row>
    <row r="17416" spans="5:5" x14ac:dyDescent="0.55000000000000004">
      <c r="E17416" s="6"/>
    </row>
    <row r="17417" spans="5:5" x14ac:dyDescent="0.55000000000000004">
      <c r="E17417" s="6"/>
    </row>
    <row r="17418" spans="5:5" x14ac:dyDescent="0.55000000000000004">
      <c r="E17418" s="6"/>
    </row>
    <row r="17419" spans="5:5" x14ac:dyDescent="0.55000000000000004">
      <c r="E17419" s="6"/>
    </row>
    <row r="17420" spans="5:5" x14ac:dyDescent="0.55000000000000004">
      <c r="E17420" s="6"/>
    </row>
    <row r="17421" spans="5:5" x14ac:dyDescent="0.55000000000000004">
      <c r="E17421" s="6"/>
    </row>
    <row r="17422" spans="5:5" x14ac:dyDescent="0.55000000000000004">
      <c r="E17422" s="6"/>
    </row>
    <row r="17423" spans="5:5" x14ac:dyDescent="0.55000000000000004">
      <c r="E17423" s="6"/>
    </row>
    <row r="17424" spans="5:5" x14ac:dyDescent="0.55000000000000004">
      <c r="E17424" s="6"/>
    </row>
    <row r="17425" spans="5:5" x14ac:dyDescent="0.55000000000000004">
      <c r="E17425" s="6"/>
    </row>
    <row r="17426" spans="5:5" x14ac:dyDescent="0.55000000000000004">
      <c r="E17426" s="6"/>
    </row>
    <row r="17427" spans="5:5" x14ac:dyDescent="0.55000000000000004">
      <c r="E17427" s="6"/>
    </row>
    <row r="17428" spans="5:5" x14ac:dyDescent="0.55000000000000004">
      <c r="E17428" s="6"/>
    </row>
    <row r="17429" spans="5:5" x14ac:dyDescent="0.55000000000000004">
      <c r="E17429" s="6"/>
    </row>
    <row r="17430" spans="5:5" x14ac:dyDescent="0.55000000000000004">
      <c r="E17430" s="6"/>
    </row>
    <row r="17431" spans="5:5" x14ac:dyDescent="0.55000000000000004">
      <c r="E17431" s="6"/>
    </row>
    <row r="17432" spans="5:5" x14ac:dyDescent="0.55000000000000004">
      <c r="E17432" s="6"/>
    </row>
    <row r="17433" spans="5:5" x14ac:dyDescent="0.55000000000000004">
      <c r="E17433" s="6"/>
    </row>
    <row r="17434" spans="5:5" x14ac:dyDescent="0.55000000000000004">
      <c r="E17434" s="6"/>
    </row>
    <row r="17435" spans="5:5" x14ac:dyDescent="0.55000000000000004">
      <c r="E17435" s="6"/>
    </row>
    <row r="17436" spans="5:5" x14ac:dyDescent="0.55000000000000004">
      <c r="E17436" s="6"/>
    </row>
    <row r="17437" spans="5:5" x14ac:dyDescent="0.55000000000000004">
      <c r="E17437" s="6"/>
    </row>
    <row r="17438" spans="5:5" x14ac:dyDescent="0.55000000000000004">
      <c r="E17438" s="6"/>
    </row>
    <row r="17439" spans="5:5" x14ac:dyDescent="0.55000000000000004">
      <c r="E17439" s="6"/>
    </row>
    <row r="17440" spans="5:5" x14ac:dyDescent="0.55000000000000004">
      <c r="E17440" s="6"/>
    </row>
    <row r="17441" spans="5:5" x14ac:dyDescent="0.55000000000000004">
      <c r="E17441" s="6"/>
    </row>
    <row r="17442" spans="5:5" x14ac:dyDescent="0.55000000000000004">
      <c r="E17442" s="6"/>
    </row>
    <row r="17443" spans="5:5" x14ac:dyDescent="0.55000000000000004">
      <c r="E17443" s="6"/>
    </row>
    <row r="17444" spans="5:5" x14ac:dyDescent="0.55000000000000004">
      <c r="E17444" s="6"/>
    </row>
    <row r="17445" spans="5:5" x14ac:dyDescent="0.55000000000000004">
      <c r="E17445" s="6"/>
    </row>
    <row r="17446" spans="5:5" x14ac:dyDescent="0.55000000000000004">
      <c r="E17446" s="6"/>
    </row>
    <row r="17447" spans="5:5" x14ac:dyDescent="0.55000000000000004">
      <c r="E17447" s="6"/>
    </row>
    <row r="17448" spans="5:5" x14ac:dyDescent="0.55000000000000004">
      <c r="E17448" s="6"/>
    </row>
    <row r="17449" spans="5:5" x14ac:dyDescent="0.55000000000000004">
      <c r="E17449" s="6"/>
    </row>
    <row r="17450" spans="5:5" x14ac:dyDescent="0.55000000000000004">
      <c r="E17450" s="6"/>
    </row>
    <row r="17451" spans="5:5" x14ac:dyDescent="0.55000000000000004">
      <c r="E17451" s="6"/>
    </row>
    <row r="17452" spans="5:5" x14ac:dyDescent="0.55000000000000004">
      <c r="E17452" s="6"/>
    </row>
    <row r="17453" spans="5:5" x14ac:dyDescent="0.55000000000000004">
      <c r="E17453" s="6"/>
    </row>
    <row r="17454" spans="5:5" x14ac:dyDescent="0.55000000000000004">
      <c r="E17454" s="6"/>
    </row>
    <row r="17455" spans="5:5" x14ac:dyDescent="0.55000000000000004">
      <c r="E17455" s="6"/>
    </row>
    <row r="17456" spans="5:5" x14ac:dyDescent="0.55000000000000004">
      <c r="E17456" s="6"/>
    </row>
    <row r="17457" spans="5:5" x14ac:dyDescent="0.55000000000000004">
      <c r="E17457" s="6"/>
    </row>
    <row r="17458" spans="5:5" x14ac:dyDescent="0.55000000000000004">
      <c r="E17458" s="6"/>
    </row>
    <row r="17459" spans="5:5" x14ac:dyDescent="0.55000000000000004">
      <c r="E17459" s="6"/>
    </row>
    <row r="17460" spans="5:5" x14ac:dyDescent="0.55000000000000004">
      <c r="E17460" s="6"/>
    </row>
    <row r="17461" spans="5:5" x14ac:dyDescent="0.55000000000000004">
      <c r="E17461" s="6"/>
    </row>
    <row r="17462" spans="5:5" x14ac:dyDescent="0.55000000000000004">
      <c r="E17462" s="6"/>
    </row>
    <row r="17463" spans="5:5" x14ac:dyDescent="0.55000000000000004">
      <c r="E17463" s="6"/>
    </row>
    <row r="17464" spans="5:5" x14ac:dyDescent="0.55000000000000004">
      <c r="E17464" s="6"/>
    </row>
    <row r="17465" spans="5:5" x14ac:dyDescent="0.55000000000000004">
      <c r="E17465" s="6"/>
    </row>
    <row r="17466" spans="5:5" x14ac:dyDescent="0.55000000000000004">
      <c r="E17466" s="6"/>
    </row>
    <row r="17467" spans="5:5" x14ac:dyDescent="0.55000000000000004">
      <c r="E17467" s="6"/>
    </row>
    <row r="17468" spans="5:5" x14ac:dyDescent="0.55000000000000004">
      <c r="E17468" s="6"/>
    </row>
    <row r="17469" spans="5:5" x14ac:dyDescent="0.55000000000000004">
      <c r="E17469" s="6"/>
    </row>
    <row r="17470" spans="5:5" x14ac:dyDescent="0.55000000000000004">
      <c r="E17470" s="6"/>
    </row>
    <row r="17471" spans="5:5" x14ac:dyDescent="0.55000000000000004">
      <c r="E17471" s="6"/>
    </row>
    <row r="17472" spans="5:5" x14ac:dyDescent="0.55000000000000004">
      <c r="E17472" s="6"/>
    </row>
    <row r="17473" spans="5:5" x14ac:dyDescent="0.55000000000000004">
      <c r="E17473" s="6"/>
    </row>
    <row r="17474" spans="5:5" x14ac:dyDescent="0.55000000000000004">
      <c r="E17474" s="6"/>
    </row>
    <row r="17475" spans="5:5" x14ac:dyDescent="0.55000000000000004">
      <c r="E17475" s="6"/>
    </row>
    <row r="17476" spans="5:5" x14ac:dyDescent="0.55000000000000004">
      <c r="E17476" s="6"/>
    </row>
    <row r="17477" spans="5:5" x14ac:dyDescent="0.55000000000000004">
      <c r="E17477" s="6"/>
    </row>
    <row r="17478" spans="5:5" x14ac:dyDescent="0.55000000000000004">
      <c r="E17478" s="6"/>
    </row>
    <row r="17479" spans="5:5" x14ac:dyDescent="0.55000000000000004">
      <c r="E17479" s="6"/>
    </row>
    <row r="17480" spans="5:5" x14ac:dyDescent="0.55000000000000004">
      <c r="E17480" s="6"/>
    </row>
    <row r="17481" spans="5:5" x14ac:dyDescent="0.55000000000000004">
      <c r="E17481" s="6"/>
    </row>
    <row r="17482" spans="5:5" x14ac:dyDescent="0.55000000000000004">
      <c r="E17482" s="6"/>
    </row>
    <row r="17483" spans="5:5" x14ac:dyDescent="0.55000000000000004">
      <c r="E17483" s="6"/>
    </row>
    <row r="17484" spans="5:5" x14ac:dyDescent="0.55000000000000004">
      <c r="E17484" s="6"/>
    </row>
    <row r="17485" spans="5:5" x14ac:dyDescent="0.55000000000000004">
      <c r="E17485" s="6"/>
    </row>
    <row r="17486" spans="5:5" x14ac:dyDescent="0.55000000000000004">
      <c r="E17486" s="6"/>
    </row>
    <row r="17487" spans="5:5" x14ac:dyDescent="0.55000000000000004">
      <c r="E17487" s="6"/>
    </row>
    <row r="17488" spans="5:5" x14ac:dyDescent="0.55000000000000004">
      <c r="E17488" s="6"/>
    </row>
    <row r="17489" spans="5:5" x14ac:dyDescent="0.55000000000000004">
      <c r="E17489" s="6"/>
    </row>
    <row r="17490" spans="5:5" x14ac:dyDescent="0.55000000000000004">
      <c r="E17490" s="6"/>
    </row>
    <row r="17491" spans="5:5" x14ac:dyDescent="0.55000000000000004">
      <c r="E17491" s="6"/>
    </row>
    <row r="17492" spans="5:5" x14ac:dyDescent="0.55000000000000004">
      <c r="E17492" s="6"/>
    </row>
    <row r="17493" spans="5:5" x14ac:dyDescent="0.55000000000000004">
      <c r="E17493" s="6"/>
    </row>
    <row r="17494" spans="5:5" x14ac:dyDescent="0.55000000000000004">
      <c r="E17494" s="6"/>
    </row>
    <row r="17495" spans="5:5" x14ac:dyDescent="0.55000000000000004">
      <c r="E17495" s="6"/>
    </row>
    <row r="17496" spans="5:5" x14ac:dyDescent="0.55000000000000004">
      <c r="E17496" s="6"/>
    </row>
    <row r="17497" spans="5:5" x14ac:dyDescent="0.55000000000000004">
      <c r="E17497" s="6"/>
    </row>
    <row r="17498" spans="5:5" x14ac:dyDescent="0.55000000000000004">
      <c r="E17498" s="6"/>
    </row>
    <row r="17499" spans="5:5" x14ac:dyDescent="0.55000000000000004">
      <c r="E17499" s="6"/>
    </row>
    <row r="17500" spans="5:5" x14ac:dyDescent="0.55000000000000004">
      <c r="E17500" s="6"/>
    </row>
    <row r="17501" spans="5:5" x14ac:dyDescent="0.55000000000000004">
      <c r="E17501" s="6"/>
    </row>
    <row r="17502" spans="5:5" x14ac:dyDescent="0.55000000000000004">
      <c r="E17502" s="6"/>
    </row>
    <row r="17503" spans="5:5" x14ac:dyDescent="0.55000000000000004">
      <c r="E17503" s="6"/>
    </row>
    <row r="17504" spans="5:5" x14ac:dyDescent="0.55000000000000004">
      <c r="E17504" s="6"/>
    </row>
    <row r="17505" spans="5:5" x14ac:dyDescent="0.55000000000000004">
      <c r="E17505" s="6"/>
    </row>
    <row r="17506" spans="5:5" x14ac:dyDescent="0.55000000000000004">
      <c r="E17506" s="6"/>
    </row>
    <row r="17507" spans="5:5" x14ac:dyDescent="0.55000000000000004">
      <c r="E17507" s="6"/>
    </row>
    <row r="17508" spans="5:5" x14ac:dyDescent="0.55000000000000004">
      <c r="E17508" s="6"/>
    </row>
    <row r="17509" spans="5:5" x14ac:dyDescent="0.55000000000000004">
      <c r="E17509" s="6"/>
    </row>
    <row r="17510" spans="5:5" x14ac:dyDescent="0.55000000000000004">
      <c r="E17510" s="6"/>
    </row>
    <row r="17511" spans="5:5" x14ac:dyDescent="0.55000000000000004">
      <c r="E17511" s="6"/>
    </row>
    <row r="17512" spans="5:5" x14ac:dyDescent="0.55000000000000004">
      <c r="E17512" s="6"/>
    </row>
    <row r="17513" spans="5:5" x14ac:dyDescent="0.55000000000000004">
      <c r="E17513" s="6"/>
    </row>
    <row r="17514" spans="5:5" x14ac:dyDescent="0.55000000000000004">
      <c r="E17514" s="6"/>
    </row>
    <row r="17515" spans="5:5" x14ac:dyDescent="0.55000000000000004">
      <c r="E17515" s="6"/>
    </row>
    <row r="17516" spans="5:5" x14ac:dyDescent="0.55000000000000004">
      <c r="E17516" s="6"/>
    </row>
    <row r="17517" spans="5:5" x14ac:dyDescent="0.55000000000000004">
      <c r="E17517" s="6"/>
    </row>
    <row r="17518" spans="5:5" x14ac:dyDescent="0.55000000000000004">
      <c r="E17518" s="6"/>
    </row>
    <row r="17519" spans="5:5" x14ac:dyDescent="0.55000000000000004">
      <c r="E17519" s="6"/>
    </row>
    <row r="17520" spans="5:5" x14ac:dyDescent="0.55000000000000004">
      <c r="E17520" s="6"/>
    </row>
    <row r="17521" spans="5:5" x14ac:dyDescent="0.55000000000000004">
      <c r="E17521" s="6"/>
    </row>
    <row r="17522" spans="5:5" x14ac:dyDescent="0.55000000000000004">
      <c r="E17522" s="6"/>
    </row>
    <row r="17523" spans="5:5" x14ac:dyDescent="0.55000000000000004">
      <c r="E17523" s="6"/>
    </row>
    <row r="17524" spans="5:5" x14ac:dyDescent="0.55000000000000004">
      <c r="E17524" s="6"/>
    </row>
    <row r="17525" spans="5:5" x14ac:dyDescent="0.55000000000000004">
      <c r="E17525" s="6"/>
    </row>
    <row r="17526" spans="5:5" x14ac:dyDescent="0.55000000000000004">
      <c r="E17526" s="6"/>
    </row>
    <row r="17527" spans="5:5" x14ac:dyDescent="0.55000000000000004">
      <c r="E17527" s="6"/>
    </row>
    <row r="17528" spans="5:5" x14ac:dyDescent="0.55000000000000004">
      <c r="E17528" s="6"/>
    </row>
    <row r="17529" spans="5:5" x14ac:dyDescent="0.55000000000000004">
      <c r="E17529" s="6"/>
    </row>
    <row r="17530" spans="5:5" x14ac:dyDescent="0.55000000000000004">
      <c r="E17530" s="6"/>
    </row>
    <row r="17531" spans="5:5" x14ac:dyDescent="0.55000000000000004">
      <c r="E17531" s="6"/>
    </row>
    <row r="17532" spans="5:5" x14ac:dyDescent="0.55000000000000004">
      <c r="E17532" s="6"/>
    </row>
    <row r="17533" spans="5:5" x14ac:dyDescent="0.55000000000000004">
      <c r="E17533" s="6"/>
    </row>
    <row r="17534" spans="5:5" x14ac:dyDescent="0.55000000000000004">
      <c r="E17534" s="6"/>
    </row>
    <row r="17535" spans="5:5" x14ac:dyDescent="0.55000000000000004">
      <c r="E17535" s="6"/>
    </row>
    <row r="17536" spans="5:5" x14ac:dyDescent="0.55000000000000004">
      <c r="E17536" s="6"/>
    </row>
    <row r="17537" spans="5:5" x14ac:dyDescent="0.55000000000000004">
      <c r="E17537" s="6"/>
    </row>
    <row r="17538" spans="5:5" x14ac:dyDescent="0.55000000000000004">
      <c r="E17538" s="6"/>
    </row>
    <row r="17539" spans="5:5" x14ac:dyDescent="0.55000000000000004">
      <c r="E17539" s="6"/>
    </row>
    <row r="17540" spans="5:5" x14ac:dyDescent="0.55000000000000004">
      <c r="E17540" s="6"/>
    </row>
    <row r="17541" spans="5:5" x14ac:dyDescent="0.55000000000000004">
      <c r="E17541" s="6"/>
    </row>
    <row r="17542" spans="5:5" x14ac:dyDescent="0.55000000000000004">
      <c r="E17542" s="6"/>
    </row>
    <row r="17543" spans="5:5" x14ac:dyDescent="0.55000000000000004">
      <c r="E17543" s="6"/>
    </row>
    <row r="17544" spans="5:5" x14ac:dyDescent="0.55000000000000004">
      <c r="E17544" s="6"/>
    </row>
    <row r="17545" spans="5:5" x14ac:dyDescent="0.55000000000000004">
      <c r="E17545" s="6"/>
    </row>
    <row r="17546" spans="5:5" x14ac:dyDescent="0.55000000000000004">
      <c r="E17546" s="6"/>
    </row>
    <row r="17547" spans="5:5" x14ac:dyDescent="0.55000000000000004">
      <c r="E17547" s="6"/>
    </row>
    <row r="17548" spans="5:5" x14ac:dyDescent="0.55000000000000004">
      <c r="E17548" s="6"/>
    </row>
    <row r="17549" spans="5:5" x14ac:dyDescent="0.55000000000000004">
      <c r="E17549" s="6"/>
    </row>
    <row r="17550" spans="5:5" x14ac:dyDescent="0.55000000000000004">
      <c r="E17550" s="6"/>
    </row>
    <row r="17551" spans="5:5" x14ac:dyDescent="0.55000000000000004">
      <c r="E17551" s="6"/>
    </row>
    <row r="17552" spans="5:5" x14ac:dyDescent="0.55000000000000004">
      <c r="E17552" s="6"/>
    </row>
    <row r="17553" spans="5:5" x14ac:dyDescent="0.55000000000000004">
      <c r="E17553" s="6"/>
    </row>
    <row r="17554" spans="5:5" x14ac:dyDescent="0.55000000000000004">
      <c r="E17554" s="6"/>
    </row>
    <row r="17555" spans="5:5" x14ac:dyDescent="0.55000000000000004">
      <c r="E17555" s="6"/>
    </row>
    <row r="17556" spans="5:5" x14ac:dyDescent="0.55000000000000004">
      <c r="E17556" s="6"/>
    </row>
    <row r="17557" spans="5:5" x14ac:dyDescent="0.55000000000000004">
      <c r="E17557" s="6"/>
    </row>
    <row r="17558" spans="5:5" x14ac:dyDescent="0.55000000000000004">
      <c r="E17558" s="6"/>
    </row>
    <row r="17559" spans="5:5" x14ac:dyDescent="0.55000000000000004">
      <c r="E17559" s="6"/>
    </row>
    <row r="17560" spans="5:5" x14ac:dyDescent="0.55000000000000004">
      <c r="E17560" s="6"/>
    </row>
    <row r="17561" spans="5:5" x14ac:dyDescent="0.55000000000000004">
      <c r="E17561" s="6"/>
    </row>
    <row r="17562" spans="5:5" x14ac:dyDescent="0.55000000000000004">
      <c r="E17562" s="6"/>
    </row>
    <row r="17563" spans="5:5" x14ac:dyDescent="0.55000000000000004">
      <c r="E17563" s="6"/>
    </row>
    <row r="17564" spans="5:5" x14ac:dyDescent="0.55000000000000004">
      <c r="E17564" s="6"/>
    </row>
    <row r="17565" spans="5:5" x14ac:dyDescent="0.55000000000000004">
      <c r="E17565" s="6"/>
    </row>
    <row r="17566" spans="5:5" x14ac:dyDescent="0.55000000000000004">
      <c r="E17566" s="6"/>
    </row>
    <row r="17567" spans="5:5" x14ac:dyDescent="0.55000000000000004">
      <c r="E17567" s="6"/>
    </row>
    <row r="17568" spans="5:5" x14ac:dyDescent="0.55000000000000004">
      <c r="E17568" s="6"/>
    </row>
    <row r="17569" spans="5:5" x14ac:dyDescent="0.55000000000000004">
      <c r="E17569" s="6"/>
    </row>
    <row r="17570" spans="5:5" x14ac:dyDescent="0.55000000000000004">
      <c r="E17570" s="6"/>
    </row>
    <row r="17571" spans="5:5" x14ac:dyDescent="0.55000000000000004">
      <c r="E17571" s="6"/>
    </row>
    <row r="17572" spans="5:5" x14ac:dyDescent="0.55000000000000004">
      <c r="E17572" s="6"/>
    </row>
    <row r="17573" spans="5:5" x14ac:dyDescent="0.55000000000000004">
      <c r="E17573" s="6"/>
    </row>
    <row r="17574" spans="5:5" x14ac:dyDescent="0.55000000000000004">
      <c r="E17574" s="6"/>
    </row>
    <row r="17575" spans="5:5" x14ac:dyDescent="0.55000000000000004">
      <c r="E17575" s="6"/>
    </row>
    <row r="17576" spans="5:5" x14ac:dyDescent="0.55000000000000004">
      <c r="E17576" s="6"/>
    </row>
    <row r="17577" spans="5:5" x14ac:dyDescent="0.55000000000000004">
      <c r="E17577" s="6"/>
    </row>
    <row r="17578" spans="5:5" x14ac:dyDescent="0.55000000000000004">
      <c r="E17578" s="6"/>
    </row>
    <row r="17579" spans="5:5" x14ac:dyDescent="0.55000000000000004">
      <c r="E17579" s="6"/>
    </row>
    <row r="17580" spans="5:5" x14ac:dyDescent="0.55000000000000004">
      <c r="E17580" s="6"/>
    </row>
    <row r="17581" spans="5:5" x14ac:dyDescent="0.55000000000000004">
      <c r="E17581" s="6"/>
    </row>
    <row r="17582" spans="5:5" x14ac:dyDescent="0.55000000000000004">
      <c r="E17582" s="6"/>
    </row>
    <row r="17583" spans="5:5" x14ac:dyDescent="0.55000000000000004">
      <c r="E17583" s="6"/>
    </row>
    <row r="17584" spans="5:5" x14ac:dyDescent="0.55000000000000004">
      <c r="E17584" s="6"/>
    </row>
    <row r="17585" spans="5:5" x14ac:dyDescent="0.55000000000000004">
      <c r="E17585" s="6"/>
    </row>
    <row r="17586" spans="5:5" x14ac:dyDescent="0.55000000000000004">
      <c r="E17586" s="6"/>
    </row>
    <row r="17587" spans="5:5" x14ac:dyDescent="0.55000000000000004">
      <c r="E17587" s="6"/>
    </row>
    <row r="17588" spans="5:5" x14ac:dyDescent="0.55000000000000004">
      <c r="E17588" s="6"/>
    </row>
    <row r="17589" spans="5:5" x14ac:dyDescent="0.55000000000000004">
      <c r="E17589" s="6"/>
    </row>
    <row r="17590" spans="5:5" x14ac:dyDescent="0.55000000000000004">
      <c r="E17590" s="6"/>
    </row>
    <row r="17591" spans="5:5" x14ac:dyDescent="0.55000000000000004">
      <c r="E17591" s="6"/>
    </row>
    <row r="17592" spans="5:5" x14ac:dyDescent="0.55000000000000004">
      <c r="E17592" s="6"/>
    </row>
    <row r="17593" spans="5:5" x14ac:dyDescent="0.55000000000000004">
      <c r="E17593" s="6"/>
    </row>
    <row r="17594" spans="5:5" x14ac:dyDescent="0.55000000000000004">
      <c r="E17594" s="6"/>
    </row>
    <row r="17595" spans="5:5" x14ac:dyDescent="0.55000000000000004">
      <c r="E17595" s="6"/>
    </row>
    <row r="17596" spans="5:5" x14ac:dyDescent="0.55000000000000004">
      <c r="E17596" s="6"/>
    </row>
    <row r="17597" spans="5:5" x14ac:dyDescent="0.55000000000000004">
      <c r="E17597" s="6"/>
    </row>
    <row r="17598" spans="5:5" x14ac:dyDescent="0.55000000000000004">
      <c r="E17598" s="6"/>
    </row>
    <row r="17599" spans="5:5" x14ac:dyDescent="0.55000000000000004">
      <c r="E17599" s="6"/>
    </row>
    <row r="17600" spans="5:5" x14ac:dyDescent="0.55000000000000004">
      <c r="E17600" s="6"/>
    </row>
    <row r="17601" spans="5:5" x14ac:dyDescent="0.55000000000000004">
      <c r="E17601" s="6"/>
    </row>
    <row r="17602" spans="5:5" x14ac:dyDescent="0.55000000000000004">
      <c r="E17602" s="6"/>
    </row>
    <row r="17603" spans="5:5" x14ac:dyDescent="0.55000000000000004">
      <c r="E17603" s="6"/>
    </row>
    <row r="17604" spans="5:5" x14ac:dyDescent="0.55000000000000004">
      <c r="E17604" s="6"/>
    </row>
    <row r="17605" spans="5:5" x14ac:dyDescent="0.55000000000000004">
      <c r="E17605" s="6"/>
    </row>
    <row r="17606" spans="5:5" x14ac:dyDescent="0.55000000000000004">
      <c r="E17606" s="6"/>
    </row>
    <row r="17607" spans="5:5" x14ac:dyDescent="0.55000000000000004">
      <c r="E17607" s="6"/>
    </row>
    <row r="17608" spans="5:5" x14ac:dyDescent="0.55000000000000004">
      <c r="E17608" s="6"/>
    </row>
    <row r="17609" spans="5:5" x14ac:dyDescent="0.55000000000000004">
      <c r="E17609" s="6"/>
    </row>
    <row r="17610" spans="5:5" x14ac:dyDescent="0.55000000000000004">
      <c r="E17610" s="6"/>
    </row>
    <row r="17611" spans="5:5" x14ac:dyDescent="0.55000000000000004">
      <c r="E17611" s="6"/>
    </row>
    <row r="17612" spans="5:5" x14ac:dyDescent="0.55000000000000004">
      <c r="E17612" s="6"/>
    </row>
    <row r="17613" spans="5:5" x14ac:dyDescent="0.55000000000000004">
      <c r="E17613" s="6"/>
    </row>
    <row r="17614" spans="5:5" x14ac:dyDescent="0.55000000000000004">
      <c r="E17614" s="6"/>
    </row>
    <row r="17615" spans="5:5" x14ac:dyDescent="0.55000000000000004">
      <c r="E17615" s="6"/>
    </row>
    <row r="17616" spans="5:5" x14ac:dyDescent="0.55000000000000004">
      <c r="E17616" s="6"/>
    </row>
    <row r="17617" spans="5:5" x14ac:dyDescent="0.55000000000000004">
      <c r="E17617" s="6"/>
    </row>
    <row r="17618" spans="5:5" x14ac:dyDescent="0.55000000000000004">
      <c r="E17618" s="6"/>
    </row>
    <row r="17619" spans="5:5" x14ac:dyDescent="0.55000000000000004">
      <c r="E17619" s="6"/>
    </row>
    <row r="17620" spans="5:5" x14ac:dyDescent="0.55000000000000004">
      <c r="E17620" s="6"/>
    </row>
    <row r="17621" spans="5:5" x14ac:dyDescent="0.55000000000000004">
      <c r="E17621" s="6"/>
    </row>
    <row r="17622" spans="5:5" x14ac:dyDescent="0.55000000000000004">
      <c r="E17622" s="6"/>
    </row>
    <row r="17623" spans="5:5" x14ac:dyDescent="0.55000000000000004">
      <c r="E17623" s="6"/>
    </row>
    <row r="17624" spans="5:5" x14ac:dyDescent="0.55000000000000004">
      <c r="E17624" s="6"/>
    </row>
    <row r="17625" spans="5:5" x14ac:dyDescent="0.55000000000000004">
      <c r="E17625" s="6"/>
    </row>
    <row r="17626" spans="5:5" x14ac:dyDescent="0.55000000000000004">
      <c r="E17626" s="6"/>
    </row>
    <row r="17627" spans="5:5" x14ac:dyDescent="0.55000000000000004">
      <c r="E17627" s="6"/>
    </row>
    <row r="17628" spans="5:5" x14ac:dyDescent="0.55000000000000004">
      <c r="E17628" s="6"/>
    </row>
    <row r="17629" spans="5:5" x14ac:dyDescent="0.55000000000000004">
      <c r="E17629" s="6"/>
    </row>
    <row r="17630" spans="5:5" x14ac:dyDescent="0.55000000000000004">
      <c r="E17630" s="6"/>
    </row>
    <row r="17631" spans="5:5" x14ac:dyDescent="0.55000000000000004">
      <c r="E17631" s="6"/>
    </row>
    <row r="17632" spans="5:5" x14ac:dyDescent="0.55000000000000004">
      <c r="E17632" s="6"/>
    </row>
    <row r="17633" spans="5:5" x14ac:dyDescent="0.55000000000000004">
      <c r="E17633" s="6"/>
    </row>
    <row r="17634" spans="5:5" x14ac:dyDescent="0.55000000000000004">
      <c r="E17634" s="6"/>
    </row>
    <row r="17635" spans="5:5" x14ac:dyDescent="0.55000000000000004">
      <c r="E17635" s="6"/>
    </row>
    <row r="17636" spans="5:5" x14ac:dyDescent="0.55000000000000004">
      <c r="E17636" s="6"/>
    </row>
    <row r="17637" spans="5:5" x14ac:dyDescent="0.55000000000000004">
      <c r="E17637" s="6"/>
    </row>
    <row r="17638" spans="5:5" x14ac:dyDescent="0.55000000000000004">
      <c r="E17638" s="6"/>
    </row>
    <row r="17639" spans="5:5" x14ac:dyDescent="0.55000000000000004">
      <c r="E17639" s="6"/>
    </row>
    <row r="17640" spans="5:5" x14ac:dyDescent="0.55000000000000004">
      <c r="E17640" s="6"/>
    </row>
    <row r="17641" spans="5:5" x14ac:dyDescent="0.55000000000000004">
      <c r="E17641" s="6"/>
    </row>
    <row r="17642" spans="5:5" x14ac:dyDescent="0.55000000000000004">
      <c r="E17642" s="6"/>
    </row>
    <row r="17643" spans="5:5" x14ac:dyDescent="0.55000000000000004">
      <c r="E17643" s="6"/>
    </row>
    <row r="17644" spans="5:5" x14ac:dyDescent="0.55000000000000004">
      <c r="E17644" s="6"/>
    </row>
    <row r="17645" spans="5:5" x14ac:dyDescent="0.55000000000000004">
      <c r="E17645" s="6"/>
    </row>
    <row r="17646" spans="5:5" x14ac:dyDescent="0.55000000000000004">
      <c r="E17646" s="6"/>
    </row>
    <row r="17647" spans="5:5" x14ac:dyDescent="0.55000000000000004">
      <c r="E17647" s="6"/>
    </row>
    <row r="17648" spans="5:5" x14ac:dyDescent="0.55000000000000004">
      <c r="E17648" s="6"/>
    </row>
    <row r="17649" spans="5:5" x14ac:dyDescent="0.55000000000000004">
      <c r="E17649" s="6"/>
    </row>
    <row r="17650" spans="5:5" x14ac:dyDescent="0.55000000000000004">
      <c r="E17650" s="6"/>
    </row>
    <row r="17651" spans="5:5" x14ac:dyDescent="0.55000000000000004">
      <c r="E17651" s="6"/>
    </row>
    <row r="17652" spans="5:5" x14ac:dyDescent="0.55000000000000004">
      <c r="E17652" s="6"/>
    </row>
    <row r="17653" spans="5:5" x14ac:dyDescent="0.55000000000000004">
      <c r="E17653" s="6"/>
    </row>
    <row r="17654" spans="5:5" x14ac:dyDescent="0.55000000000000004">
      <c r="E17654" s="6"/>
    </row>
    <row r="17655" spans="5:5" x14ac:dyDescent="0.55000000000000004">
      <c r="E17655" s="6"/>
    </row>
    <row r="17656" spans="5:5" x14ac:dyDescent="0.55000000000000004">
      <c r="E17656" s="6"/>
    </row>
    <row r="17657" spans="5:5" x14ac:dyDescent="0.55000000000000004">
      <c r="E17657" s="6"/>
    </row>
    <row r="17658" spans="5:5" x14ac:dyDescent="0.55000000000000004">
      <c r="E17658" s="6"/>
    </row>
    <row r="17659" spans="5:5" x14ac:dyDescent="0.55000000000000004">
      <c r="E17659" s="6"/>
    </row>
    <row r="17660" spans="5:5" x14ac:dyDescent="0.55000000000000004">
      <c r="E17660" s="6"/>
    </row>
    <row r="17661" spans="5:5" x14ac:dyDescent="0.55000000000000004">
      <c r="E17661" s="6"/>
    </row>
    <row r="17662" spans="5:5" x14ac:dyDescent="0.55000000000000004">
      <c r="E17662" s="6"/>
    </row>
    <row r="17663" spans="5:5" x14ac:dyDescent="0.55000000000000004">
      <c r="E17663" s="6"/>
    </row>
    <row r="17664" spans="5:5" x14ac:dyDescent="0.55000000000000004">
      <c r="E17664" s="6"/>
    </row>
    <row r="17665" spans="5:5" x14ac:dyDescent="0.55000000000000004">
      <c r="E17665" s="6"/>
    </row>
    <row r="17666" spans="5:5" x14ac:dyDescent="0.55000000000000004">
      <c r="E17666" s="6"/>
    </row>
    <row r="17667" spans="5:5" x14ac:dyDescent="0.55000000000000004">
      <c r="E17667" s="6"/>
    </row>
    <row r="17668" spans="5:5" x14ac:dyDescent="0.55000000000000004">
      <c r="E17668" s="6"/>
    </row>
    <row r="17669" spans="5:5" x14ac:dyDescent="0.55000000000000004">
      <c r="E17669" s="6"/>
    </row>
    <row r="17670" spans="5:5" x14ac:dyDescent="0.55000000000000004">
      <c r="E17670" s="6"/>
    </row>
    <row r="17671" spans="5:5" x14ac:dyDescent="0.55000000000000004">
      <c r="E17671" s="6"/>
    </row>
    <row r="17672" spans="5:5" x14ac:dyDescent="0.55000000000000004">
      <c r="E17672" s="6"/>
    </row>
    <row r="17673" spans="5:5" x14ac:dyDescent="0.55000000000000004">
      <c r="E17673" s="6"/>
    </row>
    <row r="17674" spans="5:5" x14ac:dyDescent="0.55000000000000004">
      <c r="E17674" s="6"/>
    </row>
    <row r="17675" spans="5:5" x14ac:dyDescent="0.55000000000000004">
      <c r="E17675" s="6"/>
    </row>
    <row r="17676" spans="5:5" x14ac:dyDescent="0.55000000000000004">
      <c r="E17676" s="6"/>
    </row>
    <row r="17677" spans="5:5" x14ac:dyDescent="0.55000000000000004">
      <c r="E17677" s="6"/>
    </row>
    <row r="17678" spans="5:5" x14ac:dyDescent="0.55000000000000004">
      <c r="E17678" s="6"/>
    </row>
    <row r="17679" spans="5:5" x14ac:dyDescent="0.55000000000000004">
      <c r="E17679" s="6"/>
    </row>
    <row r="17680" spans="5:5" x14ac:dyDescent="0.55000000000000004">
      <c r="E17680" s="6"/>
    </row>
    <row r="17681" spans="5:5" x14ac:dyDescent="0.55000000000000004">
      <c r="E17681" s="6"/>
    </row>
    <row r="17682" spans="5:5" x14ac:dyDescent="0.55000000000000004">
      <c r="E17682" s="6"/>
    </row>
    <row r="17683" spans="5:5" x14ac:dyDescent="0.55000000000000004">
      <c r="E17683" s="6"/>
    </row>
    <row r="17684" spans="5:5" x14ac:dyDescent="0.55000000000000004">
      <c r="E17684" s="6"/>
    </row>
    <row r="17685" spans="5:5" x14ac:dyDescent="0.55000000000000004">
      <c r="E17685" s="6"/>
    </row>
    <row r="17686" spans="5:5" x14ac:dyDescent="0.55000000000000004">
      <c r="E17686" s="6"/>
    </row>
    <row r="17687" spans="5:5" x14ac:dyDescent="0.55000000000000004">
      <c r="E17687" s="6"/>
    </row>
    <row r="17688" spans="5:5" x14ac:dyDescent="0.55000000000000004">
      <c r="E17688" s="6"/>
    </row>
    <row r="17689" spans="5:5" x14ac:dyDescent="0.55000000000000004">
      <c r="E17689" s="6"/>
    </row>
    <row r="17690" spans="5:5" x14ac:dyDescent="0.55000000000000004">
      <c r="E17690" s="6"/>
    </row>
    <row r="17691" spans="5:5" x14ac:dyDescent="0.55000000000000004">
      <c r="E17691" s="6"/>
    </row>
    <row r="17692" spans="5:5" x14ac:dyDescent="0.55000000000000004">
      <c r="E17692" s="6"/>
    </row>
    <row r="17693" spans="5:5" x14ac:dyDescent="0.55000000000000004">
      <c r="E17693" s="6"/>
    </row>
    <row r="17694" spans="5:5" x14ac:dyDescent="0.55000000000000004">
      <c r="E17694" s="6"/>
    </row>
    <row r="17695" spans="5:5" x14ac:dyDescent="0.55000000000000004">
      <c r="E17695" s="6"/>
    </row>
    <row r="17696" spans="5:5" x14ac:dyDescent="0.55000000000000004">
      <c r="E17696" s="6"/>
    </row>
    <row r="17697" spans="5:5" x14ac:dyDescent="0.55000000000000004">
      <c r="E17697" s="6"/>
    </row>
    <row r="17698" spans="5:5" x14ac:dyDescent="0.55000000000000004">
      <c r="E17698" s="6"/>
    </row>
    <row r="17699" spans="5:5" x14ac:dyDescent="0.55000000000000004">
      <c r="E17699" s="6"/>
    </row>
    <row r="17700" spans="5:5" x14ac:dyDescent="0.55000000000000004">
      <c r="E17700" s="6"/>
    </row>
    <row r="17701" spans="5:5" x14ac:dyDescent="0.55000000000000004">
      <c r="E17701" s="6"/>
    </row>
    <row r="17702" spans="5:5" x14ac:dyDescent="0.55000000000000004">
      <c r="E17702" s="6"/>
    </row>
    <row r="17703" spans="5:5" x14ac:dyDescent="0.55000000000000004">
      <c r="E17703" s="6"/>
    </row>
    <row r="17704" spans="5:5" x14ac:dyDescent="0.55000000000000004">
      <c r="E17704" s="6"/>
    </row>
    <row r="17705" spans="5:5" x14ac:dyDescent="0.55000000000000004">
      <c r="E17705" s="6"/>
    </row>
    <row r="17706" spans="5:5" x14ac:dyDescent="0.55000000000000004">
      <c r="E17706" s="6"/>
    </row>
    <row r="17707" spans="5:5" x14ac:dyDescent="0.55000000000000004">
      <c r="E17707" s="6"/>
    </row>
    <row r="17708" spans="5:5" x14ac:dyDescent="0.55000000000000004">
      <c r="E17708" s="6"/>
    </row>
    <row r="17709" spans="5:5" x14ac:dyDescent="0.55000000000000004">
      <c r="E17709" s="6"/>
    </row>
    <row r="17710" spans="5:5" x14ac:dyDescent="0.55000000000000004">
      <c r="E17710" s="6"/>
    </row>
    <row r="17711" spans="5:5" x14ac:dyDescent="0.55000000000000004">
      <c r="E17711" s="6"/>
    </row>
    <row r="17712" spans="5:5" x14ac:dyDescent="0.55000000000000004">
      <c r="E17712" s="6"/>
    </row>
    <row r="17713" spans="5:5" x14ac:dyDescent="0.55000000000000004">
      <c r="E17713" s="6"/>
    </row>
    <row r="17714" spans="5:5" x14ac:dyDescent="0.55000000000000004">
      <c r="E17714" s="6"/>
    </row>
    <row r="17715" spans="5:5" x14ac:dyDescent="0.55000000000000004">
      <c r="E17715" s="6"/>
    </row>
    <row r="17716" spans="5:5" x14ac:dyDescent="0.55000000000000004">
      <c r="E17716" s="6"/>
    </row>
    <row r="17717" spans="5:5" x14ac:dyDescent="0.55000000000000004">
      <c r="E17717" s="6"/>
    </row>
    <row r="17718" spans="5:5" x14ac:dyDescent="0.55000000000000004">
      <c r="E17718" s="6"/>
    </row>
    <row r="17719" spans="5:5" x14ac:dyDescent="0.55000000000000004">
      <c r="E17719" s="6"/>
    </row>
    <row r="17720" spans="5:5" x14ac:dyDescent="0.55000000000000004">
      <c r="E17720" s="6"/>
    </row>
    <row r="17721" spans="5:5" x14ac:dyDescent="0.55000000000000004">
      <c r="E17721" s="6"/>
    </row>
    <row r="17722" spans="5:5" x14ac:dyDescent="0.55000000000000004">
      <c r="E17722" s="6"/>
    </row>
    <row r="17723" spans="5:5" x14ac:dyDescent="0.55000000000000004">
      <c r="E17723" s="6"/>
    </row>
    <row r="17724" spans="5:5" x14ac:dyDescent="0.55000000000000004">
      <c r="E17724" s="6"/>
    </row>
    <row r="17725" spans="5:5" x14ac:dyDescent="0.55000000000000004">
      <c r="E17725" s="6"/>
    </row>
    <row r="17726" spans="5:5" x14ac:dyDescent="0.55000000000000004">
      <c r="E17726" s="6"/>
    </row>
    <row r="17727" spans="5:5" x14ac:dyDescent="0.55000000000000004">
      <c r="E17727" s="6"/>
    </row>
    <row r="17728" spans="5:5" x14ac:dyDescent="0.55000000000000004">
      <c r="E17728" s="6"/>
    </row>
    <row r="17729" spans="5:5" x14ac:dyDescent="0.55000000000000004">
      <c r="E17729" s="6"/>
    </row>
    <row r="17730" spans="5:5" x14ac:dyDescent="0.55000000000000004">
      <c r="E17730" s="6"/>
    </row>
    <row r="17731" spans="5:5" x14ac:dyDescent="0.55000000000000004">
      <c r="E17731" s="6"/>
    </row>
    <row r="17732" spans="5:5" x14ac:dyDescent="0.55000000000000004">
      <c r="E17732" s="6"/>
    </row>
    <row r="17733" spans="5:5" x14ac:dyDescent="0.55000000000000004">
      <c r="E17733" s="6"/>
    </row>
    <row r="17734" spans="5:5" x14ac:dyDescent="0.55000000000000004">
      <c r="E17734" s="6"/>
    </row>
    <row r="17735" spans="5:5" x14ac:dyDescent="0.55000000000000004">
      <c r="E17735" s="6"/>
    </row>
    <row r="17736" spans="5:5" x14ac:dyDescent="0.55000000000000004">
      <c r="E17736" s="6"/>
    </row>
    <row r="17737" spans="5:5" x14ac:dyDescent="0.55000000000000004">
      <c r="E17737" s="6"/>
    </row>
    <row r="17738" spans="5:5" x14ac:dyDescent="0.55000000000000004">
      <c r="E17738" s="6"/>
    </row>
    <row r="17739" spans="5:5" x14ac:dyDescent="0.55000000000000004">
      <c r="E17739" s="6"/>
    </row>
    <row r="17740" spans="5:5" x14ac:dyDescent="0.55000000000000004">
      <c r="E17740" s="6"/>
    </row>
    <row r="17741" spans="5:5" x14ac:dyDescent="0.55000000000000004">
      <c r="E17741" s="6"/>
    </row>
    <row r="17742" spans="5:5" x14ac:dyDescent="0.55000000000000004">
      <c r="E17742" s="6"/>
    </row>
    <row r="17743" spans="5:5" x14ac:dyDescent="0.55000000000000004">
      <c r="E17743" s="6"/>
    </row>
    <row r="17744" spans="5:5" x14ac:dyDescent="0.55000000000000004">
      <c r="E17744" s="6"/>
    </row>
    <row r="17745" spans="5:5" x14ac:dyDescent="0.55000000000000004">
      <c r="E17745" s="6"/>
    </row>
    <row r="17746" spans="5:5" x14ac:dyDescent="0.55000000000000004">
      <c r="E17746" s="6"/>
    </row>
    <row r="17747" spans="5:5" x14ac:dyDescent="0.55000000000000004">
      <c r="E17747" s="6"/>
    </row>
    <row r="17748" spans="5:5" x14ac:dyDescent="0.55000000000000004">
      <c r="E17748" s="6"/>
    </row>
    <row r="17749" spans="5:5" x14ac:dyDescent="0.55000000000000004">
      <c r="E17749" s="6"/>
    </row>
    <row r="17750" spans="5:5" x14ac:dyDescent="0.55000000000000004">
      <c r="E17750" s="6"/>
    </row>
    <row r="17751" spans="5:5" x14ac:dyDescent="0.55000000000000004">
      <c r="E17751" s="6"/>
    </row>
    <row r="17752" spans="5:5" x14ac:dyDescent="0.55000000000000004">
      <c r="E17752" s="6"/>
    </row>
    <row r="17753" spans="5:5" x14ac:dyDescent="0.55000000000000004">
      <c r="E17753" s="6"/>
    </row>
    <row r="17754" spans="5:5" x14ac:dyDescent="0.55000000000000004">
      <c r="E17754" s="6"/>
    </row>
    <row r="17755" spans="5:5" x14ac:dyDescent="0.55000000000000004">
      <c r="E17755" s="6"/>
    </row>
    <row r="17756" spans="5:5" x14ac:dyDescent="0.55000000000000004">
      <c r="E17756" s="6"/>
    </row>
    <row r="17757" spans="5:5" x14ac:dyDescent="0.55000000000000004">
      <c r="E17757" s="6"/>
    </row>
    <row r="17758" spans="5:5" x14ac:dyDescent="0.55000000000000004">
      <c r="E17758" s="6"/>
    </row>
    <row r="17759" spans="5:5" x14ac:dyDescent="0.55000000000000004">
      <c r="E17759" s="6"/>
    </row>
    <row r="17760" spans="5:5" x14ac:dyDescent="0.55000000000000004">
      <c r="E17760" s="6"/>
    </row>
    <row r="17761" spans="5:5" x14ac:dyDescent="0.55000000000000004">
      <c r="E17761" s="6"/>
    </row>
    <row r="17762" spans="5:5" x14ac:dyDescent="0.55000000000000004">
      <c r="E17762" s="6"/>
    </row>
    <row r="17763" spans="5:5" x14ac:dyDescent="0.55000000000000004">
      <c r="E17763" s="6"/>
    </row>
    <row r="17764" spans="5:5" x14ac:dyDescent="0.55000000000000004">
      <c r="E17764" s="6"/>
    </row>
    <row r="17765" spans="5:5" x14ac:dyDescent="0.55000000000000004">
      <c r="E17765" s="6"/>
    </row>
    <row r="17766" spans="5:5" x14ac:dyDescent="0.55000000000000004">
      <c r="E17766" s="6"/>
    </row>
    <row r="17767" spans="5:5" x14ac:dyDescent="0.55000000000000004">
      <c r="E17767" s="6"/>
    </row>
    <row r="17768" spans="5:5" x14ac:dyDescent="0.55000000000000004">
      <c r="E17768" s="6"/>
    </row>
    <row r="17769" spans="5:5" x14ac:dyDescent="0.55000000000000004">
      <c r="E17769" s="6"/>
    </row>
    <row r="17770" spans="5:5" x14ac:dyDescent="0.55000000000000004">
      <c r="E17770" s="6"/>
    </row>
    <row r="17771" spans="5:5" x14ac:dyDescent="0.55000000000000004">
      <c r="E17771" s="6"/>
    </row>
    <row r="17772" spans="5:5" x14ac:dyDescent="0.55000000000000004">
      <c r="E17772" s="6"/>
    </row>
    <row r="17773" spans="5:5" x14ac:dyDescent="0.55000000000000004">
      <c r="E17773" s="6"/>
    </row>
    <row r="17774" spans="5:5" x14ac:dyDescent="0.55000000000000004">
      <c r="E17774" s="6"/>
    </row>
    <row r="17775" spans="5:5" x14ac:dyDescent="0.55000000000000004">
      <c r="E17775" s="6"/>
    </row>
    <row r="17776" spans="5:5" x14ac:dyDescent="0.55000000000000004">
      <c r="E17776" s="6"/>
    </row>
    <row r="17777" spans="5:5" x14ac:dyDescent="0.55000000000000004">
      <c r="E17777" s="6"/>
    </row>
    <row r="17778" spans="5:5" x14ac:dyDescent="0.55000000000000004">
      <c r="E17778" s="6"/>
    </row>
    <row r="17779" spans="5:5" x14ac:dyDescent="0.55000000000000004">
      <c r="E17779" s="6"/>
    </row>
    <row r="17780" spans="5:5" x14ac:dyDescent="0.55000000000000004">
      <c r="E17780" s="6"/>
    </row>
    <row r="17781" spans="5:5" x14ac:dyDescent="0.55000000000000004">
      <c r="E17781" s="6"/>
    </row>
    <row r="17782" spans="5:5" x14ac:dyDescent="0.55000000000000004">
      <c r="E17782" s="6"/>
    </row>
    <row r="17783" spans="5:5" x14ac:dyDescent="0.55000000000000004">
      <c r="E17783" s="6"/>
    </row>
    <row r="17784" spans="5:5" x14ac:dyDescent="0.55000000000000004">
      <c r="E17784" s="6"/>
    </row>
    <row r="17785" spans="5:5" x14ac:dyDescent="0.55000000000000004">
      <c r="E17785" s="6"/>
    </row>
    <row r="17786" spans="5:5" x14ac:dyDescent="0.55000000000000004">
      <c r="E17786" s="6"/>
    </row>
    <row r="17787" spans="5:5" x14ac:dyDescent="0.55000000000000004">
      <c r="E17787" s="6"/>
    </row>
    <row r="17788" spans="5:5" x14ac:dyDescent="0.55000000000000004">
      <c r="E17788" s="6"/>
    </row>
    <row r="17789" spans="5:5" x14ac:dyDescent="0.55000000000000004">
      <c r="E17789" s="6"/>
    </row>
    <row r="17790" spans="5:5" x14ac:dyDescent="0.55000000000000004">
      <c r="E17790" s="6"/>
    </row>
    <row r="17791" spans="5:5" x14ac:dyDescent="0.55000000000000004">
      <c r="E17791" s="6"/>
    </row>
    <row r="17792" spans="5:5" x14ac:dyDescent="0.55000000000000004">
      <c r="E17792" s="6"/>
    </row>
    <row r="17793" spans="5:5" x14ac:dyDescent="0.55000000000000004">
      <c r="E17793" s="6"/>
    </row>
    <row r="17794" spans="5:5" x14ac:dyDescent="0.55000000000000004">
      <c r="E17794" s="6"/>
    </row>
    <row r="17795" spans="5:5" x14ac:dyDescent="0.55000000000000004">
      <c r="E17795" s="6"/>
    </row>
    <row r="17796" spans="5:5" x14ac:dyDescent="0.55000000000000004">
      <c r="E17796" s="6"/>
    </row>
    <row r="17797" spans="5:5" x14ac:dyDescent="0.55000000000000004">
      <c r="E17797" s="6"/>
    </row>
    <row r="17798" spans="5:5" x14ac:dyDescent="0.55000000000000004">
      <c r="E17798" s="6"/>
    </row>
    <row r="17799" spans="5:5" x14ac:dyDescent="0.55000000000000004">
      <c r="E17799" s="6"/>
    </row>
    <row r="17800" spans="5:5" x14ac:dyDescent="0.55000000000000004">
      <c r="E17800" s="6"/>
    </row>
    <row r="17801" spans="5:5" x14ac:dyDescent="0.55000000000000004">
      <c r="E17801" s="6"/>
    </row>
    <row r="17802" spans="5:5" x14ac:dyDescent="0.55000000000000004">
      <c r="E17802" s="6"/>
    </row>
    <row r="17803" spans="5:5" x14ac:dyDescent="0.55000000000000004">
      <c r="E17803" s="6"/>
    </row>
    <row r="17804" spans="5:5" x14ac:dyDescent="0.55000000000000004">
      <c r="E17804" s="6"/>
    </row>
    <row r="17805" spans="5:5" x14ac:dyDescent="0.55000000000000004">
      <c r="E17805" s="6"/>
    </row>
    <row r="17806" spans="5:5" x14ac:dyDescent="0.55000000000000004">
      <c r="E17806" s="6"/>
    </row>
    <row r="17807" spans="5:5" x14ac:dyDescent="0.55000000000000004">
      <c r="E17807" s="6"/>
    </row>
    <row r="17808" spans="5:5" x14ac:dyDescent="0.55000000000000004">
      <c r="E17808" s="6"/>
    </row>
    <row r="17809" spans="5:5" x14ac:dyDescent="0.55000000000000004">
      <c r="E17809" s="6"/>
    </row>
    <row r="17810" spans="5:5" x14ac:dyDescent="0.55000000000000004">
      <c r="E17810" s="6"/>
    </row>
    <row r="17811" spans="5:5" x14ac:dyDescent="0.55000000000000004">
      <c r="E17811" s="6"/>
    </row>
    <row r="17812" spans="5:5" x14ac:dyDescent="0.55000000000000004">
      <c r="E17812" s="6"/>
    </row>
    <row r="17813" spans="5:5" x14ac:dyDescent="0.55000000000000004">
      <c r="E17813" s="6"/>
    </row>
    <row r="17814" spans="5:5" x14ac:dyDescent="0.55000000000000004">
      <c r="E17814" s="6"/>
    </row>
    <row r="17815" spans="5:5" x14ac:dyDescent="0.55000000000000004">
      <c r="E17815" s="6"/>
    </row>
    <row r="17816" spans="5:5" x14ac:dyDescent="0.55000000000000004">
      <c r="E17816" s="6"/>
    </row>
    <row r="17817" spans="5:5" x14ac:dyDescent="0.55000000000000004">
      <c r="E17817" s="6"/>
    </row>
    <row r="17818" spans="5:5" x14ac:dyDescent="0.55000000000000004">
      <c r="E17818" s="6"/>
    </row>
    <row r="17819" spans="5:5" x14ac:dyDescent="0.55000000000000004">
      <c r="E17819" s="6"/>
    </row>
    <row r="17820" spans="5:5" x14ac:dyDescent="0.55000000000000004">
      <c r="E17820" s="6"/>
    </row>
    <row r="17821" spans="5:5" x14ac:dyDescent="0.55000000000000004">
      <c r="E17821" s="6"/>
    </row>
    <row r="17822" spans="5:5" x14ac:dyDescent="0.55000000000000004">
      <c r="E17822" s="6"/>
    </row>
    <row r="17823" spans="5:5" x14ac:dyDescent="0.55000000000000004">
      <c r="E17823" s="6"/>
    </row>
    <row r="17824" spans="5:5" x14ac:dyDescent="0.55000000000000004">
      <c r="E17824" s="6"/>
    </row>
    <row r="17825" spans="5:5" x14ac:dyDescent="0.55000000000000004">
      <c r="E17825" s="6"/>
    </row>
    <row r="17826" spans="5:5" x14ac:dyDescent="0.55000000000000004">
      <c r="E17826" s="6"/>
    </row>
    <row r="17827" spans="5:5" x14ac:dyDescent="0.55000000000000004">
      <c r="E17827" s="6"/>
    </row>
    <row r="17828" spans="5:5" x14ac:dyDescent="0.55000000000000004">
      <c r="E17828" s="6"/>
    </row>
    <row r="17829" spans="5:5" x14ac:dyDescent="0.55000000000000004">
      <c r="E17829" s="6"/>
    </row>
    <row r="17830" spans="5:5" x14ac:dyDescent="0.55000000000000004">
      <c r="E17830" s="6"/>
    </row>
    <row r="17831" spans="5:5" x14ac:dyDescent="0.55000000000000004">
      <c r="E17831" s="6"/>
    </row>
    <row r="17832" spans="5:5" x14ac:dyDescent="0.55000000000000004">
      <c r="E17832" s="6"/>
    </row>
    <row r="17833" spans="5:5" x14ac:dyDescent="0.55000000000000004">
      <c r="E17833" s="6"/>
    </row>
    <row r="17834" spans="5:5" x14ac:dyDescent="0.55000000000000004">
      <c r="E17834" s="6"/>
    </row>
    <row r="17835" spans="5:5" x14ac:dyDescent="0.55000000000000004">
      <c r="E17835" s="6"/>
    </row>
    <row r="17836" spans="5:5" x14ac:dyDescent="0.55000000000000004">
      <c r="E17836" s="6"/>
    </row>
    <row r="17837" spans="5:5" x14ac:dyDescent="0.55000000000000004">
      <c r="E17837" s="6"/>
    </row>
    <row r="17838" spans="5:5" x14ac:dyDescent="0.55000000000000004">
      <c r="E17838" s="6"/>
    </row>
    <row r="17839" spans="5:5" x14ac:dyDescent="0.55000000000000004">
      <c r="E17839" s="6"/>
    </row>
    <row r="17840" spans="5:5" x14ac:dyDescent="0.55000000000000004">
      <c r="E17840" s="6"/>
    </row>
    <row r="17841" spans="5:5" x14ac:dyDescent="0.55000000000000004">
      <c r="E17841" s="6"/>
    </row>
    <row r="17842" spans="5:5" x14ac:dyDescent="0.55000000000000004">
      <c r="E17842" s="6"/>
    </row>
    <row r="17843" spans="5:5" x14ac:dyDescent="0.55000000000000004">
      <c r="E17843" s="6"/>
    </row>
    <row r="17844" spans="5:5" x14ac:dyDescent="0.55000000000000004">
      <c r="E17844" s="6"/>
    </row>
    <row r="17845" spans="5:5" x14ac:dyDescent="0.55000000000000004">
      <c r="E17845" s="6"/>
    </row>
    <row r="17846" spans="5:5" x14ac:dyDescent="0.55000000000000004">
      <c r="E17846" s="6"/>
    </row>
    <row r="17847" spans="5:5" x14ac:dyDescent="0.55000000000000004">
      <c r="E17847" s="6"/>
    </row>
    <row r="17848" spans="5:5" x14ac:dyDescent="0.55000000000000004">
      <c r="E17848" s="6"/>
    </row>
    <row r="17849" spans="5:5" x14ac:dyDescent="0.55000000000000004">
      <c r="E17849" s="6"/>
    </row>
    <row r="17850" spans="5:5" x14ac:dyDescent="0.55000000000000004">
      <c r="E17850" s="6"/>
    </row>
    <row r="17851" spans="5:5" x14ac:dyDescent="0.55000000000000004">
      <c r="E17851" s="6"/>
    </row>
    <row r="17852" spans="5:5" x14ac:dyDescent="0.55000000000000004">
      <c r="E17852" s="6"/>
    </row>
    <row r="17853" spans="5:5" x14ac:dyDescent="0.55000000000000004">
      <c r="E17853" s="6"/>
    </row>
    <row r="17854" spans="5:5" x14ac:dyDescent="0.55000000000000004">
      <c r="E17854" s="6"/>
    </row>
    <row r="17855" spans="5:5" x14ac:dyDescent="0.55000000000000004">
      <c r="E17855" s="6"/>
    </row>
    <row r="17856" spans="5:5" x14ac:dyDescent="0.55000000000000004">
      <c r="E17856" s="6"/>
    </row>
    <row r="17857" spans="5:5" x14ac:dyDescent="0.55000000000000004">
      <c r="E17857" s="6"/>
    </row>
    <row r="17858" spans="5:5" x14ac:dyDescent="0.55000000000000004">
      <c r="E17858" s="6"/>
    </row>
    <row r="17859" spans="5:5" x14ac:dyDescent="0.55000000000000004">
      <c r="E17859" s="6"/>
    </row>
    <row r="17860" spans="5:5" x14ac:dyDescent="0.55000000000000004">
      <c r="E17860" s="6"/>
    </row>
    <row r="17861" spans="5:5" x14ac:dyDescent="0.55000000000000004">
      <c r="E17861" s="6"/>
    </row>
    <row r="17862" spans="5:5" x14ac:dyDescent="0.55000000000000004">
      <c r="E17862" s="6"/>
    </row>
    <row r="17863" spans="5:5" x14ac:dyDescent="0.55000000000000004">
      <c r="E17863" s="6"/>
    </row>
    <row r="17864" spans="5:5" x14ac:dyDescent="0.55000000000000004">
      <c r="E17864" s="6"/>
    </row>
    <row r="17865" spans="5:5" x14ac:dyDescent="0.55000000000000004">
      <c r="E17865" s="6"/>
    </row>
    <row r="17866" spans="5:5" x14ac:dyDescent="0.55000000000000004">
      <c r="E17866" s="6"/>
    </row>
    <row r="17867" spans="5:5" x14ac:dyDescent="0.55000000000000004">
      <c r="E17867" s="6"/>
    </row>
    <row r="17868" spans="5:5" x14ac:dyDescent="0.55000000000000004">
      <c r="E17868" s="6"/>
    </row>
    <row r="17869" spans="5:5" x14ac:dyDescent="0.55000000000000004">
      <c r="E17869" s="6"/>
    </row>
    <row r="17870" spans="5:5" x14ac:dyDescent="0.55000000000000004">
      <c r="E17870" s="6"/>
    </row>
    <row r="17871" spans="5:5" x14ac:dyDescent="0.55000000000000004">
      <c r="E17871" s="6"/>
    </row>
    <row r="17872" spans="5:5" x14ac:dyDescent="0.55000000000000004">
      <c r="E17872" s="6"/>
    </row>
    <row r="17873" spans="5:5" x14ac:dyDescent="0.55000000000000004">
      <c r="E17873" s="6"/>
    </row>
    <row r="17874" spans="5:5" x14ac:dyDescent="0.55000000000000004">
      <c r="E17874" s="6"/>
    </row>
    <row r="17875" spans="5:5" x14ac:dyDescent="0.55000000000000004">
      <c r="E17875" s="6"/>
    </row>
    <row r="17876" spans="5:5" x14ac:dyDescent="0.55000000000000004">
      <c r="E17876" s="6"/>
    </row>
    <row r="17877" spans="5:5" x14ac:dyDescent="0.55000000000000004">
      <c r="E17877" s="6"/>
    </row>
    <row r="17878" spans="5:5" x14ac:dyDescent="0.55000000000000004">
      <c r="E17878" s="6"/>
    </row>
    <row r="17879" spans="5:5" x14ac:dyDescent="0.55000000000000004">
      <c r="E17879" s="6"/>
    </row>
    <row r="17880" spans="5:5" x14ac:dyDescent="0.55000000000000004">
      <c r="E17880" s="6"/>
    </row>
    <row r="17881" spans="5:5" x14ac:dyDescent="0.55000000000000004">
      <c r="E17881" s="6"/>
    </row>
    <row r="17882" spans="5:5" x14ac:dyDescent="0.55000000000000004">
      <c r="E17882" s="6"/>
    </row>
    <row r="17883" spans="5:5" x14ac:dyDescent="0.55000000000000004">
      <c r="E17883" s="6"/>
    </row>
    <row r="17884" spans="5:5" x14ac:dyDescent="0.55000000000000004">
      <c r="E17884" s="6"/>
    </row>
    <row r="17885" spans="5:5" x14ac:dyDescent="0.55000000000000004">
      <c r="E17885" s="6"/>
    </row>
    <row r="17886" spans="5:5" x14ac:dyDescent="0.55000000000000004">
      <c r="E17886" s="6"/>
    </row>
    <row r="17887" spans="5:5" x14ac:dyDescent="0.55000000000000004">
      <c r="E17887" s="6"/>
    </row>
    <row r="17888" spans="5:5" x14ac:dyDescent="0.55000000000000004">
      <c r="E17888" s="6"/>
    </row>
    <row r="17889" spans="5:5" x14ac:dyDescent="0.55000000000000004">
      <c r="E17889" s="6"/>
    </row>
    <row r="17890" spans="5:5" x14ac:dyDescent="0.55000000000000004">
      <c r="E17890" s="6"/>
    </row>
    <row r="17891" spans="5:5" x14ac:dyDescent="0.55000000000000004">
      <c r="E17891" s="6"/>
    </row>
    <row r="17892" spans="5:5" x14ac:dyDescent="0.55000000000000004">
      <c r="E17892" s="6"/>
    </row>
    <row r="17893" spans="5:5" x14ac:dyDescent="0.55000000000000004">
      <c r="E17893" s="6"/>
    </row>
    <row r="17894" spans="5:5" x14ac:dyDescent="0.55000000000000004">
      <c r="E17894" s="6"/>
    </row>
    <row r="17895" spans="5:5" x14ac:dyDescent="0.55000000000000004">
      <c r="E17895" s="6"/>
    </row>
    <row r="17896" spans="5:5" x14ac:dyDescent="0.55000000000000004">
      <c r="E17896" s="6"/>
    </row>
    <row r="17897" spans="5:5" x14ac:dyDescent="0.55000000000000004">
      <c r="E17897" s="6"/>
    </row>
    <row r="17898" spans="5:5" x14ac:dyDescent="0.55000000000000004">
      <c r="E17898" s="6"/>
    </row>
    <row r="17899" spans="5:5" x14ac:dyDescent="0.55000000000000004">
      <c r="E17899" s="6"/>
    </row>
    <row r="17900" spans="5:5" x14ac:dyDescent="0.55000000000000004">
      <c r="E17900" s="6"/>
    </row>
    <row r="17901" spans="5:5" x14ac:dyDescent="0.55000000000000004">
      <c r="E17901" s="6"/>
    </row>
    <row r="17902" spans="5:5" x14ac:dyDescent="0.55000000000000004">
      <c r="E17902" s="6"/>
    </row>
    <row r="17903" spans="5:5" x14ac:dyDescent="0.55000000000000004">
      <c r="E17903" s="6"/>
    </row>
    <row r="17904" spans="5:5" x14ac:dyDescent="0.55000000000000004">
      <c r="E17904" s="6"/>
    </row>
    <row r="17905" spans="5:5" x14ac:dyDescent="0.55000000000000004">
      <c r="E17905" s="6"/>
    </row>
    <row r="17906" spans="5:5" x14ac:dyDescent="0.55000000000000004">
      <c r="E17906" s="6"/>
    </row>
    <row r="17907" spans="5:5" x14ac:dyDescent="0.55000000000000004">
      <c r="E17907" s="6"/>
    </row>
    <row r="17908" spans="5:5" x14ac:dyDescent="0.55000000000000004">
      <c r="E17908" s="6"/>
    </row>
    <row r="17909" spans="5:5" x14ac:dyDescent="0.55000000000000004">
      <c r="E17909" s="6"/>
    </row>
    <row r="17910" spans="5:5" x14ac:dyDescent="0.55000000000000004">
      <c r="E17910" s="6"/>
    </row>
    <row r="17911" spans="5:5" x14ac:dyDescent="0.55000000000000004">
      <c r="E17911" s="6"/>
    </row>
    <row r="17912" spans="5:5" x14ac:dyDescent="0.55000000000000004">
      <c r="E17912" s="6"/>
    </row>
    <row r="17913" spans="5:5" x14ac:dyDescent="0.55000000000000004">
      <c r="E17913" s="6"/>
    </row>
    <row r="17914" spans="5:5" x14ac:dyDescent="0.55000000000000004">
      <c r="E17914" s="6"/>
    </row>
    <row r="17915" spans="5:5" x14ac:dyDescent="0.55000000000000004">
      <c r="E17915" s="6"/>
    </row>
    <row r="17916" spans="5:5" x14ac:dyDescent="0.55000000000000004">
      <c r="E17916" s="6"/>
    </row>
    <row r="17917" spans="5:5" x14ac:dyDescent="0.55000000000000004">
      <c r="E17917" s="6"/>
    </row>
    <row r="17918" spans="5:5" x14ac:dyDescent="0.55000000000000004">
      <c r="E17918" s="6"/>
    </row>
    <row r="17919" spans="5:5" x14ac:dyDescent="0.55000000000000004">
      <c r="E17919" s="6"/>
    </row>
    <row r="17920" spans="5:5" x14ac:dyDescent="0.55000000000000004">
      <c r="E17920" s="6"/>
    </row>
    <row r="17921" spans="5:5" x14ac:dyDescent="0.55000000000000004">
      <c r="E17921" s="6"/>
    </row>
    <row r="17922" spans="5:5" x14ac:dyDescent="0.55000000000000004">
      <c r="E17922" s="6"/>
    </row>
    <row r="17923" spans="5:5" x14ac:dyDescent="0.55000000000000004">
      <c r="E17923" s="6"/>
    </row>
    <row r="17924" spans="5:5" x14ac:dyDescent="0.55000000000000004">
      <c r="E17924" s="6"/>
    </row>
    <row r="17925" spans="5:5" x14ac:dyDescent="0.55000000000000004">
      <c r="E17925" s="6"/>
    </row>
    <row r="17926" spans="5:5" x14ac:dyDescent="0.55000000000000004">
      <c r="E17926" s="6"/>
    </row>
    <row r="17927" spans="5:5" x14ac:dyDescent="0.55000000000000004">
      <c r="E17927" s="6"/>
    </row>
    <row r="17928" spans="5:5" x14ac:dyDescent="0.55000000000000004">
      <c r="E17928" s="6"/>
    </row>
    <row r="17929" spans="5:5" x14ac:dyDescent="0.55000000000000004">
      <c r="E17929" s="6"/>
    </row>
    <row r="17930" spans="5:5" x14ac:dyDescent="0.55000000000000004">
      <c r="E17930" s="6"/>
    </row>
    <row r="17931" spans="5:5" x14ac:dyDescent="0.55000000000000004">
      <c r="E17931" s="6"/>
    </row>
    <row r="17932" spans="5:5" x14ac:dyDescent="0.55000000000000004">
      <c r="E17932" s="6"/>
    </row>
    <row r="17933" spans="5:5" x14ac:dyDescent="0.55000000000000004">
      <c r="E17933" s="6"/>
    </row>
    <row r="17934" spans="5:5" x14ac:dyDescent="0.55000000000000004">
      <c r="E17934" s="6"/>
    </row>
    <row r="17935" spans="5:5" x14ac:dyDescent="0.55000000000000004">
      <c r="E17935" s="6"/>
    </row>
    <row r="17936" spans="5:5" x14ac:dyDescent="0.55000000000000004">
      <c r="E17936" s="6"/>
    </row>
    <row r="17937" spans="5:5" x14ac:dyDescent="0.55000000000000004">
      <c r="E17937" s="6"/>
    </row>
    <row r="17938" spans="5:5" x14ac:dyDescent="0.55000000000000004">
      <c r="E17938" s="6"/>
    </row>
    <row r="17939" spans="5:5" x14ac:dyDescent="0.55000000000000004">
      <c r="E17939" s="6"/>
    </row>
    <row r="17940" spans="5:5" x14ac:dyDescent="0.55000000000000004">
      <c r="E17940" s="6"/>
    </row>
    <row r="17941" spans="5:5" x14ac:dyDescent="0.55000000000000004">
      <c r="E17941" s="6"/>
    </row>
    <row r="17942" spans="5:5" x14ac:dyDescent="0.55000000000000004">
      <c r="E17942" s="6"/>
    </row>
    <row r="17943" spans="5:5" x14ac:dyDescent="0.55000000000000004">
      <c r="E17943" s="6"/>
    </row>
    <row r="17944" spans="5:5" x14ac:dyDescent="0.55000000000000004">
      <c r="E17944" s="6"/>
    </row>
    <row r="17945" spans="5:5" x14ac:dyDescent="0.55000000000000004">
      <c r="E17945" s="6"/>
    </row>
    <row r="17946" spans="5:5" x14ac:dyDescent="0.55000000000000004">
      <c r="E17946" s="6"/>
    </row>
    <row r="17947" spans="5:5" x14ac:dyDescent="0.55000000000000004">
      <c r="E17947" s="6"/>
    </row>
    <row r="17948" spans="5:5" x14ac:dyDescent="0.55000000000000004">
      <c r="E17948" s="6"/>
    </row>
    <row r="17949" spans="5:5" x14ac:dyDescent="0.55000000000000004">
      <c r="E17949" s="6"/>
    </row>
    <row r="17950" spans="5:5" x14ac:dyDescent="0.55000000000000004">
      <c r="E17950" s="6"/>
    </row>
    <row r="17951" spans="5:5" x14ac:dyDescent="0.55000000000000004">
      <c r="E17951" s="6"/>
    </row>
    <row r="17952" spans="5:5" x14ac:dyDescent="0.55000000000000004">
      <c r="E17952" s="6"/>
    </row>
    <row r="17953" spans="5:5" x14ac:dyDescent="0.55000000000000004">
      <c r="E17953" s="6"/>
    </row>
    <row r="17954" spans="5:5" x14ac:dyDescent="0.55000000000000004">
      <c r="E17954" s="6"/>
    </row>
    <row r="17955" spans="5:5" x14ac:dyDescent="0.55000000000000004">
      <c r="E17955" s="6"/>
    </row>
    <row r="17956" spans="5:5" x14ac:dyDescent="0.55000000000000004">
      <c r="E17956" s="6"/>
    </row>
    <row r="17957" spans="5:5" x14ac:dyDescent="0.55000000000000004">
      <c r="E17957" s="6"/>
    </row>
    <row r="17958" spans="5:5" x14ac:dyDescent="0.55000000000000004">
      <c r="E17958" s="6"/>
    </row>
    <row r="17959" spans="5:5" x14ac:dyDescent="0.55000000000000004">
      <c r="E17959" s="6"/>
    </row>
    <row r="17960" spans="5:5" x14ac:dyDescent="0.55000000000000004">
      <c r="E17960" s="6"/>
    </row>
    <row r="17961" spans="5:5" x14ac:dyDescent="0.55000000000000004">
      <c r="E17961" s="6"/>
    </row>
    <row r="17962" spans="5:5" x14ac:dyDescent="0.55000000000000004">
      <c r="E17962" s="6"/>
    </row>
    <row r="17963" spans="5:5" x14ac:dyDescent="0.55000000000000004">
      <c r="E17963" s="6"/>
    </row>
    <row r="17964" spans="5:5" x14ac:dyDescent="0.55000000000000004">
      <c r="E17964" s="6"/>
    </row>
    <row r="17965" spans="5:5" x14ac:dyDescent="0.55000000000000004">
      <c r="E17965" s="6"/>
    </row>
    <row r="17966" spans="5:5" x14ac:dyDescent="0.55000000000000004">
      <c r="E17966" s="6"/>
    </row>
    <row r="17967" spans="5:5" x14ac:dyDescent="0.55000000000000004">
      <c r="E17967" s="6"/>
    </row>
    <row r="17968" spans="5:5" x14ac:dyDescent="0.55000000000000004">
      <c r="E17968" s="6"/>
    </row>
    <row r="17969" spans="5:5" x14ac:dyDescent="0.55000000000000004">
      <c r="E17969" s="6"/>
    </row>
    <row r="17970" spans="5:5" x14ac:dyDescent="0.55000000000000004">
      <c r="E17970" s="6"/>
    </row>
    <row r="17971" spans="5:5" x14ac:dyDescent="0.55000000000000004">
      <c r="E17971" s="6"/>
    </row>
    <row r="17972" spans="5:5" x14ac:dyDescent="0.55000000000000004">
      <c r="E17972" s="6"/>
    </row>
    <row r="17973" spans="5:5" x14ac:dyDescent="0.55000000000000004">
      <c r="E17973" s="6"/>
    </row>
    <row r="17974" spans="5:5" x14ac:dyDescent="0.55000000000000004">
      <c r="E17974" s="6"/>
    </row>
    <row r="17975" spans="5:5" x14ac:dyDescent="0.55000000000000004">
      <c r="E17975" s="6"/>
    </row>
    <row r="17976" spans="5:5" x14ac:dyDescent="0.55000000000000004">
      <c r="E17976" s="6"/>
    </row>
    <row r="17977" spans="5:5" x14ac:dyDescent="0.55000000000000004">
      <c r="E17977" s="6"/>
    </row>
    <row r="17978" spans="5:5" x14ac:dyDescent="0.55000000000000004">
      <c r="E17978" s="6"/>
    </row>
    <row r="17979" spans="5:5" x14ac:dyDescent="0.55000000000000004">
      <c r="E17979" s="6"/>
    </row>
    <row r="17980" spans="5:5" x14ac:dyDescent="0.55000000000000004">
      <c r="E17980" s="6"/>
    </row>
    <row r="17981" spans="5:5" x14ac:dyDescent="0.55000000000000004">
      <c r="E17981" s="6"/>
    </row>
    <row r="17982" spans="5:5" x14ac:dyDescent="0.55000000000000004">
      <c r="E17982" s="6"/>
    </row>
    <row r="17983" spans="5:5" x14ac:dyDescent="0.55000000000000004">
      <c r="E17983" s="6"/>
    </row>
    <row r="17984" spans="5:5" x14ac:dyDescent="0.55000000000000004">
      <c r="E17984" s="6"/>
    </row>
    <row r="17985" spans="5:5" x14ac:dyDescent="0.55000000000000004">
      <c r="E17985" s="6"/>
    </row>
    <row r="17986" spans="5:5" x14ac:dyDescent="0.55000000000000004">
      <c r="E17986" s="6"/>
    </row>
    <row r="17987" spans="5:5" x14ac:dyDescent="0.55000000000000004">
      <c r="E17987" s="6"/>
    </row>
    <row r="17988" spans="5:5" x14ac:dyDescent="0.55000000000000004">
      <c r="E17988" s="6"/>
    </row>
    <row r="17989" spans="5:5" x14ac:dyDescent="0.55000000000000004">
      <c r="E17989" s="6"/>
    </row>
    <row r="17990" spans="5:5" x14ac:dyDescent="0.55000000000000004">
      <c r="E17990" s="6"/>
    </row>
    <row r="17991" spans="5:5" x14ac:dyDescent="0.55000000000000004">
      <c r="E17991" s="6"/>
    </row>
    <row r="17992" spans="5:5" x14ac:dyDescent="0.55000000000000004">
      <c r="E17992" s="6"/>
    </row>
    <row r="17993" spans="5:5" x14ac:dyDescent="0.55000000000000004">
      <c r="E17993" s="6"/>
    </row>
    <row r="17994" spans="5:5" x14ac:dyDescent="0.55000000000000004">
      <c r="E17994" s="6"/>
    </row>
    <row r="17995" spans="5:5" x14ac:dyDescent="0.55000000000000004">
      <c r="E17995" s="6"/>
    </row>
    <row r="17996" spans="5:5" x14ac:dyDescent="0.55000000000000004">
      <c r="E17996" s="6"/>
    </row>
    <row r="17997" spans="5:5" x14ac:dyDescent="0.55000000000000004">
      <c r="E17997" s="6"/>
    </row>
    <row r="17998" spans="5:5" x14ac:dyDescent="0.55000000000000004">
      <c r="E17998" s="6"/>
    </row>
    <row r="17999" spans="5:5" x14ac:dyDescent="0.55000000000000004">
      <c r="E17999" s="6"/>
    </row>
    <row r="18000" spans="5:5" x14ac:dyDescent="0.55000000000000004">
      <c r="E18000" s="6"/>
    </row>
    <row r="18001" spans="5:5" x14ac:dyDescent="0.55000000000000004">
      <c r="E18001" s="6"/>
    </row>
    <row r="18002" spans="5:5" x14ac:dyDescent="0.55000000000000004">
      <c r="E18002" s="6"/>
    </row>
    <row r="18003" spans="5:5" x14ac:dyDescent="0.55000000000000004">
      <c r="E18003" s="6"/>
    </row>
    <row r="18004" spans="5:5" x14ac:dyDescent="0.55000000000000004">
      <c r="E18004" s="6"/>
    </row>
    <row r="18005" spans="5:5" x14ac:dyDescent="0.55000000000000004">
      <c r="E18005" s="6"/>
    </row>
    <row r="18006" spans="5:5" x14ac:dyDescent="0.55000000000000004">
      <c r="E18006" s="6"/>
    </row>
    <row r="18007" spans="5:5" x14ac:dyDescent="0.55000000000000004">
      <c r="E18007" s="6"/>
    </row>
    <row r="18008" spans="5:5" x14ac:dyDescent="0.55000000000000004">
      <c r="E18008" s="6"/>
    </row>
    <row r="18009" spans="5:5" x14ac:dyDescent="0.55000000000000004">
      <c r="E18009" s="6"/>
    </row>
    <row r="18010" spans="5:5" x14ac:dyDescent="0.55000000000000004">
      <c r="E18010" s="6"/>
    </row>
    <row r="18011" spans="5:5" x14ac:dyDescent="0.55000000000000004">
      <c r="E18011" s="6"/>
    </row>
    <row r="18012" spans="5:5" x14ac:dyDescent="0.55000000000000004">
      <c r="E18012" s="6"/>
    </row>
    <row r="18013" spans="5:5" x14ac:dyDescent="0.55000000000000004">
      <c r="E18013" s="6"/>
    </row>
    <row r="18014" spans="5:5" x14ac:dyDescent="0.55000000000000004">
      <c r="E18014" s="6"/>
    </row>
    <row r="18015" spans="5:5" x14ac:dyDescent="0.55000000000000004">
      <c r="E18015" s="6"/>
    </row>
    <row r="18016" spans="5:5" x14ac:dyDescent="0.55000000000000004">
      <c r="E18016" s="6"/>
    </row>
    <row r="18017" spans="5:5" x14ac:dyDescent="0.55000000000000004">
      <c r="E18017" s="6"/>
    </row>
    <row r="18018" spans="5:5" x14ac:dyDescent="0.55000000000000004">
      <c r="E18018" s="6"/>
    </row>
    <row r="18019" spans="5:5" x14ac:dyDescent="0.55000000000000004">
      <c r="E18019" s="6"/>
    </row>
    <row r="18020" spans="5:5" x14ac:dyDescent="0.55000000000000004">
      <c r="E18020" s="6"/>
    </row>
    <row r="18021" spans="5:5" x14ac:dyDescent="0.55000000000000004">
      <c r="E18021" s="6"/>
    </row>
    <row r="18022" spans="5:5" x14ac:dyDescent="0.55000000000000004">
      <c r="E18022" s="6"/>
    </row>
    <row r="18023" spans="5:5" x14ac:dyDescent="0.55000000000000004">
      <c r="E18023" s="6"/>
    </row>
    <row r="18024" spans="5:5" x14ac:dyDescent="0.55000000000000004">
      <c r="E18024" s="6"/>
    </row>
    <row r="18025" spans="5:5" x14ac:dyDescent="0.55000000000000004">
      <c r="E18025" s="6"/>
    </row>
    <row r="18026" spans="5:5" x14ac:dyDescent="0.55000000000000004">
      <c r="E18026" s="6"/>
    </row>
    <row r="18027" spans="5:5" x14ac:dyDescent="0.55000000000000004">
      <c r="E18027" s="6"/>
    </row>
    <row r="18028" spans="5:5" x14ac:dyDescent="0.55000000000000004">
      <c r="E18028" s="6"/>
    </row>
    <row r="18029" spans="5:5" x14ac:dyDescent="0.55000000000000004">
      <c r="E18029" s="6"/>
    </row>
    <row r="18030" spans="5:5" x14ac:dyDescent="0.55000000000000004">
      <c r="E18030" s="6"/>
    </row>
    <row r="18031" spans="5:5" x14ac:dyDescent="0.55000000000000004">
      <c r="E18031" s="6"/>
    </row>
    <row r="18032" spans="5:5" x14ac:dyDescent="0.55000000000000004">
      <c r="E18032" s="6"/>
    </row>
    <row r="18033" spans="5:5" x14ac:dyDescent="0.55000000000000004">
      <c r="E18033" s="6"/>
    </row>
    <row r="18034" spans="5:5" x14ac:dyDescent="0.55000000000000004">
      <c r="E18034" s="6"/>
    </row>
    <row r="18035" spans="5:5" x14ac:dyDescent="0.55000000000000004">
      <c r="E18035" s="6"/>
    </row>
    <row r="18036" spans="5:5" x14ac:dyDescent="0.55000000000000004">
      <c r="E18036" s="6"/>
    </row>
    <row r="18037" spans="5:5" x14ac:dyDescent="0.55000000000000004">
      <c r="E18037" s="6"/>
    </row>
    <row r="18038" spans="5:5" x14ac:dyDescent="0.55000000000000004">
      <c r="E18038" s="6"/>
    </row>
    <row r="18039" spans="5:5" x14ac:dyDescent="0.55000000000000004">
      <c r="E18039" s="6"/>
    </row>
    <row r="18040" spans="5:5" x14ac:dyDescent="0.55000000000000004">
      <c r="E18040" s="6"/>
    </row>
    <row r="18041" spans="5:5" x14ac:dyDescent="0.55000000000000004">
      <c r="E18041" s="6"/>
    </row>
    <row r="18042" spans="5:5" x14ac:dyDescent="0.55000000000000004">
      <c r="E18042" s="6"/>
    </row>
    <row r="18043" spans="5:5" x14ac:dyDescent="0.55000000000000004">
      <c r="E18043" s="6"/>
    </row>
    <row r="18044" spans="5:5" x14ac:dyDescent="0.55000000000000004">
      <c r="E18044" s="6"/>
    </row>
    <row r="18045" spans="5:5" x14ac:dyDescent="0.55000000000000004">
      <c r="E18045" s="6"/>
    </row>
    <row r="18046" spans="5:5" x14ac:dyDescent="0.55000000000000004">
      <c r="E18046" s="6"/>
    </row>
    <row r="18047" spans="5:5" x14ac:dyDescent="0.55000000000000004">
      <c r="E18047" s="6"/>
    </row>
    <row r="18048" spans="5:5" x14ac:dyDescent="0.55000000000000004">
      <c r="E18048" s="6"/>
    </row>
    <row r="18049" spans="5:5" x14ac:dyDescent="0.55000000000000004">
      <c r="E18049" s="6"/>
    </row>
    <row r="18050" spans="5:5" x14ac:dyDescent="0.55000000000000004">
      <c r="E18050" s="6"/>
    </row>
    <row r="18051" spans="5:5" x14ac:dyDescent="0.55000000000000004">
      <c r="E18051" s="6"/>
    </row>
    <row r="18052" spans="5:5" x14ac:dyDescent="0.55000000000000004">
      <c r="E18052" s="6"/>
    </row>
    <row r="18053" spans="5:5" x14ac:dyDescent="0.55000000000000004">
      <c r="E18053" s="6"/>
    </row>
    <row r="18054" spans="5:5" x14ac:dyDescent="0.55000000000000004">
      <c r="E18054" s="6"/>
    </row>
    <row r="18055" spans="5:5" x14ac:dyDescent="0.55000000000000004">
      <c r="E18055" s="6"/>
    </row>
    <row r="18056" spans="5:5" x14ac:dyDescent="0.55000000000000004">
      <c r="E18056" s="6"/>
    </row>
    <row r="18057" spans="5:5" x14ac:dyDescent="0.55000000000000004">
      <c r="E18057" s="6"/>
    </row>
    <row r="18058" spans="5:5" x14ac:dyDescent="0.55000000000000004">
      <c r="E18058" s="6"/>
    </row>
    <row r="18059" spans="5:5" x14ac:dyDescent="0.55000000000000004">
      <c r="E18059" s="6"/>
    </row>
    <row r="18060" spans="5:5" x14ac:dyDescent="0.55000000000000004">
      <c r="E18060" s="6"/>
    </row>
    <row r="18061" spans="5:5" x14ac:dyDescent="0.55000000000000004">
      <c r="E18061" s="6"/>
    </row>
    <row r="18062" spans="5:5" x14ac:dyDescent="0.55000000000000004">
      <c r="E18062" s="6"/>
    </row>
    <row r="18063" spans="5:5" x14ac:dyDescent="0.55000000000000004">
      <c r="E18063" s="6"/>
    </row>
    <row r="18064" spans="5:5" x14ac:dyDescent="0.55000000000000004">
      <c r="E18064" s="6"/>
    </row>
    <row r="18065" spans="5:5" x14ac:dyDescent="0.55000000000000004">
      <c r="E18065" s="6"/>
    </row>
    <row r="18066" spans="5:5" x14ac:dyDescent="0.55000000000000004">
      <c r="E18066" s="6"/>
    </row>
    <row r="18067" spans="5:5" x14ac:dyDescent="0.55000000000000004">
      <c r="E18067" s="6"/>
    </row>
    <row r="18068" spans="5:5" x14ac:dyDescent="0.55000000000000004">
      <c r="E18068" s="6"/>
    </row>
    <row r="18069" spans="5:5" x14ac:dyDescent="0.55000000000000004">
      <c r="E18069" s="6"/>
    </row>
    <row r="18070" spans="5:5" x14ac:dyDescent="0.55000000000000004">
      <c r="E18070" s="6"/>
    </row>
    <row r="18071" spans="5:5" x14ac:dyDescent="0.55000000000000004">
      <c r="E18071" s="6"/>
    </row>
    <row r="18072" spans="5:5" x14ac:dyDescent="0.55000000000000004">
      <c r="E18072" s="6"/>
    </row>
    <row r="18073" spans="5:5" x14ac:dyDescent="0.55000000000000004">
      <c r="E18073" s="6"/>
    </row>
    <row r="18074" spans="5:5" x14ac:dyDescent="0.55000000000000004">
      <c r="E18074" s="6"/>
    </row>
    <row r="18075" spans="5:5" x14ac:dyDescent="0.55000000000000004">
      <c r="E18075" s="6"/>
    </row>
    <row r="18076" spans="5:5" x14ac:dyDescent="0.55000000000000004">
      <c r="E18076" s="6"/>
    </row>
    <row r="18077" spans="5:5" x14ac:dyDescent="0.55000000000000004">
      <c r="E18077" s="6"/>
    </row>
    <row r="18078" spans="5:5" x14ac:dyDescent="0.55000000000000004">
      <c r="E18078" s="6"/>
    </row>
    <row r="18079" spans="5:5" x14ac:dyDescent="0.55000000000000004">
      <c r="E18079" s="6"/>
    </row>
    <row r="18080" spans="5:5" x14ac:dyDescent="0.55000000000000004">
      <c r="E18080" s="6"/>
    </row>
    <row r="18081" spans="5:5" x14ac:dyDescent="0.55000000000000004">
      <c r="E18081" s="6"/>
    </row>
    <row r="18082" spans="5:5" x14ac:dyDescent="0.55000000000000004">
      <c r="E18082" s="6"/>
    </row>
    <row r="18083" spans="5:5" x14ac:dyDescent="0.55000000000000004">
      <c r="E18083" s="6"/>
    </row>
    <row r="18084" spans="5:5" x14ac:dyDescent="0.55000000000000004">
      <c r="E18084" s="6"/>
    </row>
    <row r="18085" spans="5:5" x14ac:dyDescent="0.55000000000000004">
      <c r="E18085" s="6"/>
    </row>
    <row r="18086" spans="5:5" x14ac:dyDescent="0.55000000000000004">
      <c r="E18086" s="6"/>
    </row>
    <row r="18087" spans="5:5" x14ac:dyDescent="0.55000000000000004">
      <c r="E18087" s="6"/>
    </row>
    <row r="18088" spans="5:5" x14ac:dyDescent="0.55000000000000004">
      <c r="E18088" s="6"/>
    </row>
    <row r="18089" spans="5:5" x14ac:dyDescent="0.55000000000000004">
      <c r="E18089" s="6"/>
    </row>
    <row r="18090" spans="5:5" x14ac:dyDescent="0.55000000000000004">
      <c r="E18090" s="6"/>
    </row>
    <row r="18091" spans="5:5" x14ac:dyDescent="0.55000000000000004">
      <c r="E18091" s="6"/>
    </row>
    <row r="18092" spans="5:5" x14ac:dyDescent="0.55000000000000004">
      <c r="E18092" s="6"/>
    </row>
    <row r="18093" spans="5:5" x14ac:dyDescent="0.55000000000000004">
      <c r="E18093" s="6"/>
    </row>
    <row r="18094" spans="5:5" x14ac:dyDescent="0.55000000000000004">
      <c r="E18094" s="6"/>
    </row>
    <row r="18095" spans="5:5" x14ac:dyDescent="0.55000000000000004">
      <c r="E18095" s="6"/>
    </row>
    <row r="18096" spans="5:5" x14ac:dyDescent="0.55000000000000004">
      <c r="E18096" s="6"/>
    </row>
    <row r="18097" spans="5:5" x14ac:dyDescent="0.55000000000000004">
      <c r="E18097" s="6"/>
    </row>
    <row r="18098" spans="5:5" x14ac:dyDescent="0.55000000000000004">
      <c r="E18098" s="6"/>
    </row>
    <row r="18099" spans="5:5" x14ac:dyDescent="0.55000000000000004">
      <c r="E18099" s="6"/>
    </row>
    <row r="18100" spans="5:5" x14ac:dyDescent="0.55000000000000004">
      <c r="E18100" s="6"/>
    </row>
    <row r="18101" spans="5:5" x14ac:dyDescent="0.55000000000000004">
      <c r="E18101" s="6"/>
    </row>
    <row r="18102" spans="5:5" x14ac:dyDescent="0.55000000000000004">
      <c r="E18102" s="6"/>
    </row>
    <row r="18103" spans="5:5" x14ac:dyDescent="0.55000000000000004">
      <c r="E18103" s="6"/>
    </row>
    <row r="18104" spans="5:5" x14ac:dyDescent="0.55000000000000004">
      <c r="E18104" s="6"/>
    </row>
    <row r="18105" spans="5:5" x14ac:dyDescent="0.55000000000000004">
      <c r="E18105" s="6"/>
    </row>
    <row r="18106" spans="5:5" x14ac:dyDescent="0.55000000000000004">
      <c r="E18106" s="6"/>
    </row>
    <row r="18107" spans="5:5" x14ac:dyDescent="0.55000000000000004">
      <c r="E18107" s="6"/>
    </row>
    <row r="18108" spans="5:5" x14ac:dyDescent="0.55000000000000004">
      <c r="E18108" s="6"/>
    </row>
    <row r="18109" spans="5:5" x14ac:dyDescent="0.55000000000000004">
      <c r="E18109" s="6"/>
    </row>
    <row r="18110" spans="5:5" x14ac:dyDescent="0.55000000000000004">
      <c r="E18110" s="6"/>
    </row>
    <row r="18111" spans="5:5" x14ac:dyDescent="0.55000000000000004">
      <c r="E18111" s="6"/>
    </row>
    <row r="18112" spans="5:5" x14ac:dyDescent="0.55000000000000004">
      <c r="E18112" s="6"/>
    </row>
    <row r="18113" spans="5:5" x14ac:dyDescent="0.55000000000000004">
      <c r="E18113" s="6"/>
    </row>
    <row r="18114" spans="5:5" x14ac:dyDescent="0.55000000000000004">
      <c r="E18114" s="6"/>
    </row>
    <row r="18115" spans="5:5" x14ac:dyDescent="0.55000000000000004">
      <c r="E18115" s="6"/>
    </row>
    <row r="18116" spans="5:5" x14ac:dyDescent="0.55000000000000004">
      <c r="E18116" s="6"/>
    </row>
    <row r="18117" spans="5:5" x14ac:dyDescent="0.55000000000000004">
      <c r="E18117" s="6"/>
    </row>
    <row r="18118" spans="5:5" x14ac:dyDescent="0.55000000000000004">
      <c r="E18118" s="6"/>
    </row>
    <row r="18119" spans="5:5" x14ac:dyDescent="0.55000000000000004">
      <c r="E18119" s="6"/>
    </row>
    <row r="18120" spans="5:5" x14ac:dyDescent="0.55000000000000004">
      <c r="E18120" s="6"/>
    </row>
    <row r="18121" spans="5:5" x14ac:dyDescent="0.55000000000000004">
      <c r="E18121" s="6"/>
    </row>
    <row r="18122" spans="5:5" x14ac:dyDescent="0.55000000000000004">
      <c r="E18122" s="6"/>
    </row>
    <row r="18123" spans="5:5" x14ac:dyDescent="0.55000000000000004">
      <c r="E18123" s="6"/>
    </row>
    <row r="18124" spans="5:5" x14ac:dyDescent="0.55000000000000004">
      <c r="E18124" s="6"/>
    </row>
    <row r="18125" spans="5:5" x14ac:dyDescent="0.55000000000000004">
      <c r="E18125" s="6"/>
    </row>
    <row r="18126" spans="5:5" x14ac:dyDescent="0.55000000000000004">
      <c r="E18126" s="6"/>
    </row>
    <row r="18127" spans="5:5" x14ac:dyDescent="0.55000000000000004">
      <c r="E18127" s="6"/>
    </row>
    <row r="18128" spans="5:5" x14ac:dyDescent="0.55000000000000004">
      <c r="E18128" s="6"/>
    </row>
    <row r="18129" spans="5:5" x14ac:dyDescent="0.55000000000000004">
      <c r="E18129" s="6"/>
    </row>
    <row r="18130" spans="5:5" x14ac:dyDescent="0.55000000000000004">
      <c r="E18130" s="6"/>
    </row>
    <row r="18131" spans="5:5" x14ac:dyDescent="0.55000000000000004">
      <c r="E18131" s="6"/>
    </row>
    <row r="18132" spans="5:5" x14ac:dyDescent="0.55000000000000004">
      <c r="E18132" s="6"/>
    </row>
    <row r="18133" spans="5:5" x14ac:dyDescent="0.55000000000000004">
      <c r="E18133" s="6"/>
    </row>
    <row r="18134" spans="5:5" x14ac:dyDescent="0.55000000000000004">
      <c r="E18134" s="6"/>
    </row>
    <row r="18135" spans="5:5" x14ac:dyDescent="0.55000000000000004">
      <c r="E18135" s="6"/>
    </row>
    <row r="18136" spans="5:5" x14ac:dyDescent="0.55000000000000004">
      <c r="E18136" s="6"/>
    </row>
    <row r="18137" spans="5:5" x14ac:dyDescent="0.55000000000000004">
      <c r="E18137" s="6"/>
    </row>
    <row r="18138" spans="5:5" x14ac:dyDescent="0.55000000000000004">
      <c r="E18138" s="6"/>
    </row>
    <row r="18139" spans="5:5" x14ac:dyDescent="0.55000000000000004">
      <c r="E18139" s="6"/>
    </row>
    <row r="18140" spans="5:5" x14ac:dyDescent="0.55000000000000004">
      <c r="E18140" s="6"/>
    </row>
    <row r="18141" spans="5:5" x14ac:dyDescent="0.55000000000000004">
      <c r="E18141" s="6"/>
    </row>
    <row r="18142" spans="5:5" x14ac:dyDescent="0.55000000000000004">
      <c r="E18142" s="6"/>
    </row>
    <row r="18143" spans="5:5" x14ac:dyDescent="0.55000000000000004">
      <c r="E18143" s="6"/>
    </row>
    <row r="18144" spans="5:5" x14ac:dyDescent="0.55000000000000004">
      <c r="E18144" s="6"/>
    </row>
    <row r="18145" spans="5:5" x14ac:dyDescent="0.55000000000000004">
      <c r="E18145" s="6"/>
    </row>
    <row r="18146" spans="5:5" x14ac:dyDescent="0.55000000000000004">
      <c r="E18146" s="6"/>
    </row>
    <row r="18147" spans="5:5" x14ac:dyDescent="0.55000000000000004">
      <c r="E18147" s="6"/>
    </row>
    <row r="18148" spans="5:5" x14ac:dyDescent="0.55000000000000004">
      <c r="E18148" s="6"/>
    </row>
    <row r="18149" spans="5:5" x14ac:dyDescent="0.55000000000000004">
      <c r="E18149" s="6"/>
    </row>
    <row r="18150" spans="5:5" x14ac:dyDescent="0.55000000000000004">
      <c r="E18150" s="6"/>
    </row>
    <row r="18151" spans="5:5" x14ac:dyDescent="0.55000000000000004">
      <c r="E18151" s="6"/>
    </row>
    <row r="18152" spans="5:5" x14ac:dyDescent="0.55000000000000004">
      <c r="E18152" s="6"/>
    </row>
    <row r="18153" spans="5:5" x14ac:dyDescent="0.55000000000000004">
      <c r="E18153" s="6"/>
    </row>
    <row r="18154" spans="5:5" x14ac:dyDescent="0.55000000000000004">
      <c r="E18154" s="6"/>
    </row>
    <row r="18155" spans="5:5" x14ac:dyDescent="0.55000000000000004">
      <c r="E18155" s="6"/>
    </row>
    <row r="18156" spans="5:5" x14ac:dyDescent="0.55000000000000004">
      <c r="E18156" s="6"/>
    </row>
    <row r="18157" spans="5:5" x14ac:dyDescent="0.55000000000000004">
      <c r="E18157" s="6"/>
    </row>
    <row r="18158" spans="5:5" x14ac:dyDescent="0.55000000000000004">
      <c r="E18158" s="6"/>
    </row>
    <row r="18159" spans="5:5" x14ac:dyDescent="0.55000000000000004">
      <c r="E18159" s="6"/>
    </row>
    <row r="18160" spans="5:5" x14ac:dyDescent="0.55000000000000004">
      <c r="E18160" s="6"/>
    </row>
    <row r="18161" spans="5:5" x14ac:dyDescent="0.55000000000000004">
      <c r="E18161" s="6"/>
    </row>
    <row r="18162" spans="5:5" x14ac:dyDescent="0.55000000000000004">
      <c r="E18162" s="6"/>
    </row>
    <row r="18163" spans="5:5" x14ac:dyDescent="0.55000000000000004">
      <c r="E18163" s="6"/>
    </row>
    <row r="18164" spans="5:5" x14ac:dyDescent="0.55000000000000004">
      <c r="E18164" s="6"/>
    </row>
    <row r="18165" spans="5:5" x14ac:dyDescent="0.55000000000000004">
      <c r="E18165" s="6"/>
    </row>
    <row r="18166" spans="5:5" x14ac:dyDescent="0.55000000000000004">
      <c r="E18166" s="6"/>
    </row>
    <row r="18167" spans="5:5" x14ac:dyDescent="0.55000000000000004">
      <c r="E18167" s="6"/>
    </row>
    <row r="18168" spans="5:5" x14ac:dyDescent="0.55000000000000004">
      <c r="E18168" s="6"/>
    </row>
    <row r="18169" spans="5:5" x14ac:dyDescent="0.55000000000000004">
      <c r="E18169" s="6"/>
    </row>
    <row r="18170" spans="5:5" x14ac:dyDescent="0.55000000000000004">
      <c r="E18170" s="6"/>
    </row>
    <row r="18171" spans="5:5" x14ac:dyDescent="0.55000000000000004">
      <c r="E18171" s="6"/>
    </row>
    <row r="18172" spans="5:5" x14ac:dyDescent="0.55000000000000004">
      <c r="E18172" s="6"/>
    </row>
    <row r="18173" spans="5:5" x14ac:dyDescent="0.55000000000000004">
      <c r="E18173" s="6"/>
    </row>
    <row r="18174" spans="5:5" x14ac:dyDescent="0.55000000000000004">
      <c r="E18174" s="6"/>
    </row>
    <row r="18175" spans="5:5" x14ac:dyDescent="0.55000000000000004">
      <c r="E18175" s="6"/>
    </row>
    <row r="18176" spans="5:5" x14ac:dyDescent="0.55000000000000004">
      <c r="E18176" s="6"/>
    </row>
    <row r="18177" spans="5:5" x14ac:dyDescent="0.55000000000000004">
      <c r="E18177" s="6"/>
    </row>
    <row r="18178" spans="5:5" x14ac:dyDescent="0.55000000000000004">
      <c r="E18178" s="6"/>
    </row>
    <row r="18179" spans="5:5" x14ac:dyDescent="0.55000000000000004">
      <c r="E18179" s="6"/>
    </row>
    <row r="18180" spans="5:5" x14ac:dyDescent="0.55000000000000004">
      <c r="E18180" s="6"/>
    </row>
    <row r="18181" spans="5:5" x14ac:dyDescent="0.55000000000000004">
      <c r="E18181" s="6"/>
    </row>
    <row r="18182" spans="5:5" x14ac:dyDescent="0.55000000000000004">
      <c r="E18182" s="6"/>
    </row>
    <row r="18183" spans="5:5" x14ac:dyDescent="0.55000000000000004">
      <c r="E18183" s="6"/>
    </row>
    <row r="18184" spans="5:5" x14ac:dyDescent="0.55000000000000004">
      <c r="E18184" s="6"/>
    </row>
    <row r="18185" spans="5:5" x14ac:dyDescent="0.55000000000000004">
      <c r="E18185" s="6"/>
    </row>
    <row r="18186" spans="5:5" x14ac:dyDescent="0.55000000000000004">
      <c r="E18186" s="6"/>
    </row>
    <row r="18187" spans="5:5" x14ac:dyDescent="0.55000000000000004">
      <c r="E18187" s="6"/>
    </row>
    <row r="18188" spans="5:5" x14ac:dyDescent="0.55000000000000004">
      <c r="E18188" s="6"/>
    </row>
    <row r="18189" spans="5:5" x14ac:dyDescent="0.55000000000000004">
      <c r="E18189" s="6"/>
    </row>
    <row r="18190" spans="5:5" x14ac:dyDescent="0.55000000000000004">
      <c r="E18190" s="6"/>
    </row>
    <row r="18191" spans="5:5" x14ac:dyDescent="0.55000000000000004">
      <c r="E18191" s="6"/>
    </row>
    <row r="18192" spans="5:5" x14ac:dyDescent="0.55000000000000004">
      <c r="E18192" s="6"/>
    </row>
    <row r="18193" spans="5:5" x14ac:dyDescent="0.55000000000000004">
      <c r="E18193" s="6"/>
    </row>
    <row r="18194" spans="5:5" x14ac:dyDescent="0.55000000000000004">
      <c r="E18194" s="6"/>
    </row>
    <row r="18195" spans="5:5" x14ac:dyDescent="0.55000000000000004">
      <c r="E18195" s="6"/>
    </row>
    <row r="18196" spans="5:5" x14ac:dyDescent="0.55000000000000004">
      <c r="E18196" s="6"/>
    </row>
    <row r="18197" spans="5:5" x14ac:dyDescent="0.55000000000000004">
      <c r="E18197" s="6"/>
    </row>
    <row r="18198" spans="5:5" x14ac:dyDescent="0.55000000000000004">
      <c r="E18198" s="6"/>
    </row>
    <row r="18199" spans="5:5" x14ac:dyDescent="0.55000000000000004">
      <c r="E18199" s="6"/>
    </row>
    <row r="18200" spans="5:5" x14ac:dyDescent="0.55000000000000004">
      <c r="E18200" s="6"/>
    </row>
    <row r="18201" spans="5:5" x14ac:dyDescent="0.55000000000000004">
      <c r="E18201" s="6"/>
    </row>
    <row r="18202" spans="5:5" x14ac:dyDescent="0.55000000000000004">
      <c r="E18202" s="6"/>
    </row>
    <row r="18203" spans="5:5" x14ac:dyDescent="0.55000000000000004">
      <c r="E18203" s="6"/>
    </row>
    <row r="18204" spans="5:5" x14ac:dyDescent="0.55000000000000004">
      <c r="E18204" s="6"/>
    </row>
    <row r="18205" spans="5:5" x14ac:dyDescent="0.55000000000000004">
      <c r="E18205" s="6"/>
    </row>
    <row r="18206" spans="5:5" x14ac:dyDescent="0.55000000000000004">
      <c r="E18206" s="6"/>
    </row>
    <row r="18207" spans="5:5" x14ac:dyDescent="0.55000000000000004">
      <c r="E18207" s="6"/>
    </row>
    <row r="18208" spans="5:5" x14ac:dyDescent="0.55000000000000004">
      <c r="E18208" s="6"/>
    </row>
    <row r="18209" spans="5:5" x14ac:dyDescent="0.55000000000000004">
      <c r="E18209" s="6"/>
    </row>
    <row r="18210" spans="5:5" x14ac:dyDescent="0.55000000000000004">
      <c r="E18210" s="6"/>
    </row>
    <row r="18211" spans="5:5" x14ac:dyDescent="0.55000000000000004">
      <c r="E18211" s="6"/>
    </row>
    <row r="18212" spans="5:5" x14ac:dyDescent="0.55000000000000004">
      <c r="E18212" s="6"/>
    </row>
    <row r="18213" spans="5:5" x14ac:dyDescent="0.55000000000000004">
      <c r="E18213" s="6"/>
    </row>
    <row r="18214" spans="5:5" x14ac:dyDescent="0.55000000000000004">
      <c r="E18214" s="6"/>
    </row>
    <row r="18215" spans="5:5" x14ac:dyDescent="0.55000000000000004">
      <c r="E18215" s="6"/>
    </row>
    <row r="18216" spans="5:5" x14ac:dyDescent="0.55000000000000004">
      <c r="E18216" s="6"/>
    </row>
    <row r="18217" spans="5:5" x14ac:dyDescent="0.55000000000000004">
      <c r="E18217" s="6"/>
    </row>
    <row r="18218" spans="5:5" x14ac:dyDescent="0.55000000000000004">
      <c r="E18218" s="6"/>
    </row>
    <row r="18219" spans="5:5" x14ac:dyDescent="0.55000000000000004">
      <c r="E18219" s="6"/>
    </row>
    <row r="18220" spans="5:5" x14ac:dyDescent="0.55000000000000004">
      <c r="E18220" s="6"/>
    </row>
    <row r="18221" spans="5:5" x14ac:dyDescent="0.55000000000000004">
      <c r="E18221" s="6"/>
    </row>
    <row r="18222" spans="5:5" x14ac:dyDescent="0.55000000000000004">
      <c r="E18222" s="6"/>
    </row>
    <row r="18223" spans="5:5" x14ac:dyDescent="0.55000000000000004">
      <c r="E18223" s="6"/>
    </row>
    <row r="18224" spans="5:5" x14ac:dyDescent="0.55000000000000004">
      <c r="E18224" s="6"/>
    </row>
    <row r="18225" spans="5:5" x14ac:dyDescent="0.55000000000000004">
      <c r="E18225" s="6"/>
    </row>
    <row r="18226" spans="5:5" x14ac:dyDescent="0.55000000000000004">
      <c r="E18226" s="6"/>
    </row>
    <row r="18227" spans="5:5" x14ac:dyDescent="0.55000000000000004">
      <c r="E18227" s="6"/>
    </row>
    <row r="18228" spans="5:5" x14ac:dyDescent="0.55000000000000004">
      <c r="E18228" s="6"/>
    </row>
    <row r="18229" spans="5:5" x14ac:dyDescent="0.55000000000000004">
      <c r="E18229" s="6"/>
    </row>
    <row r="18230" spans="5:5" x14ac:dyDescent="0.55000000000000004">
      <c r="E18230" s="6"/>
    </row>
    <row r="18231" spans="5:5" x14ac:dyDescent="0.55000000000000004">
      <c r="E18231" s="6"/>
    </row>
    <row r="18232" spans="5:5" x14ac:dyDescent="0.55000000000000004">
      <c r="E18232" s="6"/>
    </row>
    <row r="18233" spans="5:5" x14ac:dyDescent="0.55000000000000004">
      <c r="E18233" s="6"/>
    </row>
    <row r="18234" spans="5:5" x14ac:dyDescent="0.55000000000000004">
      <c r="E18234" s="6"/>
    </row>
    <row r="18235" spans="5:5" x14ac:dyDescent="0.55000000000000004">
      <c r="E18235" s="6"/>
    </row>
    <row r="18236" spans="5:5" x14ac:dyDescent="0.55000000000000004">
      <c r="E18236" s="6"/>
    </row>
    <row r="18237" spans="5:5" x14ac:dyDescent="0.55000000000000004">
      <c r="E18237" s="6"/>
    </row>
    <row r="18238" spans="5:5" x14ac:dyDescent="0.55000000000000004">
      <c r="E18238" s="6"/>
    </row>
    <row r="18239" spans="5:5" x14ac:dyDescent="0.55000000000000004">
      <c r="E18239" s="6"/>
    </row>
    <row r="18240" spans="5:5" x14ac:dyDescent="0.55000000000000004">
      <c r="E18240" s="6"/>
    </row>
    <row r="18241" spans="5:5" x14ac:dyDescent="0.55000000000000004">
      <c r="E18241" s="6"/>
    </row>
    <row r="18242" spans="5:5" x14ac:dyDescent="0.55000000000000004">
      <c r="E18242" s="6"/>
    </row>
    <row r="18243" spans="5:5" x14ac:dyDescent="0.55000000000000004">
      <c r="E18243" s="6"/>
    </row>
    <row r="18244" spans="5:5" x14ac:dyDescent="0.55000000000000004">
      <c r="E18244" s="6"/>
    </row>
    <row r="18245" spans="5:5" x14ac:dyDescent="0.55000000000000004">
      <c r="E18245" s="6"/>
    </row>
    <row r="18246" spans="5:5" x14ac:dyDescent="0.55000000000000004">
      <c r="E18246" s="6"/>
    </row>
    <row r="18247" spans="5:5" x14ac:dyDescent="0.55000000000000004">
      <c r="E18247" s="6"/>
    </row>
    <row r="18248" spans="5:5" x14ac:dyDescent="0.55000000000000004">
      <c r="E18248" s="6"/>
    </row>
    <row r="18249" spans="5:5" x14ac:dyDescent="0.55000000000000004">
      <c r="E18249" s="6"/>
    </row>
    <row r="18250" spans="5:5" x14ac:dyDescent="0.55000000000000004">
      <c r="E18250" s="6"/>
    </row>
    <row r="18251" spans="5:5" x14ac:dyDescent="0.55000000000000004">
      <c r="E18251" s="6"/>
    </row>
    <row r="18252" spans="5:5" x14ac:dyDescent="0.55000000000000004">
      <c r="E18252" s="6"/>
    </row>
    <row r="18253" spans="5:5" x14ac:dyDescent="0.55000000000000004">
      <c r="E18253" s="6"/>
    </row>
    <row r="18254" spans="5:5" x14ac:dyDescent="0.55000000000000004">
      <c r="E18254" s="6"/>
    </row>
    <row r="18255" spans="5:5" x14ac:dyDescent="0.55000000000000004">
      <c r="E18255" s="6"/>
    </row>
    <row r="18256" spans="5:5" x14ac:dyDescent="0.55000000000000004">
      <c r="E18256" s="6"/>
    </row>
    <row r="18257" spans="5:5" x14ac:dyDescent="0.55000000000000004">
      <c r="E18257" s="6"/>
    </row>
    <row r="18258" spans="5:5" x14ac:dyDescent="0.55000000000000004">
      <c r="E18258" s="6"/>
    </row>
    <row r="18259" spans="5:5" x14ac:dyDescent="0.55000000000000004">
      <c r="E18259" s="6"/>
    </row>
    <row r="18260" spans="5:5" x14ac:dyDescent="0.55000000000000004">
      <c r="E18260" s="6"/>
    </row>
    <row r="18261" spans="5:5" x14ac:dyDescent="0.55000000000000004">
      <c r="E18261" s="6"/>
    </row>
    <row r="18262" spans="5:5" x14ac:dyDescent="0.55000000000000004">
      <c r="E18262" s="6"/>
    </row>
    <row r="18263" spans="5:5" x14ac:dyDescent="0.55000000000000004">
      <c r="E18263" s="6"/>
    </row>
    <row r="18264" spans="5:5" x14ac:dyDescent="0.55000000000000004">
      <c r="E18264" s="6"/>
    </row>
    <row r="18265" spans="5:5" x14ac:dyDescent="0.55000000000000004">
      <c r="E18265" s="6"/>
    </row>
    <row r="18266" spans="5:5" x14ac:dyDescent="0.55000000000000004">
      <c r="E18266" s="6"/>
    </row>
    <row r="18267" spans="5:5" x14ac:dyDescent="0.55000000000000004">
      <c r="E18267" s="6"/>
    </row>
    <row r="18268" spans="5:5" x14ac:dyDescent="0.55000000000000004">
      <c r="E18268" s="6"/>
    </row>
    <row r="18269" spans="5:5" x14ac:dyDescent="0.55000000000000004">
      <c r="E18269" s="6"/>
    </row>
    <row r="18270" spans="5:5" x14ac:dyDescent="0.55000000000000004">
      <c r="E18270" s="6"/>
    </row>
    <row r="18271" spans="5:5" x14ac:dyDescent="0.55000000000000004">
      <c r="E18271" s="6"/>
    </row>
    <row r="18272" spans="5:5" x14ac:dyDescent="0.55000000000000004">
      <c r="E18272" s="6"/>
    </row>
    <row r="18273" spans="5:5" x14ac:dyDescent="0.55000000000000004">
      <c r="E18273" s="6"/>
    </row>
    <row r="18274" spans="5:5" x14ac:dyDescent="0.55000000000000004">
      <c r="E18274" s="6"/>
    </row>
    <row r="18275" spans="5:5" x14ac:dyDescent="0.55000000000000004">
      <c r="E18275" s="6"/>
    </row>
    <row r="18276" spans="5:5" x14ac:dyDescent="0.55000000000000004">
      <c r="E18276" s="6"/>
    </row>
    <row r="18277" spans="5:5" x14ac:dyDescent="0.55000000000000004">
      <c r="E18277" s="6"/>
    </row>
    <row r="18278" spans="5:5" x14ac:dyDescent="0.55000000000000004">
      <c r="E18278" s="6"/>
    </row>
    <row r="18279" spans="5:5" x14ac:dyDescent="0.55000000000000004">
      <c r="E18279" s="6"/>
    </row>
    <row r="18280" spans="5:5" x14ac:dyDescent="0.55000000000000004">
      <c r="E18280" s="6"/>
    </row>
    <row r="18281" spans="5:5" x14ac:dyDescent="0.55000000000000004">
      <c r="E18281" s="6"/>
    </row>
    <row r="18282" spans="5:5" x14ac:dyDescent="0.55000000000000004">
      <c r="E18282" s="6"/>
    </row>
    <row r="18283" spans="5:5" x14ac:dyDescent="0.55000000000000004">
      <c r="E18283" s="6"/>
    </row>
    <row r="18284" spans="5:5" x14ac:dyDescent="0.55000000000000004">
      <c r="E18284" s="6"/>
    </row>
    <row r="18285" spans="5:5" x14ac:dyDescent="0.55000000000000004">
      <c r="E18285" s="6"/>
    </row>
    <row r="18286" spans="5:5" x14ac:dyDescent="0.55000000000000004">
      <c r="E18286" s="6"/>
    </row>
    <row r="18287" spans="5:5" x14ac:dyDescent="0.55000000000000004">
      <c r="E18287" s="6"/>
    </row>
    <row r="18288" spans="5:5" x14ac:dyDescent="0.55000000000000004">
      <c r="E18288" s="6"/>
    </row>
    <row r="18289" spans="5:5" x14ac:dyDescent="0.55000000000000004">
      <c r="E18289" s="6"/>
    </row>
    <row r="18290" spans="5:5" x14ac:dyDescent="0.55000000000000004">
      <c r="E18290" s="6"/>
    </row>
    <row r="18291" spans="5:5" x14ac:dyDescent="0.55000000000000004">
      <c r="E18291" s="6"/>
    </row>
    <row r="18292" spans="5:5" x14ac:dyDescent="0.55000000000000004">
      <c r="E18292" s="6"/>
    </row>
    <row r="18293" spans="5:5" x14ac:dyDescent="0.55000000000000004">
      <c r="E18293" s="6"/>
    </row>
    <row r="18294" spans="5:5" x14ac:dyDescent="0.55000000000000004">
      <c r="E18294" s="6"/>
    </row>
    <row r="18295" spans="5:5" x14ac:dyDescent="0.55000000000000004">
      <c r="E18295" s="6"/>
    </row>
    <row r="18296" spans="5:5" x14ac:dyDescent="0.55000000000000004">
      <c r="E18296" s="6"/>
    </row>
    <row r="18297" spans="5:5" x14ac:dyDescent="0.55000000000000004">
      <c r="E18297" s="6"/>
    </row>
    <row r="18298" spans="5:5" x14ac:dyDescent="0.55000000000000004">
      <c r="E18298" s="6"/>
    </row>
    <row r="18299" spans="5:5" x14ac:dyDescent="0.55000000000000004">
      <c r="E18299" s="6"/>
    </row>
    <row r="18300" spans="5:5" x14ac:dyDescent="0.55000000000000004">
      <c r="E18300" s="6"/>
    </row>
    <row r="18301" spans="5:5" x14ac:dyDescent="0.55000000000000004">
      <c r="E18301" s="6"/>
    </row>
    <row r="18302" spans="5:5" x14ac:dyDescent="0.55000000000000004">
      <c r="E18302" s="6"/>
    </row>
    <row r="18303" spans="5:5" x14ac:dyDescent="0.55000000000000004">
      <c r="E18303" s="6"/>
    </row>
    <row r="18304" spans="5:5" x14ac:dyDescent="0.55000000000000004">
      <c r="E18304" s="6"/>
    </row>
    <row r="18305" spans="5:5" x14ac:dyDescent="0.55000000000000004">
      <c r="E18305" s="6"/>
    </row>
    <row r="18306" spans="5:5" x14ac:dyDescent="0.55000000000000004">
      <c r="E18306" s="6"/>
    </row>
    <row r="18307" spans="5:5" x14ac:dyDescent="0.55000000000000004">
      <c r="E18307" s="6"/>
    </row>
    <row r="18308" spans="5:5" x14ac:dyDescent="0.55000000000000004">
      <c r="E18308" s="6"/>
    </row>
    <row r="18309" spans="5:5" x14ac:dyDescent="0.55000000000000004">
      <c r="E18309" s="6"/>
    </row>
    <row r="18310" spans="5:5" x14ac:dyDescent="0.55000000000000004">
      <c r="E18310" s="6"/>
    </row>
    <row r="18311" spans="5:5" x14ac:dyDescent="0.55000000000000004">
      <c r="E18311" s="6"/>
    </row>
    <row r="18312" spans="5:5" x14ac:dyDescent="0.55000000000000004">
      <c r="E18312" s="6"/>
    </row>
    <row r="18313" spans="5:5" x14ac:dyDescent="0.55000000000000004">
      <c r="E18313" s="6"/>
    </row>
    <row r="18314" spans="5:5" x14ac:dyDescent="0.55000000000000004">
      <c r="E18314" s="6"/>
    </row>
    <row r="18315" spans="5:5" x14ac:dyDescent="0.55000000000000004">
      <c r="E18315" s="6"/>
    </row>
    <row r="18316" spans="5:5" x14ac:dyDescent="0.55000000000000004">
      <c r="E18316" s="6"/>
    </row>
    <row r="18317" spans="5:5" x14ac:dyDescent="0.55000000000000004">
      <c r="E18317" s="6"/>
    </row>
    <row r="18318" spans="5:5" x14ac:dyDescent="0.55000000000000004">
      <c r="E18318" s="6"/>
    </row>
    <row r="18319" spans="5:5" x14ac:dyDescent="0.55000000000000004">
      <c r="E18319" s="6"/>
    </row>
    <row r="18320" spans="5:5" x14ac:dyDescent="0.55000000000000004">
      <c r="E18320" s="6"/>
    </row>
    <row r="18321" spans="5:5" x14ac:dyDescent="0.55000000000000004">
      <c r="E18321" s="6"/>
    </row>
    <row r="18322" spans="5:5" x14ac:dyDescent="0.55000000000000004">
      <c r="E18322" s="6"/>
    </row>
    <row r="18323" spans="5:5" x14ac:dyDescent="0.55000000000000004">
      <c r="E18323" s="6"/>
    </row>
    <row r="18324" spans="5:5" x14ac:dyDescent="0.55000000000000004">
      <c r="E18324" s="6"/>
    </row>
    <row r="18325" spans="5:5" x14ac:dyDescent="0.55000000000000004">
      <c r="E18325" s="6"/>
    </row>
    <row r="18326" spans="5:5" x14ac:dyDescent="0.55000000000000004">
      <c r="E18326" s="6"/>
    </row>
    <row r="18327" spans="5:5" x14ac:dyDescent="0.55000000000000004">
      <c r="E18327" s="6"/>
    </row>
    <row r="18328" spans="5:5" x14ac:dyDescent="0.55000000000000004">
      <c r="E18328" s="6"/>
    </row>
    <row r="18329" spans="5:5" x14ac:dyDescent="0.55000000000000004">
      <c r="E18329" s="6"/>
    </row>
    <row r="18330" spans="5:5" x14ac:dyDescent="0.55000000000000004">
      <c r="E18330" s="6"/>
    </row>
    <row r="18331" spans="5:5" x14ac:dyDescent="0.55000000000000004">
      <c r="E18331" s="6"/>
    </row>
    <row r="18332" spans="5:5" x14ac:dyDescent="0.55000000000000004">
      <c r="E18332" s="6"/>
    </row>
    <row r="18333" spans="5:5" x14ac:dyDescent="0.55000000000000004">
      <c r="E18333" s="6"/>
    </row>
    <row r="18334" spans="5:5" x14ac:dyDescent="0.55000000000000004">
      <c r="E18334" s="6"/>
    </row>
    <row r="18335" spans="5:5" x14ac:dyDescent="0.55000000000000004">
      <c r="E18335" s="6"/>
    </row>
    <row r="18336" spans="5:5" x14ac:dyDescent="0.55000000000000004">
      <c r="E18336" s="6"/>
    </row>
    <row r="18337" spans="5:5" x14ac:dyDescent="0.55000000000000004">
      <c r="E18337" s="6"/>
    </row>
    <row r="18338" spans="5:5" x14ac:dyDescent="0.55000000000000004">
      <c r="E18338" s="6"/>
    </row>
    <row r="18339" spans="5:5" x14ac:dyDescent="0.55000000000000004">
      <c r="E18339" s="6"/>
    </row>
    <row r="18340" spans="5:5" x14ac:dyDescent="0.55000000000000004">
      <c r="E18340" s="6"/>
    </row>
    <row r="18341" spans="5:5" x14ac:dyDescent="0.55000000000000004">
      <c r="E18341" s="6"/>
    </row>
    <row r="18342" spans="5:5" x14ac:dyDescent="0.55000000000000004">
      <c r="E18342" s="6"/>
    </row>
    <row r="18343" spans="5:5" x14ac:dyDescent="0.55000000000000004">
      <c r="E18343" s="6"/>
    </row>
    <row r="18344" spans="5:5" x14ac:dyDescent="0.55000000000000004">
      <c r="E18344" s="6"/>
    </row>
    <row r="18345" spans="5:5" x14ac:dyDescent="0.55000000000000004">
      <c r="E18345" s="6"/>
    </row>
    <row r="18346" spans="5:5" x14ac:dyDescent="0.55000000000000004">
      <c r="E18346" s="6"/>
    </row>
    <row r="18347" spans="5:5" x14ac:dyDescent="0.55000000000000004">
      <c r="E18347" s="6"/>
    </row>
    <row r="18348" spans="5:5" x14ac:dyDescent="0.55000000000000004">
      <c r="E18348" s="6"/>
    </row>
    <row r="18349" spans="5:5" x14ac:dyDescent="0.55000000000000004">
      <c r="E18349" s="6"/>
    </row>
    <row r="18350" spans="5:5" x14ac:dyDescent="0.55000000000000004">
      <c r="E18350" s="6"/>
    </row>
    <row r="18351" spans="5:5" x14ac:dyDescent="0.55000000000000004">
      <c r="E18351" s="6"/>
    </row>
    <row r="18352" spans="5:5" x14ac:dyDescent="0.55000000000000004">
      <c r="E18352" s="6"/>
    </row>
    <row r="18353" spans="5:5" x14ac:dyDescent="0.55000000000000004">
      <c r="E18353" s="6"/>
    </row>
    <row r="18354" spans="5:5" x14ac:dyDescent="0.55000000000000004">
      <c r="E18354" s="6"/>
    </row>
    <row r="18355" spans="5:5" x14ac:dyDescent="0.55000000000000004">
      <c r="E18355" s="6"/>
    </row>
    <row r="18356" spans="5:5" x14ac:dyDescent="0.55000000000000004">
      <c r="E18356" s="6"/>
    </row>
    <row r="18357" spans="5:5" x14ac:dyDescent="0.55000000000000004">
      <c r="E18357" s="6"/>
    </row>
    <row r="18358" spans="5:5" x14ac:dyDescent="0.55000000000000004">
      <c r="E18358" s="6"/>
    </row>
    <row r="18359" spans="5:5" x14ac:dyDescent="0.55000000000000004">
      <c r="E18359" s="6"/>
    </row>
    <row r="18360" spans="5:5" x14ac:dyDescent="0.55000000000000004">
      <c r="E18360" s="6"/>
    </row>
    <row r="18361" spans="5:5" x14ac:dyDescent="0.55000000000000004">
      <c r="E18361" s="6"/>
    </row>
    <row r="18362" spans="5:5" x14ac:dyDescent="0.55000000000000004">
      <c r="E18362" s="6"/>
    </row>
    <row r="18363" spans="5:5" x14ac:dyDescent="0.55000000000000004">
      <c r="E18363" s="6"/>
    </row>
    <row r="18364" spans="5:5" x14ac:dyDescent="0.55000000000000004">
      <c r="E18364" s="6"/>
    </row>
    <row r="18365" spans="5:5" x14ac:dyDescent="0.55000000000000004">
      <c r="E18365" s="6"/>
    </row>
    <row r="18366" spans="5:5" x14ac:dyDescent="0.55000000000000004">
      <c r="E18366" s="6"/>
    </row>
    <row r="18367" spans="5:5" x14ac:dyDescent="0.55000000000000004">
      <c r="E18367" s="6"/>
    </row>
    <row r="18368" spans="5:5" x14ac:dyDescent="0.55000000000000004">
      <c r="E18368" s="6"/>
    </row>
    <row r="18369" spans="5:5" x14ac:dyDescent="0.55000000000000004">
      <c r="E18369" s="6"/>
    </row>
    <row r="18370" spans="5:5" x14ac:dyDescent="0.55000000000000004">
      <c r="E18370" s="6"/>
    </row>
    <row r="18371" spans="5:5" x14ac:dyDescent="0.55000000000000004">
      <c r="E18371" s="6"/>
    </row>
    <row r="18372" spans="5:5" x14ac:dyDescent="0.55000000000000004">
      <c r="E18372" s="6"/>
    </row>
    <row r="18373" spans="5:5" x14ac:dyDescent="0.55000000000000004">
      <c r="E18373" s="6"/>
    </row>
    <row r="18374" spans="5:5" x14ac:dyDescent="0.55000000000000004">
      <c r="E18374" s="6"/>
    </row>
    <row r="18375" spans="5:5" x14ac:dyDescent="0.55000000000000004">
      <c r="E18375" s="6"/>
    </row>
    <row r="18376" spans="5:5" x14ac:dyDescent="0.55000000000000004">
      <c r="E18376" s="6"/>
    </row>
    <row r="18377" spans="5:5" x14ac:dyDescent="0.55000000000000004">
      <c r="E18377" s="6"/>
    </row>
    <row r="18378" spans="5:5" x14ac:dyDescent="0.55000000000000004">
      <c r="E18378" s="6"/>
    </row>
    <row r="18379" spans="5:5" x14ac:dyDescent="0.55000000000000004">
      <c r="E18379" s="6"/>
    </row>
    <row r="18380" spans="5:5" x14ac:dyDescent="0.55000000000000004">
      <c r="E18380" s="6"/>
    </row>
    <row r="18381" spans="5:5" x14ac:dyDescent="0.55000000000000004">
      <c r="E18381" s="6"/>
    </row>
    <row r="18382" spans="5:5" x14ac:dyDescent="0.55000000000000004">
      <c r="E18382" s="6"/>
    </row>
    <row r="18383" spans="5:5" x14ac:dyDescent="0.55000000000000004">
      <c r="E18383" s="6"/>
    </row>
    <row r="18384" spans="5:5" x14ac:dyDescent="0.55000000000000004">
      <c r="E18384" s="6"/>
    </row>
    <row r="18385" spans="5:5" x14ac:dyDescent="0.55000000000000004">
      <c r="E18385" s="6"/>
    </row>
    <row r="18386" spans="5:5" x14ac:dyDescent="0.55000000000000004">
      <c r="E18386" s="6"/>
    </row>
    <row r="18387" spans="5:5" x14ac:dyDescent="0.55000000000000004">
      <c r="E18387" s="6"/>
    </row>
    <row r="18388" spans="5:5" x14ac:dyDescent="0.55000000000000004">
      <c r="E18388" s="6"/>
    </row>
    <row r="18389" spans="5:5" x14ac:dyDescent="0.55000000000000004">
      <c r="E18389" s="6"/>
    </row>
    <row r="18390" spans="5:5" x14ac:dyDescent="0.55000000000000004">
      <c r="E18390" s="6"/>
    </row>
    <row r="18391" spans="5:5" x14ac:dyDescent="0.55000000000000004">
      <c r="E18391" s="6"/>
    </row>
    <row r="18392" spans="5:5" x14ac:dyDescent="0.55000000000000004">
      <c r="E18392" s="6"/>
    </row>
    <row r="18393" spans="5:5" x14ac:dyDescent="0.55000000000000004">
      <c r="E18393" s="6"/>
    </row>
    <row r="18394" spans="5:5" x14ac:dyDescent="0.55000000000000004">
      <c r="E18394" s="6"/>
    </row>
    <row r="18395" spans="5:5" x14ac:dyDescent="0.55000000000000004">
      <c r="E18395" s="6"/>
    </row>
    <row r="18396" spans="5:5" x14ac:dyDescent="0.55000000000000004">
      <c r="E18396" s="6"/>
    </row>
    <row r="18397" spans="5:5" x14ac:dyDescent="0.55000000000000004">
      <c r="E18397" s="6"/>
    </row>
    <row r="18398" spans="5:5" x14ac:dyDescent="0.55000000000000004">
      <c r="E18398" s="6"/>
    </row>
    <row r="18399" spans="5:5" x14ac:dyDescent="0.55000000000000004">
      <c r="E18399" s="6"/>
    </row>
    <row r="18400" spans="5:5" x14ac:dyDescent="0.55000000000000004">
      <c r="E18400" s="6"/>
    </row>
    <row r="18401" spans="5:5" x14ac:dyDescent="0.55000000000000004">
      <c r="E18401" s="6"/>
    </row>
    <row r="18402" spans="5:5" x14ac:dyDescent="0.55000000000000004">
      <c r="E18402" s="6"/>
    </row>
    <row r="18403" spans="5:5" x14ac:dyDescent="0.55000000000000004">
      <c r="E18403" s="6"/>
    </row>
    <row r="18404" spans="5:5" x14ac:dyDescent="0.55000000000000004">
      <c r="E18404" s="6"/>
    </row>
    <row r="18405" spans="5:5" x14ac:dyDescent="0.55000000000000004">
      <c r="E18405" s="6"/>
    </row>
    <row r="18406" spans="5:5" x14ac:dyDescent="0.55000000000000004">
      <c r="E18406" s="6"/>
    </row>
    <row r="18407" spans="5:5" x14ac:dyDescent="0.55000000000000004">
      <c r="E18407" s="6"/>
    </row>
    <row r="18408" spans="5:5" x14ac:dyDescent="0.55000000000000004">
      <c r="E18408" s="6"/>
    </row>
    <row r="18409" spans="5:5" x14ac:dyDescent="0.55000000000000004">
      <c r="E18409" s="6"/>
    </row>
    <row r="18410" spans="5:5" x14ac:dyDescent="0.55000000000000004">
      <c r="E18410" s="6"/>
    </row>
    <row r="18411" spans="5:5" x14ac:dyDescent="0.55000000000000004">
      <c r="E18411" s="6"/>
    </row>
    <row r="18412" spans="5:5" x14ac:dyDescent="0.55000000000000004">
      <c r="E18412" s="6"/>
    </row>
    <row r="18413" spans="5:5" x14ac:dyDescent="0.55000000000000004">
      <c r="E18413" s="6"/>
    </row>
    <row r="18414" spans="5:5" x14ac:dyDescent="0.55000000000000004">
      <c r="E18414" s="6"/>
    </row>
    <row r="18415" spans="5:5" x14ac:dyDescent="0.55000000000000004">
      <c r="E18415" s="6"/>
    </row>
    <row r="18416" spans="5:5" x14ac:dyDescent="0.55000000000000004">
      <c r="E18416" s="6"/>
    </row>
    <row r="18417" spans="5:5" x14ac:dyDescent="0.55000000000000004">
      <c r="E18417" s="6"/>
    </row>
    <row r="18418" spans="5:5" x14ac:dyDescent="0.55000000000000004">
      <c r="E18418" s="6"/>
    </row>
    <row r="18419" spans="5:5" x14ac:dyDescent="0.55000000000000004">
      <c r="E18419" s="6"/>
    </row>
    <row r="18420" spans="5:5" x14ac:dyDescent="0.55000000000000004">
      <c r="E18420" s="6"/>
    </row>
    <row r="18421" spans="5:5" x14ac:dyDescent="0.55000000000000004">
      <c r="E18421" s="6"/>
    </row>
    <row r="18422" spans="5:5" x14ac:dyDescent="0.55000000000000004">
      <c r="E18422" s="6"/>
    </row>
    <row r="18423" spans="5:5" x14ac:dyDescent="0.55000000000000004">
      <c r="E18423" s="6"/>
    </row>
    <row r="18424" spans="5:5" x14ac:dyDescent="0.55000000000000004">
      <c r="E18424" s="6"/>
    </row>
    <row r="18425" spans="5:5" x14ac:dyDescent="0.55000000000000004">
      <c r="E18425" s="6"/>
    </row>
    <row r="18426" spans="5:5" x14ac:dyDescent="0.55000000000000004">
      <c r="E18426" s="6"/>
    </row>
    <row r="18427" spans="5:5" x14ac:dyDescent="0.55000000000000004">
      <c r="E18427" s="6"/>
    </row>
    <row r="18428" spans="5:5" x14ac:dyDescent="0.55000000000000004">
      <c r="E18428" s="6"/>
    </row>
    <row r="18429" spans="5:5" x14ac:dyDescent="0.55000000000000004">
      <c r="E18429" s="6"/>
    </row>
    <row r="18430" spans="5:5" x14ac:dyDescent="0.55000000000000004">
      <c r="E18430" s="6"/>
    </row>
    <row r="18431" spans="5:5" x14ac:dyDescent="0.55000000000000004">
      <c r="E18431" s="6"/>
    </row>
    <row r="18432" spans="5:5" x14ac:dyDescent="0.55000000000000004">
      <c r="E18432" s="6"/>
    </row>
    <row r="18433" spans="5:5" x14ac:dyDescent="0.55000000000000004">
      <c r="E18433" s="6"/>
    </row>
    <row r="18434" spans="5:5" x14ac:dyDescent="0.55000000000000004">
      <c r="E18434" s="6"/>
    </row>
    <row r="18435" spans="5:5" x14ac:dyDescent="0.55000000000000004">
      <c r="E18435" s="6"/>
    </row>
    <row r="18436" spans="5:5" x14ac:dyDescent="0.55000000000000004">
      <c r="E18436" s="6"/>
    </row>
    <row r="18437" spans="5:5" x14ac:dyDescent="0.55000000000000004">
      <c r="E18437" s="6"/>
    </row>
    <row r="18438" spans="5:5" x14ac:dyDescent="0.55000000000000004">
      <c r="E18438" s="6"/>
    </row>
    <row r="18439" spans="5:5" x14ac:dyDescent="0.55000000000000004">
      <c r="E18439" s="6"/>
    </row>
    <row r="18440" spans="5:5" x14ac:dyDescent="0.55000000000000004">
      <c r="E18440" s="6"/>
    </row>
    <row r="18441" spans="5:5" x14ac:dyDescent="0.55000000000000004">
      <c r="E18441" s="6"/>
    </row>
    <row r="18442" spans="5:5" x14ac:dyDescent="0.55000000000000004">
      <c r="E18442" s="6"/>
    </row>
    <row r="18443" spans="5:5" x14ac:dyDescent="0.55000000000000004">
      <c r="E18443" s="6"/>
    </row>
    <row r="18444" spans="5:5" x14ac:dyDescent="0.55000000000000004">
      <c r="E18444" s="6"/>
    </row>
    <row r="18445" spans="5:5" x14ac:dyDescent="0.55000000000000004">
      <c r="E18445" s="6"/>
    </row>
    <row r="18446" spans="5:5" x14ac:dyDescent="0.55000000000000004">
      <c r="E18446" s="6"/>
    </row>
    <row r="18447" spans="5:5" x14ac:dyDescent="0.55000000000000004">
      <c r="E18447" s="6"/>
    </row>
    <row r="18448" spans="5:5" x14ac:dyDescent="0.55000000000000004">
      <c r="E18448" s="6"/>
    </row>
    <row r="18449" spans="5:5" x14ac:dyDescent="0.55000000000000004">
      <c r="E18449" s="6"/>
    </row>
    <row r="18450" spans="5:5" x14ac:dyDescent="0.55000000000000004">
      <c r="E18450" s="6"/>
    </row>
    <row r="18451" spans="5:5" x14ac:dyDescent="0.55000000000000004">
      <c r="E18451" s="6"/>
    </row>
    <row r="18452" spans="5:5" x14ac:dyDescent="0.55000000000000004">
      <c r="E18452" s="6"/>
    </row>
    <row r="18453" spans="5:5" x14ac:dyDescent="0.55000000000000004">
      <c r="E18453" s="6"/>
    </row>
    <row r="18454" spans="5:5" x14ac:dyDescent="0.55000000000000004">
      <c r="E18454" s="6"/>
    </row>
    <row r="18455" spans="5:5" x14ac:dyDescent="0.55000000000000004">
      <c r="E18455" s="6"/>
    </row>
    <row r="18456" spans="5:5" x14ac:dyDescent="0.55000000000000004">
      <c r="E18456" s="6"/>
    </row>
    <row r="18457" spans="5:5" x14ac:dyDescent="0.55000000000000004">
      <c r="E18457" s="6"/>
    </row>
    <row r="18458" spans="5:5" x14ac:dyDescent="0.55000000000000004">
      <c r="E18458" s="6"/>
    </row>
    <row r="18459" spans="5:5" x14ac:dyDescent="0.55000000000000004">
      <c r="E18459" s="6"/>
    </row>
    <row r="18460" spans="5:5" x14ac:dyDescent="0.55000000000000004">
      <c r="E18460" s="6"/>
    </row>
    <row r="18461" spans="5:5" x14ac:dyDescent="0.55000000000000004">
      <c r="E18461" s="6"/>
    </row>
    <row r="18462" spans="5:5" x14ac:dyDescent="0.55000000000000004">
      <c r="E18462" s="6"/>
    </row>
    <row r="18463" spans="5:5" x14ac:dyDescent="0.55000000000000004">
      <c r="E18463" s="6"/>
    </row>
    <row r="18464" spans="5:5" x14ac:dyDescent="0.55000000000000004">
      <c r="E18464" s="6"/>
    </row>
    <row r="18465" spans="5:5" x14ac:dyDescent="0.55000000000000004">
      <c r="E18465" s="6"/>
    </row>
    <row r="18466" spans="5:5" x14ac:dyDescent="0.55000000000000004">
      <c r="E18466" s="6"/>
    </row>
    <row r="18467" spans="5:5" x14ac:dyDescent="0.55000000000000004">
      <c r="E18467" s="6"/>
    </row>
    <row r="18468" spans="5:5" x14ac:dyDescent="0.55000000000000004">
      <c r="E18468" s="6"/>
    </row>
    <row r="18469" spans="5:5" x14ac:dyDescent="0.55000000000000004">
      <c r="E18469" s="6"/>
    </row>
    <row r="18470" spans="5:5" x14ac:dyDescent="0.55000000000000004">
      <c r="E18470" s="6"/>
    </row>
    <row r="18471" spans="5:5" x14ac:dyDescent="0.55000000000000004">
      <c r="E18471" s="6"/>
    </row>
    <row r="18472" spans="5:5" x14ac:dyDescent="0.55000000000000004">
      <c r="E18472" s="6"/>
    </row>
    <row r="18473" spans="5:5" x14ac:dyDescent="0.55000000000000004">
      <c r="E18473" s="6"/>
    </row>
    <row r="18474" spans="5:5" x14ac:dyDescent="0.55000000000000004">
      <c r="E18474" s="6"/>
    </row>
    <row r="18475" spans="5:5" x14ac:dyDescent="0.55000000000000004">
      <c r="E18475" s="6"/>
    </row>
    <row r="18476" spans="5:5" x14ac:dyDescent="0.55000000000000004">
      <c r="E18476" s="6"/>
    </row>
    <row r="18477" spans="5:5" x14ac:dyDescent="0.55000000000000004">
      <c r="E18477" s="6"/>
    </row>
    <row r="18478" spans="5:5" x14ac:dyDescent="0.55000000000000004">
      <c r="E18478" s="6"/>
    </row>
    <row r="18479" spans="5:5" x14ac:dyDescent="0.55000000000000004">
      <c r="E18479" s="6"/>
    </row>
    <row r="18480" spans="5:5" x14ac:dyDescent="0.55000000000000004">
      <c r="E18480" s="6"/>
    </row>
    <row r="18481" spans="5:5" x14ac:dyDescent="0.55000000000000004">
      <c r="E18481" s="6"/>
    </row>
    <row r="18482" spans="5:5" x14ac:dyDescent="0.55000000000000004">
      <c r="E18482" s="6"/>
    </row>
    <row r="18483" spans="5:5" x14ac:dyDescent="0.55000000000000004">
      <c r="E18483" s="6"/>
    </row>
    <row r="18484" spans="5:5" x14ac:dyDescent="0.55000000000000004">
      <c r="E18484" s="6"/>
    </row>
    <row r="18485" spans="5:5" x14ac:dyDescent="0.55000000000000004">
      <c r="E18485" s="6"/>
    </row>
    <row r="18486" spans="5:5" x14ac:dyDescent="0.55000000000000004">
      <c r="E18486" s="6"/>
    </row>
    <row r="18487" spans="5:5" x14ac:dyDescent="0.55000000000000004">
      <c r="E18487" s="6"/>
    </row>
    <row r="18488" spans="5:5" x14ac:dyDescent="0.55000000000000004">
      <c r="E18488" s="6"/>
    </row>
    <row r="18489" spans="5:5" x14ac:dyDescent="0.55000000000000004">
      <c r="E18489" s="6"/>
    </row>
    <row r="18490" spans="5:5" x14ac:dyDescent="0.55000000000000004">
      <c r="E18490" s="6"/>
    </row>
    <row r="18491" spans="5:5" x14ac:dyDescent="0.55000000000000004">
      <c r="E18491" s="6"/>
    </row>
    <row r="18492" spans="5:5" x14ac:dyDescent="0.55000000000000004">
      <c r="E18492" s="6"/>
    </row>
    <row r="18493" spans="5:5" x14ac:dyDescent="0.55000000000000004">
      <c r="E18493" s="6"/>
    </row>
    <row r="18494" spans="5:5" x14ac:dyDescent="0.55000000000000004">
      <c r="E18494" s="6"/>
    </row>
    <row r="18495" spans="5:5" x14ac:dyDescent="0.55000000000000004">
      <c r="E18495" s="6"/>
    </row>
    <row r="18496" spans="5:5" x14ac:dyDescent="0.55000000000000004">
      <c r="E18496" s="6"/>
    </row>
    <row r="18497" spans="5:5" x14ac:dyDescent="0.55000000000000004">
      <c r="E18497" s="6"/>
    </row>
    <row r="18498" spans="5:5" x14ac:dyDescent="0.55000000000000004">
      <c r="E18498" s="6"/>
    </row>
    <row r="18499" spans="5:5" x14ac:dyDescent="0.55000000000000004">
      <c r="E18499" s="6"/>
    </row>
    <row r="18500" spans="5:5" x14ac:dyDescent="0.55000000000000004">
      <c r="E18500" s="6"/>
    </row>
    <row r="18501" spans="5:5" x14ac:dyDescent="0.55000000000000004">
      <c r="E18501" s="6"/>
    </row>
    <row r="18502" spans="5:5" x14ac:dyDescent="0.55000000000000004">
      <c r="E18502" s="6"/>
    </row>
    <row r="18503" spans="5:5" x14ac:dyDescent="0.55000000000000004">
      <c r="E18503" s="6"/>
    </row>
    <row r="18504" spans="5:5" x14ac:dyDescent="0.55000000000000004">
      <c r="E18504" s="6"/>
    </row>
    <row r="18505" spans="5:5" x14ac:dyDescent="0.55000000000000004">
      <c r="E18505" s="6"/>
    </row>
    <row r="18506" spans="5:5" x14ac:dyDescent="0.55000000000000004">
      <c r="E18506" s="6"/>
    </row>
    <row r="18507" spans="5:5" x14ac:dyDescent="0.55000000000000004">
      <c r="E18507" s="6"/>
    </row>
    <row r="18508" spans="5:5" x14ac:dyDescent="0.55000000000000004">
      <c r="E18508" s="6"/>
    </row>
    <row r="18509" spans="5:5" x14ac:dyDescent="0.55000000000000004">
      <c r="E18509" s="6"/>
    </row>
    <row r="18510" spans="5:5" x14ac:dyDescent="0.55000000000000004">
      <c r="E18510" s="6"/>
    </row>
    <row r="18511" spans="5:5" x14ac:dyDescent="0.55000000000000004">
      <c r="E18511" s="6"/>
    </row>
    <row r="18512" spans="5:5" x14ac:dyDescent="0.55000000000000004">
      <c r="E18512" s="6"/>
    </row>
    <row r="18513" spans="5:5" x14ac:dyDescent="0.55000000000000004">
      <c r="E18513" s="6"/>
    </row>
    <row r="18514" spans="5:5" x14ac:dyDescent="0.55000000000000004">
      <c r="E18514" s="6"/>
    </row>
    <row r="18515" spans="5:5" x14ac:dyDescent="0.55000000000000004">
      <c r="E18515" s="6"/>
    </row>
    <row r="18516" spans="5:5" x14ac:dyDescent="0.55000000000000004">
      <c r="E18516" s="6"/>
    </row>
    <row r="18517" spans="5:5" x14ac:dyDescent="0.55000000000000004">
      <c r="E18517" s="6"/>
    </row>
    <row r="18518" spans="5:5" x14ac:dyDescent="0.55000000000000004">
      <c r="E18518" s="6"/>
    </row>
    <row r="18519" spans="5:5" x14ac:dyDescent="0.55000000000000004">
      <c r="E18519" s="6"/>
    </row>
    <row r="18520" spans="5:5" x14ac:dyDescent="0.55000000000000004">
      <c r="E18520" s="6"/>
    </row>
    <row r="18521" spans="5:5" x14ac:dyDescent="0.55000000000000004">
      <c r="E18521" s="6"/>
    </row>
    <row r="18522" spans="5:5" x14ac:dyDescent="0.55000000000000004">
      <c r="E18522" s="6"/>
    </row>
    <row r="18523" spans="5:5" x14ac:dyDescent="0.55000000000000004">
      <c r="E18523" s="6"/>
    </row>
    <row r="18524" spans="5:5" x14ac:dyDescent="0.55000000000000004">
      <c r="E18524" s="6"/>
    </row>
    <row r="18525" spans="5:5" x14ac:dyDescent="0.55000000000000004">
      <c r="E18525" s="6"/>
    </row>
    <row r="18526" spans="5:5" x14ac:dyDescent="0.55000000000000004">
      <c r="E18526" s="6"/>
    </row>
    <row r="18527" spans="5:5" x14ac:dyDescent="0.55000000000000004">
      <c r="E18527" s="6"/>
    </row>
    <row r="18528" spans="5:5" x14ac:dyDescent="0.55000000000000004">
      <c r="E18528" s="6"/>
    </row>
    <row r="18529" spans="5:5" x14ac:dyDescent="0.55000000000000004">
      <c r="E18529" s="6"/>
    </row>
    <row r="18530" spans="5:5" x14ac:dyDescent="0.55000000000000004">
      <c r="E18530" s="6"/>
    </row>
    <row r="18531" spans="5:5" x14ac:dyDescent="0.55000000000000004">
      <c r="E18531" s="6"/>
    </row>
    <row r="18532" spans="5:5" x14ac:dyDescent="0.55000000000000004">
      <c r="E18532" s="6"/>
    </row>
    <row r="18533" spans="5:5" x14ac:dyDescent="0.55000000000000004">
      <c r="E18533" s="6"/>
    </row>
    <row r="18534" spans="5:5" x14ac:dyDescent="0.55000000000000004">
      <c r="E18534" s="6"/>
    </row>
    <row r="18535" spans="5:5" x14ac:dyDescent="0.55000000000000004">
      <c r="E18535" s="6"/>
    </row>
    <row r="18536" spans="5:5" x14ac:dyDescent="0.55000000000000004">
      <c r="E18536" s="6"/>
    </row>
    <row r="18537" spans="5:5" x14ac:dyDescent="0.55000000000000004">
      <c r="E18537" s="6"/>
    </row>
    <row r="18538" spans="5:5" x14ac:dyDescent="0.55000000000000004">
      <c r="E18538" s="6"/>
    </row>
    <row r="18539" spans="5:5" x14ac:dyDescent="0.55000000000000004">
      <c r="E18539" s="6"/>
    </row>
    <row r="18540" spans="5:5" x14ac:dyDescent="0.55000000000000004">
      <c r="E18540" s="6"/>
    </row>
    <row r="18541" spans="5:5" x14ac:dyDescent="0.55000000000000004">
      <c r="E18541" s="6"/>
    </row>
    <row r="18542" spans="5:5" x14ac:dyDescent="0.55000000000000004">
      <c r="E18542" s="6"/>
    </row>
    <row r="18543" spans="5:5" x14ac:dyDescent="0.55000000000000004">
      <c r="E18543" s="6"/>
    </row>
    <row r="18544" spans="5:5" x14ac:dyDescent="0.55000000000000004">
      <c r="E18544" s="6"/>
    </row>
    <row r="18545" spans="5:5" x14ac:dyDescent="0.55000000000000004">
      <c r="E18545" s="6"/>
    </row>
    <row r="18546" spans="5:5" x14ac:dyDescent="0.55000000000000004">
      <c r="E18546" s="6"/>
    </row>
    <row r="18547" spans="5:5" x14ac:dyDescent="0.55000000000000004">
      <c r="E18547" s="6"/>
    </row>
    <row r="18548" spans="5:5" x14ac:dyDescent="0.55000000000000004">
      <c r="E18548" s="6"/>
    </row>
    <row r="18549" spans="5:5" x14ac:dyDescent="0.55000000000000004">
      <c r="E18549" s="6"/>
    </row>
    <row r="18550" spans="5:5" x14ac:dyDescent="0.55000000000000004">
      <c r="E18550" s="6"/>
    </row>
    <row r="18551" spans="5:5" x14ac:dyDescent="0.55000000000000004">
      <c r="E18551" s="6"/>
    </row>
    <row r="18552" spans="5:5" x14ac:dyDescent="0.55000000000000004">
      <c r="E18552" s="6"/>
    </row>
    <row r="18553" spans="5:5" x14ac:dyDescent="0.55000000000000004">
      <c r="E18553" s="6"/>
    </row>
    <row r="18554" spans="5:5" x14ac:dyDescent="0.55000000000000004">
      <c r="E18554" s="6"/>
    </row>
    <row r="18555" spans="5:5" x14ac:dyDescent="0.55000000000000004">
      <c r="E18555" s="6"/>
    </row>
    <row r="18556" spans="5:5" x14ac:dyDescent="0.55000000000000004">
      <c r="E18556" s="6"/>
    </row>
    <row r="18557" spans="5:5" x14ac:dyDescent="0.55000000000000004">
      <c r="E18557" s="6"/>
    </row>
    <row r="18558" spans="5:5" x14ac:dyDescent="0.55000000000000004">
      <c r="E18558" s="6"/>
    </row>
    <row r="18559" spans="5:5" x14ac:dyDescent="0.55000000000000004">
      <c r="E18559" s="6"/>
    </row>
    <row r="18560" spans="5:5" x14ac:dyDescent="0.55000000000000004">
      <c r="E18560" s="6"/>
    </row>
    <row r="18561" spans="5:5" x14ac:dyDescent="0.55000000000000004">
      <c r="E18561" s="6"/>
    </row>
    <row r="18562" spans="5:5" x14ac:dyDescent="0.55000000000000004">
      <c r="E18562" s="6"/>
    </row>
    <row r="18563" spans="5:5" x14ac:dyDescent="0.55000000000000004">
      <c r="E18563" s="6"/>
    </row>
    <row r="18564" spans="5:5" x14ac:dyDescent="0.55000000000000004">
      <c r="E18564" s="6"/>
    </row>
    <row r="18565" spans="5:5" x14ac:dyDescent="0.55000000000000004">
      <c r="E18565" s="6"/>
    </row>
    <row r="18566" spans="5:5" x14ac:dyDescent="0.55000000000000004">
      <c r="E18566" s="6"/>
    </row>
    <row r="18567" spans="5:5" x14ac:dyDescent="0.55000000000000004">
      <c r="E18567" s="6"/>
    </row>
    <row r="18568" spans="5:5" x14ac:dyDescent="0.55000000000000004">
      <c r="E18568" s="6"/>
    </row>
    <row r="18569" spans="5:5" x14ac:dyDescent="0.55000000000000004">
      <c r="E18569" s="6"/>
    </row>
    <row r="18570" spans="5:5" x14ac:dyDescent="0.55000000000000004">
      <c r="E18570" s="6"/>
    </row>
    <row r="18571" spans="5:5" x14ac:dyDescent="0.55000000000000004">
      <c r="E18571" s="6"/>
    </row>
    <row r="18572" spans="5:5" x14ac:dyDescent="0.55000000000000004">
      <c r="E18572" s="6"/>
    </row>
    <row r="18573" spans="5:5" x14ac:dyDescent="0.55000000000000004">
      <c r="E18573" s="6"/>
    </row>
    <row r="18574" spans="5:5" x14ac:dyDescent="0.55000000000000004">
      <c r="E18574" s="6"/>
    </row>
    <row r="18575" spans="5:5" x14ac:dyDescent="0.55000000000000004">
      <c r="E18575" s="6"/>
    </row>
    <row r="18576" spans="5:5" x14ac:dyDescent="0.55000000000000004">
      <c r="E18576" s="6"/>
    </row>
    <row r="18577" spans="5:5" x14ac:dyDescent="0.55000000000000004">
      <c r="E18577" s="6"/>
    </row>
    <row r="18578" spans="5:5" x14ac:dyDescent="0.55000000000000004">
      <c r="E18578" s="6"/>
    </row>
    <row r="18579" spans="5:5" x14ac:dyDescent="0.55000000000000004">
      <c r="E18579" s="6"/>
    </row>
    <row r="18580" spans="5:5" x14ac:dyDescent="0.55000000000000004">
      <c r="E18580" s="6"/>
    </row>
    <row r="18581" spans="5:5" x14ac:dyDescent="0.55000000000000004">
      <c r="E18581" s="6"/>
    </row>
    <row r="18582" spans="5:5" x14ac:dyDescent="0.55000000000000004">
      <c r="E18582" s="6"/>
    </row>
    <row r="18583" spans="5:5" x14ac:dyDescent="0.55000000000000004">
      <c r="E18583" s="6"/>
    </row>
    <row r="18584" spans="5:5" x14ac:dyDescent="0.55000000000000004">
      <c r="E18584" s="6"/>
    </row>
    <row r="18585" spans="5:5" x14ac:dyDescent="0.55000000000000004">
      <c r="E18585" s="6"/>
    </row>
    <row r="18586" spans="5:5" x14ac:dyDescent="0.55000000000000004">
      <c r="E18586" s="6"/>
    </row>
    <row r="18587" spans="5:5" x14ac:dyDescent="0.55000000000000004">
      <c r="E18587" s="6"/>
    </row>
    <row r="18588" spans="5:5" x14ac:dyDescent="0.55000000000000004">
      <c r="E18588" s="6"/>
    </row>
    <row r="18589" spans="5:5" x14ac:dyDescent="0.55000000000000004">
      <c r="E18589" s="6"/>
    </row>
    <row r="18590" spans="5:5" x14ac:dyDescent="0.55000000000000004">
      <c r="E18590" s="6"/>
    </row>
    <row r="18591" spans="5:5" x14ac:dyDescent="0.55000000000000004">
      <c r="E18591" s="6"/>
    </row>
    <row r="18592" spans="5:5" x14ac:dyDescent="0.55000000000000004">
      <c r="E18592" s="6"/>
    </row>
    <row r="18593" spans="5:5" x14ac:dyDescent="0.55000000000000004">
      <c r="E18593" s="6"/>
    </row>
    <row r="18594" spans="5:5" x14ac:dyDescent="0.55000000000000004">
      <c r="E18594" s="6"/>
    </row>
    <row r="18595" spans="5:5" x14ac:dyDescent="0.55000000000000004">
      <c r="E18595" s="6"/>
    </row>
    <row r="18596" spans="5:5" x14ac:dyDescent="0.55000000000000004">
      <c r="E18596" s="6"/>
    </row>
    <row r="18597" spans="5:5" x14ac:dyDescent="0.55000000000000004">
      <c r="E18597" s="6"/>
    </row>
    <row r="18598" spans="5:5" x14ac:dyDescent="0.55000000000000004">
      <c r="E18598" s="6"/>
    </row>
    <row r="18599" spans="5:5" x14ac:dyDescent="0.55000000000000004">
      <c r="E18599" s="6"/>
    </row>
    <row r="18600" spans="5:5" x14ac:dyDescent="0.55000000000000004">
      <c r="E18600" s="6"/>
    </row>
    <row r="18601" spans="5:5" x14ac:dyDescent="0.55000000000000004">
      <c r="E18601" s="6"/>
    </row>
    <row r="18602" spans="5:5" x14ac:dyDescent="0.55000000000000004">
      <c r="E18602" s="6"/>
    </row>
    <row r="18603" spans="5:5" x14ac:dyDescent="0.55000000000000004">
      <c r="E18603" s="6"/>
    </row>
    <row r="18604" spans="5:5" x14ac:dyDescent="0.55000000000000004">
      <c r="E18604" s="6"/>
    </row>
    <row r="18605" spans="5:5" x14ac:dyDescent="0.55000000000000004">
      <c r="E18605" s="6"/>
    </row>
    <row r="18606" spans="5:5" x14ac:dyDescent="0.55000000000000004">
      <c r="E18606" s="6"/>
    </row>
    <row r="18607" spans="5:5" x14ac:dyDescent="0.55000000000000004">
      <c r="E18607" s="6"/>
    </row>
    <row r="18608" spans="5:5" x14ac:dyDescent="0.55000000000000004">
      <c r="E18608" s="6"/>
    </row>
    <row r="18609" spans="5:5" x14ac:dyDescent="0.55000000000000004">
      <c r="E18609" s="6"/>
    </row>
    <row r="18610" spans="5:5" x14ac:dyDescent="0.55000000000000004">
      <c r="E18610" s="6"/>
    </row>
    <row r="18611" spans="5:5" x14ac:dyDescent="0.55000000000000004">
      <c r="E18611" s="6"/>
    </row>
    <row r="18612" spans="5:5" x14ac:dyDescent="0.55000000000000004">
      <c r="E18612" s="6"/>
    </row>
    <row r="18613" spans="5:5" x14ac:dyDescent="0.55000000000000004">
      <c r="E18613" s="6"/>
    </row>
    <row r="18614" spans="5:5" x14ac:dyDescent="0.55000000000000004">
      <c r="E18614" s="6"/>
    </row>
    <row r="18615" spans="5:5" x14ac:dyDescent="0.55000000000000004">
      <c r="E18615" s="6"/>
    </row>
    <row r="18616" spans="5:5" x14ac:dyDescent="0.55000000000000004">
      <c r="E18616" s="6"/>
    </row>
    <row r="18617" spans="5:5" x14ac:dyDescent="0.55000000000000004">
      <c r="E18617" s="6"/>
    </row>
    <row r="18618" spans="5:5" x14ac:dyDescent="0.55000000000000004">
      <c r="E18618" s="6"/>
    </row>
    <row r="18619" spans="5:5" x14ac:dyDescent="0.55000000000000004">
      <c r="E18619" s="6"/>
    </row>
    <row r="18620" spans="5:5" x14ac:dyDescent="0.55000000000000004">
      <c r="E18620" s="6"/>
    </row>
    <row r="18621" spans="5:5" x14ac:dyDescent="0.55000000000000004">
      <c r="E18621" s="6"/>
    </row>
    <row r="18622" spans="5:5" x14ac:dyDescent="0.55000000000000004">
      <c r="E18622" s="6"/>
    </row>
    <row r="18623" spans="5:5" x14ac:dyDescent="0.55000000000000004">
      <c r="E18623" s="6"/>
    </row>
    <row r="18624" spans="5:5" x14ac:dyDescent="0.55000000000000004">
      <c r="E18624" s="6"/>
    </row>
    <row r="18625" spans="5:5" x14ac:dyDescent="0.55000000000000004">
      <c r="E18625" s="6"/>
    </row>
    <row r="18626" spans="5:5" x14ac:dyDescent="0.55000000000000004">
      <c r="E18626" s="6"/>
    </row>
    <row r="18627" spans="5:5" x14ac:dyDescent="0.55000000000000004">
      <c r="E18627" s="6"/>
    </row>
    <row r="18628" spans="5:5" x14ac:dyDescent="0.55000000000000004">
      <c r="E18628" s="6"/>
    </row>
    <row r="18629" spans="5:5" x14ac:dyDescent="0.55000000000000004">
      <c r="E18629" s="6"/>
    </row>
    <row r="18630" spans="5:5" x14ac:dyDescent="0.55000000000000004">
      <c r="E18630" s="6"/>
    </row>
    <row r="18631" spans="5:5" x14ac:dyDescent="0.55000000000000004">
      <c r="E18631" s="6"/>
    </row>
    <row r="18632" spans="5:5" x14ac:dyDescent="0.55000000000000004">
      <c r="E18632" s="6"/>
    </row>
    <row r="18633" spans="5:5" x14ac:dyDescent="0.55000000000000004">
      <c r="E18633" s="6"/>
    </row>
    <row r="18634" spans="5:5" x14ac:dyDescent="0.55000000000000004">
      <c r="E18634" s="6"/>
    </row>
    <row r="18635" spans="5:5" x14ac:dyDescent="0.55000000000000004">
      <c r="E18635" s="6"/>
    </row>
    <row r="18636" spans="5:5" x14ac:dyDescent="0.55000000000000004">
      <c r="E18636" s="6"/>
    </row>
    <row r="18637" spans="5:5" x14ac:dyDescent="0.55000000000000004">
      <c r="E18637" s="6"/>
    </row>
    <row r="18638" spans="5:5" x14ac:dyDescent="0.55000000000000004">
      <c r="E18638" s="6"/>
    </row>
    <row r="18639" spans="5:5" x14ac:dyDescent="0.55000000000000004">
      <c r="E18639" s="6"/>
    </row>
    <row r="18640" spans="5:5" x14ac:dyDescent="0.55000000000000004">
      <c r="E18640" s="6"/>
    </row>
    <row r="18641" spans="5:5" x14ac:dyDescent="0.55000000000000004">
      <c r="E18641" s="6"/>
    </row>
    <row r="18642" spans="5:5" x14ac:dyDescent="0.55000000000000004">
      <c r="E18642" s="6"/>
    </row>
    <row r="18643" spans="5:5" x14ac:dyDescent="0.55000000000000004">
      <c r="E18643" s="6"/>
    </row>
    <row r="18644" spans="5:5" x14ac:dyDescent="0.55000000000000004">
      <c r="E18644" s="6"/>
    </row>
    <row r="18645" spans="5:5" x14ac:dyDescent="0.55000000000000004">
      <c r="E18645" s="6"/>
    </row>
    <row r="18646" spans="5:5" x14ac:dyDescent="0.55000000000000004">
      <c r="E18646" s="6"/>
    </row>
    <row r="18647" spans="5:5" x14ac:dyDescent="0.55000000000000004">
      <c r="E18647" s="6"/>
    </row>
    <row r="18648" spans="5:5" x14ac:dyDescent="0.55000000000000004">
      <c r="E18648" s="6"/>
    </row>
    <row r="18649" spans="5:5" x14ac:dyDescent="0.55000000000000004">
      <c r="E18649" s="6"/>
    </row>
    <row r="18650" spans="5:5" x14ac:dyDescent="0.55000000000000004">
      <c r="E18650" s="6"/>
    </row>
    <row r="18651" spans="5:5" x14ac:dyDescent="0.55000000000000004">
      <c r="E18651" s="6"/>
    </row>
    <row r="18652" spans="5:5" x14ac:dyDescent="0.55000000000000004">
      <c r="E18652" s="6"/>
    </row>
    <row r="18653" spans="5:5" x14ac:dyDescent="0.55000000000000004">
      <c r="E18653" s="6"/>
    </row>
    <row r="18654" spans="5:5" x14ac:dyDescent="0.55000000000000004">
      <c r="E18654" s="6"/>
    </row>
    <row r="18655" spans="5:5" x14ac:dyDescent="0.55000000000000004">
      <c r="E18655" s="6"/>
    </row>
    <row r="18656" spans="5:5" x14ac:dyDescent="0.55000000000000004">
      <c r="E18656" s="6"/>
    </row>
    <row r="18657" spans="5:5" x14ac:dyDescent="0.55000000000000004">
      <c r="E18657" s="6"/>
    </row>
    <row r="18658" spans="5:5" x14ac:dyDescent="0.55000000000000004">
      <c r="E18658" s="6"/>
    </row>
    <row r="18659" spans="5:5" x14ac:dyDescent="0.55000000000000004">
      <c r="E18659" s="6"/>
    </row>
    <row r="18660" spans="5:5" x14ac:dyDescent="0.55000000000000004">
      <c r="E18660" s="6"/>
    </row>
    <row r="18661" spans="5:5" x14ac:dyDescent="0.55000000000000004">
      <c r="E18661" s="6"/>
    </row>
    <row r="18662" spans="5:5" x14ac:dyDescent="0.55000000000000004">
      <c r="E18662" s="6"/>
    </row>
    <row r="18663" spans="5:5" x14ac:dyDescent="0.55000000000000004">
      <c r="E18663" s="6"/>
    </row>
    <row r="18664" spans="5:5" x14ac:dyDescent="0.55000000000000004">
      <c r="E18664" s="6"/>
    </row>
    <row r="18665" spans="5:5" x14ac:dyDescent="0.55000000000000004">
      <c r="E18665" s="6"/>
    </row>
    <row r="18666" spans="5:5" x14ac:dyDescent="0.55000000000000004">
      <c r="E18666" s="6"/>
    </row>
    <row r="18667" spans="5:5" x14ac:dyDescent="0.55000000000000004">
      <c r="E18667" s="6"/>
    </row>
    <row r="18668" spans="5:5" x14ac:dyDescent="0.55000000000000004">
      <c r="E18668" s="6"/>
    </row>
    <row r="18669" spans="5:5" x14ac:dyDescent="0.55000000000000004">
      <c r="E18669" s="6"/>
    </row>
    <row r="18670" spans="5:5" x14ac:dyDescent="0.55000000000000004">
      <c r="E18670" s="6"/>
    </row>
    <row r="18671" spans="5:5" x14ac:dyDescent="0.55000000000000004">
      <c r="E18671" s="6"/>
    </row>
    <row r="18672" spans="5:5" x14ac:dyDescent="0.55000000000000004">
      <c r="E18672" s="6"/>
    </row>
    <row r="18673" spans="5:5" x14ac:dyDescent="0.55000000000000004">
      <c r="E18673" s="6"/>
    </row>
    <row r="18674" spans="5:5" x14ac:dyDescent="0.55000000000000004">
      <c r="E18674" s="6"/>
    </row>
    <row r="18675" spans="5:5" x14ac:dyDescent="0.55000000000000004">
      <c r="E18675" s="6"/>
    </row>
    <row r="18676" spans="5:5" x14ac:dyDescent="0.55000000000000004">
      <c r="E18676" s="6"/>
    </row>
    <row r="18677" spans="5:5" x14ac:dyDescent="0.55000000000000004">
      <c r="E18677" s="6"/>
    </row>
    <row r="18678" spans="5:5" x14ac:dyDescent="0.55000000000000004">
      <c r="E18678" s="6"/>
    </row>
    <row r="18679" spans="5:5" x14ac:dyDescent="0.55000000000000004">
      <c r="E18679" s="6"/>
    </row>
    <row r="18680" spans="5:5" x14ac:dyDescent="0.55000000000000004">
      <c r="E18680" s="6"/>
    </row>
    <row r="18681" spans="5:5" x14ac:dyDescent="0.55000000000000004">
      <c r="E18681" s="6"/>
    </row>
    <row r="18682" spans="5:5" x14ac:dyDescent="0.55000000000000004">
      <c r="E18682" s="6"/>
    </row>
    <row r="18683" spans="5:5" x14ac:dyDescent="0.55000000000000004">
      <c r="E18683" s="6"/>
    </row>
    <row r="18684" spans="5:5" x14ac:dyDescent="0.55000000000000004">
      <c r="E18684" s="6"/>
    </row>
    <row r="18685" spans="5:5" x14ac:dyDescent="0.55000000000000004">
      <c r="E18685" s="6"/>
    </row>
    <row r="18686" spans="5:5" x14ac:dyDescent="0.55000000000000004">
      <c r="E18686" s="6"/>
    </row>
    <row r="18687" spans="5:5" x14ac:dyDescent="0.55000000000000004">
      <c r="E18687" s="6"/>
    </row>
    <row r="18688" spans="5:5" x14ac:dyDescent="0.55000000000000004">
      <c r="E18688" s="6"/>
    </row>
    <row r="18689" spans="5:5" x14ac:dyDescent="0.55000000000000004">
      <c r="E18689" s="6"/>
    </row>
    <row r="18690" spans="5:5" x14ac:dyDescent="0.55000000000000004">
      <c r="E18690" s="6"/>
    </row>
    <row r="18691" spans="5:5" x14ac:dyDescent="0.55000000000000004">
      <c r="E18691" s="6"/>
    </row>
    <row r="18692" spans="5:5" x14ac:dyDescent="0.55000000000000004">
      <c r="E18692" s="6"/>
    </row>
    <row r="18693" spans="5:5" x14ac:dyDescent="0.55000000000000004">
      <c r="E18693" s="6"/>
    </row>
    <row r="18694" spans="5:5" x14ac:dyDescent="0.55000000000000004">
      <c r="E18694" s="6"/>
    </row>
    <row r="18695" spans="5:5" x14ac:dyDescent="0.55000000000000004">
      <c r="E18695" s="6"/>
    </row>
    <row r="18696" spans="5:5" x14ac:dyDescent="0.55000000000000004">
      <c r="E18696" s="6"/>
    </row>
    <row r="18697" spans="5:5" x14ac:dyDescent="0.55000000000000004">
      <c r="E18697" s="6"/>
    </row>
    <row r="18698" spans="5:5" x14ac:dyDescent="0.55000000000000004">
      <c r="E18698" s="6"/>
    </row>
    <row r="18699" spans="5:5" x14ac:dyDescent="0.55000000000000004">
      <c r="E18699" s="6"/>
    </row>
    <row r="18700" spans="5:5" x14ac:dyDescent="0.55000000000000004">
      <c r="E18700" s="6"/>
    </row>
    <row r="18701" spans="5:5" x14ac:dyDescent="0.55000000000000004">
      <c r="E18701" s="6"/>
    </row>
    <row r="18702" spans="5:5" x14ac:dyDescent="0.55000000000000004">
      <c r="E18702" s="6"/>
    </row>
    <row r="18703" spans="5:5" x14ac:dyDescent="0.55000000000000004">
      <c r="E18703" s="6"/>
    </row>
    <row r="18704" spans="5:5" x14ac:dyDescent="0.55000000000000004">
      <c r="E18704" s="6"/>
    </row>
    <row r="18705" spans="5:5" x14ac:dyDescent="0.55000000000000004">
      <c r="E18705" s="6"/>
    </row>
    <row r="18706" spans="5:5" x14ac:dyDescent="0.55000000000000004">
      <c r="E18706" s="6"/>
    </row>
    <row r="18707" spans="5:5" x14ac:dyDescent="0.55000000000000004">
      <c r="E18707" s="6"/>
    </row>
    <row r="18708" spans="5:5" x14ac:dyDescent="0.55000000000000004">
      <c r="E18708" s="6"/>
    </row>
    <row r="18709" spans="5:5" x14ac:dyDescent="0.55000000000000004">
      <c r="E18709" s="6"/>
    </row>
    <row r="18710" spans="5:5" x14ac:dyDescent="0.55000000000000004">
      <c r="E18710" s="6"/>
    </row>
    <row r="18711" spans="5:5" x14ac:dyDescent="0.55000000000000004">
      <c r="E18711" s="6"/>
    </row>
    <row r="18712" spans="5:5" x14ac:dyDescent="0.55000000000000004">
      <c r="E18712" s="6"/>
    </row>
    <row r="18713" spans="5:5" x14ac:dyDescent="0.55000000000000004">
      <c r="E18713" s="6"/>
    </row>
    <row r="18714" spans="5:5" x14ac:dyDescent="0.55000000000000004">
      <c r="E18714" s="6"/>
    </row>
    <row r="18715" spans="5:5" x14ac:dyDescent="0.55000000000000004">
      <c r="E18715" s="6"/>
    </row>
    <row r="18716" spans="5:5" x14ac:dyDescent="0.55000000000000004">
      <c r="E18716" s="6"/>
    </row>
    <row r="18717" spans="5:5" x14ac:dyDescent="0.55000000000000004">
      <c r="E18717" s="6"/>
    </row>
    <row r="18718" spans="5:5" x14ac:dyDescent="0.55000000000000004">
      <c r="E18718" s="6"/>
    </row>
    <row r="18719" spans="5:5" x14ac:dyDescent="0.55000000000000004">
      <c r="E18719" s="6"/>
    </row>
    <row r="18720" spans="5:5" x14ac:dyDescent="0.55000000000000004">
      <c r="E18720" s="6"/>
    </row>
    <row r="18721" spans="5:5" x14ac:dyDescent="0.55000000000000004">
      <c r="E18721" s="6"/>
    </row>
    <row r="18722" spans="5:5" x14ac:dyDescent="0.55000000000000004">
      <c r="E18722" s="6"/>
    </row>
    <row r="18723" spans="5:5" x14ac:dyDescent="0.55000000000000004">
      <c r="E18723" s="6"/>
    </row>
    <row r="18724" spans="5:5" x14ac:dyDescent="0.55000000000000004">
      <c r="E18724" s="6"/>
    </row>
    <row r="18725" spans="5:5" x14ac:dyDescent="0.55000000000000004">
      <c r="E18725" s="6"/>
    </row>
    <row r="18726" spans="5:5" x14ac:dyDescent="0.55000000000000004">
      <c r="E18726" s="6"/>
    </row>
    <row r="18727" spans="5:5" x14ac:dyDescent="0.55000000000000004">
      <c r="E18727" s="6"/>
    </row>
    <row r="18728" spans="5:5" x14ac:dyDescent="0.55000000000000004">
      <c r="E18728" s="6"/>
    </row>
    <row r="18729" spans="5:5" x14ac:dyDescent="0.55000000000000004">
      <c r="E18729" s="6"/>
    </row>
    <row r="18730" spans="5:5" x14ac:dyDescent="0.55000000000000004">
      <c r="E18730" s="6"/>
    </row>
    <row r="18731" spans="5:5" x14ac:dyDescent="0.55000000000000004">
      <c r="E18731" s="6"/>
    </row>
    <row r="18732" spans="5:5" x14ac:dyDescent="0.55000000000000004">
      <c r="E18732" s="6"/>
    </row>
    <row r="18733" spans="5:5" x14ac:dyDescent="0.55000000000000004">
      <c r="E18733" s="6"/>
    </row>
  </sheetData>
  <printOptions headings="1" gridLines="1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5201"/>
  <sheetViews>
    <sheetView workbookViewId="0">
      <pane ySplit="1" topLeftCell="A2" activePane="bottomLeft" state="frozen"/>
      <selection pane="bottomLeft"/>
    </sheetView>
  </sheetViews>
  <sheetFormatPr defaultRowHeight="14.4" x14ac:dyDescent="0.55000000000000004"/>
  <cols>
    <col min="7" max="7" width="11.68359375" customWidth="1"/>
    <col min="9" max="9" width="17.41796875" customWidth="1"/>
    <col min="13" max="13" width="13.83984375" customWidth="1"/>
    <col min="16" max="16" width="16.68359375" customWidth="1"/>
  </cols>
  <sheetData>
    <row r="1" spans="1:16" x14ac:dyDescent="0.55000000000000004">
      <c r="A1" s="1" t="s">
        <v>3</v>
      </c>
      <c r="B1" s="1" t="s">
        <v>0</v>
      </c>
      <c r="C1" s="1" t="s">
        <v>1</v>
      </c>
      <c r="D1" s="1" t="s">
        <v>2</v>
      </c>
      <c r="E1" s="1" t="s">
        <v>163</v>
      </c>
      <c r="F1" s="1" t="s">
        <v>162</v>
      </c>
      <c r="G1" s="1" t="s">
        <v>8</v>
      </c>
      <c r="H1" s="1" t="s">
        <v>7</v>
      </c>
      <c r="I1" s="8" t="s">
        <v>158</v>
      </c>
      <c r="J1" s="1" t="s">
        <v>4</v>
      </c>
      <c r="K1" s="1" t="s">
        <v>159</v>
      </c>
      <c r="L1" s="1" t="s">
        <v>164</v>
      </c>
      <c r="M1" s="1" t="s">
        <v>5</v>
      </c>
      <c r="N1" s="1" t="s">
        <v>160</v>
      </c>
      <c r="O1" s="1" t="s">
        <v>161</v>
      </c>
      <c r="P1" s="8" t="s">
        <v>6</v>
      </c>
    </row>
    <row r="2" spans="1:16" x14ac:dyDescent="0.55000000000000004">
      <c r="A2">
        <v>3189</v>
      </c>
      <c r="B2">
        <v>518667</v>
      </c>
      <c r="C2" s="2" t="s">
        <v>14</v>
      </c>
      <c r="D2">
        <v>33</v>
      </c>
      <c r="E2">
        <v>1</v>
      </c>
      <c r="F2">
        <v>2012</v>
      </c>
      <c r="G2">
        <v>0</v>
      </c>
      <c r="H2">
        <v>1</v>
      </c>
      <c r="I2" t="s">
        <v>57</v>
      </c>
      <c r="J2">
        <v>77</v>
      </c>
      <c r="K2">
        <v>63</v>
      </c>
      <c r="L2">
        <v>5</v>
      </c>
      <c r="M2" s="2" t="s">
        <v>19</v>
      </c>
      <c r="N2" s="2" t="s">
        <v>25</v>
      </c>
      <c r="O2" t="s">
        <v>127</v>
      </c>
      <c r="P2" t="s">
        <v>128</v>
      </c>
    </row>
    <row r="3" spans="1:16" x14ac:dyDescent="0.55000000000000004">
      <c r="A3">
        <v>3190</v>
      </c>
      <c r="B3">
        <v>518780</v>
      </c>
      <c r="C3" s="2" t="s">
        <v>14</v>
      </c>
      <c r="D3">
        <v>35</v>
      </c>
      <c r="E3">
        <v>1</v>
      </c>
      <c r="F3">
        <v>2012</v>
      </c>
      <c r="G3">
        <v>0</v>
      </c>
      <c r="H3">
        <v>0</v>
      </c>
      <c r="I3" t="s">
        <v>38</v>
      </c>
      <c r="J3">
        <v>67</v>
      </c>
      <c r="K3">
        <v>66</v>
      </c>
      <c r="L3">
        <v>13</v>
      </c>
      <c r="M3" s="2" t="s">
        <v>22</v>
      </c>
      <c r="N3" s="2" t="s">
        <v>13</v>
      </c>
      <c r="O3" t="s">
        <v>103</v>
      </c>
      <c r="P3" t="s">
        <v>104</v>
      </c>
    </row>
    <row r="4" spans="1:16" x14ac:dyDescent="0.55000000000000004">
      <c r="A4">
        <v>3190</v>
      </c>
      <c r="B4">
        <v>518806</v>
      </c>
      <c r="C4" s="2" t="s">
        <v>14</v>
      </c>
      <c r="D4">
        <v>37</v>
      </c>
      <c r="E4">
        <v>0</v>
      </c>
      <c r="F4">
        <v>2012</v>
      </c>
      <c r="G4">
        <v>0</v>
      </c>
      <c r="H4">
        <v>1</v>
      </c>
      <c r="I4" t="s">
        <v>38</v>
      </c>
      <c r="J4">
        <v>67</v>
      </c>
      <c r="K4">
        <v>66</v>
      </c>
      <c r="L4">
        <v>13</v>
      </c>
      <c r="M4" s="2" t="s">
        <v>22</v>
      </c>
      <c r="N4" s="2" t="s">
        <v>13</v>
      </c>
      <c r="O4" t="s">
        <v>77</v>
      </c>
      <c r="P4" t="s">
        <v>78</v>
      </c>
    </row>
    <row r="5" spans="1:16" x14ac:dyDescent="0.55000000000000004">
      <c r="A5">
        <v>3190</v>
      </c>
      <c r="B5">
        <v>518822</v>
      </c>
      <c r="C5" s="2" t="s">
        <v>14</v>
      </c>
      <c r="D5">
        <v>26</v>
      </c>
      <c r="E5">
        <v>1</v>
      </c>
      <c r="F5">
        <v>2012</v>
      </c>
      <c r="G5">
        <v>0</v>
      </c>
      <c r="H5">
        <v>0</v>
      </c>
      <c r="I5" t="s">
        <v>38</v>
      </c>
      <c r="J5">
        <v>67</v>
      </c>
      <c r="K5">
        <v>66</v>
      </c>
      <c r="L5">
        <v>13</v>
      </c>
      <c r="M5" s="2" t="s">
        <v>22</v>
      </c>
      <c r="N5" s="2" t="s">
        <v>13</v>
      </c>
      <c r="O5" t="s">
        <v>103</v>
      </c>
      <c r="P5" t="s">
        <v>104</v>
      </c>
    </row>
    <row r="6" spans="1:16" x14ac:dyDescent="0.55000000000000004">
      <c r="A6">
        <v>3191</v>
      </c>
      <c r="B6">
        <v>518902</v>
      </c>
      <c r="C6" s="2" t="s">
        <v>14</v>
      </c>
      <c r="D6">
        <v>43</v>
      </c>
      <c r="E6">
        <v>1</v>
      </c>
      <c r="F6">
        <v>2012</v>
      </c>
      <c r="G6">
        <v>0</v>
      </c>
      <c r="H6">
        <v>0</v>
      </c>
      <c r="I6" t="s">
        <v>23</v>
      </c>
      <c r="J6">
        <v>68</v>
      </c>
      <c r="K6">
        <v>57</v>
      </c>
      <c r="L6">
        <v>9</v>
      </c>
      <c r="M6" s="2" t="s">
        <v>12</v>
      </c>
      <c r="N6" s="2" t="s">
        <v>13</v>
      </c>
      <c r="O6" t="s">
        <v>49</v>
      </c>
      <c r="P6" t="s">
        <v>50</v>
      </c>
    </row>
    <row r="7" spans="1:16" x14ac:dyDescent="0.55000000000000004">
      <c r="A7">
        <v>3191</v>
      </c>
      <c r="B7">
        <v>519009</v>
      </c>
      <c r="C7" s="2" t="s">
        <v>14</v>
      </c>
      <c r="D7">
        <v>42</v>
      </c>
      <c r="E7">
        <v>1</v>
      </c>
      <c r="F7">
        <v>2012</v>
      </c>
      <c r="G7">
        <v>0</v>
      </c>
      <c r="H7">
        <v>0</v>
      </c>
      <c r="I7" t="s">
        <v>23</v>
      </c>
      <c r="J7">
        <v>68</v>
      </c>
      <c r="K7">
        <v>57</v>
      </c>
      <c r="L7">
        <v>9</v>
      </c>
      <c r="M7" s="2" t="s">
        <v>12</v>
      </c>
      <c r="N7" s="2" t="s">
        <v>13</v>
      </c>
      <c r="O7" t="s">
        <v>49</v>
      </c>
      <c r="P7" t="s">
        <v>50</v>
      </c>
    </row>
    <row r="8" spans="1:16" x14ac:dyDescent="0.55000000000000004">
      <c r="A8">
        <v>3191</v>
      </c>
      <c r="B8">
        <v>519029</v>
      </c>
      <c r="C8" s="2" t="s">
        <v>14</v>
      </c>
      <c r="D8">
        <v>22</v>
      </c>
      <c r="E8">
        <v>1</v>
      </c>
      <c r="F8">
        <v>2012</v>
      </c>
      <c r="G8">
        <v>0</v>
      </c>
      <c r="H8">
        <v>0</v>
      </c>
      <c r="I8" t="s">
        <v>23</v>
      </c>
      <c r="J8">
        <v>68</v>
      </c>
      <c r="K8">
        <v>57</v>
      </c>
      <c r="L8">
        <v>9</v>
      </c>
      <c r="M8" s="2" t="s">
        <v>12</v>
      </c>
      <c r="N8" s="2" t="s">
        <v>13</v>
      </c>
      <c r="O8" t="s">
        <v>49</v>
      </c>
      <c r="P8" t="s">
        <v>50</v>
      </c>
    </row>
    <row r="9" spans="1:16" x14ac:dyDescent="0.55000000000000004">
      <c r="A9">
        <v>3192</v>
      </c>
      <c r="B9">
        <v>519101</v>
      </c>
      <c r="C9" s="2" t="s">
        <v>14</v>
      </c>
      <c r="D9">
        <v>39</v>
      </c>
      <c r="E9">
        <v>1</v>
      </c>
      <c r="F9">
        <v>2012</v>
      </c>
      <c r="G9">
        <v>0</v>
      </c>
      <c r="H9">
        <v>0</v>
      </c>
      <c r="I9" t="s">
        <v>26</v>
      </c>
      <c r="J9">
        <v>69</v>
      </c>
      <c r="K9">
        <v>47</v>
      </c>
      <c r="L9">
        <v>7</v>
      </c>
      <c r="M9" s="2" t="s">
        <v>12</v>
      </c>
      <c r="N9" s="2" t="s">
        <v>13</v>
      </c>
      <c r="O9" t="s">
        <v>122</v>
      </c>
      <c r="P9" t="s">
        <v>123</v>
      </c>
    </row>
    <row r="10" spans="1:16" x14ac:dyDescent="0.55000000000000004">
      <c r="A10">
        <v>3192</v>
      </c>
      <c r="B10">
        <v>519107</v>
      </c>
      <c r="C10" s="2" t="s">
        <v>14</v>
      </c>
      <c r="D10">
        <v>34</v>
      </c>
      <c r="E10">
        <v>1</v>
      </c>
      <c r="F10">
        <v>2012</v>
      </c>
      <c r="G10">
        <v>0</v>
      </c>
      <c r="H10">
        <v>1</v>
      </c>
      <c r="I10" t="s">
        <v>26</v>
      </c>
      <c r="J10">
        <v>69</v>
      </c>
      <c r="K10">
        <v>47</v>
      </c>
      <c r="L10">
        <v>7</v>
      </c>
      <c r="M10" s="2" t="s">
        <v>12</v>
      </c>
      <c r="N10" s="2" t="s">
        <v>13</v>
      </c>
      <c r="O10" t="s">
        <v>91</v>
      </c>
      <c r="P10" t="s">
        <v>92</v>
      </c>
    </row>
    <row r="11" spans="1:16" x14ac:dyDescent="0.55000000000000004">
      <c r="A11">
        <v>3192</v>
      </c>
      <c r="B11">
        <v>519150</v>
      </c>
      <c r="C11" s="2" t="s">
        <v>14</v>
      </c>
      <c r="D11">
        <v>21</v>
      </c>
      <c r="E11">
        <v>1</v>
      </c>
      <c r="F11">
        <v>2012</v>
      </c>
      <c r="G11">
        <v>0</v>
      </c>
      <c r="H11">
        <v>1</v>
      </c>
      <c r="I11" t="s">
        <v>26</v>
      </c>
      <c r="J11">
        <v>69</v>
      </c>
      <c r="K11">
        <v>47</v>
      </c>
      <c r="L11">
        <v>7</v>
      </c>
      <c r="M11" s="2" t="s">
        <v>12</v>
      </c>
      <c r="N11" s="2" t="s">
        <v>13</v>
      </c>
      <c r="O11" t="s">
        <v>91</v>
      </c>
      <c r="P11" t="s">
        <v>92</v>
      </c>
    </row>
    <row r="12" spans="1:16" x14ac:dyDescent="0.55000000000000004">
      <c r="A12">
        <v>3192</v>
      </c>
      <c r="B12">
        <v>519164</v>
      </c>
      <c r="C12" s="2" t="s">
        <v>14</v>
      </c>
      <c r="D12">
        <v>40</v>
      </c>
      <c r="E12">
        <v>0</v>
      </c>
      <c r="F12">
        <v>2012</v>
      </c>
      <c r="G12">
        <v>0</v>
      </c>
      <c r="H12">
        <v>0</v>
      </c>
      <c r="I12" t="s">
        <v>26</v>
      </c>
      <c r="J12">
        <v>69</v>
      </c>
      <c r="K12">
        <v>47</v>
      </c>
      <c r="L12">
        <v>7</v>
      </c>
      <c r="M12" s="2" t="s">
        <v>12</v>
      </c>
      <c r="N12" s="2" t="s">
        <v>13</v>
      </c>
      <c r="O12" t="s">
        <v>122</v>
      </c>
      <c r="P12" t="s">
        <v>123</v>
      </c>
    </row>
    <row r="13" spans="1:16" x14ac:dyDescent="0.55000000000000004">
      <c r="A13">
        <v>3192</v>
      </c>
      <c r="B13">
        <v>519191</v>
      </c>
      <c r="C13" s="2" t="s">
        <v>14</v>
      </c>
      <c r="D13">
        <v>30</v>
      </c>
      <c r="E13">
        <v>1</v>
      </c>
      <c r="F13">
        <v>2012</v>
      </c>
      <c r="G13">
        <v>0</v>
      </c>
      <c r="H13">
        <v>1</v>
      </c>
      <c r="I13" t="s">
        <v>26</v>
      </c>
      <c r="J13">
        <v>69</v>
      </c>
      <c r="K13">
        <v>47</v>
      </c>
      <c r="L13">
        <v>7</v>
      </c>
      <c r="M13" s="2" t="s">
        <v>12</v>
      </c>
      <c r="N13" s="2" t="s">
        <v>13</v>
      </c>
      <c r="O13" t="s">
        <v>91</v>
      </c>
      <c r="P13" t="s">
        <v>92</v>
      </c>
    </row>
    <row r="14" spans="1:16" x14ac:dyDescent="0.55000000000000004">
      <c r="A14">
        <v>3192</v>
      </c>
      <c r="B14">
        <v>519199</v>
      </c>
      <c r="C14" s="2" t="s">
        <v>14</v>
      </c>
      <c r="D14">
        <v>41</v>
      </c>
      <c r="E14">
        <v>1</v>
      </c>
      <c r="F14">
        <v>2012</v>
      </c>
      <c r="G14">
        <v>0</v>
      </c>
      <c r="H14">
        <v>1</v>
      </c>
      <c r="I14" t="s">
        <v>26</v>
      </c>
      <c r="J14">
        <v>69</v>
      </c>
      <c r="K14">
        <v>47</v>
      </c>
      <c r="L14">
        <v>7</v>
      </c>
      <c r="M14" s="2" t="s">
        <v>12</v>
      </c>
      <c r="N14" s="2" t="s">
        <v>13</v>
      </c>
      <c r="O14" t="s">
        <v>91</v>
      </c>
      <c r="P14" t="s">
        <v>92</v>
      </c>
    </row>
    <row r="15" spans="1:16" x14ac:dyDescent="0.55000000000000004">
      <c r="A15">
        <v>3193</v>
      </c>
      <c r="B15">
        <v>519299</v>
      </c>
      <c r="C15" s="2" t="s">
        <v>14</v>
      </c>
      <c r="D15">
        <v>25</v>
      </c>
      <c r="E15">
        <v>1</v>
      </c>
      <c r="F15">
        <v>2012</v>
      </c>
      <c r="G15">
        <v>0</v>
      </c>
      <c r="H15">
        <v>0</v>
      </c>
      <c r="I15" t="s">
        <v>74</v>
      </c>
      <c r="J15">
        <v>74</v>
      </c>
      <c r="K15">
        <v>48</v>
      </c>
      <c r="L15">
        <v>1</v>
      </c>
      <c r="M15" s="2" t="s">
        <v>12</v>
      </c>
      <c r="N15" s="2" t="s">
        <v>25</v>
      </c>
      <c r="O15" t="s">
        <v>114</v>
      </c>
      <c r="P15" t="s">
        <v>115</v>
      </c>
    </row>
    <row r="16" spans="1:16" x14ac:dyDescent="0.55000000000000004">
      <c r="A16">
        <v>3193</v>
      </c>
      <c r="B16">
        <v>519309</v>
      </c>
      <c r="C16" s="2" t="s">
        <v>14</v>
      </c>
      <c r="D16">
        <v>39</v>
      </c>
      <c r="E16">
        <v>1</v>
      </c>
      <c r="F16">
        <v>2012</v>
      </c>
      <c r="G16">
        <v>0</v>
      </c>
      <c r="H16">
        <v>0</v>
      </c>
      <c r="I16" t="s">
        <v>74</v>
      </c>
      <c r="J16">
        <v>74</v>
      </c>
      <c r="K16">
        <v>48</v>
      </c>
      <c r="L16">
        <v>1</v>
      </c>
      <c r="M16" s="2" t="s">
        <v>12</v>
      </c>
      <c r="N16" s="2" t="s">
        <v>25</v>
      </c>
      <c r="O16" t="s">
        <v>114</v>
      </c>
      <c r="P16" t="s">
        <v>115</v>
      </c>
    </row>
    <row r="17" spans="1:16" x14ac:dyDescent="0.55000000000000004">
      <c r="A17">
        <v>3194</v>
      </c>
      <c r="B17">
        <v>519417</v>
      </c>
      <c r="C17" s="2" t="s">
        <v>14</v>
      </c>
      <c r="D17">
        <v>48</v>
      </c>
      <c r="E17">
        <v>1</v>
      </c>
      <c r="F17">
        <v>2012</v>
      </c>
      <c r="G17">
        <v>0</v>
      </c>
      <c r="H17">
        <v>1</v>
      </c>
      <c r="I17" t="s">
        <v>39</v>
      </c>
      <c r="J17">
        <v>-999</v>
      </c>
      <c r="K17">
        <v>-999</v>
      </c>
      <c r="L17">
        <v>-999</v>
      </c>
      <c r="M17" s="2" t="s">
        <v>10</v>
      </c>
      <c r="N17" s="2" t="s">
        <v>25</v>
      </c>
      <c r="O17" t="s">
        <v>129</v>
      </c>
      <c r="P17" t="s">
        <v>130</v>
      </c>
    </row>
    <row r="18" spans="1:16" x14ac:dyDescent="0.55000000000000004">
      <c r="A18">
        <v>3194</v>
      </c>
      <c r="B18">
        <v>519449</v>
      </c>
      <c r="C18" s="2" t="s">
        <v>14</v>
      </c>
      <c r="D18">
        <v>29</v>
      </c>
      <c r="E18">
        <v>1</v>
      </c>
      <c r="F18">
        <v>2012</v>
      </c>
      <c r="G18">
        <v>0</v>
      </c>
      <c r="H18">
        <v>1</v>
      </c>
      <c r="I18" t="s">
        <v>39</v>
      </c>
      <c r="J18">
        <v>-999</v>
      </c>
      <c r="K18">
        <v>-999</v>
      </c>
      <c r="L18">
        <v>-999</v>
      </c>
      <c r="M18" s="2" t="s">
        <v>10</v>
      </c>
      <c r="N18" s="2" t="s">
        <v>25</v>
      </c>
      <c r="O18" t="s">
        <v>129</v>
      </c>
      <c r="P18" t="s">
        <v>130</v>
      </c>
    </row>
    <row r="19" spans="1:16" x14ac:dyDescent="0.55000000000000004">
      <c r="A19">
        <v>3194</v>
      </c>
      <c r="B19">
        <v>519534</v>
      </c>
      <c r="C19" s="2" t="s">
        <v>14</v>
      </c>
      <c r="D19">
        <v>46</v>
      </c>
      <c r="E19">
        <v>1</v>
      </c>
      <c r="F19">
        <v>2012</v>
      </c>
      <c r="G19">
        <v>0</v>
      </c>
      <c r="H19">
        <v>1</v>
      </c>
      <c r="I19" t="s">
        <v>39</v>
      </c>
      <c r="J19">
        <v>-999</v>
      </c>
      <c r="K19">
        <v>-999</v>
      </c>
      <c r="L19">
        <v>-999</v>
      </c>
      <c r="M19" s="2" t="s">
        <v>10</v>
      </c>
      <c r="N19" s="2" t="s">
        <v>25</v>
      </c>
      <c r="O19" t="s">
        <v>129</v>
      </c>
      <c r="P19" t="s">
        <v>130</v>
      </c>
    </row>
    <row r="20" spans="1:16" x14ac:dyDescent="0.55000000000000004">
      <c r="A20">
        <v>3196</v>
      </c>
      <c r="B20">
        <v>519767</v>
      </c>
      <c r="C20" s="2" t="s">
        <v>14</v>
      </c>
      <c r="D20">
        <v>39</v>
      </c>
      <c r="E20">
        <v>1</v>
      </c>
      <c r="F20">
        <v>2012</v>
      </c>
      <c r="G20">
        <v>0</v>
      </c>
      <c r="H20">
        <v>1</v>
      </c>
      <c r="I20" t="s">
        <v>34</v>
      </c>
      <c r="J20">
        <v>-999</v>
      </c>
      <c r="K20">
        <v>-999</v>
      </c>
      <c r="L20">
        <v>-999</v>
      </c>
      <c r="M20" s="2" t="s">
        <v>35</v>
      </c>
      <c r="N20" s="2" t="s">
        <v>13</v>
      </c>
      <c r="O20" t="s">
        <v>116</v>
      </c>
      <c r="P20" t="s">
        <v>117</v>
      </c>
    </row>
    <row r="21" spans="1:16" x14ac:dyDescent="0.55000000000000004">
      <c r="A21">
        <v>3197</v>
      </c>
      <c r="B21">
        <v>520045</v>
      </c>
      <c r="C21" s="2" t="s">
        <v>14</v>
      </c>
      <c r="D21">
        <v>25</v>
      </c>
      <c r="E21">
        <v>1</v>
      </c>
      <c r="F21">
        <v>2012</v>
      </c>
      <c r="G21">
        <v>0</v>
      </c>
      <c r="H21">
        <v>1</v>
      </c>
      <c r="I21" t="s">
        <v>42</v>
      </c>
      <c r="J21">
        <v>-999</v>
      </c>
      <c r="K21">
        <v>-999</v>
      </c>
      <c r="L21">
        <v>-999</v>
      </c>
      <c r="M21" s="2" t="s">
        <v>12</v>
      </c>
      <c r="N21" s="2" t="s">
        <v>13</v>
      </c>
      <c r="O21" t="s">
        <v>106</v>
      </c>
      <c r="P21" t="s">
        <v>107</v>
      </c>
    </row>
    <row r="22" spans="1:16" x14ac:dyDescent="0.55000000000000004">
      <c r="A22">
        <v>3197</v>
      </c>
      <c r="B22">
        <v>520056</v>
      </c>
      <c r="C22" s="2" t="s">
        <v>14</v>
      </c>
      <c r="D22">
        <v>31</v>
      </c>
      <c r="E22">
        <v>1</v>
      </c>
      <c r="F22">
        <v>2012</v>
      </c>
      <c r="G22">
        <v>0</v>
      </c>
      <c r="H22">
        <v>1</v>
      </c>
      <c r="I22" t="s">
        <v>42</v>
      </c>
      <c r="J22">
        <v>-999</v>
      </c>
      <c r="K22">
        <v>-999</v>
      </c>
      <c r="L22">
        <v>-999</v>
      </c>
      <c r="M22" s="2" t="s">
        <v>12</v>
      </c>
      <c r="N22" s="2" t="s">
        <v>13</v>
      </c>
      <c r="O22" t="s">
        <v>106</v>
      </c>
      <c r="P22" t="s">
        <v>107</v>
      </c>
    </row>
    <row r="23" spans="1:16" x14ac:dyDescent="0.55000000000000004">
      <c r="A23">
        <v>3198</v>
      </c>
      <c r="B23">
        <v>520171</v>
      </c>
      <c r="C23" s="2" t="s">
        <v>14</v>
      </c>
      <c r="D23">
        <v>20</v>
      </c>
      <c r="E23">
        <v>1</v>
      </c>
      <c r="F23">
        <v>2012</v>
      </c>
      <c r="G23">
        <v>0</v>
      </c>
      <c r="H23">
        <v>0</v>
      </c>
      <c r="I23" t="s">
        <v>73</v>
      </c>
      <c r="J23">
        <v>-999</v>
      </c>
      <c r="K23">
        <v>-999</v>
      </c>
      <c r="L23">
        <v>-999</v>
      </c>
      <c r="M23" s="2" t="s">
        <v>10</v>
      </c>
      <c r="N23" s="2" t="s">
        <v>11</v>
      </c>
      <c r="O23" t="s">
        <v>131</v>
      </c>
      <c r="P23" t="s">
        <v>132</v>
      </c>
    </row>
    <row r="24" spans="1:16" x14ac:dyDescent="0.55000000000000004">
      <c r="A24">
        <v>3198</v>
      </c>
      <c r="B24">
        <v>520193</v>
      </c>
      <c r="C24" s="2" t="s">
        <v>14</v>
      </c>
      <c r="D24">
        <v>42</v>
      </c>
      <c r="E24">
        <v>1</v>
      </c>
      <c r="F24">
        <v>2012</v>
      </c>
      <c r="G24">
        <v>0</v>
      </c>
      <c r="H24">
        <v>0</v>
      </c>
      <c r="I24" t="s">
        <v>73</v>
      </c>
      <c r="J24">
        <v>-999</v>
      </c>
      <c r="K24">
        <v>-999</v>
      </c>
      <c r="L24">
        <v>-999</v>
      </c>
      <c r="M24" s="2" t="s">
        <v>10</v>
      </c>
      <c r="N24" s="2" t="s">
        <v>11</v>
      </c>
      <c r="O24" t="s">
        <v>131</v>
      </c>
      <c r="P24" t="s">
        <v>132</v>
      </c>
    </row>
    <row r="25" spans="1:16" x14ac:dyDescent="0.55000000000000004">
      <c r="A25">
        <v>3198</v>
      </c>
      <c r="B25">
        <v>520216</v>
      </c>
      <c r="C25" s="2" t="s">
        <v>14</v>
      </c>
      <c r="D25">
        <v>55</v>
      </c>
      <c r="E25">
        <v>1</v>
      </c>
      <c r="F25">
        <v>2012</v>
      </c>
      <c r="G25">
        <v>0</v>
      </c>
      <c r="H25">
        <v>0</v>
      </c>
      <c r="I25" t="s">
        <v>73</v>
      </c>
      <c r="J25">
        <v>-999</v>
      </c>
      <c r="K25">
        <v>-999</v>
      </c>
      <c r="L25">
        <v>-999</v>
      </c>
      <c r="M25" s="2" t="s">
        <v>10</v>
      </c>
      <c r="N25" s="2" t="s">
        <v>11</v>
      </c>
      <c r="O25" t="s">
        <v>131</v>
      </c>
      <c r="P25" t="s">
        <v>132</v>
      </c>
    </row>
    <row r="26" spans="1:16" x14ac:dyDescent="0.55000000000000004">
      <c r="A26">
        <v>3198</v>
      </c>
      <c r="B26">
        <v>520225</v>
      </c>
      <c r="C26" s="2" t="s">
        <v>14</v>
      </c>
      <c r="D26">
        <v>38</v>
      </c>
      <c r="E26">
        <v>1</v>
      </c>
      <c r="F26">
        <v>2012</v>
      </c>
      <c r="G26">
        <v>0</v>
      </c>
      <c r="H26">
        <v>0</v>
      </c>
      <c r="I26" t="s">
        <v>73</v>
      </c>
      <c r="J26">
        <v>-999</v>
      </c>
      <c r="K26">
        <v>-999</v>
      </c>
      <c r="L26">
        <v>-999</v>
      </c>
      <c r="M26" s="2" t="s">
        <v>10</v>
      </c>
      <c r="N26" s="2" t="s">
        <v>11</v>
      </c>
      <c r="O26" t="s">
        <v>131</v>
      </c>
      <c r="P26" t="s">
        <v>132</v>
      </c>
    </row>
    <row r="27" spans="1:16" x14ac:dyDescent="0.55000000000000004">
      <c r="A27">
        <v>3199</v>
      </c>
      <c r="B27">
        <v>520261</v>
      </c>
      <c r="C27" s="2" t="s">
        <v>14</v>
      </c>
      <c r="D27">
        <v>36</v>
      </c>
      <c r="E27">
        <v>1</v>
      </c>
      <c r="F27">
        <v>2012</v>
      </c>
      <c r="G27">
        <v>0</v>
      </c>
      <c r="H27">
        <v>0</v>
      </c>
      <c r="I27" t="s">
        <v>41</v>
      </c>
      <c r="J27">
        <v>83</v>
      </c>
      <c r="K27">
        <v>79</v>
      </c>
      <c r="L27">
        <v>15</v>
      </c>
      <c r="M27" s="2" t="s">
        <v>15</v>
      </c>
      <c r="N27" s="2" t="s">
        <v>13</v>
      </c>
      <c r="O27" t="s">
        <v>118</v>
      </c>
      <c r="P27" t="s">
        <v>119</v>
      </c>
    </row>
    <row r="28" spans="1:16" x14ac:dyDescent="0.55000000000000004">
      <c r="A28">
        <v>3199</v>
      </c>
      <c r="B28">
        <v>520286</v>
      </c>
      <c r="C28" s="2" t="s">
        <v>14</v>
      </c>
      <c r="D28">
        <v>20</v>
      </c>
      <c r="E28">
        <v>1</v>
      </c>
      <c r="F28">
        <v>2012</v>
      </c>
      <c r="G28">
        <v>0</v>
      </c>
      <c r="H28">
        <v>0</v>
      </c>
      <c r="I28" t="s">
        <v>41</v>
      </c>
      <c r="J28">
        <v>83</v>
      </c>
      <c r="K28">
        <v>79</v>
      </c>
      <c r="L28">
        <v>15</v>
      </c>
      <c r="M28" s="2" t="s">
        <v>15</v>
      </c>
      <c r="N28" s="2" t="s">
        <v>13</v>
      </c>
      <c r="O28" t="s">
        <v>118</v>
      </c>
      <c r="P28" t="s">
        <v>119</v>
      </c>
    </row>
    <row r="29" spans="1:16" x14ac:dyDescent="0.55000000000000004">
      <c r="A29">
        <v>3199</v>
      </c>
      <c r="B29">
        <v>520349</v>
      </c>
      <c r="C29" s="2" t="s">
        <v>14</v>
      </c>
      <c r="D29">
        <v>40</v>
      </c>
      <c r="E29">
        <v>1</v>
      </c>
      <c r="F29">
        <v>2012</v>
      </c>
      <c r="G29">
        <v>0</v>
      </c>
      <c r="H29">
        <v>0</v>
      </c>
      <c r="I29" t="s">
        <v>41</v>
      </c>
      <c r="J29">
        <v>83</v>
      </c>
      <c r="K29">
        <v>79</v>
      </c>
      <c r="L29">
        <v>15</v>
      </c>
      <c r="M29" s="2" t="s">
        <v>15</v>
      </c>
      <c r="N29" s="2" t="s">
        <v>13</v>
      </c>
      <c r="O29" t="s">
        <v>118</v>
      </c>
      <c r="P29" t="s">
        <v>119</v>
      </c>
    </row>
    <row r="30" spans="1:16" x14ac:dyDescent="0.55000000000000004">
      <c r="A30">
        <v>3200</v>
      </c>
      <c r="B30">
        <v>520383</v>
      </c>
      <c r="C30" s="2" t="s">
        <v>14</v>
      </c>
      <c r="D30">
        <v>50</v>
      </c>
      <c r="E30">
        <v>0</v>
      </c>
      <c r="F30">
        <v>2012</v>
      </c>
      <c r="G30">
        <v>0</v>
      </c>
      <c r="H30">
        <v>1</v>
      </c>
      <c r="I30" t="s">
        <v>44</v>
      </c>
      <c r="J30">
        <v>-999</v>
      </c>
      <c r="K30">
        <v>-999</v>
      </c>
      <c r="L30">
        <v>-999</v>
      </c>
      <c r="M30" s="2" t="s">
        <v>35</v>
      </c>
      <c r="N30" s="2" t="s">
        <v>13</v>
      </c>
      <c r="O30" t="s">
        <v>120</v>
      </c>
      <c r="P30" t="s">
        <v>121</v>
      </c>
    </row>
    <row r="31" spans="1:16" x14ac:dyDescent="0.55000000000000004">
      <c r="A31">
        <v>3200</v>
      </c>
      <c r="B31">
        <v>520392</v>
      </c>
      <c r="C31" s="2" t="s">
        <v>14</v>
      </c>
      <c r="D31">
        <v>27</v>
      </c>
      <c r="E31">
        <v>1</v>
      </c>
      <c r="F31">
        <v>2012</v>
      </c>
      <c r="G31">
        <v>0</v>
      </c>
      <c r="H31">
        <v>1</v>
      </c>
      <c r="I31" t="s">
        <v>44</v>
      </c>
      <c r="J31">
        <v>-999</v>
      </c>
      <c r="K31">
        <v>-999</v>
      </c>
      <c r="L31">
        <v>-999</v>
      </c>
      <c r="M31" s="2" t="s">
        <v>35</v>
      </c>
      <c r="N31" s="2" t="s">
        <v>13</v>
      </c>
      <c r="O31" t="s">
        <v>120</v>
      </c>
      <c r="P31" t="s">
        <v>121</v>
      </c>
    </row>
    <row r="32" spans="1:16" x14ac:dyDescent="0.55000000000000004">
      <c r="A32">
        <v>3200</v>
      </c>
      <c r="B32">
        <v>520481</v>
      </c>
      <c r="C32" s="2" t="s">
        <v>14</v>
      </c>
      <c r="D32">
        <v>47</v>
      </c>
      <c r="E32">
        <v>1</v>
      </c>
      <c r="F32">
        <v>2012</v>
      </c>
      <c r="G32">
        <v>0</v>
      </c>
      <c r="H32">
        <v>1</v>
      </c>
      <c r="I32" t="s">
        <v>44</v>
      </c>
      <c r="J32">
        <v>-999</v>
      </c>
      <c r="K32">
        <v>-999</v>
      </c>
      <c r="L32">
        <v>-999</v>
      </c>
      <c r="M32" s="2" t="s">
        <v>35</v>
      </c>
      <c r="N32" s="2" t="s">
        <v>13</v>
      </c>
      <c r="O32" t="s">
        <v>120</v>
      </c>
      <c r="P32" t="s">
        <v>121</v>
      </c>
    </row>
    <row r="33" spans="1:16" x14ac:dyDescent="0.55000000000000004">
      <c r="A33">
        <v>3200</v>
      </c>
      <c r="B33">
        <v>520512</v>
      </c>
      <c r="C33" s="2" t="s">
        <v>14</v>
      </c>
      <c r="D33">
        <v>39</v>
      </c>
      <c r="E33">
        <v>1</v>
      </c>
      <c r="F33">
        <v>2012</v>
      </c>
      <c r="G33">
        <v>0</v>
      </c>
      <c r="H33">
        <v>1</v>
      </c>
      <c r="I33" t="s">
        <v>44</v>
      </c>
      <c r="J33">
        <v>-999</v>
      </c>
      <c r="K33">
        <v>-999</v>
      </c>
      <c r="L33">
        <v>-999</v>
      </c>
      <c r="M33" s="2" t="s">
        <v>35</v>
      </c>
      <c r="N33" s="2" t="s">
        <v>13</v>
      </c>
      <c r="O33" t="s">
        <v>120</v>
      </c>
      <c r="P33" t="s">
        <v>121</v>
      </c>
    </row>
    <row r="34" spans="1:16" x14ac:dyDescent="0.55000000000000004">
      <c r="A34">
        <v>3202</v>
      </c>
      <c r="B34">
        <v>520868</v>
      </c>
      <c r="C34" s="2" t="s">
        <v>14</v>
      </c>
      <c r="D34">
        <v>26</v>
      </c>
      <c r="E34">
        <v>1</v>
      </c>
      <c r="F34">
        <v>2012</v>
      </c>
      <c r="G34">
        <v>0</v>
      </c>
      <c r="H34">
        <v>0</v>
      </c>
      <c r="I34" t="s">
        <v>59</v>
      </c>
      <c r="J34">
        <v>85</v>
      </c>
      <c r="K34">
        <v>12</v>
      </c>
      <c r="L34">
        <v>10</v>
      </c>
      <c r="M34" s="2" t="s">
        <v>12</v>
      </c>
      <c r="N34" s="2" t="s">
        <v>13</v>
      </c>
      <c r="O34" t="s">
        <v>109</v>
      </c>
      <c r="P34" t="s">
        <v>110</v>
      </c>
    </row>
    <row r="35" spans="1:16" x14ac:dyDescent="0.55000000000000004">
      <c r="A35">
        <v>3203</v>
      </c>
      <c r="B35">
        <v>520886</v>
      </c>
      <c r="C35" s="2" t="s">
        <v>14</v>
      </c>
      <c r="D35">
        <v>46</v>
      </c>
      <c r="E35">
        <v>1</v>
      </c>
      <c r="F35">
        <v>2012</v>
      </c>
      <c r="G35">
        <v>0</v>
      </c>
      <c r="H35">
        <v>0</v>
      </c>
      <c r="I35" t="s">
        <v>27</v>
      </c>
      <c r="J35">
        <v>74</v>
      </c>
      <c r="K35">
        <v>37</v>
      </c>
      <c r="L35">
        <v>10</v>
      </c>
      <c r="M35" s="2" t="s">
        <v>21</v>
      </c>
      <c r="N35" s="2" t="s">
        <v>28</v>
      </c>
      <c r="O35" t="s">
        <v>133</v>
      </c>
      <c r="P35" t="s">
        <v>134</v>
      </c>
    </row>
    <row r="36" spans="1:16" x14ac:dyDescent="0.55000000000000004">
      <c r="A36">
        <v>3203</v>
      </c>
      <c r="B36">
        <v>520920</v>
      </c>
      <c r="C36" s="2" t="s">
        <v>14</v>
      </c>
      <c r="D36">
        <v>34</v>
      </c>
      <c r="E36">
        <v>1</v>
      </c>
      <c r="F36">
        <v>2012</v>
      </c>
      <c r="G36">
        <v>0</v>
      </c>
      <c r="H36">
        <v>1</v>
      </c>
      <c r="I36" t="s">
        <v>27</v>
      </c>
      <c r="J36">
        <v>74</v>
      </c>
      <c r="K36">
        <v>37</v>
      </c>
      <c r="L36">
        <v>10</v>
      </c>
      <c r="M36" s="2" t="s">
        <v>21</v>
      </c>
      <c r="N36" s="2" t="s">
        <v>28</v>
      </c>
      <c r="O36" t="s">
        <v>98</v>
      </c>
      <c r="P36" t="s">
        <v>99</v>
      </c>
    </row>
    <row r="37" spans="1:16" x14ac:dyDescent="0.55000000000000004">
      <c r="A37">
        <v>3203</v>
      </c>
      <c r="B37">
        <v>520972</v>
      </c>
      <c r="C37" s="2" t="s">
        <v>14</v>
      </c>
      <c r="D37">
        <v>19</v>
      </c>
      <c r="E37">
        <v>1</v>
      </c>
      <c r="F37">
        <v>2012</v>
      </c>
      <c r="G37">
        <v>0</v>
      </c>
      <c r="H37">
        <v>1</v>
      </c>
      <c r="I37" t="s">
        <v>27</v>
      </c>
      <c r="J37">
        <v>74</v>
      </c>
      <c r="K37">
        <v>37</v>
      </c>
      <c r="L37">
        <v>10</v>
      </c>
      <c r="M37" s="2" t="s">
        <v>21</v>
      </c>
      <c r="N37" s="2" t="s">
        <v>28</v>
      </c>
      <c r="O37" t="s">
        <v>98</v>
      </c>
      <c r="P37" t="s">
        <v>99</v>
      </c>
    </row>
    <row r="38" spans="1:16" x14ac:dyDescent="0.55000000000000004">
      <c r="A38">
        <v>3203</v>
      </c>
      <c r="B38">
        <v>520998</v>
      </c>
      <c r="C38" s="2" t="s">
        <v>14</v>
      </c>
      <c r="D38">
        <v>40</v>
      </c>
      <c r="E38">
        <v>1</v>
      </c>
      <c r="F38">
        <v>2012</v>
      </c>
      <c r="G38">
        <v>0</v>
      </c>
      <c r="H38">
        <v>0</v>
      </c>
      <c r="I38" t="s">
        <v>27</v>
      </c>
      <c r="J38">
        <v>74</v>
      </c>
      <c r="K38">
        <v>37</v>
      </c>
      <c r="L38">
        <v>10</v>
      </c>
      <c r="M38" s="2" t="s">
        <v>21</v>
      </c>
      <c r="N38" s="2" t="s">
        <v>28</v>
      </c>
      <c r="O38" t="s">
        <v>133</v>
      </c>
      <c r="P38" t="s">
        <v>134</v>
      </c>
    </row>
    <row r="39" spans="1:16" x14ac:dyDescent="0.55000000000000004">
      <c r="A39">
        <v>3203</v>
      </c>
      <c r="B39">
        <v>521038</v>
      </c>
      <c r="C39" s="2" t="s">
        <v>14</v>
      </c>
      <c r="D39">
        <v>39</v>
      </c>
      <c r="E39">
        <v>1</v>
      </c>
      <c r="F39">
        <v>2012</v>
      </c>
      <c r="G39">
        <v>0</v>
      </c>
      <c r="H39">
        <v>0</v>
      </c>
      <c r="I39" t="s">
        <v>27</v>
      </c>
      <c r="J39">
        <v>74</v>
      </c>
      <c r="K39">
        <v>37</v>
      </c>
      <c r="L39">
        <v>10</v>
      </c>
      <c r="M39" s="2" t="s">
        <v>21</v>
      </c>
      <c r="N39" s="2" t="s">
        <v>28</v>
      </c>
      <c r="O39" t="s">
        <v>133</v>
      </c>
      <c r="P39" t="s">
        <v>134</v>
      </c>
    </row>
    <row r="40" spans="1:16" x14ac:dyDescent="0.55000000000000004">
      <c r="A40">
        <v>3204</v>
      </c>
      <c r="B40">
        <v>521067</v>
      </c>
      <c r="C40" s="2" t="s">
        <v>14</v>
      </c>
      <c r="D40">
        <v>51</v>
      </c>
      <c r="E40">
        <v>1</v>
      </c>
      <c r="F40">
        <v>2012</v>
      </c>
      <c r="G40">
        <v>0</v>
      </c>
      <c r="H40">
        <v>0</v>
      </c>
      <c r="I40" t="s">
        <v>55</v>
      </c>
      <c r="J40">
        <v>67</v>
      </c>
      <c r="K40">
        <v>59</v>
      </c>
      <c r="L40">
        <v>11</v>
      </c>
      <c r="M40" s="2" t="s">
        <v>12</v>
      </c>
      <c r="N40" s="2" t="s">
        <v>13</v>
      </c>
      <c r="O40" t="s">
        <v>81</v>
      </c>
      <c r="P40" t="s">
        <v>82</v>
      </c>
    </row>
    <row r="41" spans="1:16" x14ac:dyDescent="0.55000000000000004">
      <c r="A41">
        <v>3204</v>
      </c>
      <c r="B41">
        <v>521119</v>
      </c>
      <c r="C41" s="2" t="s">
        <v>14</v>
      </c>
      <c r="D41">
        <v>19</v>
      </c>
      <c r="E41">
        <v>1</v>
      </c>
      <c r="F41">
        <v>2012</v>
      </c>
      <c r="G41">
        <v>0</v>
      </c>
      <c r="H41">
        <v>0</v>
      </c>
      <c r="I41" t="s">
        <v>55</v>
      </c>
      <c r="J41">
        <v>67</v>
      </c>
      <c r="K41">
        <v>59</v>
      </c>
      <c r="L41">
        <v>11</v>
      </c>
      <c r="M41" s="2" t="s">
        <v>12</v>
      </c>
      <c r="N41" s="2" t="s">
        <v>13</v>
      </c>
      <c r="O41" t="s">
        <v>81</v>
      </c>
      <c r="P41" t="s">
        <v>82</v>
      </c>
    </row>
    <row r="42" spans="1:16" x14ac:dyDescent="0.55000000000000004">
      <c r="A42">
        <v>3205</v>
      </c>
      <c r="B42">
        <v>521249</v>
      </c>
      <c r="C42" s="2" t="s">
        <v>14</v>
      </c>
      <c r="D42">
        <v>48</v>
      </c>
      <c r="E42">
        <v>1</v>
      </c>
      <c r="F42">
        <v>2012</v>
      </c>
      <c r="G42">
        <v>0</v>
      </c>
      <c r="H42">
        <v>0</v>
      </c>
      <c r="I42" t="s">
        <v>16</v>
      </c>
      <c r="J42">
        <v>60</v>
      </c>
      <c r="K42">
        <v>67</v>
      </c>
      <c r="L42">
        <v>0</v>
      </c>
      <c r="M42" s="2" t="s">
        <v>15</v>
      </c>
      <c r="N42" s="2" t="s">
        <v>65</v>
      </c>
      <c r="O42" t="s">
        <v>111</v>
      </c>
      <c r="P42" t="s">
        <v>112</v>
      </c>
    </row>
    <row r="43" spans="1:16" x14ac:dyDescent="0.55000000000000004">
      <c r="A43">
        <v>3205</v>
      </c>
      <c r="B43">
        <v>521285</v>
      </c>
      <c r="C43" s="2" t="s">
        <v>14</v>
      </c>
      <c r="D43">
        <v>35</v>
      </c>
      <c r="E43">
        <v>1</v>
      </c>
      <c r="F43">
        <v>2012</v>
      </c>
      <c r="G43">
        <v>0</v>
      </c>
      <c r="H43">
        <v>0</v>
      </c>
      <c r="I43" t="s">
        <v>16</v>
      </c>
      <c r="J43">
        <v>60</v>
      </c>
      <c r="K43">
        <v>67</v>
      </c>
      <c r="L43">
        <v>0</v>
      </c>
      <c r="M43" s="2" t="s">
        <v>15</v>
      </c>
      <c r="N43" s="2" t="s">
        <v>65</v>
      </c>
      <c r="O43" t="s">
        <v>111</v>
      </c>
      <c r="P43" t="s">
        <v>112</v>
      </c>
    </row>
    <row r="44" spans="1:16" x14ac:dyDescent="0.55000000000000004">
      <c r="A44">
        <v>3205</v>
      </c>
      <c r="B44">
        <v>521299</v>
      </c>
      <c r="C44" s="2" t="s">
        <v>14</v>
      </c>
      <c r="D44">
        <v>45</v>
      </c>
      <c r="E44">
        <v>1</v>
      </c>
      <c r="F44">
        <v>2012</v>
      </c>
      <c r="G44">
        <v>0</v>
      </c>
      <c r="H44">
        <v>1</v>
      </c>
      <c r="I44" t="s">
        <v>16</v>
      </c>
      <c r="J44">
        <v>60</v>
      </c>
      <c r="K44">
        <v>67</v>
      </c>
      <c r="L44">
        <v>0</v>
      </c>
      <c r="M44" s="2" t="s">
        <v>15</v>
      </c>
      <c r="N44" s="2" t="s">
        <v>65</v>
      </c>
      <c r="O44" t="s">
        <v>103</v>
      </c>
      <c r="P44" t="s">
        <v>104</v>
      </c>
    </row>
    <row r="45" spans="1:16" x14ac:dyDescent="0.55000000000000004">
      <c r="A45">
        <v>3205</v>
      </c>
      <c r="B45">
        <v>521326</v>
      </c>
      <c r="C45" s="2" t="s">
        <v>14</v>
      </c>
      <c r="D45">
        <v>54</v>
      </c>
      <c r="E45">
        <v>1</v>
      </c>
      <c r="F45">
        <v>2012</v>
      </c>
      <c r="G45">
        <v>0</v>
      </c>
      <c r="H45">
        <v>0</v>
      </c>
      <c r="I45" t="s">
        <v>16</v>
      </c>
      <c r="J45">
        <v>60</v>
      </c>
      <c r="K45">
        <v>67</v>
      </c>
      <c r="L45">
        <v>0</v>
      </c>
      <c r="M45" s="2" t="s">
        <v>15</v>
      </c>
      <c r="N45" s="2" t="s">
        <v>65</v>
      </c>
      <c r="O45" t="s">
        <v>111</v>
      </c>
      <c r="P45" t="s">
        <v>112</v>
      </c>
    </row>
    <row r="46" spans="1:16" x14ac:dyDescent="0.55000000000000004">
      <c r="A46">
        <v>3206</v>
      </c>
      <c r="B46">
        <v>521381</v>
      </c>
      <c r="C46" s="2" t="s">
        <v>14</v>
      </c>
      <c r="D46">
        <v>50</v>
      </c>
      <c r="E46">
        <v>1</v>
      </c>
      <c r="F46">
        <v>2012</v>
      </c>
      <c r="G46">
        <v>0</v>
      </c>
      <c r="H46">
        <v>1</v>
      </c>
      <c r="I46" t="s">
        <v>36</v>
      </c>
      <c r="J46">
        <v>76</v>
      </c>
      <c r="K46">
        <v>37</v>
      </c>
      <c r="L46">
        <v>5</v>
      </c>
      <c r="M46" s="2" t="s">
        <v>12</v>
      </c>
      <c r="N46" s="2" t="s">
        <v>25</v>
      </c>
      <c r="O46" t="s">
        <v>49</v>
      </c>
      <c r="P46" t="s">
        <v>50</v>
      </c>
    </row>
    <row r="47" spans="1:16" x14ac:dyDescent="0.55000000000000004">
      <c r="A47">
        <v>3206</v>
      </c>
      <c r="B47">
        <v>521432</v>
      </c>
      <c r="C47" s="2" t="s">
        <v>14</v>
      </c>
      <c r="D47">
        <v>39</v>
      </c>
      <c r="E47">
        <v>1</v>
      </c>
      <c r="F47">
        <v>2012</v>
      </c>
      <c r="G47">
        <v>0</v>
      </c>
      <c r="H47">
        <v>0</v>
      </c>
      <c r="I47" t="s">
        <v>36</v>
      </c>
      <c r="J47">
        <v>76</v>
      </c>
      <c r="K47">
        <v>37</v>
      </c>
      <c r="L47">
        <v>5</v>
      </c>
      <c r="M47" s="2" t="s">
        <v>12</v>
      </c>
      <c r="N47" s="2" t="s">
        <v>25</v>
      </c>
      <c r="O47" t="s">
        <v>98</v>
      </c>
      <c r="P47" t="s">
        <v>99</v>
      </c>
    </row>
    <row r="48" spans="1:16" x14ac:dyDescent="0.55000000000000004">
      <c r="A48">
        <v>3206</v>
      </c>
      <c r="B48">
        <v>521519</v>
      </c>
      <c r="C48" s="2" t="s">
        <v>14</v>
      </c>
      <c r="D48">
        <v>37</v>
      </c>
      <c r="E48">
        <v>1</v>
      </c>
      <c r="F48">
        <v>2012</v>
      </c>
      <c r="G48">
        <v>0</v>
      </c>
      <c r="H48">
        <v>0</v>
      </c>
      <c r="I48" t="s">
        <v>36</v>
      </c>
      <c r="J48">
        <v>76</v>
      </c>
      <c r="K48">
        <v>37</v>
      </c>
      <c r="L48">
        <v>5</v>
      </c>
      <c r="M48" s="2" t="s">
        <v>12</v>
      </c>
      <c r="N48" s="2" t="s">
        <v>25</v>
      </c>
      <c r="O48" t="s">
        <v>98</v>
      </c>
      <c r="P48" t="s">
        <v>99</v>
      </c>
    </row>
    <row r="49" spans="1:16" x14ac:dyDescent="0.55000000000000004">
      <c r="A49">
        <v>3206</v>
      </c>
      <c r="B49">
        <v>521529</v>
      </c>
      <c r="C49" s="2" t="s">
        <v>14</v>
      </c>
      <c r="D49">
        <v>25</v>
      </c>
      <c r="E49">
        <v>1</v>
      </c>
      <c r="F49">
        <v>2012</v>
      </c>
      <c r="G49">
        <v>0</v>
      </c>
      <c r="H49">
        <v>1</v>
      </c>
      <c r="I49" t="s">
        <v>36</v>
      </c>
      <c r="J49">
        <v>76</v>
      </c>
      <c r="K49">
        <v>37</v>
      </c>
      <c r="L49">
        <v>5</v>
      </c>
      <c r="M49" s="2" t="s">
        <v>12</v>
      </c>
      <c r="N49" s="2" t="s">
        <v>25</v>
      </c>
      <c r="O49" t="s">
        <v>49</v>
      </c>
      <c r="P49" t="s">
        <v>50</v>
      </c>
    </row>
    <row r="50" spans="1:16" x14ac:dyDescent="0.55000000000000004">
      <c r="A50">
        <v>3207</v>
      </c>
      <c r="B50">
        <v>521630</v>
      </c>
      <c r="C50" s="2" t="s">
        <v>14</v>
      </c>
      <c r="D50">
        <v>33</v>
      </c>
      <c r="E50">
        <v>1</v>
      </c>
      <c r="F50">
        <v>2012</v>
      </c>
      <c r="G50">
        <v>0</v>
      </c>
      <c r="H50">
        <v>1</v>
      </c>
      <c r="I50" t="s">
        <v>47</v>
      </c>
      <c r="J50">
        <v>66</v>
      </c>
      <c r="K50">
        <v>55</v>
      </c>
      <c r="L50">
        <v>11</v>
      </c>
      <c r="M50" s="2" t="s">
        <v>29</v>
      </c>
      <c r="N50" s="2" t="s">
        <v>70</v>
      </c>
      <c r="O50" t="s">
        <v>122</v>
      </c>
      <c r="P50" t="s">
        <v>123</v>
      </c>
    </row>
    <row r="51" spans="1:16" x14ac:dyDescent="0.55000000000000004">
      <c r="A51">
        <v>3208</v>
      </c>
      <c r="B51">
        <v>521710</v>
      </c>
      <c r="C51" s="2" t="s">
        <v>14</v>
      </c>
      <c r="D51">
        <v>51</v>
      </c>
      <c r="E51">
        <v>1</v>
      </c>
      <c r="F51">
        <v>2012</v>
      </c>
      <c r="G51">
        <v>0</v>
      </c>
      <c r="H51">
        <v>1</v>
      </c>
      <c r="I51" t="s">
        <v>54</v>
      </c>
      <c r="J51">
        <v>72</v>
      </c>
      <c r="K51">
        <v>41</v>
      </c>
      <c r="L51">
        <v>7</v>
      </c>
      <c r="M51" s="2" t="s">
        <v>12</v>
      </c>
      <c r="N51" s="2" t="s">
        <v>11</v>
      </c>
      <c r="O51" t="s">
        <v>131</v>
      </c>
      <c r="P51" t="s">
        <v>132</v>
      </c>
    </row>
    <row r="52" spans="1:16" x14ac:dyDescent="0.55000000000000004">
      <c r="A52">
        <v>3208</v>
      </c>
      <c r="B52">
        <v>521736</v>
      </c>
      <c r="C52" s="2" t="s">
        <v>14</v>
      </c>
      <c r="D52">
        <v>29</v>
      </c>
      <c r="E52">
        <v>1</v>
      </c>
      <c r="F52">
        <v>2012</v>
      </c>
      <c r="G52">
        <v>0</v>
      </c>
      <c r="H52">
        <v>1</v>
      </c>
      <c r="I52" t="s">
        <v>54</v>
      </c>
      <c r="J52">
        <v>72</v>
      </c>
      <c r="K52">
        <v>41</v>
      </c>
      <c r="L52">
        <v>7</v>
      </c>
      <c r="M52" s="2" t="s">
        <v>12</v>
      </c>
      <c r="N52" s="2" t="s">
        <v>11</v>
      </c>
      <c r="O52" t="s">
        <v>131</v>
      </c>
      <c r="P52" t="s">
        <v>132</v>
      </c>
    </row>
    <row r="53" spans="1:16" x14ac:dyDescent="0.55000000000000004">
      <c r="A53">
        <v>3208</v>
      </c>
      <c r="B53">
        <v>521758</v>
      </c>
      <c r="C53" s="2" t="s">
        <v>14</v>
      </c>
      <c r="D53">
        <v>26</v>
      </c>
      <c r="E53">
        <v>1</v>
      </c>
      <c r="F53">
        <v>2012</v>
      </c>
      <c r="G53">
        <v>0</v>
      </c>
      <c r="H53">
        <v>0</v>
      </c>
      <c r="I53" t="s">
        <v>54</v>
      </c>
      <c r="J53">
        <v>72</v>
      </c>
      <c r="K53">
        <v>41</v>
      </c>
      <c r="L53">
        <v>7</v>
      </c>
      <c r="M53" s="2" t="s">
        <v>12</v>
      </c>
      <c r="N53" s="2" t="s">
        <v>11</v>
      </c>
      <c r="O53" t="s">
        <v>77</v>
      </c>
      <c r="P53" t="s">
        <v>78</v>
      </c>
    </row>
    <row r="54" spans="1:16" x14ac:dyDescent="0.55000000000000004">
      <c r="A54">
        <v>3208</v>
      </c>
      <c r="B54">
        <v>521792</v>
      </c>
      <c r="C54" s="2" t="s">
        <v>14</v>
      </c>
      <c r="D54">
        <v>45</v>
      </c>
      <c r="E54">
        <v>1</v>
      </c>
      <c r="F54">
        <v>2012</v>
      </c>
      <c r="G54">
        <v>0</v>
      </c>
      <c r="H54">
        <v>0</v>
      </c>
      <c r="I54" t="s">
        <v>54</v>
      </c>
      <c r="J54">
        <v>72</v>
      </c>
      <c r="K54">
        <v>41</v>
      </c>
      <c r="L54">
        <v>7</v>
      </c>
      <c r="M54" s="2" t="s">
        <v>12</v>
      </c>
      <c r="N54" s="2" t="s">
        <v>11</v>
      </c>
      <c r="O54" t="s">
        <v>77</v>
      </c>
      <c r="P54" t="s">
        <v>78</v>
      </c>
    </row>
    <row r="55" spans="1:16" x14ac:dyDescent="0.55000000000000004">
      <c r="A55">
        <v>3208</v>
      </c>
      <c r="B55">
        <v>521862</v>
      </c>
      <c r="C55" s="2" t="s">
        <v>14</v>
      </c>
      <c r="D55">
        <v>53</v>
      </c>
      <c r="E55">
        <v>1</v>
      </c>
      <c r="F55">
        <v>2012</v>
      </c>
      <c r="G55">
        <v>0</v>
      </c>
      <c r="H55">
        <v>0</v>
      </c>
      <c r="I55" t="s">
        <v>54</v>
      </c>
      <c r="J55">
        <v>72</v>
      </c>
      <c r="K55">
        <v>41</v>
      </c>
      <c r="L55">
        <v>7</v>
      </c>
      <c r="M55" s="2" t="s">
        <v>12</v>
      </c>
      <c r="N55" s="2" t="s">
        <v>11</v>
      </c>
      <c r="O55" t="s">
        <v>77</v>
      </c>
      <c r="P55" t="s">
        <v>78</v>
      </c>
    </row>
    <row r="56" spans="1:16" x14ac:dyDescent="0.55000000000000004">
      <c r="A56">
        <v>3209</v>
      </c>
      <c r="B56">
        <v>521945</v>
      </c>
      <c r="C56" s="2" t="s">
        <v>14</v>
      </c>
      <c r="D56">
        <v>56</v>
      </c>
      <c r="E56">
        <v>1</v>
      </c>
      <c r="F56">
        <v>2012</v>
      </c>
      <c r="G56">
        <v>0</v>
      </c>
      <c r="H56">
        <v>1</v>
      </c>
      <c r="I56" t="s">
        <v>37</v>
      </c>
      <c r="J56">
        <v>72</v>
      </c>
      <c r="K56">
        <v>40</v>
      </c>
      <c r="L56">
        <v>5</v>
      </c>
      <c r="M56" s="2" t="s">
        <v>12</v>
      </c>
      <c r="N56" s="2" t="s">
        <v>13</v>
      </c>
      <c r="O56" t="s">
        <v>133</v>
      </c>
      <c r="P56" t="s">
        <v>134</v>
      </c>
    </row>
    <row r="57" spans="1:16" x14ac:dyDescent="0.55000000000000004">
      <c r="A57">
        <v>3209</v>
      </c>
      <c r="B57">
        <v>522004</v>
      </c>
      <c r="C57" s="2" t="s">
        <v>14</v>
      </c>
      <c r="D57">
        <v>51</v>
      </c>
      <c r="E57">
        <v>1</v>
      </c>
      <c r="F57">
        <v>2012</v>
      </c>
      <c r="G57">
        <v>0</v>
      </c>
      <c r="H57">
        <v>1</v>
      </c>
      <c r="I57" t="s">
        <v>37</v>
      </c>
      <c r="J57">
        <v>72</v>
      </c>
      <c r="K57">
        <v>40</v>
      </c>
      <c r="L57">
        <v>5</v>
      </c>
      <c r="M57" s="2" t="s">
        <v>12</v>
      </c>
      <c r="N57" s="2" t="s">
        <v>13</v>
      </c>
      <c r="O57" t="s">
        <v>133</v>
      </c>
      <c r="P57" t="s">
        <v>134</v>
      </c>
    </row>
    <row r="58" spans="1:16" x14ac:dyDescent="0.55000000000000004">
      <c r="A58">
        <v>3209</v>
      </c>
      <c r="B58">
        <v>522023</v>
      </c>
      <c r="C58" s="2" t="s">
        <v>14</v>
      </c>
      <c r="D58">
        <v>48</v>
      </c>
      <c r="E58">
        <v>1</v>
      </c>
      <c r="F58">
        <v>2012</v>
      </c>
      <c r="G58">
        <v>0</v>
      </c>
      <c r="H58">
        <v>1</v>
      </c>
      <c r="I58" t="s">
        <v>37</v>
      </c>
      <c r="J58">
        <v>72</v>
      </c>
      <c r="K58">
        <v>40</v>
      </c>
      <c r="L58">
        <v>5</v>
      </c>
      <c r="M58" s="2" t="s">
        <v>12</v>
      </c>
      <c r="N58" s="2" t="s">
        <v>13</v>
      </c>
      <c r="O58" t="s">
        <v>133</v>
      </c>
      <c r="P58" t="s">
        <v>134</v>
      </c>
    </row>
    <row r="59" spans="1:16" x14ac:dyDescent="0.55000000000000004">
      <c r="A59">
        <v>3210</v>
      </c>
      <c r="B59">
        <v>522061</v>
      </c>
      <c r="C59" s="2" t="s">
        <v>14</v>
      </c>
      <c r="D59">
        <v>45</v>
      </c>
      <c r="E59">
        <v>1</v>
      </c>
      <c r="F59">
        <v>2012</v>
      </c>
      <c r="G59">
        <v>0</v>
      </c>
      <c r="H59">
        <v>1</v>
      </c>
      <c r="I59" t="s">
        <v>57</v>
      </c>
      <c r="J59">
        <v>73</v>
      </c>
      <c r="K59">
        <v>39</v>
      </c>
      <c r="L59">
        <v>1</v>
      </c>
      <c r="M59" s="2" t="s">
        <v>29</v>
      </c>
      <c r="N59" s="2" t="s">
        <v>25</v>
      </c>
      <c r="O59" t="s">
        <v>118</v>
      </c>
      <c r="P59" t="s">
        <v>119</v>
      </c>
    </row>
    <row r="60" spans="1:16" x14ac:dyDescent="0.55000000000000004">
      <c r="A60">
        <v>3210</v>
      </c>
      <c r="B60">
        <v>522138</v>
      </c>
      <c r="C60" s="2" t="s">
        <v>14</v>
      </c>
      <c r="D60">
        <v>52</v>
      </c>
      <c r="E60">
        <v>1</v>
      </c>
      <c r="F60">
        <v>2012</v>
      </c>
      <c r="G60">
        <v>0</v>
      </c>
      <c r="H60">
        <v>1</v>
      </c>
      <c r="I60" t="s">
        <v>57</v>
      </c>
      <c r="J60">
        <v>73</v>
      </c>
      <c r="K60">
        <v>39</v>
      </c>
      <c r="L60">
        <v>1</v>
      </c>
      <c r="M60" s="2" t="s">
        <v>29</v>
      </c>
      <c r="N60" s="2" t="s">
        <v>25</v>
      </c>
      <c r="O60" t="s">
        <v>118</v>
      </c>
      <c r="P60" t="s">
        <v>119</v>
      </c>
    </row>
    <row r="61" spans="1:16" x14ac:dyDescent="0.55000000000000004">
      <c r="A61">
        <v>3213</v>
      </c>
      <c r="B61">
        <v>522591</v>
      </c>
      <c r="C61" s="2" t="s">
        <v>14</v>
      </c>
      <c r="D61">
        <v>46</v>
      </c>
      <c r="E61">
        <v>1</v>
      </c>
      <c r="F61">
        <v>2012</v>
      </c>
      <c r="G61">
        <v>0</v>
      </c>
      <c r="H61">
        <v>0</v>
      </c>
      <c r="I61" t="s">
        <v>33</v>
      </c>
      <c r="J61">
        <v>64</v>
      </c>
      <c r="K61">
        <v>55</v>
      </c>
      <c r="L61">
        <v>2</v>
      </c>
      <c r="M61" s="2" t="s">
        <v>22</v>
      </c>
      <c r="N61" s="2" t="s">
        <v>25</v>
      </c>
      <c r="O61" t="s">
        <v>106</v>
      </c>
      <c r="P61" t="s">
        <v>107</v>
      </c>
    </row>
    <row r="62" spans="1:16" x14ac:dyDescent="0.55000000000000004">
      <c r="A62">
        <v>3213</v>
      </c>
      <c r="B62">
        <v>522614</v>
      </c>
      <c r="C62" s="2" t="s">
        <v>14</v>
      </c>
      <c r="D62">
        <v>34</v>
      </c>
      <c r="E62">
        <v>1</v>
      </c>
      <c r="F62">
        <v>2012</v>
      </c>
      <c r="G62">
        <v>0</v>
      </c>
      <c r="H62">
        <v>0</v>
      </c>
      <c r="I62" t="s">
        <v>33</v>
      </c>
      <c r="J62">
        <v>64</v>
      </c>
      <c r="K62">
        <v>55</v>
      </c>
      <c r="L62">
        <v>2</v>
      </c>
      <c r="M62" s="2" t="s">
        <v>22</v>
      </c>
      <c r="N62" s="2" t="s">
        <v>25</v>
      </c>
      <c r="O62" t="s">
        <v>106</v>
      </c>
      <c r="P62" t="s">
        <v>107</v>
      </c>
    </row>
    <row r="63" spans="1:16" x14ac:dyDescent="0.55000000000000004">
      <c r="A63">
        <v>3213</v>
      </c>
      <c r="B63">
        <v>522647</v>
      </c>
      <c r="C63" s="2" t="s">
        <v>14</v>
      </c>
      <c r="D63">
        <v>51</v>
      </c>
      <c r="E63">
        <v>1</v>
      </c>
      <c r="F63">
        <v>2012</v>
      </c>
      <c r="G63">
        <v>0</v>
      </c>
      <c r="H63">
        <v>0</v>
      </c>
      <c r="I63" t="s">
        <v>33</v>
      </c>
      <c r="J63">
        <v>64</v>
      </c>
      <c r="K63">
        <v>55</v>
      </c>
      <c r="L63">
        <v>2</v>
      </c>
      <c r="M63" s="2" t="s">
        <v>22</v>
      </c>
      <c r="N63" s="2" t="s">
        <v>25</v>
      </c>
      <c r="O63" t="s">
        <v>106</v>
      </c>
      <c r="P63" t="s">
        <v>107</v>
      </c>
    </row>
    <row r="64" spans="1:16" x14ac:dyDescent="0.55000000000000004">
      <c r="A64">
        <v>3213</v>
      </c>
      <c r="B64">
        <v>522706</v>
      </c>
      <c r="C64" s="2" t="s">
        <v>14</v>
      </c>
      <c r="D64">
        <v>53</v>
      </c>
      <c r="E64">
        <v>1</v>
      </c>
      <c r="F64">
        <v>2012</v>
      </c>
      <c r="G64">
        <v>0</v>
      </c>
      <c r="H64">
        <v>0</v>
      </c>
      <c r="I64" t="s">
        <v>33</v>
      </c>
      <c r="J64">
        <v>64</v>
      </c>
      <c r="K64">
        <v>55</v>
      </c>
      <c r="L64">
        <v>2</v>
      </c>
      <c r="M64" s="2" t="s">
        <v>22</v>
      </c>
      <c r="N64" s="2" t="s">
        <v>25</v>
      </c>
      <c r="O64" t="s">
        <v>106</v>
      </c>
      <c r="P64" t="s">
        <v>107</v>
      </c>
    </row>
    <row r="65" spans="1:16" x14ac:dyDescent="0.55000000000000004">
      <c r="A65">
        <v>3213</v>
      </c>
      <c r="B65">
        <v>522736</v>
      </c>
      <c r="C65" s="2" t="s">
        <v>14</v>
      </c>
      <c r="D65">
        <v>42</v>
      </c>
      <c r="E65">
        <v>0</v>
      </c>
      <c r="F65">
        <v>2012</v>
      </c>
      <c r="G65">
        <v>0</v>
      </c>
      <c r="H65">
        <v>0</v>
      </c>
      <c r="I65" t="s">
        <v>33</v>
      </c>
      <c r="J65">
        <v>64</v>
      </c>
      <c r="K65">
        <v>55</v>
      </c>
      <c r="L65">
        <v>2</v>
      </c>
      <c r="M65" s="2" t="s">
        <v>22</v>
      </c>
      <c r="N65" s="2" t="s">
        <v>25</v>
      </c>
      <c r="O65" t="s">
        <v>106</v>
      </c>
      <c r="P65" t="s">
        <v>107</v>
      </c>
    </row>
    <row r="66" spans="1:16" x14ac:dyDescent="0.55000000000000004">
      <c r="A66">
        <v>3214</v>
      </c>
      <c r="B66">
        <v>522754</v>
      </c>
      <c r="C66" s="2" t="s">
        <v>14</v>
      </c>
      <c r="D66">
        <v>39</v>
      </c>
      <c r="E66">
        <v>1</v>
      </c>
      <c r="F66">
        <v>2012</v>
      </c>
      <c r="G66">
        <v>0</v>
      </c>
      <c r="H66">
        <v>0</v>
      </c>
      <c r="I66" t="s">
        <v>31</v>
      </c>
      <c r="J66">
        <v>-999</v>
      </c>
      <c r="K66">
        <v>-999</v>
      </c>
      <c r="L66">
        <v>-999</v>
      </c>
      <c r="M66" s="2" t="s">
        <v>10</v>
      </c>
      <c r="N66" s="2" t="s">
        <v>11</v>
      </c>
      <c r="O66" t="s">
        <v>129</v>
      </c>
      <c r="P66" t="s">
        <v>130</v>
      </c>
    </row>
    <row r="67" spans="1:16" x14ac:dyDescent="0.55000000000000004">
      <c r="A67">
        <v>3214</v>
      </c>
      <c r="B67">
        <v>522794</v>
      </c>
      <c r="C67" s="2" t="s">
        <v>14</v>
      </c>
      <c r="D67">
        <v>33</v>
      </c>
      <c r="E67">
        <v>1</v>
      </c>
      <c r="F67">
        <v>2012</v>
      </c>
      <c r="G67">
        <v>0</v>
      </c>
      <c r="H67">
        <v>0</v>
      </c>
      <c r="I67" t="s">
        <v>31</v>
      </c>
      <c r="J67">
        <v>-999</v>
      </c>
      <c r="K67">
        <v>-999</v>
      </c>
      <c r="L67">
        <v>-999</v>
      </c>
      <c r="M67" s="2" t="s">
        <v>10</v>
      </c>
      <c r="N67" s="2" t="s">
        <v>11</v>
      </c>
      <c r="O67" t="s">
        <v>129</v>
      </c>
      <c r="P67" t="s">
        <v>130</v>
      </c>
    </row>
    <row r="68" spans="1:16" x14ac:dyDescent="0.55000000000000004">
      <c r="A68">
        <v>3214</v>
      </c>
      <c r="B68">
        <v>522820</v>
      </c>
      <c r="C68" s="2" t="s">
        <v>14</v>
      </c>
      <c r="D68">
        <v>42</v>
      </c>
      <c r="E68">
        <v>1</v>
      </c>
      <c r="F68">
        <v>2012</v>
      </c>
      <c r="G68">
        <v>0</v>
      </c>
      <c r="H68">
        <v>0</v>
      </c>
      <c r="I68" t="s">
        <v>31</v>
      </c>
      <c r="J68">
        <v>-999</v>
      </c>
      <c r="K68">
        <v>-999</v>
      </c>
      <c r="L68">
        <v>-999</v>
      </c>
      <c r="M68" s="2" t="s">
        <v>10</v>
      </c>
      <c r="N68" s="2" t="s">
        <v>11</v>
      </c>
      <c r="O68" t="s">
        <v>129</v>
      </c>
      <c r="P68" t="s">
        <v>130</v>
      </c>
    </row>
    <row r="69" spans="1:16" x14ac:dyDescent="0.55000000000000004">
      <c r="A69">
        <v>3215</v>
      </c>
      <c r="B69">
        <v>522911</v>
      </c>
      <c r="C69" s="2" t="s">
        <v>14</v>
      </c>
      <c r="D69">
        <v>21</v>
      </c>
      <c r="E69">
        <v>1</v>
      </c>
      <c r="F69">
        <v>2012</v>
      </c>
      <c r="G69">
        <v>0</v>
      </c>
      <c r="H69">
        <v>0</v>
      </c>
      <c r="I69" t="s">
        <v>60</v>
      </c>
      <c r="J69">
        <v>68</v>
      </c>
      <c r="K69">
        <v>56</v>
      </c>
      <c r="L69">
        <v>4</v>
      </c>
      <c r="M69" s="2" t="s">
        <v>12</v>
      </c>
      <c r="N69" s="2" t="s">
        <v>25</v>
      </c>
      <c r="O69" t="s">
        <v>120</v>
      </c>
      <c r="P69" t="s">
        <v>121</v>
      </c>
    </row>
    <row r="70" spans="1:16" x14ac:dyDescent="0.55000000000000004">
      <c r="A70">
        <v>3215</v>
      </c>
      <c r="B70">
        <v>522971</v>
      </c>
      <c r="C70" s="2" t="s">
        <v>14</v>
      </c>
      <c r="D70">
        <v>25</v>
      </c>
      <c r="E70">
        <v>1</v>
      </c>
      <c r="F70">
        <v>2012</v>
      </c>
      <c r="G70">
        <v>0</v>
      </c>
      <c r="H70">
        <v>0</v>
      </c>
      <c r="I70" t="s">
        <v>60</v>
      </c>
      <c r="J70">
        <v>68</v>
      </c>
      <c r="K70">
        <v>56</v>
      </c>
      <c r="L70">
        <v>4</v>
      </c>
      <c r="M70" s="2" t="s">
        <v>12</v>
      </c>
      <c r="N70" s="2" t="s">
        <v>25</v>
      </c>
      <c r="O70" t="s">
        <v>120</v>
      </c>
      <c r="P70" t="s">
        <v>121</v>
      </c>
    </row>
    <row r="71" spans="1:16" x14ac:dyDescent="0.55000000000000004">
      <c r="A71">
        <v>3217</v>
      </c>
      <c r="B71">
        <v>523291</v>
      </c>
      <c r="C71" s="2" t="s">
        <v>14</v>
      </c>
      <c r="D71">
        <v>25</v>
      </c>
      <c r="E71">
        <v>1</v>
      </c>
      <c r="F71">
        <v>2012</v>
      </c>
      <c r="G71">
        <v>0</v>
      </c>
      <c r="H71">
        <v>1</v>
      </c>
      <c r="I71" t="s">
        <v>53</v>
      </c>
      <c r="J71">
        <v>80</v>
      </c>
      <c r="K71">
        <v>75</v>
      </c>
      <c r="L71">
        <v>8</v>
      </c>
      <c r="M71" s="2" t="s">
        <v>15</v>
      </c>
      <c r="N71" s="2" t="s">
        <v>13</v>
      </c>
      <c r="O71" t="s">
        <v>81</v>
      </c>
      <c r="P71" t="s">
        <v>82</v>
      </c>
    </row>
    <row r="72" spans="1:16" x14ac:dyDescent="0.55000000000000004">
      <c r="A72">
        <v>3217</v>
      </c>
      <c r="B72">
        <v>523340</v>
      </c>
      <c r="C72" s="2" t="s">
        <v>14</v>
      </c>
      <c r="D72">
        <v>27</v>
      </c>
      <c r="E72">
        <v>1</v>
      </c>
      <c r="F72">
        <v>2012</v>
      </c>
      <c r="G72">
        <v>0</v>
      </c>
      <c r="H72">
        <v>1</v>
      </c>
      <c r="I72" t="s">
        <v>53</v>
      </c>
      <c r="J72">
        <v>80</v>
      </c>
      <c r="K72">
        <v>75</v>
      </c>
      <c r="L72">
        <v>8</v>
      </c>
      <c r="M72" s="2" t="s">
        <v>15</v>
      </c>
      <c r="N72" s="2" t="s">
        <v>13</v>
      </c>
      <c r="O72" t="s">
        <v>81</v>
      </c>
      <c r="P72" t="s">
        <v>82</v>
      </c>
    </row>
    <row r="73" spans="1:16" x14ac:dyDescent="0.55000000000000004">
      <c r="A73">
        <v>3218</v>
      </c>
      <c r="B73">
        <v>523429</v>
      </c>
      <c r="C73" s="2" t="s">
        <v>14</v>
      </c>
      <c r="D73">
        <v>38</v>
      </c>
      <c r="E73">
        <v>1</v>
      </c>
      <c r="F73">
        <v>2012</v>
      </c>
      <c r="G73">
        <v>0</v>
      </c>
      <c r="H73">
        <v>1</v>
      </c>
      <c r="I73" t="s">
        <v>46</v>
      </c>
      <c r="J73">
        <v>71</v>
      </c>
      <c r="K73">
        <v>36</v>
      </c>
      <c r="L73">
        <v>2</v>
      </c>
      <c r="M73" s="2" t="s">
        <v>19</v>
      </c>
      <c r="N73" s="2" t="s">
        <v>13</v>
      </c>
      <c r="O73" t="s">
        <v>114</v>
      </c>
      <c r="P73" t="s">
        <v>115</v>
      </c>
    </row>
    <row r="74" spans="1:16" x14ac:dyDescent="0.55000000000000004">
      <c r="A74">
        <v>3220</v>
      </c>
      <c r="B74">
        <v>523709</v>
      </c>
      <c r="C74" s="2" t="s">
        <v>14</v>
      </c>
      <c r="D74">
        <v>37</v>
      </c>
      <c r="E74">
        <v>1</v>
      </c>
      <c r="F74">
        <v>2012</v>
      </c>
      <c r="G74">
        <v>0</v>
      </c>
      <c r="H74">
        <v>0</v>
      </c>
      <c r="I74" t="s">
        <v>9</v>
      </c>
      <c r="J74">
        <v>-999</v>
      </c>
      <c r="K74">
        <v>-999</v>
      </c>
      <c r="L74">
        <v>-999</v>
      </c>
      <c r="M74" s="2" t="s">
        <v>10</v>
      </c>
      <c r="N74" s="2" t="s">
        <v>25</v>
      </c>
      <c r="O74" t="s">
        <v>91</v>
      </c>
      <c r="P74" t="s">
        <v>92</v>
      </c>
    </row>
    <row r="75" spans="1:16" x14ac:dyDescent="0.55000000000000004">
      <c r="A75">
        <v>3220</v>
      </c>
      <c r="B75">
        <v>523746</v>
      </c>
      <c r="C75" s="2" t="s">
        <v>14</v>
      </c>
      <c r="D75">
        <v>42</v>
      </c>
      <c r="E75">
        <v>1</v>
      </c>
      <c r="F75">
        <v>2012</v>
      </c>
      <c r="G75">
        <v>0</v>
      </c>
      <c r="H75">
        <v>0</v>
      </c>
      <c r="I75" t="s">
        <v>9</v>
      </c>
      <c r="J75">
        <v>-999</v>
      </c>
      <c r="K75">
        <v>-999</v>
      </c>
      <c r="L75">
        <v>-999</v>
      </c>
      <c r="M75" s="2" t="s">
        <v>10</v>
      </c>
      <c r="N75" s="2" t="s">
        <v>25</v>
      </c>
      <c r="O75" t="s">
        <v>91</v>
      </c>
      <c r="P75" t="s">
        <v>92</v>
      </c>
    </row>
    <row r="76" spans="1:16" x14ac:dyDescent="0.55000000000000004">
      <c r="A76">
        <v>3222</v>
      </c>
      <c r="B76">
        <v>524032</v>
      </c>
      <c r="C76" s="2" t="s">
        <v>14</v>
      </c>
      <c r="D76">
        <v>54</v>
      </c>
      <c r="E76">
        <v>1</v>
      </c>
      <c r="F76">
        <v>2012</v>
      </c>
      <c r="G76">
        <v>0</v>
      </c>
      <c r="H76">
        <v>0</v>
      </c>
      <c r="I76" t="s">
        <v>38</v>
      </c>
      <c r="J76">
        <v>56</v>
      </c>
      <c r="K76">
        <v>42</v>
      </c>
      <c r="L76">
        <v>10</v>
      </c>
      <c r="M76" s="2" t="s">
        <v>22</v>
      </c>
      <c r="N76" s="2" t="s">
        <v>13</v>
      </c>
      <c r="O76" t="s">
        <v>103</v>
      </c>
      <c r="P76" t="s">
        <v>104</v>
      </c>
    </row>
    <row r="77" spans="1:16" x14ac:dyDescent="0.55000000000000004">
      <c r="A77">
        <v>3222</v>
      </c>
      <c r="B77">
        <v>524098</v>
      </c>
      <c r="C77" s="2" t="s">
        <v>14</v>
      </c>
      <c r="D77">
        <v>56</v>
      </c>
      <c r="E77">
        <v>1</v>
      </c>
      <c r="F77">
        <v>2012</v>
      </c>
      <c r="G77">
        <v>0</v>
      </c>
      <c r="H77">
        <v>1</v>
      </c>
      <c r="I77" t="s">
        <v>38</v>
      </c>
      <c r="J77">
        <v>56</v>
      </c>
      <c r="K77">
        <v>42</v>
      </c>
      <c r="L77">
        <v>10</v>
      </c>
      <c r="M77" s="2" t="s">
        <v>22</v>
      </c>
      <c r="N77" s="2" t="s">
        <v>13</v>
      </c>
      <c r="O77" t="s">
        <v>129</v>
      </c>
      <c r="P77" t="s">
        <v>130</v>
      </c>
    </row>
    <row r="78" spans="1:16" x14ac:dyDescent="0.55000000000000004">
      <c r="A78">
        <v>3222</v>
      </c>
      <c r="B78">
        <v>524122</v>
      </c>
      <c r="C78" s="2" t="s">
        <v>14</v>
      </c>
      <c r="D78">
        <v>46</v>
      </c>
      <c r="E78">
        <v>1</v>
      </c>
      <c r="F78">
        <v>2012</v>
      </c>
      <c r="G78">
        <v>0</v>
      </c>
      <c r="H78">
        <v>1</v>
      </c>
      <c r="I78" t="s">
        <v>38</v>
      </c>
      <c r="J78">
        <v>56</v>
      </c>
      <c r="K78">
        <v>42</v>
      </c>
      <c r="L78">
        <v>10</v>
      </c>
      <c r="M78" s="2" t="s">
        <v>22</v>
      </c>
      <c r="N78" s="2" t="s">
        <v>13</v>
      </c>
      <c r="O78" t="s">
        <v>129</v>
      </c>
      <c r="P78" t="s">
        <v>130</v>
      </c>
    </row>
    <row r="79" spans="1:16" x14ac:dyDescent="0.55000000000000004">
      <c r="A79">
        <v>3222</v>
      </c>
      <c r="B79">
        <v>524148</v>
      </c>
      <c r="C79" s="2" t="s">
        <v>14</v>
      </c>
      <c r="D79">
        <v>22</v>
      </c>
      <c r="E79">
        <v>1</v>
      </c>
      <c r="F79">
        <v>2012</v>
      </c>
      <c r="G79">
        <v>0</v>
      </c>
      <c r="H79">
        <v>0</v>
      </c>
      <c r="I79" t="s">
        <v>38</v>
      </c>
      <c r="J79">
        <v>56</v>
      </c>
      <c r="K79">
        <v>42</v>
      </c>
      <c r="L79">
        <v>10</v>
      </c>
      <c r="M79" s="2" t="s">
        <v>22</v>
      </c>
      <c r="N79" s="2" t="s">
        <v>13</v>
      </c>
      <c r="O79" t="s">
        <v>103</v>
      </c>
      <c r="P79" t="s">
        <v>104</v>
      </c>
    </row>
    <row r="80" spans="1:16" x14ac:dyDescent="0.55000000000000004">
      <c r="A80">
        <v>3222</v>
      </c>
      <c r="B80">
        <v>524172</v>
      </c>
      <c r="C80" s="2" t="s">
        <v>14</v>
      </c>
      <c r="D80">
        <v>37</v>
      </c>
      <c r="E80">
        <v>1</v>
      </c>
      <c r="F80">
        <v>2012</v>
      </c>
      <c r="G80">
        <v>0</v>
      </c>
      <c r="H80">
        <v>0</v>
      </c>
      <c r="I80" t="s">
        <v>38</v>
      </c>
      <c r="J80">
        <v>56</v>
      </c>
      <c r="K80">
        <v>42</v>
      </c>
      <c r="L80">
        <v>10</v>
      </c>
      <c r="M80" s="2" t="s">
        <v>22</v>
      </c>
      <c r="N80" s="2" t="s">
        <v>13</v>
      </c>
      <c r="O80" t="s">
        <v>103</v>
      </c>
      <c r="P80" t="s">
        <v>104</v>
      </c>
    </row>
    <row r="81" spans="1:16" x14ac:dyDescent="0.55000000000000004">
      <c r="A81">
        <v>3224</v>
      </c>
      <c r="B81">
        <v>524490</v>
      </c>
      <c r="C81" s="2" t="s">
        <v>14</v>
      </c>
      <c r="D81">
        <v>36</v>
      </c>
      <c r="E81">
        <v>0</v>
      </c>
      <c r="F81">
        <v>2012</v>
      </c>
      <c r="G81">
        <v>0</v>
      </c>
      <c r="H81">
        <v>0</v>
      </c>
      <c r="I81" t="s">
        <v>54</v>
      </c>
      <c r="J81">
        <v>59</v>
      </c>
      <c r="K81">
        <v>46</v>
      </c>
      <c r="L81">
        <v>10</v>
      </c>
      <c r="M81" s="2" t="s">
        <v>22</v>
      </c>
      <c r="N81" s="2" t="s">
        <v>11</v>
      </c>
      <c r="O81" t="s">
        <v>77</v>
      </c>
      <c r="P81" t="s">
        <v>78</v>
      </c>
    </row>
    <row r="82" spans="1:16" x14ac:dyDescent="0.55000000000000004">
      <c r="A82">
        <v>3224</v>
      </c>
      <c r="B82">
        <v>524510</v>
      </c>
      <c r="C82" s="2" t="s">
        <v>14</v>
      </c>
      <c r="D82">
        <v>37</v>
      </c>
      <c r="E82">
        <v>1</v>
      </c>
      <c r="F82">
        <v>2012</v>
      </c>
      <c r="G82">
        <v>0</v>
      </c>
      <c r="H82">
        <v>0</v>
      </c>
      <c r="I82" t="s">
        <v>54</v>
      </c>
      <c r="J82">
        <v>59</v>
      </c>
      <c r="K82">
        <v>46</v>
      </c>
      <c r="L82">
        <v>10</v>
      </c>
      <c r="M82" s="2" t="s">
        <v>22</v>
      </c>
      <c r="N82" s="2" t="s">
        <v>11</v>
      </c>
      <c r="O82" t="s">
        <v>77</v>
      </c>
      <c r="P82" t="s">
        <v>78</v>
      </c>
    </row>
    <row r="83" spans="1:16" x14ac:dyDescent="0.55000000000000004">
      <c r="A83">
        <v>3225</v>
      </c>
      <c r="B83">
        <v>524588</v>
      </c>
      <c r="C83" s="2" t="s">
        <v>14</v>
      </c>
      <c r="D83">
        <v>32</v>
      </c>
      <c r="E83">
        <v>1</v>
      </c>
      <c r="F83">
        <v>2012</v>
      </c>
      <c r="G83">
        <v>0</v>
      </c>
      <c r="H83">
        <v>0</v>
      </c>
      <c r="I83" t="s">
        <v>58</v>
      </c>
      <c r="J83">
        <v>-999</v>
      </c>
      <c r="K83">
        <v>-999</v>
      </c>
      <c r="L83">
        <v>-999</v>
      </c>
      <c r="M83" s="2" t="s">
        <v>35</v>
      </c>
      <c r="N83" s="2" t="s">
        <v>11</v>
      </c>
      <c r="O83" t="s">
        <v>127</v>
      </c>
      <c r="P83" t="s">
        <v>128</v>
      </c>
    </row>
    <row r="84" spans="1:16" x14ac:dyDescent="0.55000000000000004">
      <c r="A84">
        <v>3225</v>
      </c>
      <c r="B84">
        <v>524649</v>
      </c>
      <c r="C84" s="2" t="s">
        <v>14</v>
      </c>
      <c r="D84">
        <v>26</v>
      </c>
      <c r="E84">
        <v>1</v>
      </c>
      <c r="F84">
        <v>2012</v>
      </c>
      <c r="G84">
        <v>0</v>
      </c>
      <c r="H84">
        <v>0</v>
      </c>
      <c r="I84" t="s">
        <v>58</v>
      </c>
      <c r="J84">
        <v>-999</v>
      </c>
      <c r="K84">
        <v>-999</v>
      </c>
      <c r="L84">
        <v>-999</v>
      </c>
      <c r="M84" s="2" t="s">
        <v>35</v>
      </c>
      <c r="N84" s="2" t="s">
        <v>11</v>
      </c>
      <c r="O84" t="s">
        <v>127</v>
      </c>
      <c r="P84" t="s">
        <v>128</v>
      </c>
    </row>
    <row r="85" spans="1:16" x14ac:dyDescent="0.55000000000000004">
      <c r="A85">
        <v>3225</v>
      </c>
      <c r="B85">
        <v>524669</v>
      </c>
      <c r="C85" s="2" t="s">
        <v>14</v>
      </c>
      <c r="D85">
        <v>22</v>
      </c>
      <c r="E85">
        <v>1</v>
      </c>
      <c r="F85">
        <v>2012</v>
      </c>
      <c r="G85">
        <v>0</v>
      </c>
      <c r="H85">
        <v>0</v>
      </c>
      <c r="I85" t="s">
        <v>58</v>
      </c>
      <c r="J85">
        <v>-999</v>
      </c>
      <c r="K85">
        <v>-999</v>
      </c>
      <c r="L85">
        <v>-999</v>
      </c>
      <c r="M85" s="2" t="s">
        <v>35</v>
      </c>
      <c r="N85" s="2" t="s">
        <v>11</v>
      </c>
      <c r="O85" t="s">
        <v>127</v>
      </c>
      <c r="P85" t="s">
        <v>128</v>
      </c>
    </row>
    <row r="86" spans="1:16" x14ac:dyDescent="0.55000000000000004">
      <c r="A86">
        <v>3225</v>
      </c>
      <c r="B86">
        <v>524681</v>
      </c>
      <c r="C86" s="2" t="s">
        <v>14</v>
      </c>
      <c r="D86">
        <v>28</v>
      </c>
      <c r="E86">
        <v>1</v>
      </c>
      <c r="F86">
        <v>2012</v>
      </c>
      <c r="G86">
        <v>0</v>
      </c>
      <c r="H86">
        <v>1</v>
      </c>
      <c r="I86" t="s">
        <v>58</v>
      </c>
      <c r="J86">
        <v>-999</v>
      </c>
      <c r="K86">
        <v>-999</v>
      </c>
      <c r="L86">
        <v>-999</v>
      </c>
      <c r="M86" s="2" t="s">
        <v>35</v>
      </c>
      <c r="N86" s="2" t="s">
        <v>11</v>
      </c>
      <c r="O86" t="s">
        <v>118</v>
      </c>
      <c r="P86" t="s">
        <v>119</v>
      </c>
    </row>
    <row r="87" spans="1:16" x14ac:dyDescent="0.55000000000000004">
      <c r="A87">
        <v>3226</v>
      </c>
      <c r="B87">
        <v>524739</v>
      </c>
      <c r="C87" s="2" t="s">
        <v>14</v>
      </c>
      <c r="D87">
        <v>21</v>
      </c>
      <c r="E87">
        <v>1</v>
      </c>
      <c r="F87">
        <v>2012</v>
      </c>
      <c r="G87">
        <v>0</v>
      </c>
      <c r="H87">
        <v>0</v>
      </c>
      <c r="I87" t="s">
        <v>53</v>
      </c>
      <c r="J87">
        <v>83</v>
      </c>
      <c r="K87">
        <v>76</v>
      </c>
      <c r="L87">
        <v>4</v>
      </c>
      <c r="M87" s="2" t="s">
        <v>18</v>
      </c>
      <c r="N87" s="2" t="s">
        <v>13</v>
      </c>
      <c r="O87" t="s">
        <v>116</v>
      </c>
      <c r="P87" t="s">
        <v>117</v>
      </c>
    </row>
    <row r="88" spans="1:16" x14ac:dyDescent="0.55000000000000004">
      <c r="A88">
        <v>3226</v>
      </c>
      <c r="B88">
        <v>524757</v>
      </c>
      <c r="C88" s="2" t="s">
        <v>14</v>
      </c>
      <c r="D88">
        <v>33</v>
      </c>
      <c r="E88">
        <v>1</v>
      </c>
      <c r="F88">
        <v>2012</v>
      </c>
      <c r="G88">
        <v>0</v>
      </c>
      <c r="H88">
        <v>1</v>
      </c>
      <c r="I88" t="s">
        <v>53</v>
      </c>
      <c r="J88">
        <v>83</v>
      </c>
      <c r="K88">
        <v>76</v>
      </c>
      <c r="L88">
        <v>4</v>
      </c>
      <c r="M88" s="2" t="s">
        <v>18</v>
      </c>
      <c r="N88" s="2" t="s">
        <v>13</v>
      </c>
      <c r="O88" t="s">
        <v>114</v>
      </c>
      <c r="P88" t="s">
        <v>115</v>
      </c>
    </row>
    <row r="89" spans="1:16" x14ac:dyDescent="0.55000000000000004">
      <c r="A89">
        <v>3226</v>
      </c>
      <c r="B89">
        <v>524808</v>
      </c>
      <c r="C89" s="2" t="s">
        <v>14</v>
      </c>
      <c r="D89">
        <v>20</v>
      </c>
      <c r="E89">
        <v>1</v>
      </c>
      <c r="F89">
        <v>2012</v>
      </c>
      <c r="G89">
        <v>0</v>
      </c>
      <c r="H89">
        <v>1</v>
      </c>
      <c r="I89" t="s">
        <v>53</v>
      </c>
      <c r="J89">
        <v>83</v>
      </c>
      <c r="K89">
        <v>76</v>
      </c>
      <c r="L89">
        <v>4</v>
      </c>
      <c r="M89" s="2" t="s">
        <v>18</v>
      </c>
      <c r="N89" s="2" t="s">
        <v>13</v>
      </c>
      <c r="O89" t="s">
        <v>114</v>
      </c>
      <c r="P89" t="s">
        <v>115</v>
      </c>
    </row>
    <row r="90" spans="1:16" x14ac:dyDescent="0.55000000000000004">
      <c r="A90">
        <v>3226</v>
      </c>
      <c r="B90">
        <v>524819</v>
      </c>
      <c r="C90" s="2" t="s">
        <v>14</v>
      </c>
      <c r="D90">
        <v>47</v>
      </c>
      <c r="E90">
        <v>0</v>
      </c>
      <c r="F90">
        <v>2012</v>
      </c>
      <c r="G90">
        <v>0</v>
      </c>
      <c r="H90">
        <v>0</v>
      </c>
      <c r="I90" t="s">
        <v>53</v>
      </c>
      <c r="J90">
        <v>83</v>
      </c>
      <c r="K90">
        <v>76</v>
      </c>
      <c r="L90">
        <v>4</v>
      </c>
      <c r="M90" s="2" t="s">
        <v>18</v>
      </c>
      <c r="N90" s="2" t="s">
        <v>13</v>
      </c>
      <c r="O90" t="s">
        <v>116</v>
      </c>
      <c r="P90" t="s">
        <v>117</v>
      </c>
    </row>
    <row r="91" spans="1:16" x14ac:dyDescent="0.55000000000000004">
      <c r="A91">
        <v>3226</v>
      </c>
      <c r="B91">
        <v>524861</v>
      </c>
      <c r="C91" s="2" t="s">
        <v>14</v>
      </c>
      <c r="D91">
        <v>41</v>
      </c>
      <c r="E91">
        <v>1</v>
      </c>
      <c r="F91">
        <v>2012</v>
      </c>
      <c r="G91">
        <v>0</v>
      </c>
      <c r="H91">
        <v>0</v>
      </c>
      <c r="I91" t="s">
        <v>53</v>
      </c>
      <c r="J91">
        <v>83</v>
      </c>
      <c r="K91">
        <v>76</v>
      </c>
      <c r="L91">
        <v>4</v>
      </c>
      <c r="M91" s="2" t="s">
        <v>18</v>
      </c>
      <c r="N91" s="2" t="s">
        <v>13</v>
      </c>
      <c r="O91" t="s">
        <v>116</v>
      </c>
      <c r="P91" t="s">
        <v>117</v>
      </c>
    </row>
    <row r="92" spans="1:16" x14ac:dyDescent="0.55000000000000004">
      <c r="A92">
        <v>3226</v>
      </c>
      <c r="B92">
        <v>524883</v>
      </c>
      <c r="C92" s="2" t="s">
        <v>14</v>
      </c>
      <c r="D92">
        <v>48</v>
      </c>
      <c r="E92">
        <v>0</v>
      </c>
      <c r="F92">
        <v>2012</v>
      </c>
      <c r="G92">
        <v>0</v>
      </c>
      <c r="H92">
        <v>0</v>
      </c>
      <c r="I92" t="s">
        <v>53</v>
      </c>
      <c r="J92">
        <v>83</v>
      </c>
      <c r="K92">
        <v>76</v>
      </c>
      <c r="L92">
        <v>4</v>
      </c>
      <c r="M92" s="2" t="s">
        <v>18</v>
      </c>
      <c r="N92" s="2" t="s">
        <v>13</v>
      </c>
      <c r="O92" t="s">
        <v>116</v>
      </c>
      <c r="P92" t="s">
        <v>117</v>
      </c>
    </row>
    <row r="93" spans="1:16" x14ac:dyDescent="0.55000000000000004">
      <c r="A93">
        <v>3226</v>
      </c>
      <c r="B93">
        <v>524888</v>
      </c>
      <c r="C93" s="2" t="s">
        <v>14</v>
      </c>
      <c r="D93">
        <v>33</v>
      </c>
      <c r="E93">
        <v>1</v>
      </c>
      <c r="F93">
        <v>2012</v>
      </c>
      <c r="G93">
        <v>0</v>
      </c>
      <c r="H93">
        <v>1</v>
      </c>
      <c r="I93" t="s">
        <v>53</v>
      </c>
      <c r="J93">
        <v>83</v>
      </c>
      <c r="K93">
        <v>76</v>
      </c>
      <c r="L93">
        <v>4</v>
      </c>
      <c r="M93" s="2" t="s">
        <v>18</v>
      </c>
      <c r="N93" s="2" t="s">
        <v>13</v>
      </c>
      <c r="O93" t="s">
        <v>114</v>
      </c>
      <c r="P93" t="s">
        <v>115</v>
      </c>
    </row>
    <row r="94" spans="1:16" x14ac:dyDescent="0.55000000000000004">
      <c r="A94">
        <v>3227</v>
      </c>
      <c r="B94">
        <v>524956</v>
      </c>
      <c r="C94" s="2" t="s">
        <v>14</v>
      </c>
      <c r="D94">
        <v>47</v>
      </c>
      <c r="E94">
        <v>1</v>
      </c>
      <c r="F94">
        <v>2012</v>
      </c>
      <c r="G94">
        <v>0</v>
      </c>
      <c r="H94">
        <v>1</v>
      </c>
      <c r="I94" t="s">
        <v>32</v>
      </c>
      <c r="J94">
        <v>65</v>
      </c>
      <c r="K94">
        <v>40</v>
      </c>
      <c r="L94">
        <v>6</v>
      </c>
      <c r="M94" s="2" t="s">
        <v>12</v>
      </c>
      <c r="N94" s="2" t="s">
        <v>13</v>
      </c>
      <c r="O94" t="s">
        <v>98</v>
      </c>
      <c r="P94" t="s">
        <v>99</v>
      </c>
    </row>
    <row r="95" spans="1:16" x14ac:dyDescent="0.55000000000000004">
      <c r="A95">
        <v>3228</v>
      </c>
      <c r="B95">
        <v>525087</v>
      </c>
      <c r="C95" s="2" t="s">
        <v>14</v>
      </c>
      <c r="D95">
        <v>25</v>
      </c>
      <c r="E95">
        <v>1</v>
      </c>
      <c r="F95">
        <v>2012</v>
      </c>
      <c r="G95">
        <v>0</v>
      </c>
      <c r="H95">
        <v>1</v>
      </c>
      <c r="I95" t="s">
        <v>62</v>
      </c>
      <c r="J95">
        <v>84</v>
      </c>
      <c r="K95">
        <v>-999</v>
      </c>
      <c r="L95">
        <v>-999</v>
      </c>
      <c r="M95" s="2" t="s">
        <v>10</v>
      </c>
      <c r="N95" s="2" t="s">
        <v>63</v>
      </c>
      <c r="O95" t="s">
        <v>122</v>
      </c>
      <c r="P95" t="s">
        <v>123</v>
      </c>
    </row>
    <row r="96" spans="1:16" x14ac:dyDescent="0.55000000000000004">
      <c r="A96">
        <v>3228</v>
      </c>
      <c r="B96">
        <v>525125</v>
      </c>
      <c r="C96" s="2" t="s">
        <v>14</v>
      </c>
      <c r="D96">
        <v>45</v>
      </c>
      <c r="E96">
        <v>1</v>
      </c>
      <c r="F96">
        <v>2012</v>
      </c>
      <c r="G96">
        <v>0</v>
      </c>
      <c r="H96">
        <v>1</v>
      </c>
      <c r="I96" t="s">
        <v>62</v>
      </c>
      <c r="J96">
        <v>84</v>
      </c>
      <c r="K96">
        <v>-999</v>
      </c>
      <c r="L96">
        <v>-999</v>
      </c>
      <c r="M96" s="2" t="s">
        <v>10</v>
      </c>
      <c r="N96" s="2" t="s">
        <v>63</v>
      </c>
      <c r="O96" t="s">
        <v>122</v>
      </c>
      <c r="P96" t="s">
        <v>123</v>
      </c>
    </row>
    <row r="97" spans="1:16" x14ac:dyDescent="0.55000000000000004">
      <c r="A97">
        <v>3228</v>
      </c>
      <c r="B97">
        <v>525190</v>
      </c>
      <c r="C97" s="2" t="s">
        <v>14</v>
      </c>
      <c r="D97">
        <v>34</v>
      </c>
      <c r="E97">
        <v>1</v>
      </c>
      <c r="F97">
        <v>2012</v>
      </c>
      <c r="G97">
        <v>0</v>
      </c>
      <c r="H97">
        <v>1</v>
      </c>
      <c r="I97" t="s">
        <v>62</v>
      </c>
      <c r="J97">
        <v>84</v>
      </c>
      <c r="K97">
        <v>-999</v>
      </c>
      <c r="L97">
        <v>-999</v>
      </c>
      <c r="M97" s="2" t="s">
        <v>10</v>
      </c>
      <c r="N97" s="2" t="s">
        <v>63</v>
      </c>
      <c r="O97" t="s">
        <v>122</v>
      </c>
      <c r="P97" t="s">
        <v>123</v>
      </c>
    </row>
    <row r="98" spans="1:16" x14ac:dyDescent="0.55000000000000004">
      <c r="A98">
        <v>3228</v>
      </c>
      <c r="B98">
        <v>525207</v>
      </c>
      <c r="C98" s="2" t="s">
        <v>14</v>
      </c>
      <c r="D98">
        <v>38</v>
      </c>
      <c r="E98">
        <v>1</v>
      </c>
      <c r="F98">
        <v>2012</v>
      </c>
      <c r="G98">
        <v>0</v>
      </c>
      <c r="H98">
        <v>1</v>
      </c>
      <c r="I98" t="s">
        <v>62</v>
      </c>
      <c r="J98">
        <v>84</v>
      </c>
      <c r="K98">
        <v>-999</v>
      </c>
      <c r="L98">
        <v>-999</v>
      </c>
      <c r="M98" s="2" t="s">
        <v>10</v>
      </c>
      <c r="N98" s="2" t="s">
        <v>63</v>
      </c>
      <c r="O98" t="s">
        <v>122</v>
      </c>
      <c r="P98" t="s">
        <v>123</v>
      </c>
    </row>
    <row r="99" spans="1:16" x14ac:dyDescent="0.55000000000000004">
      <c r="A99">
        <v>3228</v>
      </c>
      <c r="B99">
        <v>525233</v>
      </c>
      <c r="C99" s="2" t="s">
        <v>14</v>
      </c>
      <c r="D99">
        <v>43</v>
      </c>
      <c r="E99">
        <v>1</v>
      </c>
      <c r="F99">
        <v>2012</v>
      </c>
      <c r="G99">
        <v>0</v>
      </c>
      <c r="H99">
        <v>1</v>
      </c>
      <c r="I99" t="s">
        <v>62</v>
      </c>
      <c r="J99">
        <v>84</v>
      </c>
      <c r="K99">
        <v>-999</v>
      </c>
      <c r="L99">
        <v>-999</v>
      </c>
      <c r="M99" s="2" t="s">
        <v>10</v>
      </c>
      <c r="N99" s="2" t="s">
        <v>63</v>
      </c>
      <c r="O99" t="s">
        <v>122</v>
      </c>
      <c r="P99" t="s">
        <v>123</v>
      </c>
    </row>
    <row r="100" spans="1:16" x14ac:dyDescent="0.55000000000000004">
      <c r="A100">
        <v>3228</v>
      </c>
      <c r="B100">
        <v>525260</v>
      </c>
      <c r="C100" s="2" t="s">
        <v>14</v>
      </c>
      <c r="D100">
        <v>31</v>
      </c>
      <c r="E100">
        <v>1</v>
      </c>
      <c r="F100">
        <v>2012</v>
      </c>
      <c r="G100">
        <v>0</v>
      </c>
      <c r="H100">
        <v>1</v>
      </c>
      <c r="I100" t="s">
        <v>62</v>
      </c>
      <c r="J100">
        <v>84</v>
      </c>
      <c r="K100">
        <v>-999</v>
      </c>
      <c r="L100">
        <v>-999</v>
      </c>
      <c r="M100" s="2" t="s">
        <v>10</v>
      </c>
      <c r="N100" s="2" t="s">
        <v>63</v>
      </c>
      <c r="O100" t="s">
        <v>122</v>
      </c>
      <c r="P100" t="s">
        <v>123</v>
      </c>
    </row>
    <row r="101" spans="1:16" x14ac:dyDescent="0.55000000000000004">
      <c r="A101">
        <v>3230</v>
      </c>
      <c r="B101">
        <v>525544</v>
      </c>
      <c r="C101" s="2" t="s">
        <v>14</v>
      </c>
      <c r="D101">
        <v>52</v>
      </c>
      <c r="E101">
        <v>1</v>
      </c>
      <c r="F101">
        <v>2012</v>
      </c>
      <c r="G101">
        <v>0</v>
      </c>
      <c r="H101">
        <v>0</v>
      </c>
      <c r="I101" t="s">
        <v>73</v>
      </c>
      <c r="J101">
        <v>67</v>
      </c>
      <c r="K101">
        <v>-999</v>
      </c>
      <c r="L101">
        <v>-999</v>
      </c>
      <c r="M101" s="2" t="s">
        <v>10</v>
      </c>
      <c r="N101" s="2" t="s">
        <v>63</v>
      </c>
      <c r="O101" t="s">
        <v>131</v>
      </c>
      <c r="P101" t="s">
        <v>132</v>
      </c>
    </row>
    <row r="102" spans="1:16" x14ac:dyDescent="0.55000000000000004">
      <c r="A102">
        <v>3233</v>
      </c>
      <c r="B102">
        <v>525949</v>
      </c>
      <c r="C102" s="2" t="s">
        <v>14</v>
      </c>
      <c r="D102">
        <v>32</v>
      </c>
      <c r="E102">
        <v>1</v>
      </c>
      <c r="F102">
        <v>2012</v>
      </c>
      <c r="G102">
        <v>0</v>
      </c>
      <c r="H102">
        <v>0</v>
      </c>
      <c r="I102" t="s">
        <v>59</v>
      </c>
      <c r="J102">
        <v>84</v>
      </c>
      <c r="K102">
        <v>10</v>
      </c>
      <c r="L102">
        <v>13</v>
      </c>
      <c r="M102" s="2" t="s">
        <v>24</v>
      </c>
      <c r="N102" s="2" t="s">
        <v>13</v>
      </c>
      <c r="O102" t="s">
        <v>109</v>
      </c>
      <c r="P102" t="s">
        <v>110</v>
      </c>
    </row>
    <row r="103" spans="1:16" x14ac:dyDescent="0.55000000000000004">
      <c r="A103">
        <v>3233</v>
      </c>
      <c r="B103">
        <v>526000</v>
      </c>
      <c r="C103" s="2" t="s">
        <v>14</v>
      </c>
      <c r="D103">
        <v>23</v>
      </c>
      <c r="E103">
        <v>1</v>
      </c>
      <c r="F103">
        <v>2012</v>
      </c>
      <c r="G103">
        <v>0</v>
      </c>
      <c r="H103">
        <v>0</v>
      </c>
      <c r="I103" t="s">
        <v>59</v>
      </c>
      <c r="J103">
        <v>84</v>
      </c>
      <c r="K103">
        <v>10</v>
      </c>
      <c r="L103">
        <v>13</v>
      </c>
      <c r="M103" s="2" t="s">
        <v>24</v>
      </c>
      <c r="N103" s="2" t="s">
        <v>13</v>
      </c>
      <c r="O103" t="s">
        <v>109</v>
      </c>
      <c r="P103" t="s">
        <v>110</v>
      </c>
    </row>
    <row r="104" spans="1:16" x14ac:dyDescent="0.55000000000000004">
      <c r="A104">
        <v>3233</v>
      </c>
      <c r="B104">
        <v>526023</v>
      </c>
      <c r="C104" s="2" t="s">
        <v>14</v>
      </c>
      <c r="D104">
        <v>53</v>
      </c>
      <c r="E104">
        <v>1</v>
      </c>
      <c r="F104">
        <v>2012</v>
      </c>
      <c r="G104">
        <v>0</v>
      </c>
      <c r="H104">
        <v>0</v>
      </c>
      <c r="I104" t="s">
        <v>59</v>
      </c>
      <c r="J104">
        <v>84</v>
      </c>
      <c r="K104">
        <v>10</v>
      </c>
      <c r="L104">
        <v>13</v>
      </c>
      <c r="M104" s="2" t="s">
        <v>24</v>
      </c>
      <c r="N104" s="2" t="s">
        <v>13</v>
      </c>
      <c r="O104" t="s">
        <v>109</v>
      </c>
      <c r="P104" t="s">
        <v>110</v>
      </c>
    </row>
    <row r="105" spans="1:16" x14ac:dyDescent="0.55000000000000004">
      <c r="A105">
        <v>3234</v>
      </c>
      <c r="B105">
        <v>526265</v>
      </c>
      <c r="C105" s="2" t="s">
        <v>14</v>
      </c>
      <c r="D105">
        <v>32</v>
      </c>
      <c r="E105">
        <v>1</v>
      </c>
      <c r="F105">
        <v>2012</v>
      </c>
      <c r="G105">
        <v>0</v>
      </c>
      <c r="H105">
        <v>0</v>
      </c>
      <c r="I105" t="s">
        <v>55</v>
      </c>
      <c r="J105">
        <v>69</v>
      </c>
      <c r="K105">
        <v>53</v>
      </c>
      <c r="L105">
        <v>10</v>
      </c>
      <c r="M105" s="2" t="s">
        <v>15</v>
      </c>
      <c r="N105" s="2" t="s">
        <v>13</v>
      </c>
      <c r="O105" t="s">
        <v>81</v>
      </c>
      <c r="P105" t="s">
        <v>82</v>
      </c>
    </row>
    <row r="106" spans="1:16" x14ac:dyDescent="0.55000000000000004">
      <c r="A106">
        <v>3234</v>
      </c>
      <c r="B106">
        <v>526284</v>
      </c>
      <c r="C106" s="2" t="s">
        <v>14</v>
      </c>
      <c r="D106">
        <v>43</v>
      </c>
      <c r="E106">
        <v>1</v>
      </c>
      <c r="F106">
        <v>2012</v>
      </c>
      <c r="G106">
        <v>0</v>
      </c>
      <c r="H106">
        <v>0</v>
      </c>
      <c r="I106" t="s">
        <v>55</v>
      </c>
      <c r="J106">
        <v>69</v>
      </c>
      <c r="K106">
        <v>53</v>
      </c>
      <c r="L106">
        <v>10</v>
      </c>
      <c r="M106" s="2" t="s">
        <v>15</v>
      </c>
      <c r="N106" s="2" t="s">
        <v>13</v>
      </c>
      <c r="O106" t="s">
        <v>81</v>
      </c>
      <c r="P106" t="s">
        <v>82</v>
      </c>
    </row>
    <row r="107" spans="1:16" x14ac:dyDescent="0.55000000000000004">
      <c r="A107">
        <v>3235</v>
      </c>
      <c r="B107">
        <v>526302</v>
      </c>
      <c r="C107" s="2" t="s">
        <v>14</v>
      </c>
      <c r="D107">
        <v>37</v>
      </c>
      <c r="E107">
        <v>1</v>
      </c>
      <c r="F107">
        <v>2012</v>
      </c>
      <c r="G107">
        <v>0</v>
      </c>
      <c r="H107">
        <v>1</v>
      </c>
      <c r="I107" t="s">
        <v>27</v>
      </c>
      <c r="J107">
        <v>67</v>
      </c>
      <c r="K107">
        <v>39</v>
      </c>
      <c r="L107">
        <v>5</v>
      </c>
      <c r="M107" s="2" t="s">
        <v>22</v>
      </c>
      <c r="N107" s="2" t="s">
        <v>28</v>
      </c>
      <c r="O107" t="s">
        <v>106</v>
      </c>
      <c r="P107" t="s">
        <v>107</v>
      </c>
    </row>
    <row r="108" spans="1:16" x14ac:dyDescent="0.55000000000000004">
      <c r="A108">
        <v>3235</v>
      </c>
      <c r="B108">
        <v>526325</v>
      </c>
      <c r="C108" s="2" t="s">
        <v>14</v>
      </c>
      <c r="D108">
        <v>49</v>
      </c>
      <c r="E108">
        <v>1</v>
      </c>
      <c r="F108">
        <v>2012</v>
      </c>
      <c r="G108">
        <v>0</v>
      </c>
      <c r="H108">
        <v>1</v>
      </c>
      <c r="I108" t="s">
        <v>27</v>
      </c>
      <c r="J108">
        <v>67</v>
      </c>
      <c r="K108">
        <v>39</v>
      </c>
      <c r="L108">
        <v>5</v>
      </c>
      <c r="M108" s="2" t="s">
        <v>22</v>
      </c>
      <c r="N108" s="2" t="s">
        <v>28</v>
      </c>
      <c r="O108" t="s">
        <v>106</v>
      </c>
      <c r="P108" t="s">
        <v>107</v>
      </c>
    </row>
    <row r="109" spans="1:16" x14ac:dyDescent="0.55000000000000004">
      <c r="A109">
        <v>3235</v>
      </c>
      <c r="B109">
        <v>526425</v>
      </c>
      <c r="C109" s="2" t="s">
        <v>14</v>
      </c>
      <c r="D109">
        <v>20</v>
      </c>
      <c r="E109">
        <v>1</v>
      </c>
      <c r="F109">
        <v>2012</v>
      </c>
      <c r="G109">
        <v>0</v>
      </c>
      <c r="H109">
        <v>1</v>
      </c>
      <c r="I109" t="s">
        <v>27</v>
      </c>
      <c r="J109">
        <v>67</v>
      </c>
      <c r="K109">
        <v>39</v>
      </c>
      <c r="L109">
        <v>5</v>
      </c>
      <c r="M109" s="2" t="s">
        <v>22</v>
      </c>
      <c r="N109" s="2" t="s">
        <v>28</v>
      </c>
      <c r="O109" t="s">
        <v>106</v>
      </c>
      <c r="P109" t="s">
        <v>107</v>
      </c>
    </row>
    <row r="110" spans="1:16" x14ac:dyDescent="0.55000000000000004">
      <c r="A110">
        <v>3235</v>
      </c>
      <c r="B110">
        <v>526472</v>
      </c>
      <c r="C110" s="2" t="s">
        <v>14</v>
      </c>
      <c r="D110">
        <v>27</v>
      </c>
      <c r="E110">
        <v>1</v>
      </c>
      <c r="F110">
        <v>2012</v>
      </c>
      <c r="G110">
        <v>0</v>
      </c>
      <c r="H110">
        <v>0</v>
      </c>
      <c r="I110" t="s">
        <v>27</v>
      </c>
      <c r="J110">
        <v>67</v>
      </c>
      <c r="K110">
        <v>39</v>
      </c>
      <c r="L110">
        <v>5</v>
      </c>
      <c r="M110" s="2" t="s">
        <v>22</v>
      </c>
      <c r="N110" s="2" t="s">
        <v>28</v>
      </c>
      <c r="O110" t="s">
        <v>133</v>
      </c>
      <c r="P110" t="s">
        <v>134</v>
      </c>
    </row>
    <row r="111" spans="1:16" x14ac:dyDescent="0.55000000000000004">
      <c r="A111">
        <v>3236</v>
      </c>
      <c r="B111">
        <v>526563</v>
      </c>
      <c r="C111" s="2" t="s">
        <v>14</v>
      </c>
      <c r="D111">
        <v>29</v>
      </c>
      <c r="E111">
        <v>1</v>
      </c>
      <c r="F111">
        <v>2012</v>
      </c>
      <c r="G111">
        <v>0</v>
      </c>
      <c r="H111">
        <v>1</v>
      </c>
      <c r="I111" t="s">
        <v>60</v>
      </c>
      <c r="J111">
        <v>67</v>
      </c>
      <c r="K111">
        <v>49</v>
      </c>
      <c r="L111">
        <v>3</v>
      </c>
      <c r="M111" s="2" t="s">
        <v>12</v>
      </c>
      <c r="N111" s="2" t="s">
        <v>25</v>
      </c>
      <c r="O111" t="s">
        <v>111</v>
      </c>
      <c r="P111" t="s">
        <v>112</v>
      </c>
    </row>
    <row r="112" spans="1:16" x14ac:dyDescent="0.55000000000000004">
      <c r="A112">
        <v>3236</v>
      </c>
      <c r="B112">
        <v>526582</v>
      </c>
      <c r="C112" s="2" t="s">
        <v>14</v>
      </c>
      <c r="D112">
        <v>40</v>
      </c>
      <c r="E112">
        <v>1</v>
      </c>
      <c r="F112">
        <v>2012</v>
      </c>
      <c r="G112">
        <v>0</v>
      </c>
      <c r="H112">
        <v>1</v>
      </c>
      <c r="I112" t="s">
        <v>60</v>
      </c>
      <c r="J112">
        <v>67</v>
      </c>
      <c r="K112">
        <v>49</v>
      </c>
      <c r="L112">
        <v>3</v>
      </c>
      <c r="M112" s="2" t="s">
        <v>12</v>
      </c>
      <c r="N112" s="2" t="s">
        <v>25</v>
      </c>
      <c r="O112" t="s">
        <v>111</v>
      </c>
      <c r="P112" t="s">
        <v>112</v>
      </c>
    </row>
    <row r="113" spans="1:16" x14ac:dyDescent="0.55000000000000004">
      <c r="A113">
        <v>3237</v>
      </c>
      <c r="B113">
        <v>526690</v>
      </c>
      <c r="C113" s="2" t="s">
        <v>14</v>
      </c>
      <c r="D113">
        <v>45</v>
      </c>
      <c r="E113">
        <v>1</v>
      </c>
      <c r="F113">
        <v>2012</v>
      </c>
      <c r="G113">
        <v>0</v>
      </c>
      <c r="H113">
        <v>0</v>
      </c>
      <c r="I113" t="s">
        <v>27</v>
      </c>
      <c r="J113">
        <v>77</v>
      </c>
      <c r="K113">
        <v>64</v>
      </c>
      <c r="L113">
        <v>5</v>
      </c>
      <c r="M113" s="2" t="s">
        <v>30</v>
      </c>
      <c r="N113" s="2" t="s">
        <v>28</v>
      </c>
      <c r="O113" t="s">
        <v>133</v>
      </c>
      <c r="P113" t="s">
        <v>134</v>
      </c>
    </row>
    <row r="114" spans="1:16" x14ac:dyDescent="0.55000000000000004">
      <c r="A114">
        <v>3237</v>
      </c>
      <c r="B114">
        <v>526753</v>
      </c>
      <c r="C114" s="2" t="s">
        <v>14</v>
      </c>
      <c r="D114">
        <v>51</v>
      </c>
      <c r="E114">
        <v>1</v>
      </c>
      <c r="F114">
        <v>2012</v>
      </c>
      <c r="G114">
        <v>0</v>
      </c>
      <c r="H114">
        <v>1</v>
      </c>
      <c r="I114" t="s">
        <v>27</v>
      </c>
      <c r="J114">
        <v>77</v>
      </c>
      <c r="K114">
        <v>64</v>
      </c>
      <c r="L114">
        <v>5</v>
      </c>
      <c r="M114" s="2" t="s">
        <v>30</v>
      </c>
      <c r="N114" s="2" t="s">
        <v>28</v>
      </c>
      <c r="O114" t="s">
        <v>49</v>
      </c>
      <c r="P114" t="s">
        <v>50</v>
      </c>
    </row>
    <row r="115" spans="1:16" x14ac:dyDescent="0.55000000000000004">
      <c r="A115">
        <v>3237</v>
      </c>
      <c r="B115">
        <v>526766</v>
      </c>
      <c r="C115" s="2" t="s">
        <v>14</v>
      </c>
      <c r="D115">
        <v>47</v>
      </c>
      <c r="E115">
        <v>0</v>
      </c>
      <c r="F115">
        <v>2012</v>
      </c>
      <c r="G115">
        <v>0</v>
      </c>
      <c r="H115">
        <v>0</v>
      </c>
      <c r="I115" t="s">
        <v>27</v>
      </c>
      <c r="J115">
        <v>77</v>
      </c>
      <c r="K115">
        <v>64</v>
      </c>
      <c r="L115">
        <v>5</v>
      </c>
      <c r="M115" s="2" t="s">
        <v>30</v>
      </c>
      <c r="N115" s="2" t="s">
        <v>28</v>
      </c>
      <c r="O115" t="s">
        <v>133</v>
      </c>
      <c r="P115" t="s">
        <v>134</v>
      </c>
    </row>
    <row r="116" spans="1:16" x14ac:dyDescent="0.55000000000000004">
      <c r="A116">
        <v>3237</v>
      </c>
      <c r="B116">
        <v>526781</v>
      </c>
      <c r="C116" s="2" t="s">
        <v>14</v>
      </c>
      <c r="D116">
        <v>50</v>
      </c>
      <c r="E116">
        <v>1</v>
      </c>
      <c r="F116">
        <v>2012</v>
      </c>
      <c r="G116">
        <v>0</v>
      </c>
      <c r="H116">
        <v>1</v>
      </c>
      <c r="I116" t="s">
        <v>27</v>
      </c>
      <c r="J116">
        <v>77</v>
      </c>
      <c r="K116">
        <v>64</v>
      </c>
      <c r="L116">
        <v>5</v>
      </c>
      <c r="M116" s="2" t="s">
        <v>30</v>
      </c>
      <c r="N116" s="2" t="s">
        <v>28</v>
      </c>
      <c r="O116" t="s">
        <v>49</v>
      </c>
      <c r="P116" t="s">
        <v>50</v>
      </c>
    </row>
    <row r="117" spans="1:16" x14ac:dyDescent="0.55000000000000004">
      <c r="A117">
        <v>3237</v>
      </c>
      <c r="B117">
        <v>526803</v>
      </c>
      <c r="C117" s="2" t="s">
        <v>14</v>
      </c>
      <c r="D117">
        <v>52</v>
      </c>
      <c r="E117">
        <v>1</v>
      </c>
      <c r="F117">
        <v>2012</v>
      </c>
      <c r="G117">
        <v>0</v>
      </c>
      <c r="H117">
        <v>1</v>
      </c>
      <c r="I117" t="s">
        <v>27</v>
      </c>
      <c r="J117">
        <v>77</v>
      </c>
      <c r="K117">
        <v>64</v>
      </c>
      <c r="L117">
        <v>5</v>
      </c>
      <c r="M117" s="2" t="s">
        <v>30</v>
      </c>
      <c r="N117" s="2" t="s">
        <v>28</v>
      </c>
      <c r="O117" t="s">
        <v>49</v>
      </c>
      <c r="P117" t="s">
        <v>50</v>
      </c>
    </row>
    <row r="118" spans="1:16" x14ac:dyDescent="0.55000000000000004">
      <c r="A118">
        <v>3238</v>
      </c>
      <c r="B118">
        <v>526870</v>
      </c>
      <c r="C118" s="2" t="s">
        <v>14</v>
      </c>
      <c r="D118">
        <v>49</v>
      </c>
      <c r="E118">
        <v>0</v>
      </c>
      <c r="F118">
        <v>2012</v>
      </c>
      <c r="G118">
        <v>0</v>
      </c>
      <c r="H118">
        <v>1</v>
      </c>
      <c r="I118" t="s">
        <v>47</v>
      </c>
      <c r="J118">
        <v>58</v>
      </c>
      <c r="K118">
        <v>72</v>
      </c>
      <c r="L118">
        <v>7</v>
      </c>
      <c r="M118" s="2" t="s">
        <v>22</v>
      </c>
      <c r="N118" s="2" t="s">
        <v>70</v>
      </c>
      <c r="O118" t="s">
        <v>106</v>
      </c>
      <c r="P118" t="s">
        <v>107</v>
      </c>
    </row>
    <row r="119" spans="1:16" x14ac:dyDescent="0.55000000000000004">
      <c r="A119">
        <v>3238</v>
      </c>
      <c r="B119">
        <v>526890</v>
      </c>
      <c r="C119" s="2" t="s">
        <v>14</v>
      </c>
      <c r="D119">
        <v>42</v>
      </c>
      <c r="E119">
        <v>0</v>
      </c>
      <c r="F119">
        <v>2012</v>
      </c>
      <c r="G119">
        <v>0</v>
      </c>
      <c r="H119">
        <v>1</v>
      </c>
      <c r="I119" t="s">
        <v>47</v>
      </c>
      <c r="J119">
        <v>58</v>
      </c>
      <c r="K119">
        <v>72</v>
      </c>
      <c r="L119">
        <v>7</v>
      </c>
      <c r="M119" s="2" t="s">
        <v>22</v>
      </c>
      <c r="N119" s="2" t="s">
        <v>70</v>
      </c>
      <c r="O119" t="s">
        <v>106</v>
      </c>
      <c r="P119" t="s">
        <v>107</v>
      </c>
    </row>
    <row r="120" spans="1:16" x14ac:dyDescent="0.55000000000000004">
      <c r="A120">
        <v>3238</v>
      </c>
      <c r="B120">
        <v>527002</v>
      </c>
      <c r="C120" s="2" t="s">
        <v>14</v>
      </c>
      <c r="D120">
        <v>30</v>
      </c>
      <c r="E120">
        <v>1</v>
      </c>
      <c r="F120">
        <v>2012</v>
      </c>
      <c r="G120">
        <v>0</v>
      </c>
      <c r="H120">
        <v>1</v>
      </c>
      <c r="I120" t="s">
        <v>47</v>
      </c>
      <c r="J120">
        <v>58</v>
      </c>
      <c r="K120">
        <v>72</v>
      </c>
      <c r="L120">
        <v>7</v>
      </c>
      <c r="M120" s="2" t="s">
        <v>22</v>
      </c>
      <c r="N120" s="2" t="s">
        <v>70</v>
      </c>
      <c r="O120" t="s">
        <v>106</v>
      </c>
      <c r="P120" t="s">
        <v>107</v>
      </c>
    </row>
    <row r="121" spans="1:16" x14ac:dyDescent="0.55000000000000004">
      <c r="A121">
        <v>3239</v>
      </c>
      <c r="B121">
        <v>527029</v>
      </c>
      <c r="C121" s="2" t="s">
        <v>14</v>
      </c>
      <c r="D121">
        <v>24</v>
      </c>
      <c r="E121">
        <v>1</v>
      </c>
      <c r="F121">
        <v>2012</v>
      </c>
      <c r="G121">
        <v>0</v>
      </c>
      <c r="H121">
        <v>1</v>
      </c>
      <c r="I121" t="s">
        <v>26</v>
      </c>
      <c r="J121">
        <v>67</v>
      </c>
      <c r="K121">
        <v>54</v>
      </c>
      <c r="L121">
        <v>0</v>
      </c>
      <c r="M121" s="2" t="s">
        <v>15</v>
      </c>
      <c r="N121" s="2" t="s">
        <v>13</v>
      </c>
      <c r="O121" t="s">
        <v>101</v>
      </c>
      <c r="P121" t="s">
        <v>102</v>
      </c>
    </row>
    <row r="122" spans="1:16" x14ac:dyDescent="0.55000000000000004">
      <c r="A122">
        <v>3239</v>
      </c>
      <c r="B122">
        <v>527062</v>
      </c>
      <c r="C122" s="2" t="s">
        <v>14</v>
      </c>
      <c r="D122">
        <v>47</v>
      </c>
      <c r="E122">
        <v>1</v>
      </c>
      <c r="F122">
        <v>2012</v>
      </c>
      <c r="G122">
        <v>0</v>
      </c>
      <c r="H122">
        <v>1</v>
      </c>
      <c r="I122" t="s">
        <v>26</v>
      </c>
      <c r="J122">
        <v>67</v>
      </c>
      <c r="K122">
        <v>54</v>
      </c>
      <c r="L122">
        <v>0</v>
      </c>
      <c r="M122" s="2" t="s">
        <v>15</v>
      </c>
      <c r="N122" s="2" t="s">
        <v>13</v>
      </c>
      <c r="O122" t="s">
        <v>101</v>
      </c>
      <c r="P122" t="s">
        <v>102</v>
      </c>
    </row>
    <row r="123" spans="1:16" x14ac:dyDescent="0.55000000000000004">
      <c r="A123">
        <v>3239</v>
      </c>
      <c r="B123">
        <v>527165</v>
      </c>
      <c r="C123" s="2" t="s">
        <v>14</v>
      </c>
      <c r="D123">
        <v>45</v>
      </c>
      <c r="E123">
        <v>1</v>
      </c>
      <c r="F123">
        <v>2012</v>
      </c>
      <c r="G123">
        <v>0</v>
      </c>
      <c r="H123">
        <v>1</v>
      </c>
      <c r="I123" t="s">
        <v>26</v>
      </c>
      <c r="J123">
        <v>67</v>
      </c>
      <c r="K123">
        <v>54</v>
      </c>
      <c r="L123">
        <v>0</v>
      </c>
      <c r="M123" s="2" t="s">
        <v>15</v>
      </c>
      <c r="N123" s="2" t="s">
        <v>13</v>
      </c>
      <c r="O123" t="s">
        <v>101</v>
      </c>
      <c r="P123" t="s">
        <v>102</v>
      </c>
    </row>
    <row r="124" spans="1:16" x14ac:dyDescent="0.55000000000000004">
      <c r="A124">
        <v>3240</v>
      </c>
      <c r="B124">
        <v>527222</v>
      </c>
      <c r="C124" s="2" t="s">
        <v>14</v>
      </c>
      <c r="D124">
        <v>41</v>
      </c>
      <c r="E124">
        <v>1</v>
      </c>
      <c r="F124">
        <v>2012</v>
      </c>
      <c r="G124">
        <v>0</v>
      </c>
      <c r="H124">
        <v>0</v>
      </c>
      <c r="I124" t="s">
        <v>9</v>
      </c>
      <c r="J124">
        <v>-999</v>
      </c>
      <c r="K124">
        <v>-999</v>
      </c>
      <c r="L124">
        <v>-999</v>
      </c>
      <c r="M124" s="2" t="s">
        <v>10</v>
      </c>
      <c r="N124" s="2" t="s">
        <v>25</v>
      </c>
      <c r="O124" t="s">
        <v>91</v>
      </c>
      <c r="P124" t="s">
        <v>92</v>
      </c>
    </row>
    <row r="125" spans="1:16" x14ac:dyDescent="0.55000000000000004">
      <c r="A125">
        <v>3240</v>
      </c>
      <c r="B125">
        <v>527322</v>
      </c>
      <c r="C125" s="2" t="s">
        <v>14</v>
      </c>
      <c r="D125">
        <v>33</v>
      </c>
      <c r="E125">
        <v>1</v>
      </c>
      <c r="F125">
        <v>2012</v>
      </c>
      <c r="G125">
        <v>0</v>
      </c>
      <c r="H125">
        <v>0</v>
      </c>
      <c r="I125" t="s">
        <v>9</v>
      </c>
      <c r="J125">
        <v>-999</v>
      </c>
      <c r="K125">
        <v>-999</v>
      </c>
      <c r="L125">
        <v>-999</v>
      </c>
      <c r="M125" s="2" t="s">
        <v>10</v>
      </c>
      <c r="N125" s="2" t="s">
        <v>25</v>
      </c>
      <c r="O125" t="s">
        <v>91</v>
      </c>
      <c r="P125" t="s">
        <v>92</v>
      </c>
    </row>
    <row r="126" spans="1:16" x14ac:dyDescent="0.55000000000000004">
      <c r="A126">
        <v>3240</v>
      </c>
      <c r="B126">
        <v>527344</v>
      </c>
      <c r="C126" s="2" t="s">
        <v>14</v>
      </c>
      <c r="D126">
        <v>40</v>
      </c>
      <c r="E126">
        <v>1</v>
      </c>
      <c r="F126">
        <v>2012</v>
      </c>
      <c r="G126">
        <v>0</v>
      </c>
      <c r="H126">
        <v>0</v>
      </c>
      <c r="I126" t="s">
        <v>9</v>
      </c>
      <c r="J126">
        <v>-999</v>
      </c>
      <c r="K126">
        <v>-999</v>
      </c>
      <c r="L126">
        <v>-999</v>
      </c>
      <c r="M126" s="2" t="s">
        <v>10</v>
      </c>
      <c r="N126" s="2" t="s">
        <v>25</v>
      </c>
      <c r="O126" t="s">
        <v>91</v>
      </c>
      <c r="P126" t="s">
        <v>92</v>
      </c>
    </row>
    <row r="127" spans="1:16" x14ac:dyDescent="0.55000000000000004">
      <c r="A127">
        <v>3242</v>
      </c>
      <c r="B127">
        <v>527532</v>
      </c>
      <c r="C127" s="2" t="s">
        <v>14</v>
      </c>
      <c r="D127">
        <v>49</v>
      </c>
      <c r="E127">
        <v>1</v>
      </c>
      <c r="F127">
        <v>2012</v>
      </c>
      <c r="G127">
        <v>0</v>
      </c>
      <c r="H127">
        <v>1</v>
      </c>
      <c r="I127" t="s">
        <v>39</v>
      </c>
      <c r="J127">
        <v>68</v>
      </c>
      <c r="K127">
        <v>-999</v>
      </c>
      <c r="L127">
        <v>-999</v>
      </c>
      <c r="M127" s="2" t="s">
        <v>10</v>
      </c>
      <c r="N127" s="2" t="s">
        <v>25</v>
      </c>
      <c r="O127" t="s">
        <v>131</v>
      </c>
      <c r="P127" t="s">
        <v>132</v>
      </c>
    </row>
    <row r="128" spans="1:16" x14ac:dyDescent="0.55000000000000004">
      <c r="A128">
        <v>3242</v>
      </c>
      <c r="B128">
        <v>527553</v>
      </c>
      <c r="C128" s="2" t="s">
        <v>14</v>
      </c>
      <c r="D128">
        <v>27</v>
      </c>
      <c r="E128">
        <v>1</v>
      </c>
      <c r="F128">
        <v>2012</v>
      </c>
      <c r="G128">
        <v>0</v>
      </c>
      <c r="H128">
        <v>1</v>
      </c>
      <c r="I128" t="s">
        <v>39</v>
      </c>
      <c r="J128">
        <v>68</v>
      </c>
      <c r="K128">
        <v>-999</v>
      </c>
      <c r="L128">
        <v>-999</v>
      </c>
      <c r="M128" s="2" t="s">
        <v>10</v>
      </c>
      <c r="N128" s="2" t="s">
        <v>25</v>
      </c>
      <c r="O128" t="s">
        <v>131</v>
      </c>
      <c r="P128" t="s">
        <v>132</v>
      </c>
    </row>
    <row r="129" spans="1:16" x14ac:dyDescent="0.55000000000000004">
      <c r="A129">
        <v>3242</v>
      </c>
      <c r="B129">
        <v>527621</v>
      </c>
      <c r="C129" s="2" t="s">
        <v>14</v>
      </c>
      <c r="D129">
        <v>46</v>
      </c>
      <c r="E129">
        <v>0</v>
      </c>
      <c r="F129">
        <v>2012</v>
      </c>
      <c r="G129">
        <v>0</v>
      </c>
      <c r="H129">
        <v>1</v>
      </c>
      <c r="I129" t="s">
        <v>39</v>
      </c>
      <c r="J129">
        <v>68</v>
      </c>
      <c r="K129">
        <v>-999</v>
      </c>
      <c r="L129">
        <v>-999</v>
      </c>
      <c r="M129" s="2" t="s">
        <v>10</v>
      </c>
      <c r="N129" s="2" t="s">
        <v>25</v>
      </c>
      <c r="O129" t="s">
        <v>131</v>
      </c>
      <c r="P129" t="s">
        <v>132</v>
      </c>
    </row>
    <row r="130" spans="1:16" x14ac:dyDescent="0.55000000000000004">
      <c r="A130">
        <v>3243</v>
      </c>
      <c r="B130">
        <v>527689</v>
      </c>
      <c r="C130" s="2" t="s">
        <v>14</v>
      </c>
      <c r="D130">
        <v>58</v>
      </c>
      <c r="E130">
        <v>1</v>
      </c>
      <c r="F130">
        <v>2012</v>
      </c>
      <c r="G130">
        <v>0</v>
      </c>
      <c r="H130">
        <v>0</v>
      </c>
      <c r="I130" t="s">
        <v>31</v>
      </c>
      <c r="J130">
        <v>-999</v>
      </c>
      <c r="K130">
        <v>-999</v>
      </c>
      <c r="L130">
        <v>-999</v>
      </c>
      <c r="M130" s="2" t="s">
        <v>10</v>
      </c>
      <c r="N130" s="2" t="s">
        <v>11</v>
      </c>
      <c r="O130" t="s">
        <v>129</v>
      </c>
      <c r="P130" t="s">
        <v>130</v>
      </c>
    </row>
    <row r="131" spans="1:16" x14ac:dyDescent="0.55000000000000004">
      <c r="A131">
        <v>3243</v>
      </c>
      <c r="B131">
        <v>527741</v>
      </c>
      <c r="C131" s="2" t="s">
        <v>14</v>
      </c>
      <c r="D131">
        <v>48</v>
      </c>
      <c r="E131">
        <v>1</v>
      </c>
      <c r="F131">
        <v>2012</v>
      </c>
      <c r="G131">
        <v>0</v>
      </c>
      <c r="H131">
        <v>0</v>
      </c>
      <c r="I131" t="s">
        <v>31</v>
      </c>
      <c r="J131">
        <v>-999</v>
      </c>
      <c r="K131">
        <v>-999</v>
      </c>
      <c r="L131">
        <v>-999</v>
      </c>
      <c r="M131" s="2" t="s">
        <v>10</v>
      </c>
      <c r="N131" s="2" t="s">
        <v>11</v>
      </c>
      <c r="O131" t="s">
        <v>129</v>
      </c>
      <c r="P131" t="s">
        <v>130</v>
      </c>
    </row>
    <row r="132" spans="1:16" x14ac:dyDescent="0.55000000000000004">
      <c r="A132">
        <v>3243</v>
      </c>
      <c r="B132">
        <v>527746</v>
      </c>
      <c r="C132" s="2" t="s">
        <v>14</v>
      </c>
      <c r="D132">
        <v>60</v>
      </c>
      <c r="E132">
        <v>1</v>
      </c>
      <c r="F132">
        <v>2012</v>
      </c>
      <c r="G132">
        <v>0</v>
      </c>
      <c r="H132">
        <v>0</v>
      </c>
      <c r="I132" t="s">
        <v>31</v>
      </c>
      <c r="J132">
        <v>-999</v>
      </c>
      <c r="K132">
        <v>-999</v>
      </c>
      <c r="L132">
        <v>-999</v>
      </c>
      <c r="M132" s="2" t="s">
        <v>10</v>
      </c>
      <c r="N132" s="2" t="s">
        <v>11</v>
      </c>
      <c r="O132" t="s">
        <v>129</v>
      </c>
      <c r="P132" t="s">
        <v>130</v>
      </c>
    </row>
    <row r="133" spans="1:16" x14ac:dyDescent="0.55000000000000004">
      <c r="A133">
        <v>3243</v>
      </c>
      <c r="B133">
        <v>527768</v>
      </c>
      <c r="C133" s="2" t="s">
        <v>14</v>
      </c>
      <c r="D133">
        <v>31</v>
      </c>
      <c r="E133">
        <v>1</v>
      </c>
      <c r="F133">
        <v>2012</v>
      </c>
      <c r="G133">
        <v>0</v>
      </c>
      <c r="H133">
        <v>1</v>
      </c>
      <c r="I133" t="s">
        <v>31</v>
      </c>
      <c r="J133">
        <v>-999</v>
      </c>
      <c r="K133">
        <v>-999</v>
      </c>
      <c r="L133">
        <v>-999</v>
      </c>
      <c r="M133" s="2" t="s">
        <v>10</v>
      </c>
      <c r="N133" s="2" t="s">
        <v>11</v>
      </c>
      <c r="O133" t="s">
        <v>120</v>
      </c>
      <c r="P133" t="s">
        <v>121</v>
      </c>
    </row>
    <row r="134" spans="1:16" x14ac:dyDescent="0.55000000000000004">
      <c r="A134">
        <v>3243</v>
      </c>
      <c r="B134">
        <v>527782</v>
      </c>
      <c r="C134" s="2" t="s">
        <v>14</v>
      </c>
      <c r="D134">
        <v>30</v>
      </c>
      <c r="E134">
        <v>1</v>
      </c>
      <c r="F134">
        <v>2012</v>
      </c>
      <c r="G134">
        <v>0</v>
      </c>
      <c r="H134">
        <v>1</v>
      </c>
      <c r="I134" t="s">
        <v>31</v>
      </c>
      <c r="J134">
        <v>-999</v>
      </c>
      <c r="K134">
        <v>-999</v>
      </c>
      <c r="L134">
        <v>-999</v>
      </c>
      <c r="M134" s="2" t="s">
        <v>10</v>
      </c>
      <c r="N134" s="2" t="s">
        <v>11</v>
      </c>
      <c r="O134" t="s">
        <v>120</v>
      </c>
      <c r="P134" t="s">
        <v>121</v>
      </c>
    </row>
    <row r="135" spans="1:16" x14ac:dyDescent="0.55000000000000004">
      <c r="A135">
        <v>3243</v>
      </c>
      <c r="B135">
        <v>527798</v>
      </c>
      <c r="C135" s="2" t="s">
        <v>14</v>
      </c>
      <c r="D135">
        <v>24</v>
      </c>
      <c r="E135">
        <v>1</v>
      </c>
      <c r="F135">
        <v>2012</v>
      </c>
      <c r="G135">
        <v>0</v>
      </c>
      <c r="H135">
        <v>0</v>
      </c>
      <c r="I135" t="s">
        <v>31</v>
      </c>
      <c r="J135">
        <v>-999</v>
      </c>
      <c r="K135">
        <v>-999</v>
      </c>
      <c r="L135">
        <v>-999</v>
      </c>
      <c r="M135" s="2" t="s">
        <v>10</v>
      </c>
      <c r="N135" s="2" t="s">
        <v>11</v>
      </c>
      <c r="O135" t="s">
        <v>129</v>
      </c>
      <c r="P135" t="s">
        <v>130</v>
      </c>
    </row>
    <row r="136" spans="1:16" x14ac:dyDescent="0.55000000000000004">
      <c r="A136">
        <v>3245</v>
      </c>
      <c r="B136">
        <v>527997</v>
      </c>
      <c r="C136" s="2" t="s">
        <v>14</v>
      </c>
      <c r="D136">
        <v>38</v>
      </c>
      <c r="E136">
        <v>1</v>
      </c>
      <c r="F136">
        <v>2012</v>
      </c>
      <c r="G136">
        <v>0</v>
      </c>
      <c r="H136">
        <v>1</v>
      </c>
      <c r="I136" t="s">
        <v>59</v>
      </c>
      <c r="J136">
        <v>72</v>
      </c>
      <c r="K136">
        <v>26</v>
      </c>
      <c r="L136">
        <v>6</v>
      </c>
      <c r="M136" s="2" t="s">
        <v>29</v>
      </c>
      <c r="N136" s="2" t="s">
        <v>13</v>
      </c>
      <c r="O136" t="s">
        <v>81</v>
      </c>
      <c r="P136" t="s">
        <v>82</v>
      </c>
    </row>
    <row r="137" spans="1:16" x14ac:dyDescent="0.55000000000000004">
      <c r="A137">
        <v>3245</v>
      </c>
      <c r="B137">
        <v>528013</v>
      </c>
      <c r="C137" s="2" t="s">
        <v>14</v>
      </c>
      <c r="D137">
        <v>21</v>
      </c>
      <c r="E137">
        <v>1</v>
      </c>
      <c r="F137">
        <v>2012</v>
      </c>
      <c r="G137">
        <v>0</v>
      </c>
      <c r="H137">
        <v>0</v>
      </c>
      <c r="I137" t="s">
        <v>59</v>
      </c>
      <c r="J137">
        <v>72</v>
      </c>
      <c r="K137">
        <v>26</v>
      </c>
      <c r="L137">
        <v>6</v>
      </c>
      <c r="M137" s="2" t="s">
        <v>29</v>
      </c>
      <c r="N137" s="2" t="s">
        <v>13</v>
      </c>
      <c r="O137" t="s">
        <v>109</v>
      </c>
      <c r="P137" t="s">
        <v>110</v>
      </c>
    </row>
    <row r="138" spans="1:16" x14ac:dyDescent="0.55000000000000004">
      <c r="A138">
        <v>3245</v>
      </c>
      <c r="B138">
        <v>528049</v>
      </c>
      <c r="C138" s="2" t="s">
        <v>14</v>
      </c>
      <c r="D138">
        <v>24</v>
      </c>
      <c r="E138">
        <v>1</v>
      </c>
      <c r="F138">
        <v>2012</v>
      </c>
      <c r="G138">
        <v>0</v>
      </c>
      <c r="H138">
        <v>1</v>
      </c>
      <c r="I138" t="s">
        <v>59</v>
      </c>
      <c r="J138">
        <v>72</v>
      </c>
      <c r="K138">
        <v>26</v>
      </c>
      <c r="L138">
        <v>6</v>
      </c>
      <c r="M138" s="2" t="s">
        <v>29</v>
      </c>
      <c r="N138" s="2" t="s">
        <v>13</v>
      </c>
      <c r="O138" t="s">
        <v>81</v>
      </c>
      <c r="P138" t="s">
        <v>82</v>
      </c>
    </row>
    <row r="139" spans="1:16" x14ac:dyDescent="0.55000000000000004">
      <c r="A139">
        <v>3245</v>
      </c>
      <c r="B139">
        <v>528105</v>
      </c>
      <c r="C139" s="2" t="s">
        <v>14</v>
      </c>
      <c r="D139">
        <v>43</v>
      </c>
      <c r="E139">
        <v>1</v>
      </c>
      <c r="F139">
        <v>2012</v>
      </c>
      <c r="G139">
        <v>0</v>
      </c>
      <c r="H139">
        <v>0</v>
      </c>
      <c r="I139" t="s">
        <v>59</v>
      </c>
      <c r="J139">
        <v>72</v>
      </c>
      <c r="K139">
        <v>26</v>
      </c>
      <c r="L139">
        <v>6</v>
      </c>
      <c r="M139" s="2" t="s">
        <v>29</v>
      </c>
      <c r="N139" s="2" t="s">
        <v>13</v>
      </c>
      <c r="O139" t="s">
        <v>109</v>
      </c>
      <c r="P139" t="s">
        <v>110</v>
      </c>
    </row>
    <row r="140" spans="1:16" x14ac:dyDescent="0.55000000000000004">
      <c r="A140">
        <v>3245</v>
      </c>
      <c r="B140">
        <v>528124</v>
      </c>
      <c r="C140" s="2" t="s">
        <v>14</v>
      </c>
      <c r="D140">
        <v>53</v>
      </c>
      <c r="E140">
        <v>1</v>
      </c>
      <c r="F140">
        <v>2012</v>
      </c>
      <c r="G140">
        <v>0</v>
      </c>
      <c r="H140">
        <v>0</v>
      </c>
      <c r="I140" t="s">
        <v>59</v>
      </c>
      <c r="J140">
        <v>72</v>
      </c>
      <c r="K140">
        <v>26</v>
      </c>
      <c r="L140">
        <v>6</v>
      </c>
      <c r="M140" s="2" t="s">
        <v>29</v>
      </c>
      <c r="N140" s="2" t="s">
        <v>13</v>
      </c>
      <c r="O140" t="s">
        <v>109</v>
      </c>
      <c r="P140" t="s">
        <v>110</v>
      </c>
    </row>
    <row r="141" spans="1:16" x14ac:dyDescent="0.55000000000000004">
      <c r="A141">
        <v>3246</v>
      </c>
      <c r="B141">
        <v>528178</v>
      </c>
      <c r="C141" s="2" t="s">
        <v>14</v>
      </c>
      <c r="D141">
        <v>32</v>
      </c>
      <c r="E141">
        <v>1</v>
      </c>
      <c r="F141">
        <v>2012</v>
      </c>
      <c r="G141">
        <v>0</v>
      </c>
      <c r="H141">
        <v>1</v>
      </c>
      <c r="I141" t="s">
        <v>44</v>
      </c>
      <c r="J141">
        <v>-999</v>
      </c>
      <c r="K141">
        <v>-999</v>
      </c>
      <c r="L141">
        <v>-999</v>
      </c>
      <c r="M141" s="2" t="s">
        <v>35</v>
      </c>
      <c r="N141" s="2" t="s">
        <v>13</v>
      </c>
      <c r="O141" t="s">
        <v>116</v>
      </c>
      <c r="P141" t="s">
        <v>117</v>
      </c>
    </row>
    <row r="142" spans="1:16" x14ac:dyDescent="0.55000000000000004">
      <c r="A142">
        <v>3246</v>
      </c>
      <c r="B142">
        <v>528213</v>
      </c>
      <c r="C142" s="2" t="s">
        <v>14</v>
      </c>
      <c r="D142">
        <v>27</v>
      </c>
      <c r="E142">
        <v>1</v>
      </c>
      <c r="F142">
        <v>2012</v>
      </c>
      <c r="G142">
        <v>0</v>
      </c>
      <c r="H142">
        <v>1</v>
      </c>
      <c r="I142" t="s">
        <v>44</v>
      </c>
      <c r="J142">
        <v>-999</v>
      </c>
      <c r="K142">
        <v>-999</v>
      </c>
      <c r="L142">
        <v>-999</v>
      </c>
      <c r="M142" s="2" t="s">
        <v>35</v>
      </c>
      <c r="N142" s="2" t="s">
        <v>13</v>
      </c>
      <c r="O142" t="s">
        <v>116</v>
      </c>
      <c r="P142" t="s">
        <v>117</v>
      </c>
    </row>
    <row r="143" spans="1:16" x14ac:dyDescent="0.55000000000000004">
      <c r="A143">
        <v>3246</v>
      </c>
      <c r="B143">
        <v>528222</v>
      </c>
      <c r="C143" s="2" t="s">
        <v>14</v>
      </c>
      <c r="D143">
        <v>51</v>
      </c>
      <c r="E143">
        <v>0</v>
      </c>
      <c r="F143">
        <v>2012</v>
      </c>
      <c r="G143">
        <v>0</v>
      </c>
      <c r="H143">
        <v>1</v>
      </c>
      <c r="I143" t="s">
        <v>44</v>
      </c>
      <c r="J143">
        <v>-999</v>
      </c>
      <c r="K143">
        <v>-999</v>
      </c>
      <c r="L143">
        <v>-999</v>
      </c>
      <c r="M143" s="2" t="s">
        <v>35</v>
      </c>
      <c r="N143" s="2" t="s">
        <v>13</v>
      </c>
      <c r="O143" t="s">
        <v>116</v>
      </c>
      <c r="P143" t="s">
        <v>117</v>
      </c>
    </row>
    <row r="144" spans="1:16" x14ac:dyDescent="0.55000000000000004">
      <c r="A144">
        <v>3247</v>
      </c>
      <c r="B144">
        <v>528347</v>
      </c>
      <c r="C144" s="2" t="s">
        <v>14</v>
      </c>
      <c r="D144">
        <v>35</v>
      </c>
      <c r="E144">
        <v>1</v>
      </c>
      <c r="F144">
        <v>2012</v>
      </c>
      <c r="G144">
        <v>0</v>
      </c>
      <c r="H144">
        <v>1</v>
      </c>
      <c r="I144" t="s">
        <v>52</v>
      </c>
      <c r="J144">
        <v>86</v>
      </c>
      <c r="K144">
        <v>62</v>
      </c>
      <c r="L144">
        <v>7</v>
      </c>
      <c r="M144" s="2" t="s">
        <v>17</v>
      </c>
      <c r="N144" s="2" t="s">
        <v>13</v>
      </c>
      <c r="O144" t="s">
        <v>98</v>
      </c>
      <c r="P144" t="s">
        <v>99</v>
      </c>
    </row>
    <row r="145" spans="1:16" x14ac:dyDescent="0.55000000000000004">
      <c r="A145">
        <v>3247</v>
      </c>
      <c r="B145">
        <v>528446</v>
      </c>
      <c r="C145" s="2" t="s">
        <v>14</v>
      </c>
      <c r="D145">
        <v>35</v>
      </c>
      <c r="E145">
        <v>1</v>
      </c>
      <c r="F145">
        <v>2012</v>
      </c>
      <c r="G145">
        <v>0</v>
      </c>
      <c r="H145">
        <v>1</v>
      </c>
      <c r="I145" t="s">
        <v>52</v>
      </c>
      <c r="J145">
        <v>86</v>
      </c>
      <c r="K145">
        <v>62</v>
      </c>
      <c r="L145">
        <v>7</v>
      </c>
      <c r="M145" s="2" t="s">
        <v>17</v>
      </c>
      <c r="N145" s="2" t="s">
        <v>13</v>
      </c>
      <c r="O145" t="s">
        <v>98</v>
      </c>
      <c r="P145" t="s">
        <v>99</v>
      </c>
    </row>
    <row r="146" spans="1:16" x14ac:dyDescent="0.55000000000000004">
      <c r="A146">
        <v>3248</v>
      </c>
      <c r="B146">
        <v>528498</v>
      </c>
      <c r="C146" s="2" t="s">
        <v>14</v>
      </c>
      <c r="D146">
        <v>50</v>
      </c>
      <c r="E146">
        <v>1</v>
      </c>
      <c r="F146">
        <v>2012</v>
      </c>
      <c r="G146">
        <v>0</v>
      </c>
      <c r="H146">
        <v>0</v>
      </c>
      <c r="I146" t="s">
        <v>41</v>
      </c>
      <c r="J146">
        <v>89</v>
      </c>
      <c r="K146">
        <v>52</v>
      </c>
      <c r="L146">
        <v>11</v>
      </c>
      <c r="M146" s="2" t="s">
        <v>12</v>
      </c>
      <c r="N146" s="2" t="s">
        <v>13</v>
      </c>
      <c r="O146" t="s">
        <v>118</v>
      </c>
      <c r="P146" t="s">
        <v>119</v>
      </c>
    </row>
    <row r="147" spans="1:16" x14ac:dyDescent="0.55000000000000004">
      <c r="A147">
        <v>3248</v>
      </c>
      <c r="B147">
        <v>528549</v>
      </c>
      <c r="C147" s="2" t="s">
        <v>14</v>
      </c>
      <c r="D147">
        <v>57</v>
      </c>
      <c r="E147">
        <v>1</v>
      </c>
      <c r="F147">
        <v>2012</v>
      </c>
      <c r="G147">
        <v>0</v>
      </c>
      <c r="H147">
        <v>0</v>
      </c>
      <c r="I147" t="s">
        <v>41</v>
      </c>
      <c r="J147">
        <v>89</v>
      </c>
      <c r="K147">
        <v>52</v>
      </c>
      <c r="L147">
        <v>11</v>
      </c>
      <c r="M147" s="2" t="s">
        <v>12</v>
      </c>
      <c r="N147" s="2" t="s">
        <v>13</v>
      </c>
      <c r="O147" t="s">
        <v>118</v>
      </c>
      <c r="P147" t="s">
        <v>119</v>
      </c>
    </row>
    <row r="148" spans="1:16" x14ac:dyDescent="0.55000000000000004">
      <c r="A148">
        <v>3248</v>
      </c>
      <c r="B148">
        <v>528639</v>
      </c>
      <c r="C148" s="2" t="s">
        <v>14</v>
      </c>
      <c r="D148">
        <v>47</v>
      </c>
      <c r="E148">
        <v>1</v>
      </c>
      <c r="F148">
        <v>2012</v>
      </c>
      <c r="G148">
        <v>0</v>
      </c>
      <c r="H148">
        <v>0</v>
      </c>
      <c r="I148" t="s">
        <v>41</v>
      </c>
      <c r="J148">
        <v>89</v>
      </c>
      <c r="K148">
        <v>52</v>
      </c>
      <c r="L148">
        <v>11</v>
      </c>
      <c r="M148" s="2" t="s">
        <v>12</v>
      </c>
      <c r="N148" s="2" t="s">
        <v>13</v>
      </c>
      <c r="O148" t="s">
        <v>118</v>
      </c>
      <c r="P148" t="s">
        <v>119</v>
      </c>
    </row>
    <row r="149" spans="1:16" x14ac:dyDescent="0.55000000000000004">
      <c r="A149">
        <v>3251</v>
      </c>
      <c r="B149">
        <v>529053</v>
      </c>
      <c r="C149" s="2" t="s">
        <v>14</v>
      </c>
      <c r="D149">
        <v>43</v>
      </c>
      <c r="E149">
        <v>1</v>
      </c>
      <c r="F149">
        <v>2012</v>
      </c>
      <c r="G149">
        <v>0</v>
      </c>
      <c r="H149">
        <v>1</v>
      </c>
      <c r="I149" t="s">
        <v>58</v>
      </c>
      <c r="J149">
        <v>80</v>
      </c>
      <c r="K149">
        <v>28</v>
      </c>
      <c r="L149">
        <v>3</v>
      </c>
      <c r="M149" s="2" t="s">
        <v>35</v>
      </c>
      <c r="N149" s="2" t="s">
        <v>11</v>
      </c>
      <c r="O149" t="s">
        <v>103</v>
      </c>
      <c r="P149" t="s">
        <v>104</v>
      </c>
    </row>
    <row r="150" spans="1:16" x14ac:dyDescent="0.55000000000000004">
      <c r="A150">
        <v>3251</v>
      </c>
      <c r="B150">
        <v>529103</v>
      </c>
      <c r="C150" s="2" t="s">
        <v>14</v>
      </c>
      <c r="D150">
        <v>39</v>
      </c>
      <c r="E150">
        <v>1</v>
      </c>
      <c r="F150">
        <v>2012</v>
      </c>
      <c r="G150">
        <v>0</v>
      </c>
      <c r="H150">
        <v>0</v>
      </c>
      <c r="I150" t="s">
        <v>58</v>
      </c>
      <c r="J150">
        <v>80</v>
      </c>
      <c r="K150">
        <v>28</v>
      </c>
      <c r="L150">
        <v>3</v>
      </c>
      <c r="M150" s="2" t="s">
        <v>35</v>
      </c>
      <c r="N150" s="2" t="s">
        <v>11</v>
      </c>
      <c r="O150" t="s">
        <v>127</v>
      </c>
      <c r="P150" t="s">
        <v>128</v>
      </c>
    </row>
    <row r="151" spans="1:16" x14ac:dyDescent="0.55000000000000004">
      <c r="A151">
        <v>3251</v>
      </c>
      <c r="B151">
        <v>529115</v>
      </c>
      <c r="C151" s="2" t="s">
        <v>14</v>
      </c>
      <c r="D151">
        <v>21</v>
      </c>
      <c r="E151">
        <v>1</v>
      </c>
      <c r="F151">
        <v>2012</v>
      </c>
      <c r="G151">
        <v>0</v>
      </c>
      <c r="H151">
        <v>1</v>
      </c>
      <c r="I151" t="s">
        <v>58</v>
      </c>
      <c r="J151">
        <v>80</v>
      </c>
      <c r="K151">
        <v>28</v>
      </c>
      <c r="L151">
        <v>3</v>
      </c>
      <c r="M151" s="2" t="s">
        <v>35</v>
      </c>
      <c r="N151" s="2" t="s">
        <v>11</v>
      </c>
      <c r="O151" t="s">
        <v>103</v>
      </c>
      <c r="P151" t="s">
        <v>104</v>
      </c>
    </row>
    <row r="152" spans="1:16" x14ac:dyDescent="0.55000000000000004">
      <c r="A152">
        <v>3252</v>
      </c>
      <c r="B152">
        <v>529203</v>
      </c>
      <c r="C152" s="2" t="s">
        <v>14</v>
      </c>
      <c r="D152">
        <v>53</v>
      </c>
      <c r="E152">
        <v>1</v>
      </c>
      <c r="F152">
        <v>2012</v>
      </c>
      <c r="G152">
        <v>0</v>
      </c>
      <c r="H152">
        <v>0</v>
      </c>
      <c r="I152" t="s">
        <v>31</v>
      </c>
      <c r="J152">
        <v>-999</v>
      </c>
      <c r="K152">
        <v>-999</v>
      </c>
      <c r="L152">
        <v>-999</v>
      </c>
      <c r="M152" s="2" t="s">
        <v>10</v>
      </c>
      <c r="N152" s="2" t="s">
        <v>11</v>
      </c>
      <c r="O152" t="s">
        <v>129</v>
      </c>
      <c r="P152" t="s">
        <v>130</v>
      </c>
    </row>
    <row r="153" spans="1:16" x14ac:dyDescent="0.55000000000000004">
      <c r="A153">
        <v>3253</v>
      </c>
      <c r="B153">
        <v>529333</v>
      </c>
      <c r="C153" s="2" t="s">
        <v>14</v>
      </c>
      <c r="D153">
        <v>42</v>
      </c>
      <c r="E153">
        <v>1</v>
      </c>
      <c r="F153">
        <v>2012</v>
      </c>
      <c r="G153">
        <v>0</v>
      </c>
      <c r="H153">
        <v>0</v>
      </c>
      <c r="I153" t="s">
        <v>36</v>
      </c>
      <c r="J153">
        <v>49</v>
      </c>
      <c r="K153">
        <v>55</v>
      </c>
      <c r="L153">
        <v>6</v>
      </c>
      <c r="M153" s="2" t="s">
        <v>15</v>
      </c>
      <c r="N153" s="2" t="s">
        <v>63</v>
      </c>
      <c r="O153" t="s">
        <v>98</v>
      </c>
      <c r="P153" t="s">
        <v>99</v>
      </c>
    </row>
    <row r="154" spans="1:16" x14ac:dyDescent="0.55000000000000004">
      <c r="A154">
        <v>3253</v>
      </c>
      <c r="B154">
        <v>529356</v>
      </c>
      <c r="C154" s="2" t="s">
        <v>14</v>
      </c>
      <c r="D154">
        <v>24</v>
      </c>
      <c r="E154">
        <v>1</v>
      </c>
      <c r="F154">
        <v>2012</v>
      </c>
      <c r="G154">
        <v>0</v>
      </c>
      <c r="H154">
        <v>0</v>
      </c>
      <c r="I154" t="s">
        <v>36</v>
      </c>
      <c r="J154">
        <v>49</v>
      </c>
      <c r="K154">
        <v>55</v>
      </c>
      <c r="L154">
        <v>6</v>
      </c>
      <c r="M154" s="2" t="s">
        <v>15</v>
      </c>
      <c r="N154" s="2" t="s">
        <v>63</v>
      </c>
      <c r="O154" t="s">
        <v>98</v>
      </c>
      <c r="P154" t="s">
        <v>99</v>
      </c>
    </row>
    <row r="155" spans="1:16" x14ac:dyDescent="0.55000000000000004">
      <c r="A155">
        <v>3253</v>
      </c>
      <c r="B155">
        <v>529418</v>
      </c>
      <c r="C155" s="2" t="s">
        <v>14</v>
      </c>
      <c r="D155">
        <v>46</v>
      </c>
      <c r="E155">
        <v>1</v>
      </c>
      <c r="F155">
        <v>2012</v>
      </c>
      <c r="G155">
        <v>0</v>
      </c>
      <c r="H155">
        <v>1</v>
      </c>
      <c r="I155" t="s">
        <v>36</v>
      </c>
      <c r="J155">
        <v>49</v>
      </c>
      <c r="K155">
        <v>55</v>
      </c>
      <c r="L155">
        <v>6</v>
      </c>
      <c r="M155" s="2" t="s">
        <v>15</v>
      </c>
      <c r="N155" s="2" t="s">
        <v>63</v>
      </c>
      <c r="O155" t="s">
        <v>116</v>
      </c>
      <c r="P155" t="s">
        <v>117</v>
      </c>
    </row>
    <row r="156" spans="1:16" x14ac:dyDescent="0.55000000000000004">
      <c r="A156">
        <v>3253</v>
      </c>
      <c r="B156">
        <v>529430</v>
      </c>
      <c r="C156" s="2" t="s">
        <v>14</v>
      </c>
      <c r="D156">
        <v>53</v>
      </c>
      <c r="E156">
        <v>0</v>
      </c>
      <c r="F156">
        <v>2012</v>
      </c>
      <c r="G156">
        <v>0</v>
      </c>
      <c r="H156">
        <v>1</v>
      </c>
      <c r="I156" t="s">
        <v>36</v>
      </c>
      <c r="J156">
        <v>49</v>
      </c>
      <c r="K156">
        <v>55</v>
      </c>
      <c r="L156">
        <v>6</v>
      </c>
      <c r="M156" s="2" t="s">
        <v>15</v>
      </c>
      <c r="N156" s="2" t="s">
        <v>63</v>
      </c>
      <c r="O156" t="s">
        <v>116</v>
      </c>
      <c r="P156" t="s">
        <v>117</v>
      </c>
    </row>
    <row r="157" spans="1:16" x14ac:dyDescent="0.55000000000000004">
      <c r="A157">
        <v>3253</v>
      </c>
      <c r="B157">
        <v>529468</v>
      </c>
      <c r="C157" s="2" t="s">
        <v>14</v>
      </c>
      <c r="D157">
        <v>41</v>
      </c>
      <c r="E157">
        <v>0</v>
      </c>
      <c r="F157">
        <v>2012</v>
      </c>
      <c r="G157">
        <v>0</v>
      </c>
      <c r="H157">
        <v>0</v>
      </c>
      <c r="I157" t="s">
        <v>36</v>
      </c>
      <c r="J157">
        <v>49</v>
      </c>
      <c r="K157">
        <v>55</v>
      </c>
      <c r="L157">
        <v>6</v>
      </c>
      <c r="M157" s="2" t="s">
        <v>15</v>
      </c>
      <c r="N157" s="2" t="s">
        <v>63</v>
      </c>
      <c r="O157" t="s">
        <v>98</v>
      </c>
      <c r="P157" t="s">
        <v>99</v>
      </c>
    </row>
    <row r="158" spans="1:16" x14ac:dyDescent="0.55000000000000004">
      <c r="A158">
        <v>3254</v>
      </c>
      <c r="B158">
        <v>529514</v>
      </c>
      <c r="C158" s="2" t="s">
        <v>14</v>
      </c>
      <c r="D158">
        <v>28</v>
      </c>
      <c r="E158">
        <v>1</v>
      </c>
      <c r="F158">
        <v>2012</v>
      </c>
      <c r="G158">
        <v>0</v>
      </c>
      <c r="H158">
        <v>1</v>
      </c>
      <c r="I158" t="s">
        <v>26</v>
      </c>
      <c r="J158">
        <v>47</v>
      </c>
      <c r="K158">
        <v>45</v>
      </c>
      <c r="L158">
        <v>0</v>
      </c>
      <c r="M158" s="2" t="s">
        <v>12</v>
      </c>
      <c r="N158" s="2" t="s">
        <v>13</v>
      </c>
      <c r="O158" t="s">
        <v>133</v>
      </c>
      <c r="P158" t="s">
        <v>134</v>
      </c>
    </row>
    <row r="159" spans="1:16" x14ac:dyDescent="0.55000000000000004">
      <c r="A159">
        <v>3254</v>
      </c>
      <c r="B159">
        <v>529547</v>
      </c>
      <c r="C159" s="2" t="s">
        <v>14</v>
      </c>
      <c r="D159">
        <v>30</v>
      </c>
      <c r="E159">
        <v>1</v>
      </c>
      <c r="F159">
        <v>2012</v>
      </c>
      <c r="G159">
        <v>0</v>
      </c>
      <c r="H159">
        <v>0</v>
      </c>
      <c r="I159" t="s">
        <v>26</v>
      </c>
      <c r="J159">
        <v>47</v>
      </c>
      <c r="K159">
        <v>45</v>
      </c>
      <c r="L159">
        <v>0</v>
      </c>
      <c r="M159" s="2" t="s">
        <v>12</v>
      </c>
      <c r="N159" s="2" t="s">
        <v>13</v>
      </c>
      <c r="O159" t="s">
        <v>122</v>
      </c>
      <c r="P159" t="s">
        <v>123</v>
      </c>
    </row>
    <row r="160" spans="1:16" x14ac:dyDescent="0.55000000000000004">
      <c r="A160">
        <v>3254</v>
      </c>
      <c r="B160">
        <v>529582</v>
      </c>
      <c r="C160" s="2" t="s">
        <v>14</v>
      </c>
      <c r="D160">
        <v>26</v>
      </c>
      <c r="E160">
        <v>1</v>
      </c>
      <c r="F160">
        <v>2012</v>
      </c>
      <c r="G160">
        <v>0</v>
      </c>
      <c r="H160">
        <v>1</v>
      </c>
      <c r="I160" t="s">
        <v>26</v>
      </c>
      <c r="J160">
        <v>47</v>
      </c>
      <c r="K160">
        <v>45</v>
      </c>
      <c r="L160">
        <v>0</v>
      </c>
      <c r="M160" s="2" t="s">
        <v>12</v>
      </c>
      <c r="N160" s="2" t="s">
        <v>13</v>
      </c>
      <c r="O160" t="s">
        <v>133</v>
      </c>
      <c r="P160" t="s">
        <v>134</v>
      </c>
    </row>
    <row r="161" spans="1:16" x14ac:dyDescent="0.55000000000000004">
      <c r="A161">
        <v>3254</v>
      </c>
      <c r="B161">
        <v>529601</v>
      </c>
      <c r="C161" s="2" t="s">
        <v>14</v>
      </c>
      <c r="D161">
        <v>39</v>
      </c>
      <c r="E161">
        <v>1</v>
      </c>
      <c r="F161">
        <v>2012</v>
      </c>
      <c r="G161">
        <v>0</v>
      </c>
      <c r="H161">
        <v>1</v>
      </c>
      <c r="I161" t="s">
        <v>26</v>
      </c>
      <c r="J161">
        <v>47</v>
      </c>
      <c r="K161">
        <v>45</v>
      </c>
      <c r="L161">
        <v>0</v>
      </c>
      <c r="M161" s="2" t="s">
        <v>12</v>
      </c>
      <c r="N161" s="2" t="s">
        <v>13</v>
      </c>
      <c r="O161" t="s">
        <v>133</v>
      </c>
      <c r="P161" t="s">
        <v>134</v>
      </c>
    </row>
    <row r="162" spans="1:16" x14ac:dyDescent="0.55000000000000004">
      <c r="A162">
        <v>3254</v>
      </c>
      <c r="B162">
        <v>529626</v>
      </c>
      <c r="C162" s="2" t="s">
        <v>14</v>
      </c>
      <c r="D162">
        <v>31</v>
      </c>
      <c r="E162">
        <v>1</v>
      </c>
      <c r="F162">
        <v>2012</v>
      </c>
      <c r="G162">
        <v>0</v>
      </c>
      <c r="H162">
        <v>0</v>
      </c>
      <c r="I162" t="s">
        <v>26</v>
      </c>
      <c r="J162">
        <v>47</v>
      </c>
      <c r="K162">
        <v>45</v>
      </c>
      <c r="L162">
        <v>0</v>
      </c>
      <c r="M162" s="2" t="s">
        <v>12</v>
      </c>
      <c r="N162" s="2" t="s">
        <v>13</v>
      </c>
      <c r="O162" t="s">
        <v>122</v>
      </c>
      <c r="P162" t="s">
        <v>123</v>
      </c>
    </row>
    <row r="163" spans="1:16" x14ac:dyDescent="0.55000000000000004">
      <c r="A163">
        <v>3255</v>
      </c>
      <c r="B163">
        <v>529703</v>
      </c>
      <c r="C163" s="2" t="s">
        <v>14</v>
      </c>
      <c r="D163">
        <v>24</v>
      </c>
      <c r="E163">
        <v>1</v>
      </c>
      <c r="F163">
        <v>2012</v>
      </c>
      <c r="G163">
        <v>0</v>
      </c>
      <c r="H163">
        <v>0</v>
      </c>
      <c r="I163" t="s">
        <v>54</v>
      </c>
      <c r="J163">
        <v>-999</v>
      </c>
      <c r="K163">
        <v>-999</v>
      </c>
      <c r="L163">
        <v>-999</v>
      </c>
      <c r="M163" s="2" t="s">
        <v>35</v>
      </c>
      <c r="N163" s="2" t="s">
        <v>11</v>
      </c>
      <c r="O163" t="s">
        <v>77</v>
      </c>
      <c r="P163" t="s">
        <v>78</v>
      </c>
    </row>
    <row r="164" spans="1:16" x14ac:dyDescent="0.55000000000000004">
      <c r="A164">
        <v>3255</v>
      </c>
      <c r="B164">
        <v>529722</v>
      </c>
      <c r="C164" s="2" t="s">
        <v>14</v>
      </c>
      <c r="D164">
        <v>53</v>
      </c>
      <c r="E164">
        <v>0</v>
      </c>
      <c r="F164">
        <v>2012</v>
      </c>
      <c r="G164">
        <v>0</v>
      </c>
      <c r="H164">
        <v>0</v>
      </c>
      <c r="I164" t="s">
        <v>54</v>
      </c>
      <c r="J164">
        <v>-999</v>
      </c>
      <c r="K164">
        <v>-999</v>
      </c>
      <c r="L164">
        <v>-999</v>
      </c>
      <c r="M164" s="2" t="s">
        <v>35</v>
      </c>
      <c r="N164" s="2" t="s">
        <v>11</v>
      </c>
      <c r="O164" t="s">
        <v>77</v>
      </c>
      <c r="P164" t="s">
        <v>78</v>
      </c>
    </row>
    <row r="165" spans="1:16" x14ac:dyDescent="0.55000000000000004">
      <c r="A165">
        <v>3255</v>
      </c>
      <c r="B165">
        <v>529758</v>
      </c>
      <c r="C165" s="2" t="s">
        <v>14</v>
      </c>
      <c r="D165">
        <v>50</v>
      </c>
      <c r="E165">
        <v>1</v>
      </c>
      <c r="F165">
        <v>2012</v>
      </c>
      <c r="G165">
        <v>0</v>
      </c>
      <c r="H165">
        <v>0</v>
      </c>
      <c r="I165" t="s">
        <v>54</v>
      </c>
      <c r="J165">
        <v>-999</v>
      </c>
      <c r="K165">
        <v>-999</v>
      </c>
      <c r="L165">
        <v>-999</v>
      </c>
      <c r="M165" s="2" t="s">
        <v>35</v>
      </c>
      <c r="N165" s="2" t="s">
        <v>11</v>
      </c>
      <c r="O165" t="s">
        <v>77</v>
      </c>
      <c r="P165" t="s">
        <v>78</v>
      </c>
    </row>
    <row r="166" spans="1:16" x14ac:dyDescent="0.55000000000000004">
      <c r="A166">
        <v>3255</v>
      </c>
      <c r="B166">
        <v>529768</v>
      </c>
      <c r="C166" s="2" t="s">
        <v>14</v>
      </c>
      <c r="D166">
        <v>52</v>
      </c>
      <c r="E166">
        <v>0</v>
      </c>
      <c r="F166">
        <v>2012</v>
      </c>
      <c r="G166">
        <v>0</v>
      </c>
      <c r="H166">
        <v>1</v>
      </c>
      <c r="I166" t="s">
        <v>54</v>
      </c>
      <c r="J166">
        <v>-999</v>
      </c>
      <c r="K166">
        <v>-999</v>
      </c>
      <c r="L166">
        <v>-999</v>
      </c>
      <c r="M166" s="2" t="s">
        <v>35</v>
      </c>
      <c r="N166" s="2" t="s">
        <v>11</v>
      </c>
      <c r="O166" t="s">
        <v>111</v>
      </c>
      <c r="P166" t="s">
        <v>112</v>
      </c>
    </row>
    <row r="167" spans="1:16" x14ac:dyDescent="0.55000000000000004">
      <c r="A167">
        <v>3255</v>
      </c>
      <c r="B167">
        <v>529800</v>
      </c>
      <c r="C167" s="2" t="s">
        <v>14</v>
      </c>
      <c r="D167">
        <v>28</v>
      </c>
      <c r="E167">
        <v>1</v>
      </c>
      <c r="F167">
        <v>2012</v>
      </c>
      <c r="G167">
        <v>0</v>
      </c>
      <c r="H167">
        <v>0</v>
      </c>
      <c r="I167" t="s">
        <v>54</v>
      </c>
      <c r="J167">
        <v>-999</v>
      </c>
      <c r="K167">
        <v>-999</v>
      </c>
      <c r="L167">
        <v>-999</v>
      </c>
      <c r="M167" s="2" t="s">
        <v>35</v>
      </c>
      <c r="N167" s="2" t="s">
        <v>11</v>
      </c>
      <c r="O167" t="s">
        <v>77</v>
      </c>
      <c r="P167" t="s">
        <v>78</v>
      </c>
    </row>
    <row r="168" spans="1:16" x14ac:dyDescent="0.55000000000000004">
      <c r="A168">
        <v>3255</v>
      </c>
      <c r="B168">
        <v>529835</v>
      </c>
      <c r="C168" s="2" t="s">
        <v>14</v>
      </c>
      <c r="D168">
        <v>51</v>
      </c>
      <c r="E168">
        <v>0</v>
      </c>
      <c r="F168">
        <v>2012</v>
      </c>
      <c r="G168">
        <v>0</v>
      </c>
      <c r="H168">
        <v>1</v>
      </c>
      <c r="I168" t="s">
        <v>54</v>
      </c>
      <c r="J168">
        <v>-999</v>
      </c>
      <c r="K168">
        <v>-999</v>
      </c>
      <c r="L168">
        <v>-999</v>
      </c>
      <c r="M168" s="2" t="s">
        <v>35</v>
      </c>
      <c r="N168" s="2" t="s">
        <v>11</v>
      </c>
      <c r="O168" t="s">
        <v>111</v>
      </c>
      <c r="P168" t="s">
        <v>112</v>
      </c>
    </row>
    <row r="169" spans="1:16" x14ac:dyDescent="0.55000000000000004">
      <c r="A169">
        <v>3256</v>
      </c>
      <c r="B169">
        <v>529883</v>
      </c>
      <c r="C169" s="2" t="s">
        <v>14</v>
      </c>
      <c r="D169">
        <v>32</v>
      </c>
      <c r="E169">
        <v>1</v>
      </c>
      <c r="F169">
        <v>2012</v>
      </c>
      <c r="G169">
        <v>0</v>
      </c>
      <c r="H169">
        <v>1</v>
      </c>
      <c r="I169" t="s">
        <v>57</v>
      </c>
      <c r="J169">
        <v>51</v>
      </c>
      <c r="K169">
        <v>84</v>
      </c>
      <c r="L169">
        <v>2</v>
      </c>
      <c r="M169" s="2" t="s">
        <v>30</v>
      </c>
      <c r="N169" s="2" t="s">
        <v>25</v>
      </c>
      <c r="O169" t="s">
        <v>49</v>
      </c>
      <c r="P169" t="s">
        <v>50</v>
      </c>
    </row>
    <row r="170" spans="1:16" x14ac:dyDescent="0.55000000000000004">
      <c r="A170">
        <v>3256</v>
      </c>
      <c r="B170">
        <v>529951</v>
      </c>
      <c r="C170" s="2" t="s">
        <v>14</v>
      </c>
      <c r="D170">
        <v>41</v>
      </c>
      <c r="E170">
        <v>1</v>
      </c>
      <c r="F170">
        <v>2012</v>
      </c>
      <c r="G170">
        <v>0</v>
      </c>
      <c r="H170">
        <v>1</v>
      </c>
      <c r="I170" t="s">
        <v>57</v>
      </c>
      <c r="J170">
        <v>51</v>
      </c>
      <c r="K170">
        <v>84</v>
      </c>
      <c r="L170">
        <v>2</v>
      </c>
      <c r="M170" s="2" t="s">
        <v>30</v>
      </c>
      <c r="N170" s="2" t="s">
        <v>25</v>
      </c>
      <c r="O170" t="s">
        <v>49</v>
      </c>
      <c r="P170" t="s">
        <v>50</v>
      </c>
    </row>
    <row r="171" spans="1:16" x14ac:dyDescent="0.55000000000000004">
      <c r="A171">
        <v>3257</v>
      </c>
      <c r="B171">
        <v>530143</v>
      </c>
      <c r="C171" s="2" t="s">
        <v>14</v>
      </c>
      <c r="D171">
        <v>53</v>
      </c>
      <c r="E171">
        <v>1</v>
      </c>
      <c r="F171">
        <v>2012</v>
      </c>
      <c r="G171">
        <v>0</v>
      </c>
      <c r="H171">
        <v>1</v>
      </c>
      <c r="I171" t="s">
        <v>32</v>
      </c>
      <c r="J171">
        <v>52</v>
      </c>
      <c r="K171">
        <v>77</v>
      </c>
      <c r="L171">
        <v>3</v>
      </c>
      <c r="M171" s="2" t="s">
        <v>15</v>
      </c>
      <c r="N171" s="2" t="s">
        <v>13</v>
      </c>
      <c r="O171" t="s">
        <v>91</v>
      </c>
      <c r="P171" t="s">
        <v>92</v>
      </c>
    </row>
    <row r="172" spans="1:16" x14ac:dyDescent="0.55000000000000004">
      <c r="A172">
        <v>3259</v>
      </c>
      <c r="B172">
        <v>530372</v>
      </c>
      <c r="C172" s="2" t="s">
        <v>14</v>
      </c>
      <c r="D172">
        <v>42</v>
      </c>
      <c r="E172">
        <v>1</v>
      </c>
      <c r="F172">
        <v>2012</v>
      </c>
      <c r="G172">
        <v>0</v>
      </c>
      <c r="H172">
        <v>0</v>
      </c>
      <c r="I172" t="s">
        <v>73</v>
      </c>
      <c r="J172">
        <v>66</v>
      </c>
      <c r="K172">
        <v>-999</v>
      </c>
      <c r="L172">
        <v>-999</v>
      </c>
      <c r="M172" s="2" t="s">
        <v>10</v>
      </c>
      <c r="N172" s="2" t="s">
        <v>63</v>
      </c>
      <c r="O172" t="s">
        <v>131</v>
      </c>
      <c r="P172" t="s">
        <v>132</v>
      </c>
    </row>
    <row r="173" spans="1:16" x14ac:dyDescent="0.55000000000000004">
      <c r="A173">
        <v>3259</v>
      </c>
      <c r="B173">
        <v>530392</v>
      </c>
      <c r="C173" s="2" t="s">
        <v>14</v>
      </c>
      <c r="D173">
        <v>36</v>
      </c>
      <c r="E173">
        <v>1</v>
      </c>
      <c r="F173">
        <v>2012</v>
      </c>
      <c r="G173">
        <v>0</v>
      </c>
      <c r="H173">
        <v>0</v>
      </c>
      <c r="I173" t="s">
        <v>73</v>
      </c>
      <c r="J173">
        <v>66</v>
      </c>
      <c r="K173">
        <v>-999</v>
      </c>
      <c r="L173">
        <v>-999</v>
      </c>
      <c r="M173" s="2" t="s">
        <v>10</v>
      </c>
      <c r="N173" s="2" t="s">
        <v>63</v>
      </c>
      <c r="O173" t="s">
        <v>131</v>
      </c>
      <c r="P173" t="s">
        <v>132</v>
      </c>
    </row>
    <row r="174" spans="1:16" x14ac:dyDescent="0.55000000000000004">
      <c r="A174">
        <v>3259</v>
      </c>
      <c r="B174">
        <v>530426</v>
      </c>
      <c r="C174" s="2" t="s">
        <v>14</v>
      </c>
      <c r="D174">
        <v>26</v>
      </c>
      <c r="E174">
        <v>1</v>
      </c>
      <c r="F174">
        <v>2012</v>
      </c>
      <c r="G174">
        <v>0</v>
      </c>
      <c r="H174">
        <v>0</v>
      </c>
      <c r="I174" t="s">
        <v>73</v>
      </c>
      <c r="J174">
        <v>66</v>
      </c>
      <c r="K174">
        <v>-999</v>
      </c>
      <c r="L174">
        <v>-999</v>
      </c>
      <c r="M174" s="2" t="s">
        <v>10</v>
      </c>
      <c r="N174" s="2" t="s">
        <v>63</v>
      </c>
      <c r="O174" t="s">
        <v>131</v>
      </c>
      <c r="P174" t="s">
        <v>132</v>
      </c>
    </row>
    <row r="175" spans="1:16" x14ac:dyDescent="0.55000000000000004">
      <c r="A175">
        <v>3260</v>
      </c>
      <c r="B175">
        <v>530517</v>
      </c>
      <c r="C175" s="2" t="s">
        <v>14</v>
      </c>
      <c r="D175">
        <v>32</v>
      </c>
      <c r="E175">
        <v>1</v>
      </c>
      <c r="F175">
        <v>2012</v>
      </c>
      <c r="G175">
        <v>0</v>
      </c>
      <c r="H175">
        <v>1</v>
      </c>
      <c r="I175" t="s">
        <v>52</v>
      </c>
      <c r="J175">
        <v>88</v>
      </c>
      <c r="K175">
        <v>53</v>
      </c>
      <c r="L175">
        <v>3</v>
      </c>
      <c r="M175" s="2" t="s">
        <v>15</v>
      </c>
      <c r="N175" s="2" t="s">
        <v>13</v>
      </c>
      <c r="O175" t="s">
        <v>103</v>
      </c>
      <c r="P175" t="s">
        <v>104</v>
      </c>
    </row>
    <row r="176" spans="1:16" x14ac:dyDescent="0.55000000000000004">
      <c r="A176">
        <v>3260</v>
      </c>
      <c r="B176">
        <v>530594</v>
      </c>
      <c r="C176" s="2" t="s">
        <v>14</v>
      </c>
      <c r="D176">
        <v>31</v>
      </c>
      <c r="E176">
        <v>1</v>
      </c>
      <c r="F176">
        <v>2012</v>
      </c>
      <c r="G176">
        <v>0</v>
      </c>
      <c r="H176">
        <v>1</v>
      </c>
      <c r="I176" t="s">
        <v>52</v>
      </c>
      <c r="J176">
        <v>88</v>
      </c>
      <c r="K176">
        <v>53</v>
      </c>
      <c r="L176">
        <v>3</v>
      </c>
      <c r="M176" s="2" t="s">
        <v>15</v>
      </c>
      <c r="N176" s="2" t="s">
        <v>13</v>
      </c>
      <c r="O176" t="s">
        <v>103</v>
      </c>
      <c r="P176" t="s">
        <v>104</v>
      </c>
    </row>
    <row r="177" spans="1:16" x14ac:dyDescent="0.55000000000000004">
      <c r="A177">
        <v>3261</v>
      </c>
      <c r="B177">
        <v>530671</v>
      </c>
      <c r="C177" s="2" t="s">
        <v>14</v>
      </c>
      <c r="D177">
        <v>22</v>
      </c>
      <c r="E177">
        <v>1</v>
      </c>
      <c r="F177">
        <v>2012</v>
      </c>
      <c r="G177">
        <v>0</v>
      </c>
      <c r="H177">
        <v>1</v>
      </c>
      <c r="I177" t="s">
        <v>43</v>
      </c>
      <c r="J177">
        <v>63</v>
      </c>
      <c r="K177">
        <v>69</v>
      </c>
      <c r="L177">
        <v>6</v>
      </c>
      <c r="M177" s="2" t="s">
        <v>15</v>
      </c>
      <c r="N177" s="2" t="s">
        <v>13</v>
      </c>
      <c r="O177" t="s">
        <v>120</v>
      </c>
      <c r="P177" t="s">
        <v>121</v>
      </c>
    </row>
    <row r="178" spans="1:16" x14ac:dyDescent="0.55000000000000004">
      <c r="A178">
        <v>3261</v>
      </c>
      <c r="B178">
        <v>530704</v>
      </c>
      <c r="C178" s="2" t="s">
        <v>14</v>
      </c>
      <c r="D178">
        <v>36</v>
      </c>
      <c r="E178">
        <v>1</v>
      </c>
      <c r="F178">
        <v>2012</v>
      </c>
      <c r="G178">
        <v>0</v>
      </c>
      <c r="H178">
        <v>1</v>
      </c>
      <c r="I178" t="s">
        <v>43</v>
      </c>
      <c r="J178">
        <v>63</v>
      </c>
      <c r="K178">
        <v>69</v>
      </c>
      <c r="L178">
        <v>6</v>
      </c>
      <c r="M178" s="2" t="s">
        <v>15</v>
      </c>
      <c r="N178" s="2" t="s">
        <v>13</v>
      </c>
      <c r="O178" t="s">
        <v>120</v>
      </c>
      <c r="P178" t="s">
        <v>121</v>
      </c>
    </row>
    <row r="179" spans="1:16" x14ac:dyDescent="0.55000000000000004">
      <c r="A179">
        <v>3261</v>
      </c>
      <c r="B179">
        <v>530781</v>
      </c>
      <c r="C179" s="2" t="s">
        <v>14</v>
      </c>
      <c r="D179">
        <v>44</v>
      </c>
      <c r="E179">
        <v>1</v>
      </c>
      <c r="F179">
        <v>2012</v>
      </c>
      <c r="G179">
        <v>0</v>
      </c>
      <c r="H179">
        <v>1</v>
      </c>
      <c r="I179" t="s">
        <v>43</v>
      </c>
      <c r="J179">
        <v>63</v>
      </c>
      <c r="K179">
        <v>69</v>
      </c>
      <c r="L179">
        <v>6</v>
      </c>
      <c r="M179" s="2" t="s">
        <v>15</v>
      </c>
      <c r="N179" s="2" t="s">
        <v>13</v>
      </c>
      <c r="O179" t="s">
        <v>120</v>
      </c>
      <c r="P179" t="s">
        <v>121</v>
      </c>
    </row>
    <row r="180" spans="1:16" x14ac:dyDescent="0.55000000000000004">
      <c r="A180">
        <v>3263</v>
      </c>
      <c r="B180">
        <v>531042</v>
      </c>
      <c r="C180" s="2" t="s">
        <v>14</v>
      </c>
      <c r="D180">
        <v>23</v>
      </c>
      <c r="E180">
        <v>1</v>
      </c>
      <c r="F180">
        <v>2012</v>
      </c>
      <c r="G180">
        <v>0</v>
      </c>
      <c r="H180">
        <v>0</v>
      </c>
      <c r="I180" t="s">
        <v>33</v>
      </c>
      <c r="J180">
        <v>54</v>
      </c>
      <c r="K180">
        <v>65</v>
      </c>
      <c r="L180">
        <v>4</v>
      </c>
      <c r="M180" s="2" t="s">
        <v>30</v>
      </c>
      <c r="N180" s="2" t="s">
        <v>25</v>
      </c>
      <c r="O180" t="s">
        <v>106</v>
      </c>
      <c r="P180" t="s">
        <v>107</v>
      </c>
    </row>
    <row r="181" spans="1:16" x14ac:dyDescent="0.55000000000000004">
      <c r="A181">
        <v>3264</v>
      </c>
      <c r="B181">
        <v>531194</v>
      </c>
      <c r="C181" s="2" t="s">
        <v>14</v>
      </c>
      <c r="D181">
        <v>20</v>
      </c>
      <c r="E181">
        <v>1</v>
      </c>
      <c r="F181">
        <v>2012</v>
      </c>
      <c r="G181">
        <v>0</v>
      </c>
      <c r="H181">
        <v>1</v>
      </c>
      <c r="I181" t="s">
        <v>62</v>
      </c>
      <c r="J181">
        <v>65</v>
      </c>
      <c r="K181">
        <v>-999</v>
      </c>
      <c r="L181">
        <v>-999</v>
      </c>
      <c r="M181" s="2" t="s">
        <v>10</v>
      </c>
      <c r="N181" s="2" t="s">
        <v>63</v>
      </c>
      <c r="O181" t="s">
        <v>101</v>
      </c>
      <c r="P181" t="s">
        <v>102</v>
      </c>
    </row>
    <row r="182" spans="1:16" x14ac:dyDescent="0.55000000000000004">
      <c r="A182">
        <v>3264</v>
      </c>
      <c r="B182">
        <v>531213</v>
      </c>
      <c r="C182" s="2" t="s">
        <v>14</v>
      </c>
      <c r="D182">
        <v>55</v>
      </c>
      <c r="E182">
        <v>0</v>
      </c>
      <c r="F182">
        <v>2012</v>
      </c>
      <c r="G182">
        <v>0</v>
      </c>
      <c r="H182">
        <v>1</v>
      </c>
      <c r="I182" t="s">
        <v>62</v>
      </c>
      <c r="J182">
        <v>65</v>
      </c>
      <c r="K182">
        <v>-999</v>
      </c>
      <c r="L182">
        <v>-999</v>
      </c>
      <c r="M182" s="2" t="s">
        <v>10</v>
      </c>
      <c r="N182" s="2" t="s">
        <v>63</v>
      </c>
      <c r="O182" t="s">
        <v>101</v>
      </c>
      <c r="P182" t="s">
        <v>102</v>
      </c>
    </row>
    <row r="183" spans="1:16" x14ac:dyDescent="0.55000000000000004">
      <c r="A183">
        <v>3265</v>
      </c>
      <c r="B183">
        <v>531443</v>
      </c>
      <c r="C183" s="2" t="s">
        <v>14</v>
      </c>
      <c r="D183">
        <v>21</v>
      </c>
      <c r="E183">
        <v>1</v>
      </c>
      <c r="F183">
        <v>2012</v>
      </c>
      <c r="G183">
        <v>0</v>
      </c>
      <c r="H183">
        <v>0</v>
      </c>
      <c r="I183" t="s">
        <v>74</v>
      </c>
      <c r="J183">
        <v>52</v>
      </c>
      <c r="K183">
        <v>69</v>
      </c>
      <c r="L183">
        <v>4</v>
      </c>
      <c r="M183" s="2" t="s">
        <v>22</v>
      </c>
      <c r="N183" s="2" t="s">
        <v>25</v>
      </c>
      <c r="O183" t="s">
        <v>114</v>
      </c>
      <c r="P183" t="s">
        <v>115</v>
      </c>
    </row>
    <row r="184" spans="1:16" x14ac:dyDescent="0.55000000000000004">
      <c r="A184">
        <v>3267</v>
      </c>
      <c r="B184">
        <v>531745</v>
      </c>
      <c r="C184" s="2" t="s">
        <v>14</v>
      </c>
      <c r="D184">
        <v>41</v>
      </c>
      <c r="E184">
        <v>1</v>
      </c>
      <c r="F184">
        <v>2012</v>
      </c>
      <c r="G184">
        <v>0</v>
      </c>
      <c r="H184">
        <v>0</v>
      </c>
      <c r="I184" t="s">
        <v>23</v>
      </c>
      <c r="J184">
        <v>70</v>
      </c>
      <c r="K184">
        <v>65</v>
      </c>
      <c r="L184">
        <v>19</v>
      </c>
      <c r="M184" s="2" t="s">
        <v>12</v>
      </c>
      <c r="N184" s="2" t="s">
        <v>13</v>
      </c>
      <c r="O184" t="s">
        <v>49</v>
      </c>
      <c r="P184" t="s">
        <v>50</v>
      </c>
    </row>
    <row r="185" spans="1:16" x14ac:dyDescent="0.55000000000000004">
      <c r="A185">
        <v>3267</v>
      </c>
      <c r="B185">
        <v>531753</v>
      </c>
      <c r="C185" s="2" t="s">
        <v>14</v>
      </c>
      <c r="D185">
        <v>38</v>
      </c>
      <c r="E185">
        <v>1</v>
      </c>
      <c r="F185">
        <v>2012</v>
      </c>
      <c r="G185">
        <v>0</v>
      </c>
      <c r="H185">
        <v>0</v>
      </c>
      <c r="I185" t="s">
        <v>23</v>
      </c>
      <c r="J185">
        <v>70</v>
      </c>
      <c r="K185">
        <v>65</v>
      </c>
      <c r="L185">
        <v>19</v>
      </c>
      <c r="M185" s="2" t="s">
        <v>12</v>
      </c>
      <c r="N185" s="2" t="s">
        <v>13</v>
      </c>
      <c r="O185" t="s">
        <v>49</v>
      </c>
      <c r="P185" t="s">
        <v>50</v>
      </c>
    </row>
    <row r="186" spans="1:16" x14ac:dyDescent="0.55000000000000004">
      <c r="A186">
        <v>3267</v>
      </c>
      <c r="B186">
        <v>531779</v>
      </c>
      <c r="C186" s="2" t="s">
        <v>14</v>
      </c>
      <c r="D186">
        <v>44</v>
      </c>
      <c r="E186">
        <v>1</v>
      </c>
      <c r="F186">
        <v>2012</v>
      </c>
      <c r="G186">
        <v>0</v>
      </c>
      <c r="H186">
        <v>1</v>
      </c>
      <c r="I186" t="s">
        <v>23</v>
      </c>
      <c r="J186">
        <v>70</v>
      </c>
      <c r="K186">
        <v>65</v>
      </c>
      <c r="L186">
        <v>19</v>
      </c>
      <c r="M186" s="2" t="s">
        <v>12</v>
      </c>
      <c r="N186" s="2" t="s">
        <v>13</v>
      </c>
      <c r="O186" t="s">
        <v>98</v>
      </c>
      <c r="P186" t="s">
        <v>99</v>
      </c>
    </row>
    <row r="187" spans="1:16" x14ac:dyDescent="0.55000000000000004">
      <c r="A187">
        <v>3268</v>
      </c>
      <c r="B187">
        <v>531872</v>
      </c>
      <c r="C187" s="2" t="s">
        <v>14</v>
      </c>
      <c r="D187">
        <v>38</v>
      </c>
      <c r="E187">
        <v>1</v>
      </c>
      <c r="F187">
        <v>2012</v>
      </c>
      <c r="G187">
        <v>0</v>
      </c>
      <c r="H187">
        <v>1</v>
      </c>
      <c r="I187" t="s">
        <v>41</v>
      </c>
      <c r="J187">
        <v>85</v>
      </c>
      <c r="K187">
        <v>55</v>
      </c>
      <c r="L187">
        <v>9</v>
      </c>
      <c r="M187" s="2" t="s">
        <v>12</v>
      </c>
      <c r="N187" s="2" t="s">
        <v>13</v>
      </c>
      <c r="O187" t="s">
        <v>122</v>
      </c>
      <c r="P187" t="s">
        <v>123</v>
      </c>
    </row>
    <row r="188" spans="1:16" x14ac:dyDescent="0.55000000000000004">
      <c r="A188">
        <v>3268</v>
      </c>
      <c r="B188">
        <v>531885</v>
      </c>
      <c r="C188" s="2" t="s">
        <v>14</v>
      </c>
      <c r="D188">
        <v>55</v>
      </c>
      <c r="E188">
        <v>0</v>
      </c>
      <c r="F188">
        <v>2012</v>
      </c>
      <c r="G188">
        <v>0</v>
      </c>
      <c r="H188">
        <v>0</v>
      </c>
      <c r="I188" t="s">
        <v>41</v>
      </c>
      <c r="J188">
        <v>85</v>
      </c>
      <c r="K188">
        <v>55</v>
      </c>
      <c r="L188">
        <v>9</v>
      </c>
      <c r="M188" s="2" t="s">
        <v>12</v>
      </c>
      <c r="N188" s="2" t="s">
        <v>13</v>
      </c>
      <c r="O188" t="s">
        <v>118</v>
      </c>
      <c r="P188" t="s">
        <v>119</v>
      </c>
    </row>
    <row r="189" spans="1:16" x14ac:dyDescent="0.55000000000000004">
      <c r="A189">
        <v>3268</v>
      </c>
      <c r="B189">
        <v>531944</v>
      </c>
      <c r="C189" s="2" t="s">
        <v>14</v>
      </c>
      <c r="D189">
        <v>27</v>
      </c>
      <c r="E189">
        <v>1</v>
      </c>
      <c r="F189">
        <v>2012</v>
      </c>
      <c r="G189">
        <v>0</v>
      </c>
      <c r="H189">
        <v>0</v>
      </c>
      <c r="I189" t="s">
        <v>41</v>
      </c>
      <c r="J189">
        <v>85</v>
      </c>
      <c r="K189">
        <v>55</v>
      </c>
      <c r="L189">
        <v>9</v>
      </c>
      <c r="M189" s="2" t="s">
        <v>12</v>
      </c>
      <c r="N189" s="2" t="s">
        <v>13</v>
      </c>
      <c r="O189" t="s">
        <v>118</v>
      </c>
      <c r="P189" t="s">
        <v>119</v>
      </c>
    </row>
    <row r="190" spans="1:16" x14ac:dyDescent="0.55000000000000004">
      <c r="A190">
        <v>3269</v>
      </c>
      <c r="B190">
        <v>531983</v>
      </c>
      <c r="C190" s="2" t="s">
        <v>14</v>
      </c>
      <c r="D190">
        <v>48</v>
      </c>
      <c r="E190">
        <v>1</v>
      </c>
      <c r="F190">
        <v>2012</v>
      </c>
      <c r="G190">
        <v>0</v>
      </c>
      <c r="H190">
        <v>1</v>
      </c>
      <c r="I190" t="s">
        <v>53</v>
      </c>
      <c r="J190">
        <v>84</v>
      </c>
      <c r="K190">
        <v>72</v>
      </c>
      <c r="L190">
        <v>20</v>
      </c>
      <c r="M190" s="2" t="s">
        <v>15</v>
      </c>
      <c r="N190" s="2" t="s">
        <v>13</v>
      </c>
      <c r="O190" t="s">
        <v>129</v>
      </c>
      <c r="P190" t="s">
        <v>130</v>
      </c>
    </row>
    <row r="191" spans="1:16" x14ac:dyDescent="0.55000000000000004">
      <c r="A191">
        <v>3269</v>
      </c>
      <c r="B191">
        <v>531999</v>
      </c>
      <c r="C191" s="2" t="s">
        <v>14</v>
      </c>
      <c r="D191">
        <v>32</v>
      </c>
      <c r="E191">
        <v>1</v>
      </c>
      <c r="F191">
        <v>2012</v>
      </c>
      <c r="G191">
        <v>0</v>
      </c>
      <c r="H191">
        <v>1</v>
      </c>
      <c r="I191" t="s">
        <v>53</v>
      </c>
      <c r="J191">
        <v>84</v>
      </c>
      <c r="K191">
        <v>72</v>
      </c>
      <c r="L191">
        <v>20</v>
      </c>
      <c r="M191" s="2" t="s">
        <v>15</v>
      </c>
      <c r="N191" s="2" t="s">
        <v>13</v>
      </c>
      <c r="O191" t="s">
        <v>129</v>
      </c>
      <c r="P191" t="s">
        <v>130</v>
      </c>
    </row>
    <row r="192" spans="1:16" x14ac:dyDescent="0.55000000000000004">
      <c r="A192">
        <v>3269</v>
      </c>
      <c r="B192">
        <v>532028</v>
      </c>
      <c r="C192" s="2" t="s">
        <v>14</v>
      </c>
      <c r="D192">
        <v>52</v>
      </c>
      <c r="E192">
        <v>0</v>
      </c>
      <c r="F192">
        <v>2012</v>
      </c>
      <c r="G192">
        <v>0</v>
      </c>
      <c r="H192">
        <v>1</v>
      </c>
      <c r="I192" t="s">
        <v>53</v>
      </c>
      <c r="J192">
        <v>84</v>
      </c>
      <c r="K192">
        <v>72</v>
      </c>
      <c r="L192">
        <v>20</v>
      </c>
      <c r="M192" s="2" t="s">
        <v>15</v>
      </c>
      <c r="N192" s="2" t="s">
        <v>13</v>
      </c>
      <c r="O192" t="s">
        <v>129</v>
      </c>
      <c r="P192" t="s">
        <v>130</v>
      </c>
    </row>
    <row r="193" spans="1:16" x14ac:dyDescent="0.55000000000000004">
      <c r="A193">
        <v>3269</v>
      </c>
      <c r="B193">
        <v>532041</v>
      </c>
      <c r="C193" s="2" t="s">
        <v>14</v>
      </c>
      <c r="D193">
        <v>42</v>
      </c>
      <c r="E193">
        <v>1</v>
      </c>
      <c r="F193">
        <v>2012</v>
      </c>
      <c r="G193">
        <v>0</v>
      </c>
      <c r="H193">
        <v>0</v>
      </c>
      <c r="I193" t="s">
        <v>53</v>
      </c>
      <c r="J193">
        <v>84</v>
      </c>
      <c r="K193">
        <v>72</v>
      </c>
      <c r="L193">
        <v>20</v>
      </c>
      <c r="M193" s="2" t="s">
        <v>15</v>
      </c>
      <c r="N193" s="2" t="s">
        <v>13</v>
      </c>
      <c r="O193" t="s">
        <v>116</v>
      </c>
      <c r="P193" t="s">
        <v>117</v>
      </c>
    </row>
    <row r="194" spans="1:16" x14ac:dyDescent="0.55000000000000004">
      <c r="A194">
        <v>3269</v>
      </c>
      <c r="B194">
        <v>532057</v>
      </c>
      <c r="C194" s="2" t="s">
        <v>14</v>
      </c>
      <c r="D194">
        <v>37</v>
      </c>
      <c r="E194">
        <v>0</v>
      </c>
      <c r="F194">
        <v>2012</v>
      </c>
      <c r="G194">
        <v>0</v>
      </c>
      <c r="H194">
        <v>1</v>
      </c>
      <c r="I194" t="s">
        <v>53</v>
      </c>
      <c r="J194">
        <v>84</v>
      </c>
      <c r="K194">
        <v>72</v>
      </c>
      <c r="L194">
        <v>20</v>
      </c>
      <c r="M194" s="2" t="s">
        <v>15</v>
      </c>
      <c r="N194" s="2" t="s">
        <v>13</v>
      </c>
      <c r="O194" t="s">
        <v>129</v>
      </c>
      <c r="P194" t="s">
        <v>130</v>
      </c>
    </row>
    <row r="195" spans="1:16" x14ac:dyDescent="0.55000000000000004">
      <c r="A195">
        <v>3269</v>
      </c>
      <c r="B195">
        <v>532133</v>
      </c>
      <c r="C195" s="2" t="s">
        <v>14</v>
      </c>
      <c r="D195">
        <v>66</v>
      </c>
      <c r="E195">
        <v>0</v>
      </c>
      <c r="F195">
        <v>2012</v>
      </c>
      <c r="G195">
        <v>0</v>
      </c>
      <c r="H195">
        <v>1</v>
      </c>
      <c r="I195" t="s">
        <v>53</v>
      </c>
      <c r="J195">
        <v>84</v>
      </c>
      <c r="K195">
        <v>72</v>
      </c>
      <c r="L195">
        <v>20</v>
      </c>
      <c r="M195" s="2" t="s">
        <v>15</v>
      </c>
      <c r="N195" s="2" t="s">
        <v>13</v>
      </c>
      <c r="O195" t="s">
        <v>129</v>
      </c>
      <c r="P195" t="s">
        <v>130</v>
      </c>
    </row>
    <row r="196" spans="1:16" x14ac:dyDescent="0.55000000000000004">
      <c r="A196">
        <v>3271</v>
      </c>
      <c r="B196">
        <v>532355</v>
      </c>
      <c r="C196" s="2" t="s">
        <v>14</v>
      </c>
      <c r="D196">
        <v>43</v>
      </c>
      <c r="E196">
        <v>0</v>
      </c>
      <c r="F196">
        <v>2012</v>
      </c>
      <c r="G196">
        <v>0</v>
      </c>
      <c r="H196">
        <v>0</v>
      </c>
      <c r="I196" t="s">
        <v>9</v>
      </c>
      <c r="J196">
        <v>-999</v>
      </c>
      <c r="K196">
        <v>-999</v>
      </c>
      <c r="L196">
        <v>-999</v>
      </c>
      <c r="M196" s="2" t="s">
        <v>10</v>
      </c>
      <c r="N196" s="2" t="s">
        <v>25</v>
      </c>
      <c r="O196" t="s">
        <v>91</v>
      </c>
      <c r="P196" t="s">
        <v>92</v>
      </c>
    </row>
    <row r="197" spans="1:16" x14ac:dyDescent="0.55000000000000004">
      <c r="A197">
        <v>3271</v>
      </c>
      <c r="B197">
        <v>532375</v>
      </c>
      <c r="C197" s="2" t="s">
        <v>14</v>
      </c>
      <c r="D197">
        <v>52</v>
      </c>
      <c r="E197">
        <v>1</v>
      </c>
      <c r="F197">
        <v>2012</v>
      </c>
      <c r="G197">
        <v>0</v>
      </c>
      <c r="H197">
        <v>1</v>
      </c>
      <c r="I197" t="s">
        <v>9</v>
      </c>
      <c r="J197">
        <v>-999</v>
      </c>
      <c r="K197">
        <v>-999</v>
      </c>
      <c r="L197">
        <v>-999</v>
      </c>
      <c r="M197" s="2" t="s">
        <v>10</v>
      </c>
      <c r="N197" s="2" t="s">
        <v>25</v>
      </c>
      <c r="O197" t="s">
        <v>81</v>
      </c>
      <c r="P197" t="s">
        <v>82</v>
      </c>
    </row>
    <row r="198" spans="1:16" x14ac:dyDescent="0.55000000000000004">
      <c r="A198">
        <v>3271</v>
      </c>
      <c r="B198">
        <v>532399</v>
      </c>
      <c r="C198" s="2" t="s">
        <v>14</v>
      </c>
      <c r="D198">
        <v>22</v>
      </c>
      <c r="E198">
        <v>1</v>
      </c>
      <c r="F198">
        <v>2012</v>
      </c>
      <c r="G198">
        <v>0</v>
      </c>
      <c r="H198">
        <v>1</v>
      </c>
      <c r="I198" t="s">
        <v>9</v>
      </c>
      <c r="J198">
        <v>-999</v>
      </c>
      <c r="K198">
        <v>-999</v>
      </c>
      <c r="L198">
        <v>-999</v>
      </c>
      <c r="M198" s="2" t="s">
        <v>10</v>
      </c>
      <c r="N198" s="2" t="s">
        <v>25</v>
      </c>
      <c r="O198" t="s">
        <v>81</v>
      </c>
      <c r="P198" t="s">
        <v>82</v>
      </c>
    </row>
    <row r="199" spans="1:16" x14ac:dyDescent="0.55000000000000004">
      <c r="A199">
        <v>3271</v>
      </c>
      <c r="B199">
        <v>532440</v>
      </c>
      <c r="C199" s="2" t="s">
        <v>14</v>
      </c>
      <c r="D199">
        <v>41</v>
      </c>
      <c r="E199">
        <v>1</v>
      </c>
      <c r="F199">
        <v>2012</v>
      </c>
      <c r="G199">
        <v>0</v>
      </c>
      <c r="H199">
        <v>0</v>
      </c>
      <c r="I199" t="s">
        <v>9</v>
      </c>
      <c r="J199">
        <v>-999</v>
      </c>
      <c r="K199">
        <v>-999</v>
      </c>
      <c r="L199">
        <v>-999</v>
      </c>
      <c r="M199" s="2" t="s">
        <v>10</v>
      </c>
      <c r="N199" s="2" t="s">
        <v>25</v>
      </c>
      <c r="O199" t="s">
        <v>91</v>
      </c>
      <c r="P199" t="s">
        <v>92</v>
      </c>
    </row>
    <row r="200" spans="1:16" x14ac:dyDescent="0.55000000000000004">
      <c r="A200">
        <v>3271</v>
      </c>
      <c r="B200">
        <v>532448</v>
      </c>
      <c r="C200" s="2" t="s">
        <v>14</v>
      </c>
      <c r="D200">
        <v>20</v>
      </c>
      <c r="E200">
        <v>1</v>
      </c>
      <c r="F200">
        <v>2012</v>
      </c>
      <c r="G200">
        <v>0</v>
      </c>
      <c r="H200">
        <v>0</v>
      </c>
      <c r="I200" t="s">
        <v>9</v>
      </c>
      <c r="J200">
        <v>-999</v>
      </c>
      <c r="K200">
        <v>-999</v>
      </c>
      <c r="L200">
        <v>-999</v>
      </c>
      <c r="M200" s="2" t="s">
        <v>10</v>
      </c>
      <c r="N200" s="2" t="s">
        <v>25</v>
      </c>
      <c r="O200" t="s">
        <v>91</v>
      </c>
      <c r="P200" t="s">
        <v>92</v>
      </c>
    </row>
    <row r="201" spans="1:16" x14ac:dyDescent="0.55000000000000004">
      <c r="A201">
        <v>3271</v>
      </c>
      <c r="B201">
        <v>532502</v>
      </c>
      <c r="C201" s="2" t="s">
        <v>14</v>
      </c>
      <c r="D201">
        <v>55</v>
      </c>
      <c r="E201">
        <v>1</v>
      </c>
      <c r="F201">
        <v>2012</v>
      </c>
      <c r="G201">
        <v>0</v>
      </c>
      <c r="H201">
        <v>0</v>
      </c>
      <c r="I201" t="s">
        <v>9</v>
      </c>
      <c r="J201">
        <v>-999</v>
      </c>
      <c r="K201">
        <v>-999</v>
      </c>
      <c r="L201">
        <v>-999</v>
      </c>
      <c r="M201" s="2" t="s">
        <v>10</v>
      </c>
      <c r="N201" s="2" t="s">
        <v>25</v>
      </c>
      <c r="O201" t="s">
        <v>91</v>
      </c>
      <c r="P201" t="s">
        <v>92</v>
      </c>
    </row>
    <row r="202" spans="1:16" x14ac:dyDescent="0.55000000000000004">
      <c r="A202">
        <v>3272</v>
      </c>
      <c r="B202">
        <v>532525</v>
      </c>
      <c r="C202" s="2" t="s">
        <v>14</v>
      </c>
      <c r="D202">
        <v>20</v>
      </c>
      <c r="E202">
        <v>1</v>
      </c>
      <c r="F202">
        <v>2012</v>
      </c>
      <c r="G202">
        <v>0</v>
      </c>
      <c r="H202">
        <v>1</v>
      </c>
      <c r="I202" t="s">
        <v>74</v>
      </c>
      <c r="J202">
        <v>65</v>
      </c>
      <c r="K202">
        <v>55</v>
      </c>
      <c r="L202">
        <v>14</v>
      </c>
      <c r="M202" s="2" t="s">
        <v>21</v>
      </c>
      <c r="N202" s="2" t="s">
        <v>25</v>
      </c>
      <c r="O202" t="s">
        <v>77</v>
      </c>
      <c r="P202" t="s">
        <v>78</v>
      </c>
    </row>
    <row r="203" spans="1:16" x14ac:dyDescent="0.55000000000000004">
      <c r="A203">
        <v>3272</v>
      </c>
      <c r="B203">
        <v>532566</v>
      </c>
      <c r="C203" s="2" t="s">
        <v>14</v>
      </c>
      <c r="D203">
        <v>50</v>
      </c>
      <c r="E203">
        <v>1</v>
      </c>
      <c r="F203">
        <v>2012</v>
      </c>
      <c r="G203">
        <v>0</v>
      </c>
      <c r="H203">
        <v>1</v>
      </c>
      <c r="I203" t="s">
        <v>74</v>
      </c>
      <c r="J203">
        <v>65</v>
      </c>
      <c r="K203">
        <v>55</v>
      </c>
      <c r="L203">
        <v>14</v>
      </c>
      <c r="M203" s="2" t="s">
        <v>21</v>
      </c>
      <c r="N203" s="2" t="s">
        <v>25</v>
      </c>
      <c r="O203" t="s">
        <v>77</v>
      </c>
      <c r="P203" t="s">
        <v>78</v>
      </c>
    </row>
    <row r="204" spans="1:16" x14ac:dyDescent="0.55000000000000004">
      <c r="A204">
        <v>3272</v>
      </c>
      <c r="B204">
        <v>532626</v>
      </c>
      <c r="C204" s="2" t="s">
        <v>14</v>
      </c>
      <c r="D204">
        <v>47</v>
      </c>
      <c r="E204">
        <v>1</v>
      </c>
      <c r="F204">
        <v>2012</v>
      </c>
      <c r="G204">
        <v>0</v>
      </c>
      <c r="H204">
        <v>1</v>
      </c>
      <c r="I204" t="s">
        <v>74</v>
      </c>
      <c r="J204">
        <v>65</v>
      </c>
      <c r="K204">
        <v>55</v>
      </c>
      <c r="L204">
        <v>14</v>
      </c>
      <c r="M204" s="2" t="s">
        <v>21</v>
      </c>
      <c r="N204" s="2" t="s">
        <v>25</v>
      </c>
      <c r="O204" t="s">
        <v>77</v>
      </c>
      <c r="P204" t="s">
        <v>78</v>
      </c>
    </row>
    <row r="205" spans="1:16" x14ac:dyDescent="0.55000000000000004">
      <c r="A205">
        <v>3273</v>
      </c>
      <c r="B205">
        <v>532681</v>
      </c>
      <c r="C205" s="2" t="s">
        <v>14</v>
      </c>
      <c r="D205">
        <v>38</v>
      </c>
      <c r="E205">
        <v>1</v>
      </c>
      <c r="F205">
        <v>2012</v>
      </c>
      <c r="G205">
        <v>0</v>
      </c>
      <c r="H205">
        <v>0</v>
      </c>
      <c r="I205" t="s">
        <v>27</v>
      </c>
      <c r="J205">
        <v>69</v>
      </c>
      <c r="K205">
        <v>45</v>
      </c>
      <c r="L205">
        <v>11</v>
      </c>
      <c r="M205" s="2" t="s">
        <v>22</v>
      </c>
      <c r="N205" s="2" t="s">
        <v>28</v>
      </c>
      <c r="O205" t="s">
        <v>133</v>
      </c>
      <c r="P205" t="s">
        <v>134</v>
      </c>
    </row>
    <row r="206" spans="1:16" x14ac:dyDescent="0.55000000000000004">
      <c r="A206">
        <v>3273</v>
      </c>
      <c r="B206">
        <v>532710</v>
      </c>
      <c r="C206" s="2" t="s">
        <v>14</v>
      </c>
      <c r="D206">
        <v>42</v>
      </c>
      <c r="E206">
        <v>1</v>
      </c>
      <c r="F206">
        <v>2012</v>
      </c>
      <c r="G206">
        <v>0</v>
      </c>
      <c r="H206">
        <v>1</v>
      </c>
      <c r="I206" t="s">
        <v>27</v>
      </c>
      <c r="J206">
        <v>69</v>
      </c>
      <c r="K206">
        <v>45</v>
      </c>
      <c r="L206">
        <v>11</v>
      </c>
      <c r="M206" s="2" t="s">
        <v>22</v>
      </c>
      <c r="N206" s="2" t="s">
        <v>28</v>
      </c>
      <c r="O206" t="s">
        <v>127</v>
      </c>
      <c r="P206" t="s">
        <v>128</v>
      </c>
    </row>
    <row r="207" spans="1:16" x14ac:dyDescent="0.55000000000000004">
      <c r="A207">
        <v>3273</v>
      </c>
      <c r="B207">
        <v>532757</v>
      </c>
      <c r="C207" s="2" t="s">
        <v>14</v>
      </c>
      <c r="D207">
        <v>43</v>
      </c>
      <c r="E207">
        <v>1</v>
      </c>
      <c r="F207">
        <v>2012</v>
      </c>
      <c r="G207">
        <v>0</v>
      </c>
      <c r="H207">
        <v>1</v>
      </c>
      <c r="I207" t="s">
        <v>27</v>
      </c>
      <c r="J207">
        <v>69</v>
      </c>
      <c r="K207">
        <v>45</v>
      </c>
      <c r="L207">
        <v>11</v>
      </c>
      <c r="M207" s="2" t="s">
        <v>22</v>
      </c>
      <c r="N207" s="2" t="s">
        <v>28</v>
      </c>
      <c r="O207" t="s">
        <v>127</v>
      </c>
      <c r="P207" t="s">
        <v>128</v>
      </c>
    </row>
    <row r="208" spans="1:16" x14ac:dyDescent="0.55000000000000004">
      <c r="A208">
        <v>3273</v>
      </c>
      <c r="B208">
        <v>532801</v>
      </c>
      <c r="C208" s="2" t="s">
        <v>14</v>
      </c>
      <c r="D208">
        <v>34</v>
      </c>
      <c r="E208">
        <v>1</v>
      </c>
      <c r="F208">
        <v>2012</v>
      </c>
      <c r="G208">
        <v>0</v>
      </c>
      <c r="H208">
        <v>1</v>
      </c>
      <c r="I208" t="s">
        <v>27</v>
      </c>
      <c r="J208">
        <v>69</v>
      </c>
      <c r="K208">
        <v>45</v>
      </c>
      <c r="L208">
        <v>11</v>
      </c>
      <c r="M208" s="2" t="s">
        <v>22</v>
      </c>
      <c r="N208" s="2" t="s">
        <v>28</v>
      </c>
      <c r="O208" t="s">
        <v>127</v>
      </c>
      <c r="P208" t="s">
        <v>128</v>
      </c>
    </row>
    <row r="209" spans="1:16" x14ac:dyDescent="0.55000000000000004">
      <c r="A209">
        <v>3273</v>
      </c>
      <c r="B209">
        <v>532844</v>
      </c>
      <c r="C209" s="2" t="s">
        <v>14</v>
      </c>
      <c r="D209">
        <v>51</v>
      </c>
      <c r="E209">
        <v>0</v>
      </c>
      <c r="F209">
        <v>2012</v>
      </c>
      <c r="G209">
        <v>0</v>
      </c>
      <c r="H209">
        <v>1</v>
      </c>
      <c r="I209" t="s">
        <v>27</v>
      </c>
      <c r="J209">
        <v>69</v>
      </c>
      <c r="K209">
        <v>45</v>
      </c>
      <c r="L209">
        <v>11</v>
      </c>
      <c r="M209" s="2" t="s">
        <v>22</v>
      </c>
      <c r="N209" s="2" t="s">
        <v>28</v>
      </c>
      <c r="O209" t="s">
        <v>127</v>
      </c>
      <c r="P209" t="s">
        <v>128</v>
      </c>
    </row>
    <row r="210" spans="1:16" x14ac:dyDescent="0.55000000000000004">
      <c r="A210">
        <v>3275</v>
      </c>
      <c r="B210">
        <v>533041</v>
      </c>
      <c r="C210" s="2" t="s">
        <v>14</v>
      </c>
      <c r="D210">
        <v>34</v>
      </c>
      <c r="E210">
        <v>1</v>
      </c>
      <c r="F210">
        <v>2012</v>
      </c>
      <c r="G210">
        <v>0</v>
      </c>
      <c r="H210">
        <v>0</v>
      </c>
      <c r="I210" t="s">
        <v>60</v>
      </c>
      <c r="J210">
        <v>63</v>
      </c>
      <c r="K210">
        <v>80</v>
      </c>
      <c r="L210">
        <v>9</v>
      </c>
      <c r="M210" s="2" t="s">
        <v>15</v>
      </c>
      <c r="N210" s="2" t="s">
        <v>25</v>
      </c>
      <c r="O210" t="s">
        <v>120</v>
      </c>
      <c r="P210" t="s">
        <v>121</v>
      </c>
    </row>
    <row r="211" spans="1:16" x14ac:dyDescent="0.55000000000000004">
      <c r="A211">
        <v>3275</v>
      </c>
      <c r="B211">
        <v>533097</v>
      </c>
      <c r="C211" s="2" t="s">
        <v>14</v>
      </c>
      <c r="D211">
        <v>25</v>
      </c>
      <c r="E211">
        <v>1</v>
      </c>
      <c r="F211">
        <v>2012</v>
      </c>
      <c r="G211">
        <v>0</v>
      </c>
      <c r="H211">
        <v>1</v>
      </c>
      <c r="I211" t="s">
        <v>60</v>
      </c>
      <c r="J211">
        <v>63</v>
      </c>
      <c r="K211">
        <v>80</v>
      </c>
      <c r="L211">
        <v>9</v>
      </c>
      <c r="M211" s="2" t="s">
        <v>15</v>
      </c>
      <c r="N211" s="2" t="s">
        <v>25</v>
      </c>
      <c r="O211" t="s">
        <v>106</v>
      </c>
      <c r="P211" t="s">
        <v>107</v>
      </c>
    </row>
    <row r="212" spans="1:16" x14ac:dyDescent="0.55000000000000004">
      <c r="A212">
        <v>3275</v>
      </c>
      <c r="B212">
        <v>533121</v>
      </c>
      <c r="C212" s="2" t="s">
        <v>14</v>
      </c>
      <c r="D212">
        <v>35</v>
      </c>
      <c r="E212">
        <v>1</v>
      </c>
      <c r="F212">
        <v>2012</v>
      </c>
      <c r="G212">
        <v>0</v>
      </c>
      <c r="H212">
        <v>1</v>
      </c>
      <c r="I212" t="s">
        <v>60</v>
      </c>
      <c r="J212">
        <v>63</v>
      </c>
      <c r="K212">
        <v>80</v>
      </c>
      <c r="L212">
        <v>9</v>
      </c>
      <c r="M212" s="2" t="s">
        <v>15</v>
      </c>
      <c r="N212" s="2" t="s">
        <v>25</v>
      </c>
      <c r="O212" t="s">
        <v>106</v>
      </c>
      <c r="P212" t="s">
        <v>107</v>
      </c>
    </row>
    <row r="213" spans="1:16" x14ac:dyDescent="0.55000000000000004">
      <c r="A213">
        <v>3275</v>
      </c>
      <c r="B213">
        <v>533161</v>
      </c>
      <c r="C213" s="2" t="s">
        <v>14</v>
      </c>
      <c r="D213">
        <v>35</v>
      </c>
      <c r="E213">
        <v>1</v>
      </c>
      <c r="F213">
        <v>2012</v>
      </c>
      <c r="G213">
        <v>0</v>
      </c>
      <c r="H213">
        <v>1</v>
      </c>
      <c r="I213" t="s">
        <v>60</v>
      </c>
      <c r="J213">
        <v>63</v>
      </c>
      <c r="K213">
        <v>80</v>
      </c>
      <c r="L213">
        <v>9</v>
      </c>
      <c r="M213" s="2" t="s">
        <v>15</v>
      </c>
      <c r="N213" s="2" t="s">
        <v>25</v>
      </c>
      <c r="O213" t="s">
        <v>106</v>
      </c>
      <c r="P213" t="s">
        <v>107</v>
      </c>
    </row>
    <row r="214" spans="1:16" x14ac:dyDescent="0.55000000000000004">
      <c r="A214">
        <v>3277</v>
      </c>
      <c r="B214">
        <v>533365</v>
      </c>
      <c r="C214" s="2" t="s">
        <v>14</v>
      </c>
      <c r="D214">
        <v>20</v>
      </c>
      <c r="E214">
        <v>1</v>
      </c>
      <c r="F214">
        <v>2012</v>
      </c>
      <c r="G214">
        <v>0</v>
      </c>
      <c r="H214">
        <v>1</v>
      </c>
      <c r="I214" t="s">
        <v>32</v>
      </c>
      <c r="J214">
        <v>74</v>
      </c>
      <c r="K214">
        <v>40</v>
      </c>
      <c r="L214">
        <v>14</v>
      </c>
      <c r="M214" s="2" t="s">
        <v>12</v>
      </c>
      <c r="N214" s="2" t="s">
        <v>13</v>
      </c>
      <c r="O214" t="s">
        <v>131</v>
      </c>
      <c r="P214" t="s">
        <v>132</v>
      </c>
    </row>
    <row r="215" spans="1:16" x14ac:dyDescent="0.55000000000000004">
      <c r="A215">
        <v>3277</v>
      </c>
      <c r="B215">
        <v>533378</v>
      </c>
      <c r="C215" s="2" t="s">
        <v>14</v>
      </c>
      <c r="D215">
        <v>27</v>
      </c>
      <c r="E215">
        <v>1</v>
      </c>
      <c r="F215">
        <v>2012</v>
      </c>
      <c r="G215">
        <v>0</v>
      </c>
      <c r="H215">
        <v>1</v>
      </c>
      <c r="I215" t="s">
        <v>32</v>
      </c>
      <c r="J215">
        <v>74</v>
      </c>
      <c r="K215">
        <v>40</v>
      </c>
      <c r="L215">
        <v>14</v>
      </c>
      <c r="M215" s="2" t="s">
        <v>12</v>
      </c>
      <c r="N215" s="2" t="s">
        <v>13</v>
      </c>
      <c r="O215" t="s">
        <v>131</v>
      </c>
      <c r="P215" t="s">
        <v>132</v>
      </c>
    </row>
    <row r="216" spans="1:16" x14ac:dyDescent="0.55000000000000004">
      <c r="A216">
        <v>3277</v>
      </c>
      <c r="B216">
        <v>533389</v>
      </c>
      <c r="C216" s="2" t="s">
        <v>14</v>
      </c>
      <c r="D216">
        <v>27</v>
      </c>
      <c r="E216">
        <v>1</v>
      </c>
      <c r="F216">
        <v>2012</v>
      </c>
      <c r="G216">
        <v>0</v>
      </c>
      <c r="H216">
        <v>1</v>
      </c>
      <c r="I216" t="s">
        <v>32</v>
      </c>
      <c r="J216">
        <v>74</v>
      </c>
      <c r="K216">
        <v>40</v>
      </c>
      <c r="L216">
        <v>14</v>
      </c>
      <c r="M216" s="2" t="s">
        <v>12</v>
      </c>
      <c r="N216" s="2" t="s">
        <v>13</v>
      </c>
      <c r="O216" t="s">
        <v>131</v>
      </c>
      <c r="P216" t="s">
        <v>132</v>
      </c>
    </row>
    <row r="217" spans="1:16" x14ac:dyDescent="0.55000000000000004">
      <c r="A217">
        <v>3277</v>
      </c>
      <c r="B217">
        <v>533403</v>
      </c>
      <c r="C217" s="2" t="s">
        <v>14</v>
      </c>
      <c r="D217">
        <v>50</v>
      </c>
      <c r="E217">
        <v>1</v>
      </c>
      <c r="F217">
        <v>2012</v>
      </c>
      <c r="G217">
        <v>0</v>
      </c>
      <c r="H217">
        <v>0</v>
      </c>
      <c r="I217" t="s">
        <v>32</v>
      </c>
      <c r="J217">
        <v>74</v>
      </c>
      <c r="K217">
        <v>40</v>
      </c>
      <c r="L217">
        <v>14</v>
      </c>
      <c r="M217" s="2" t="s">
        <v>12</v>
      </c>
      <c r="N217" s="2" t="s">
        <v>13</v>
      </c>
      <c r="O217" t="s">
        <v>136</v>
      </c>
      <c r="P217" t="s">
        <v>137</v>
      </c>
    </row>
    <row r="218" spans="1:16" x14ac:dyDescent="0.55000000000000004">
      <c r="A218">
        <v>3277</v>
      </c>
      <c r="B218">
        <v>533461</v>
      </c>
      <c r="C218" s="2" t="s">
        <v>14</v>
      </c>
      <c r="D218">
        <v>37</v>
      </c>
      <c r="E218">
        <v>1</v>
      </c>
      <c r="F218">
        <v>2012</v>
      </c>
      <c r="G218">
        <v>0</v>
      </c>
      <c r="H218">
        <v>1</v>
      </c>
      <c r="I218" t="s">
        <v>32</v>
      </c>
      <c r="J218">
        <v>74</v>
      </c>
      <c r="K218">
        <v>40</v>
      </c>
      <c r="L218">
        <v>14</v>
      </c>
      <c r="M218" s="2" t="s">
        <v>12</v>
      </c>
      <c r="N218" s="2" t="s">
        <v>13</v>
      </c>
      <c r="O218" t="s">
        <v>131</v>
      </c>
      <c r="P218" t="s">
        <v>132</v>
      </c>
    </row>
    <row r="219" spans="1:16" x14ac:dyDescent="0.55000000000000004">
      <c r="A219">
        <v>3279</v>
      </c>
      <c r="B219">
        <v>533726</v>
      </c>
      <c r="C219" s="2" t="s">
        <v>14</v>
      </c>
      <c r="D219">
        <v>32</v>
      </c>
      <c r="E219">
        <v>1</v>
      </c>
      <c r="F219">
        <v>2012</v>
      </c>
      <c r="G219">
        <v>0</v>
      </c>
      <c r="H219">
        <v>0</v>
      </c>
      <c r="I219" t="s">
        <v>20</v>
      </c>
      <c r="J219">
        <v>78</v>
      </c>
      <c r="K219">
        <v>50</v>
      </c>
      <c r="L219">
        <v>7</v>
      </c>
      <c r="M219" s="2" t="s">
        <v>12</v>
      </c>
      <c r="N219" s="2" t="s">
        <v>13</v>
      </c>
      <c r="O219" t="s">
        <v>101</v>
      </c>
      <c r="P219" t="s">
        <v>102</v>
      </c>
    </row>
    <row r="220" spans="1:16" x14ac:dyDescent="0.55000000000000004">
      <c r="A220">
        <v>3280</v>
      </c>
      <c r="B220">
        <v>533896</v>
      </c>
      <c r="C220" s="2" t="s">
        <v>14</v>
      </c>
      <c r="D220">
        <v>52</v>
      </c>
      <c r="E220">
        <v>1</v>
      </c>
      <c r="F220">
        <v>2012</v>
      </c>
      <c r="G220">
        <v>0</v>
      </c>
      <c r="H220">
        <v>1</v>
      </c>
      <c r="I220" t="s">
        <v>56</v>
      </c>
      <c r="J220">
        <v>80</v>
      </c>
      <c r="K220">
        <v>30</v>
      </c>
      <c r="L220">
        <v>15</v>
      </c>
      <c r="M220" s="2" t="s">
        <v>12</v>
      </c>
      <c r="N220" s="2" t="s">
        <v>13</v>
      </c>
      <c r="O220" t="s">
        <v>120</v>
      </c>
      <c r="P220" t="s">
        <v>121</v>
      </c>
    </row>
    <row r="221" spans="1:16" x14ac:dyDescent="0.55000000000000004">
      <c r="A221">
        <v>3280</v>
      </c>
      <c r="B221">
        <v>533917</v>
      </c>
      <c r="C221" s="2" t="s">
        <v>14</v>
      </c>
      <c r="D221">
        <v>35</v>
      </c>
      <c r="E221">
        <v>1</v>
      </c>
      <c r="F221">
        <v>2012</v>
      </c>
      <c r="G221">
        <v>0</v>
      </c>
      <c r="H221">
        <v>1</v>
      </c>
      <c r="I221" t="s">
        <v>56</v>
      </c>
      <c r="J221">
        <v>80</v>
      </c>
      <c r="K221">
        <v>30</v>
      </c>
      <c r="L221">
        <v>15</v>
      </c>
      <c r="M221" s="2" t="s">
        <v>12</v>
      </c>
      <c r="N221" s="2" t="s">
        <v>13</v>
      </c>
      <c r="O221" t="s">
        <v>120</v>
      </c>
      <c r="P221" t="s">
        <v>121</v>
      </c>
    </row>
    <row r="222" spans="1:16" x14ac:dyDescent="0.55000000000000004">
      <c r="A222">
        <v>3280</v>
      </c>
      <c r="B222">
        <v>533930</v>
      </c>
      <c r="C222" s="2" t="s">
        <v>14</v>
      </c>
      <c r="D222">
        <v>51</v>
      </c>
      <c r="E222">
        <v>0</v>
      </c>
      <c r="F222">
        <v>2012</v>
      </c>
      <c r="G222">
        <v>0</v>
      </c>
      <c r="H222">
        <v>1</v>
      </c>
      <c r="I222" t="s">
        <v>56</v>
      </c>
      <c r="J222">
        <v>80</v>
      </c>
      <c r="K222">
        <v>30</v>
      </c>
      <c r="L222">
        <v>15</v>
      </c>
      <c r="M222" s="2" t="s">
        <v>12</v>
      </c>
      <c r="N222" s="2" t="s">
        <v>13</v>
      </c>
      <c r="O222" t="s">
        <v>120</v>
      </c>
      <c r="P222" t="s">
        <v>121</v>
      </c>
    </row>
    <row r="223" spans="1:16" x14ac:dyDescent="0.55000000000000004">
      <c r="A223">
        <v>3282</v>
      </c>
      <c r="B223">
        <v>534270</v>
      </c>
      <c r="C223" s="2" t="s">
        <v>14</v>
      </c>
      <c r="D223">
        <v>42</v>
      </c>
      <c r="E223">
        <v>0</v>
      </c>
      <c r="F223">
        <v>2012</v>
      </c>
      <c r="G223">
        <v>0</v>
      </c>
      <c r="H223">
        <v>0</v>
      </c>
      <c r="I223" t="s">
        <v>41</v>
      </c>
      <c r="J223">
        <v>77</v>
      </c>
      <c r="K223">
        <v>36</v>
      </c>
      <c r="L223">
        <v>8</v>
      </c>
      <c r="M223" s="2" t="s">
        <v>12</v>
      </c>
      <c r="N223" s="2" t="s">
        <v>13</v>
      </c>
      <c r="O223" t="s">
        <v>118</v>
      </c>
      <c r="P223" t="s">
        <v>119</v>
      </c>
    </row>
    <row r="224" spans="1:16" x14ac:dyDescent="0.55000000000000004">
      <c r="A224">
        <v>3283</v>
      </c>
      <c r="B224">
        <v>534450</v>
      </c>
      <c r="C224" s="2" t="s">
        <v>14</v>
      </c>
      <c r="D224">
        <v>38</v>
      </c>
      <c r="E224">
        <v>1</v>
      </c>
      <c r="F224">
        <v>2012</v>
      </c>
      <c r="G224">
        <v>0</v>
      </c>
      <c r="H224">
        <v>0</v>
      </c>
      <c r="I224" t="s">
        <v>54</v>
      </c>
      <c r="J224">
        <v>60</v>
      </c>
      <c r="K224">
        <v>65</v>
      </c>
      <c r="L224">
        <v>9</v>
      </c>
      <c r="M224" s="2" t="s">
        <v>12</v>
      </c>
      <c r="N224" s="2" t="s">
        <v>11</v>
      </c>
      <c r="O224" t="s">
        <v>77</v>
      </c>
      <c r="P224" t="s">
        <v>78</v>
      </c>
    </row>
    <row r="225" spans="1:16" x14ac:dyDescent="0.55000000000000004">
      <c r="A225">
        <v>3284</v>
      </c>
      <c r="B225">
        <v>534532</v>
      </c>
      <c r="C225" s="2" t="s">
        <v>14</v>
      </c>
      <c r="D225">
        <v>20</v>
      </c>
      <c r="E225">
        <v>1</v>
      </c>
      <c r="F225">
        <v>2012</v>
      </c>
      <c r="G225">
        <v>0</v>
      </c>
      <c r="H225">
        <v>1</v>
      </c>
      <c r="I225" t="s">
        <v>57</v>
      </c>
      <c r="J225">
        <v>61</v>
      </c>
      <c r="K225">
        <v>44</v>
      </c>
      <c r="L225">
        <v>11</v>
      </c>
      <c r="M225" s="2" t="s">
        <v>29</v>
      </c>
      <c r="N225" s="2" t="s">
        <v>25</v>
      </c>
      <c r="O225" t="s">
        <v>136</v>
      </c>
      <c r="P225" t="s">
        <v>137</v>
      </c>
    </row>
    <row r="226" spans="1:16" x14ac:dyDescent="0.55000000000000004">
      <c r="A226">
        <v>3284</v>
      </c>
      <c r="B226">
        <v>534574</v>
      </c>
      <c r="C226" s="2" t="s">
        <v>14</v>
      </c>
      <c r="D226">
        <v>43</v>
      </c>
      <c r="E226">
        <v>1</v>
      </c>
      <c r="F226">
        <v>2012</v>
      </c>
      <c r="G226">
        <v>0</v>
      </c>
      <c r="H226">
        <v>1</v>
      </c>
      <c r="I226" t="s">
        <v>57</v>
      </c>
      <c r="J226">
        <v>61</v>
      </c>
      <c r="K226">
        <v>44</v>
      </c>
      <c r="L226">
        <v>11</v>
      </c>
      <c r="M226" s="2" t="s">
        <v>29</v>
      </c>
      <c r="N226" s="2" t="s">
        <v>25</v>
      </c>
      <c r="O226" t="s">
        <v>136</v>
      </c>
      <c r="P226" t="s">
        <v>137</v>
      </c>
    </row>
    <row r="227" spans="1:16" x14ac:dyDescent="0.55000000000000004">
      <c r="A227">
        <v>3284</v>
      </c>
      <c r="B227">
        <v>534640</v>
      </c>
      <c r="C227" s="2" t="s">
        <v>14</v>
      </c>
      <c r="D227">
        <v>45</v>
      </c>
      <c r="E227">
        <v>1</v>
      </c>
      <c r="F227">
        <v>2012</v>
      </c>
      <c r="G227">
        <v>0</v>
      </c>
      <c r="H227">
        <v>1</v>
      </c>
      <c r="I227" t="s">
        <v>57</v>
      </c>
      <c r="J227">
        <v>61</v>
      </c>
      <c r="K227">
        <v>44</v>
      </c>
      <c r="L227">
        <v>11</v>
      </c>
      <c r="M227" s="2" t="s">
        <v>29</v>
      </c>
      <c r="N227" s="2" t="s">
        <v>25</v>
      </c>
      <c r="O227" t="s">
        <v>136</v>
      </c>
      <c r="P227" t="s">
        <v>137</v>
      </c>
    </row>
    <row r="228" spans="1:16" x14ac:dyDescent="0.55000000000000004">
      <c r="A228">
        <v>3285</v>
      </c>
      <c r="B228">
        <v>534698</v>
      </c>
      <c r="C228" s="2" t="s">
        <v>14</v>
      </c>
      <c r="D228">
        <v>19</v>
      </c>
      <c r="E228">
        <v>1</v>
      </c>
      <c r="F228">
        <v>2012</v>
      </c>
      <c r="G228">
        <v>0</v>
      </c>
      <c r="H228">
        <v>1</v>
      </c>
      <c r="I228" t="s">
        <v>43</v>
      </c>
      <c r="J228">
        <v>62</v>
      </c>
      <c r="K228">
        <v>43</v>
      </c>
      <c r="L228">
        <v>8</v>
      </c>
      <c r="M228" s="2" t="s">
        <v>12</v>
      </c>
      <c r="N228" s="2" t="s">
        <v>13</v>
      </c>
      <c r="O228" t="s">
        <v>127</v>
      </c>
      <c r="P228" t="s">
        <v>128</v>
      </c>
    </row>
    <row r="229" spans="1:16" x14ac:dyDescent="0.55000000000000004">
      <c r="A229">
        <v>3285</v>
      </c>
      <c r="B229">
        <v>534764</v>
      </c>
      <c r="C229" s="2" t="s">
        <v>14</v>
      </c>
      <c r="D229">
        <v>49</v>
      </c>
      <c r="E229">
        <v>1</v>
      </c>
      <c r="F229">
        <v>2012</v>
      </c>
      <c r="G229">
        <v>0</v>
      </c>
      <c r="H229">
        <v>1</v>
      </c>
      <c r="I229" t="s">
        <v>43</v>
      </c>
      <c r="J229">
        <v>62</v>
      </c>
      <c r="K229">
        <v>43</v>
      </c>
      <c r="L229">
        <v>8</v>
      </c>
      <c r="M229" s="2" t="s">
        <v>12</v>
      </c>
      <c r="N229" s="2" t="s">
        <v>13</v>
      </c>
      <c r="O229" t="s">
        <v>127</v>
      </c>
      <c r="P229" t="s">
        <v>128</v>
      </c>
    </row>
    <row r="230" spans="1:16" x14ac:dyDescent="0.55000000000000004">
      <c r="A230">
        <v>3285</v>
      </c>
      <c r="B230">
        <v>534806</v>
      </c>
      <c r="C230" s="2" t="s">
        <v>14</v>
      </c>
      <c r="D230">
        <v>28</v>
      </c>
      <c r="E230">
        <v>1</v>
      </c>
      <c r="F230">
        <v>2012</v>
      </c>
      <c r="G230">
        <v>0</v>
      </c>
      <c r="H230">
        <v>1</v>
      </c>
      <c r="I230" t="s">
        <v>43</v>
      </c>
      <c r="J230">
        <v>62</v>
      </c>
      <c r="K230">
        <v>43</v>
      </c>
      <c r="L230">
        <v>8</v>
      </c>
      <c r="M230" s="2" t="s">
        <v>12</v>
      </c>
      <c r="N230" s="2" t="s">
        <v>13</v>
      </c>
      <c r="O230" t="s">
        <v>127</v>
      </c>
      <c r="P230" t="s">
        <v>128</v>
      </c>
    </row>
    <row r="231" spans="1:16" x14ac:dyDescent="0.55000000000000004">
      <c r="A231">
        <v>3285</v>
      </c>
      <c r="B231">
        <v>534818</v>
      </c>
      <c r="C231" s="2" t="s">
        <v>14</v>
      </c>
      <c r="D231">
        <v>38</v>
      </c>
      <c r="E231">
        <v>1</v>
      </c>
      <c r="F231">
        <v>2012</v>
      </c>
      <c r="G231">
        <v>0</v>
      </c>
      <c r="H231">
        <v>1</v>
      </c>
      <c r="I231" t="s">
        <v>43</v>
      </c>
      <c r="J231">
        <v>62</v>
      </c>
      <c r="K231">
        <v>43</v>
      </c>
      <c r="L231">
        <v>8</v>
      </c>
      <c r="M231" s="2" t="s">
        <v>12</v>
      </c>
      <c r="N231" s="2" t="s">
        <v>13</v>
      </c>
      <c r="O231" t="s">
        <v>127</v>
      </c>
      <c r="P231" t="s">
        <v>128</v>
      </c>
    </row>
    <row r="232" spans="1:16" x14ac:dyDescent="0.55000000000000004">
      <c r="A232">
        <v>3286</v>
      </c>
      <c r="B232">
        <v>534844</v>
      </c>
      <c r="C232" s="2" t="s">
        <v>14</v>
      </c>
      <c r="D232">
        <v>50</v>
      </c>
      <c r="E232">
        <v>1</v>
      </c>
      <c r="F232">
        <v>2012</v>
      </c>
      <c r="G232">
        <v>0</v>
      </c>
      <c r="H232">
        <v>0</v>
      </c>
      <c r="I232" t="s">
        <v>31</v>
      </c>
      <c r="J232">
        <v>-999</v>
      </c>
      <c r="K232">
        <v>-999</v>
      </c>
      <c r="L232">
        <v>-999</v>
      </c>
      <c r="M232" s="2" t="s">
        <v>10</v>
      </c>
      <c r="N232" s="2" t="s">
        <v>11</v>
      </c>
      <c r="O232" t="s">
        <v>129</v>
      </c>
      <c r="P232" t="s">
        <v>130</v>
      </c>
    </row>
    <row r="233" spans="1:16" x14ac:dyDescent="0.55000000000000004">
      <c r="A233">
        <v>3286</v>
      </c>
      <c r="B233">
        <v>534859</v>
      </c>
      <c r="C233" s="2" t="s">
        <v>14</v>
      </c>
      <c r="D233">
        <v>47</v>
      </c>
      <c r="E233">
        <v>1</v>
      </c>
      <c r="F233">
        <v>2012</v>
      </c>
      <c r="G233">
        <v>0</v>
      </c>
      <c r="H233">
        <v>1</v>
      </c>
      <c r="I233" t="s">
        <v>31</v>
      </c>
      <c r="J233">
        <v>-999</v>
      </c>
      <c r="K233">
        <v>-999</v>
      </c>
      <c r="L233">
        <v>-999</v>
      </c>
      <c r="M233" s="2" t="s">
        <v>10</v>
      </c>
      <c r="N233" s="2" t="s">
        <v>11</v>
      </c>
      <c r="O233" t="s">
        <v>111</v>
      </c>
      <c r="P233" t="s">
        <v>112</v>
      </c>
    </row>
    <row r="234" spans="1:16" x14ac:dyDescent="0.55000000000000004">
      <c r="A234">
        <v>3286</v>
      </c>
      <c r="B234">
        <v>534894</v>
      </c>
      <c r="C234" s="2" t="s">
        <v>14</v>
      </c>
      <c r="D234">
        <v>43</v>
      </c>
      <c r="E234">
        <v>1</v>
      </c>
      <c r="F234">
        <v>2012</v>
      </c>
      <c r="G234">
        <v>0</v>
      </c>
      <c r="H234">
        <v>0</v>
      </c>
      <c r="I234" t="s">
        <v>31</v>
      </c>
      <c r="J234">
        <v>-999</v>
      </c>
      <c r="K234">
        <v>-999</v>
      </c>
      <c r="L234">
        <v>-999</v>
      </c>
      <c r="M234" s="2" t="s">
        <v>10</v>
      </c>
      <c r="N234" s="2" t="s">
        <v>11</v>
      </c>
      <c r="O234" t="s">
        <v>129</v>
      </c>
      <c r="P234" t="s">
        <v>130</v>
      </c>
    </row>
    <row r="235" spans="1:16" x14ac:dyDescent="0.55000000000000004">
      <c r="A235">
        <v>3286</v>
      </c>
      <c r="B235">
        <v>534902</v>
      </c>
      <c r="C235" s="2" t="s">
        <v>14</v>
      </c>
      <c r="D235">
        <v>58</v>
      </c>
      <c r="E235">
        <v>0</v>
      </c>
      <c r="F235">
        <v>2012</v>
      </c>
      <c r="G235">
        <v>0</v>
      </c>
      <c r="H235">
        <v>1</v>
      </c>
      <c r="I235" t="s">
        <v>31</v>
      </c>
      <c r="J235">
        <v>-999</v>
      </c>
      <c r="K235">
        <v>-999</v>
      </c>
      <c r="L235">
        <v>-999</v>
      </c>
      <c r="M235" s="2" t="s">
        <v>10</v>
      </c>
      <c r="N235" s="2" t="s">
        <v>11</v>
      </c>
      <c r="O235" t="s">
        <v>111</v>
      </c>
      <c r="P235" t="s">
        <v>112</v>
      </c>
    </row>
    <row r="236" spans="1:16" x14ac:dyDescent="0.55000000000000004">
      <c r="A236">
        <v>3286</v>
      </c>
      <c r="B236">
        <v>534943</v>
      </c>
      <c r="C236" s="2" t="s">
        <v>14</v>
      </c>
      <c r="D236">
        <v>23</v>
      </c>
      <c r="E236">
        <v>1</v>
      </c>
      <c r="F236">
        <v>2012</v>
      </c>
      <c r="G236">
        <v>0</v>
      </c>
      <c r="H236">
        <v>1</v>
      </c>
      <c r="I236" t="s">
        <v>31</v>
      </c>
      <c r="J236">
        <v>-999</v>
      </c>
      <c r="K236">
        <v>-999</v>
      </c>
      <c r="L236">
        <v>-999</v>
      </c>
      <c r="M236" s="2" t="s">
        <v>10</v>
      </c>
      <c r="N236" s="2" t="s">
        <v>11</v>
      </c>
      <c r="O236" t="s">
        <v>111</v>
      </c>
      <c r="P236" t="s">
        <v>112</v>
      </c>
    </row>
    <row r="237" spans="1:16" x14ac:dyDescent="0.55000000000000004">
      <c r="A237">
        <v>3286</v>
      </c>
      <c r="B237">
        <v>534972</v>
      </c>
      <c r="C237" s="2" t="s">
        <v>14</v>
      </c>
      <c r="D237">
        <v>48</v>
      </c>
      <c r="E237">
        <v>1</v>
      </c>
      <c r="F237">
        <v>2012</v>
      </c>
      <c r="G237">
        <v>0</v>
      </c>
      <c r="H237">
        <v>1</v>
      </c>
      <c r="I237" t="s">
        <v>31</v>
      </c>
      <c r="J237">
        <v>-999</v>
      </c>
      <c r="K237">
        <v>-999</v>
      </c>
      <c r="L237">
        <v>-999</v>
      </c>
      <c r="M237" s="2" t="s">
        <v>10</v>
      </c>
      <c r="N237" s="2" t="s">
        <v>11</v>
      </c>
      <c r="O237" t="s">
        <v>111</v>
      </c>
      <c r="P237" t="s">
        <v>112</v>
      </c>
    </row>
    <row r="238" spans="1:16" x14ac:dyDescent="0.55000000000000004">
      <c r="A238">
        <v>3287</v>
      </c>
      <c r="B238">
        <v>535000</v>
      </c>
      <c r="C238" s="2" t="s">
        <v>14</v>
      </c>
      <c r="D238">
        <v>51</v>
      </c>
      <c r="E238">
        <v>1</v>
      </c>
      <c r="F238">
        <v>2012</v>
      </c>
      <c r="G238">
        <v>0</v>
      </c>
      <c r="H238">
        <v>1</v>
      </c>
      <c r="I238" t="s">
        <v>34</v>
      </c>
      <c r="J238">
        <v>-999</v>
      </c>
      <c r="K238">
        <v>-999</v>
      </c>
      <c r="L238">
        <v>-999</v>
      </c>
      <c r="M238" s="2" t="s">
        <v>35</v>
      </c>
      <c r="N238" s="2" t="s">
        <v>13</v>
      </c>
      <c r="O238" t="s">
        <v>133</v>
      </c>
      <c r="P238" t="s">
        <v>134</v>
      </c>
    </row>
    <row r="239" spans="1:16" x14ac:dyDescent="0.55000000000000004">
      <c r="A239">
        <v>3287</v>
      </c>
      <c r="B239">
        <v>535136</v>
      </c>
      <c r="C239" s="2" t="s">
        <v>14</v>
      </c>
      <c r="D239">
        <v>54</v>
      </c>
      <c r="E239">
        <v>1</v>
      </c>
      <c r="F239">
        <v>2012</v>
      </c>
      <c r="G239">
        <v>0</v>
      </c>
      <c r="H239">
        <v>1</v>
      </c>
      <c r="I239" t="s">
        <v>34</v>
      </c>
      <c r="J239">
        <v>-999</v>
      </c>
      <c r="K239">
        <v>-999</v>
      </c>
      <c r="L239">
        <v>-999</v>
      </c>
      <c r="M239" s="2" t="s">
        <v>35</v>
      </c>
      <c r="N239" s="2" t="s">
        <v>13</v>
      </c>
      <c r="O239" t="s">
        <v>133</v>
      </c>
      <c r="P239" t="s">
        <v>134</v>
      </c>
    </row>
    <row r="240" spans="1:16" x14ac:dyDescent="0.55000000000000004">
      <c r="A240">
        <v>3289</v>
      </c>
      <c r="B240">
        <v>535406</v>
      </c>
      <c r="C240" s="2" t="s">
        <v>14</v>
      </c>
      <c r="D240">
        <v>54</v>
      </c>
      <c r="E240">
        <v>1</v>
      </c>
      <c r="F240">
        <v>2012</v>
      </c>
      <c r="G240">
        <v>0</v>
      </c>
      <c r="H240">
        <v>1</v>
      </c>
      <c r="I240" t="s">
        <v>33</v>
      </c>
      <c r="J240">
        <v>62</v>
      </c>
      <c r="K240">
        <v>39</v>
      </c>
      <c r="L240">
        <v>13</v>
      </c>
      <c r="M240" s="2" t="s">
        <v>22</v>
      </c>
      <c r="N240" s="2" t="s">
        <v>25</v>
      </c>
      <c r="O240" t="s">
        <v>114</v>
      </c>
      <c r="P240" t="s">
        <v>115</v>
      </c>
    </row>
    <row r="241" spans="1:16" x14ac:dyDescent="0.55000000000000004">
      <c r="A241">
        <v>3289</v>
      </c>
      <c r="B241">
        <v>535419</v>
      </c>
      <c r="C241" s="2" t="s">
        <v>14</v>
      </c>
      <c r="D241">
        <v>21</v>
      </c>
      <c r="E241">
        <v>1</v>
      </c>
      <c r="F241">
        <v>2012</v>
      </c>
      <c r="G241">
        <v>0</v>
      </c>
      <c r="H241">
        <v>1</v>
      </c>
      <c r="I241" t="s">
        <v>33</v>
      </c>
      <c r="J241">
        <v>62</v>
      </c>
      <c r="K241">
        <v>39</v>
      </c>
      <c r="L241">
        <v>13</v>
      </c>
      <c r="M241" s="2" t="s">
        <v>22</v>
      </c>
      <c r="N241" s="2" t="s">
        <v>25</v>
      </c>
      <c r="O241" t="s">
        <v>114</v>
      </c>
      <c r="P241" t="s">
        <v>115</v>
      </c>
    </row>
    <row r="242" spans="1:16" x14ac:dyDescent="0.55000000000000004">
      <c r="A242">
        <v>3289</v>
      </c>
      <c r="B242">
        <v>535479</v>
      </c>
      <c r="C242" s="2" t="s">
        <v>14</v>
      </c>
      <c r="D242">
        <v>43</v>
      </c>
      <c r="E242">
        <v>1</v>
      </c>
      <c r="F242">
        <v>2012</v>
      </c>
      <c r="G242">
        <v>0</v>
      </c>
      <c r="H242">
        <v>1</v>
      </c>
      <c r="I242" t="s">
        <v>33</v>
      </c>
      <c r="J242">
        <v>62</v>
      </c>
      <c r="K242">
        <v>39</v>
      </c>
      <c r="L242">
        <v>13</v>
      </c>
      <c r="M242" s="2" t="s">
        <v>22</v>
      </c>
      <c r="N242" s="2" t="s">
        <v>25</v>
      </c>
      <c r="O242" t="s">
        <v>114</v>
      </c>
      <c r="P242" t="s">
        <v>115</v>
      </c>
    </row>
    <row r="243" spans="1:16" x14ac:dyDescent="0.55000000000000004">
      <c r="A243">
        <v>3289</v>
      </c>
      <c r="B243">
        <v>535484</v>
      </c>
      <c r="C243" s="2" t="s">
        <v>14</v>
      </c>
      <c r="D243">
        <v>43</v>
      </c>
      <c r="E243">
        <v>1</v>
      </c>
      <c r="F243">
        <v>2012</v>
      </c>
      <c r="G243">
        <v>0</v>
      </c>
      <c r="H243">
        <v>1</v>
      </c>
      <c r="I243" t="s">
        <v>33</v>
      </c>
      <c r="J243">
        <v>62</v>
      </c>
      <c r="K243">
        <v>39</v>
      </c>
      <c r="L243">
        <v>13</v>
      </c>
      <c r="M243" s="2" t="s">
        <v>22</v>
      </c>
      <c r="N243" s="2" t="s">
        <v>25</v>
      </c>
      <c r="O243" t="s">
        <v>114</v>
      </c>
      <c r="P243" t="s">
        <v>115</v>
      </c>
    </row>
    <row r="244" spans="1:16" x14ac:dyDescent="0.55000000000000004">
      <c r="A244">
        <v>3289</v>
      </c>
      <c r="B244">
        <v>535491</v>
      </c>
      <c r="C244" s="2" t="s">
        <v>14</v>
      </c>
      <c r="D244">
        <v>43</v>
      </c>
      <c r="E244">
        <v>1</v>
      </c>
      <c r="F244">
        <v>2012</v>
      </c>
      <c r="G244">
        <v>0</v>
      </c>
      <c r="H244">
        <v>0</v>
      </c>
      <c r="I244" t="s">
        <v>33</v>
      </c>
      <c r="J244">
        <v>62</v>
      </c>
      <c r="K244">
        <v>39</v>
      </c>
      <c r="L244">
        <v>13</v>
      </c>
      <c r="M244" s="2" t="s">
        <v>22</v>
      </c>
      <c r="N244" s="2" t="s">
        <v>25</v>
      </c>
      <c r="O244" t="s">
        <v>106</v>
      </c>
      <c r="P244" t="s">
        <v>107</v>
      </c>
    </row>
    <row r="245" spans="1:16" x14ac:dyDescent="0.55000000000000004">
      <c r="A245">
        <v>3289</v>
      </c>
      <c r="B245">
        <v>535505</v>
      </c>
      <c r="C245" s="2" t="s">
        <v>14</v>
      </c>
      <c r="D245">
        <v>48</v>
      </c>
      <c r="E245">
        <v>1</v>
      </c>
      <c r="F245">
        <v>2012</v>
      </c>
      <c r="G245">
        <v>0</v>
      </c>
      <c r="H245">
        <v>0</v>
      </c>
      <c r="I245" t="s">
        <v>33</v>
      </c>
      <c r="J245">
        <v>62</v>
      </c>
      <c r="K245">
        <v>39</v>
      </c>
      <c r="L245">
        <v>13</v>
      </c>
      <c r="M245" s="2" t="s">
        <v>22</v>
      </c>
      <c r="N245" s="2" t="s">
        <v>25</v>
      </c>
      <c r="O245" t="s">
        <v>106</v>
      </c>
      <c r="P245" t="s">
        <v>107</v>
      </c>
    </row>
    <row r="246" spans="1:16" x14ac:dyDescent="0.55000000000000004">
      <c r="A246">
        <v>3290</v>
      </c>
      <c r="B246">
        <v>535535</v>
      </c>
      <c r="C246" s="2" t="s">
        <v>14</v>
      </c>
      <c r="D246">
        <v>21</v>
      </c>
      <c r="E246">
        <v>1</v>
      </c>
      <c r="F246">
        <v>2012</v>
      </c>
      <c r="G246">
        <v>0</v>
      </c>
      <c r="H246">
        <v>0</v>
      </c>
      <c r="I246" t="s">
        <v>55</v>
      </c>
      <c r="J246">
        <v>62</v>
      </c>
      <c r="K246">
        <v>49</v>
      </c>
      <c r="L246">
        <v>11</v>
      </c>
      <c r="M246" s="2" t="s">
        <v>22</v>
      </c>
      <c r="N246" s="2" t="s">
        <v>13</v>
      </c>
      <c r="O246" t="s">
        <v>81</v>
      </c>
      <c r="P246" t="s">
        <v>82</v>
      </c>
    </row>
    <row r="247" spans="1:16" x14ac:dyDescent="0.55000000000000004">
      <c r="A247">
        <v>3290</v>
      </c>
      <c r="B247">
        <v>535594</v>
      </c>
      <c r="C247" s="2" t="s">
        <v>14</v>
      </c>
      <c r="D247">
        <v>33</v>
      </c>
      <c r="E247">
        <v>1</v>
      </c>
      <c r="F247">
        <v>2012</v>
      </c>
      <c r="G247">
        <v>0</v>
      </c>
      <c r="H247">
        <v>0</v>
      </c>
      <c r="I247" t="s">
        <v>55</v>
      </c>
      <c r="J247">
        <v>62</v>
      </c>
      <c r="K247">
        <v>49</v>
      </c>
      <c r="L247">
        <v>11</v>
      </c>
      <c r="M247" s="2" t="s">
        <v>22</v>
      </c>
      <c r="N247" s="2" t="s">
        <v>13</v>
      </c>
      <c r="O247" t="s">
        <v>81</v>
      </c>
      <c r="P247" t="s">
        <v>82</v>
      </c>
    </row>
    <row r="248" spans="1:16" x14ac:dyDescent="0.55000000000000004">
      <c r="A248">
        <v>3290</v>
      </c>
      <c r="B248">
        <v>535654</v>
      </c>
      <c r="C248" s="2" t="s">
        <v>14</v>
      </c>
      <c r="D248">
        <v>31</v>
      </c>
      <c r="E248">
        <v>1</v>
      </c>
      <c r="F248">
        <v>2012</v>
      </c>
      <c r="G248">
        <v>0</v>
      </c>
      <c r="H248">
        <v>0</v>
      </c>
      <c r="I248" t="s">
        <v>55</v>
      </c>
      <c r="J248">
        <v>62</v>
      </c>
      <c r="K248">
        <v>49</v>
      </c>
      <c r="L248">
        <v>11</v>
      </c>
      <c r="M248" s="2" t="s">
        <v>22</v>
      </c>
      <c r="N248" s="2" t="s">
        <v>13</v>
      </c>
      <c r="O248" t="s">
        <v>81</v>
      </c>
      <c r="P248" t="s">
        <v>82</v>
      </c>
    </row>
    <row r="249" spans="1:16" x14ac:dyDescent="0.55000000000000004">
      <c r="A249">
        <v>3290</v>
      </c>
      <c r="B249">
        <v>535693</v>
      </c>
      <c r="C249" s="2" t="s">
        <v>14</v>
      </c>
      <c r="D249">
        <v>64</v>
      </c>
      <c r="E249">
        <v>0</v>
      </c>
      <c r="F249">
        <v>2012</v>
      </c>
      <c r="G249">
        <v>0</v>
      </c>
      <c r="H249">
        <v>0</v>
      </c>
      <c r="I249" t="s">
        <v>55</v>
      </c>
      <c r="J249">
        <v>62</v>
      </c>
      <c r="K249">
        <v>49</v>
      </c>
      <c r="L249">
        <v>11</v>
      </c>
      <c r="M249" s="2" t="s">
        <v>22</v>
      </c>
      <c r="N249" s="2" t="s">
        <v>13</v>
      </c>
      <c r="O249" t="s">
        <v>81</v>
      </c>
      <c r="P249" t="s">
        <v>82</v>
      </c>
    </row>
    <row r="250" spans="1:16" x14ac:dyDescent="0.55000000000000004">
      <c r="A250">
        <v>3290</v>
      </c>
      <c r="B250">
        <v>535699</v>
      </c>
      <c r="C250" s="2" t="s">
        <v>14</v>
      </c>
      <c r="D250">
        <v>40</v>
      </c>
      <c r="E250">
        <v>1</v>
      </c>
      <c r="F250">
        <v>2012</v>
      </c>
      <c r="G250">
        <v>0</v>
      </c>
      <c r="H250">
        <v>0</v>
      </c>
      <c r="I250" t="s">
        <v>55</v>
      </c>
      <c r="J250">
        <v>62</v>
      </c>
      <c r="K250">
        <v>49</v>
      </c>
      <c r="L250">
        <v>11</v>
      </c>
      <c r="M250" s="2" t="s">
        <v>22</v>
      </c>
      <c r="N250" s="2" t="s">
        <v>13</v>
      </c>
      <c r="O250" t="s">
        <v>81</v>
      </c>
      <c r="P250" t="s">
        <v>82</v>
      </c>
    </row>
    <row r="251" spans="1:16" x14ac:dyDescent="0.55000000000000004">
      <c r="A251">
        <v>3291</v>
      </c>
      <c r="B251">
        <v>535783</v>
      </c>
      <c r="C251" s="2" t="s">
        <v>14</v>
      </c>
      <c r="D251">
        <v>48</v>
      </c>
      <c r="E251">
        <v>1</v>
      </c>
      <c r="F251">
        <v>2012</v>
      </c>
      <c r="G251">
        <v>0</v>
      </c>
      <c r="H251">
        <v>0</v>
      </c>
      <c r="I251" t="s">
        <v>36</v>
      </c>
      <c r="J251">
        <v>55</v>
      </c>
      <c r="K251">
        <v>76</v>
      </c>
      <c r="L251">
        <v>1</v>
      </c>
      <c r="M251" s="2" t="s">
        <v>21</v>
      </c>
      <c r="N251" s="2" t="s">
        <v>63</v>
      </c>
      <c r="O251" t="s">
        <v>98</v>
      </c>
      <c r="P251" t="s">
        <v>99</v>
      </c>
    </row>
    <row r="252" spans="1:16" x14ac:dyDescent="0.55000000000000004">
      <c r="A252">
        <v>3292</v>
      </c>
      <c r="B252">
        <v>535883</v>
      </c>
      <c r="C252" s="2" t="s">
        <v>14</v>
      </c>
      <c r="D252">
        <v>39</v>
      </c>
      <c r="E252">
        <v>1</v>
      </c>
      <c r="F252">
        <v>2012</v>
      </c>
      <c r="G252">
        <v>0</v>
      </c>
      <c r="H252">
        <v>0</v>
      </c>
      <c r="I252" t="s">
        <v>38</v>
      </c>
      <c r="J252">
        <v>63</v>
      </c>
      <c r="K252">
        <v>89</v>
      </c>
      <c r="L252">
        <v>8</v>
      </c>
      <c r="M252" s="2" t="s">
        <v>15</v>
      </c>
      <c r="N252" s="2" t="s">
        <v>13</v>
      </c>
      <c r="O252" t="s">
        <v>103</v>
      </c>
      <c r="P252" t="s">
        <v>104</v>
      </c>
    </row>
    <row r="253" spans="1:16" x14ac:dyDescent="0.55000000000000004">
      <c r="A253">
        <v>3292</v>
      </c>
      <c r="B253">
        <v>535910</v>
      </c>
      <c r="C253" s="2" t="s">
        <v>14</v>
      </c>
      <c r="D253">
        <v>47</v>
      </c>
      <c r="E253">
        <v>0</v>
      </c>
      <c r="F253">
        <v>2012</v>
      </c>
      <c r="G253">
        <v>0</v>
      </c>
      <c r="H253">
        <v>0</v>
      </c>
      <c r="I253" t="s">
        <v>38</v>
      </c>
      <c r="J253">
        <v>63</v>
      </c>
      <c r="K253">
        <v>89</v>
      </c>
      <c r="L253">
        <v>8</v>
      </c>
      <c r="M253" s="2" t="s">
        <v>15</v>
      </c>
      <c r="N253" s="2" t="s">
        <v>13</v>
      </c>
      <c r="O253" t="s">
        <v>103</v>
      </c>
      <c r="P253" t="s">
        <v>104</v>
      </c>
    </row>
    <row r="254" spans="1:16" x14ac:dyDescent="0.55000000000000004">
      <c r="A254">
        <v>3292</v>
      </c>
      <c r="B254">
        <v>535943</v>
      </c>
      <c r="C254" s="2" t="s">
        <v>14</v>
      </c>
      <c r="D254">
        <v>21</v>
      </c>
      <c r="E254">
        <v>1</v>
      </c>
      <c r="F254">
        <v>2012</v>
      </c>
      <c r="G254">
        <v>0</v>
      </c>
      <c r="H254">
        <v>0</v>
      </c>
      <c r="I254" t="s">
        <v>38</v>
      </c>
      <c r="J254">
        <v>63</v>
      </c>
      <c r="K254">
        <v>89</v>
      </c>
      <c r="L254">
        <v>8</v>
      </c>
      <c r="M254" s="2" t="s">
        <v>15</v>
      </c>
      <c r="N254" s="2" t="s">
        <v>13</v>
      </c>
      <c r="O254" t="s">
        <v>103</v>
      </c>
      <c r="P254" t="s">
        <v>104</v>
      </c>
    </row>
    <row r="255" spans="1:16" x14ac:dyDescent="0.55000000000000004">
      <c r="A255">
        <v>3293</v>
      </c>
      <c r="B255">
        <v>536039</v>
      </c>
      <c r="C255" s="2" t="s">
        <v>14</v>
      </c>
      <c r="D255">
        <v>28</v>
      </c>
      <c r="E255">
        <v>1</v>
      </c>
      <c r="F255">
        <v>2012</v>
      </c>
      <c r="G255">
        <v>0</v>
      </c>
      <c r="H255">
        <v>1</v>
      </c>
      <c r="I255" t="s">
        <v>73</v>
      </c>
      <c r="J255">
        <v>66</v>
      </c>
      <c r="K255">
        <v>-999</v>
      </c>
      <c r="L255">
        <v>-999</v>
      </c>
      <c r="M255" s="2" t="s">
        <v>10</v>
      </c>
      <c r="N255" s="2" t="s">
        <v>63</v>
      </c>
      <c r="O255" t="s">
        <v>118</v>
      </c>
      <c r="P255" t="s">
        <v>119</v>
      </c>
    </row>
    <row r="256" spans="1:16" x14ac:dyDescent="0.55000000000000004">
      <c r="A256">
        <v>3293</v>
      </c>
      <c r="B256">
        <v>536071</v>
      </c>
      <c r="C256" s="2" t="s">
        <v>14</v>
      </c>
      <c r="D256">
        <v>40</v>
      </c>
      <c r="E256">
        <v>1</v>
      </c>
      <c r="F256">
        <v>2012</v>
      </c>
      <c r="G256">
        <v>0</v>
      </c>
      <c r="H256">
        <v>1</v>
      </c>
      <c r="I256" t="s">
        <v>73</v>
      </c>
      <c r="J256">
        <v>66</v>
      </c>
      <c r="K256">
        <v>-999</v>
      </c>
      <c r="L256">
        <v>-999</v>
      </c>
      <c r="M256" s="2" t="s">
        <v>10</v>
      </c>
      <c r="N256" s="2" t="s">
        <v>63</v>
      </c>
      <c r="O256" t="s">
        <v>118</v>
      </c>
      <c r="P256" t="s">
        <v>119</v>
      </c>
    </row>
    <row r="257" spans="1:16" x14ac:dyDescent="0.55000000000000004">
      <c r="A257">
        <v>3293</v>
      </c>
      <c r="B257">
        <v>536106</v>
      </c>
      <c r="C257" s="2" t="s">
        <v>14</v>
      </c>
      <c r="D257">
        <v>51</v>
      </c>
      <c r="E257">
        <v>1</v>
      </c>
      <c r="F257">
        <v>2012</v>
      </c>
      <c r="G257">
        <v>0</v>
      </c>
      <c r="H257">
        <v>0</v>
      </c>
      <c r="I257" t="s">
        <v>73</v>
      </c>
      <c r="J257">
        <v>66</v>
      </c>
      <c r="K257">
        <v>-999</v>
      </c>
      <c r="L257">
        <v>-999</v>
      </c>
      <c r="M257" s="2" t="s">
        <v>10</v>
      </c>
      <c r="N257" s="2" t="s">
        <v>63</v>
      </c>
      <c r="O257" t="s">
        <v>131</v>
      </c>
      <c r="P257" t="s">
        <v>132</v>
      </c>
    </row>
    <row r="258" spans="1:16" x14ac:dyDescent="0.55000000000000004">
      <c r="A258">
        <v>3293</v>
      </c>
      <c r="B258">
        <v>536133</v>
      </c>
      <c r="C258" s="2" t="s">
        <v>14</v>
      </c>
      <c r="D258">
        <v>38</v>
      </c>
      <c r="E258">
        <v>1</v>
      </c>
      <c r="F258">
        <v>2012</v>
      </c>
      <c r="G258">
        <v>0</v>
      </c>
      <c r="H258">
        <v>1</v>
      </c>
      <c r="I258" t="s">
        <v>73</v>
      </c>
      <c r="J258">
        <v>66</v>
      </c>
      <c r="K258">
        <v>-999</v>
      </c>
      <c r="L258">
        <v>-999</v>
      </c>
      <c r="M258" s="2" t="s">
        <v>10</v>
      </c>
      <c r="N258" s="2" t="s">
        <v>63</v>
      </c>
      <c r="O258" t="s">
        <v>118</v>
      </c>
      <c r="P258" t="s">
        <v>119</v>
      </c>
    </row>
    <row r="259" spans="1:16" x14ac:dyDescent="0.55000000000000004">
      <c r="A259">
        <v>3294</v>
      </c>
      <c r="B259">
        <v>536324</v>
      </c>
      <c r="C259" s="2" t="s">
        <v>14</v>
      </c>
      <c r="D259">
        <v>33</v>
      </c>
      <c r="E259">
        <v>0</v>
      </c>
      <c r="F259">
        <v>2012</v>
      </c>
      <c r="G259">
        <v>0</v>
      </c>
      <c r="H259">
        <v>0</v>
      </c>
      <c r="I259" t="s">
        <v>38</v>
      </c>
      <c r="J259">
        <v>49</v>
      </c>
      <c r="K259">
        <v>51</v>
      </c>
      <c r="L259">
        <v>18</v>
      </c>
      <c r="M259" s="2" t="s">
        <v>15</v>
      </c>
      <c r="N259" s="2" t="s">
        <v>13</v>
      </c>
      <c r="O259" t="s">
        <v>103</v>
      </c>
      <c r="P259" t="s">
        <v>104</v>
      </c>
    </row>
    <row r="260" spans="1:16" x14ac:dyDescent="0.55000000000000004">
      <c r="A260">
        <v>3294</v>
      </c>
      <c r="B260">
        <v>536362</v>
      </c>
      <c r="C260" s="2" t="s">
        <v>14</v>
      </c>
      <c r="D260">
        <v>41</v>
      </c>
      <c r="E260">
        <v>1</v>
      </c>
      <c r="F260">
        <v>2012</v>
      </c>
      <c r="G260">
        <v>0</v>
      </c>
      <c r="H260">
        <v>0</v>
      </c>
      <c r="I260" t="s">
        <v>38</v>
      </c>
      <c r="J260">
        <v>49</v>
      </c>
      <c r="K260">
        <v>51</v>
      </c>
      <c r="L260">
        <v>18</v>
      </c>
      <c r="M260" s="2" t="s">
        <v>15</v>
      </c>
      <c r="N260" s="2" t="s">
        <v>13</v>
      </c>
      <c r="O260" t="s">
        <v>103</v>
      </c>
      <c r="P260" t="s">
        <v>104</v>
      </c>
    </row>
    <row r="261" spans="1:16" x14ac:dyDescent="0.55000000000000004">
      <c r="A261">
        <v>3295</v>
      </c>
      <c r="B261">
        <v>536441</v>
      </c>
      <c r="C261" s="2" t="s">
        <v>14</v>
      </c>
      <c r="D261">
        <v>43</v>
      </c>
      <c r="E261">
        <v>1</v>
      </c>
      <c r="F261">
        <v>2012</v>
      </c>
      <c r="G261">
        <v>0</v>
      </c>
      <c r="H261">
        <v>1</v>
      </c>
      <c r="I261" t="s">
        <v>23</v>
      </c>
      <c r="J261">
        <v>44</v>
      </c>
      <c r="K261">
        <v>89</v>
      </c>
      <c r="L261">
        <v>19</v>
      </c>
      <c r="M261" s="2" t="s">
        <v>15</v>
      </c>
      <c r="N261" s="2" t="s">
        <v>13</v>
      </c>
      <c r="O261" t="s">
        <v>101</v>
      </c>
      <c r="P261" t="s">
        <v>102</v>
      </c>
    </row>
    <row r="262" spans="1:16" x14ac:dyDescent="0.55000000000000004">
      <c r="A262">
        <v>3295</v>
      </c>
      <c r="B262">
        <v>536474</v>
      </c>
      <c r="C262" s="2" t="s">
        <v>14</v>
      </c>
      <c r="D262">
        <v>31</v>
      </c>
      <c r="E262">
        <v>1</v>
      </c>
      <c r="F262">
        <v>2012</v>
      </c>
      <c r="G262">
        <v>0</v>
      </c>
      <c r="H262">
        <v>1</v>
      </c>
      <c r="I262" t="s">
        <v>23</v>
      </c>
      <c r="J262">
        <v>44</v>
      </c>
      <c r="K262">
        <v>89</v>
      </c>
      <c r="L262">
        <v>19</v>
      </c>
      <c r="M262" s="2" t="s">
        <v>15</v>
      </c>
      <c r="N262" s="2" t="s">
        <v>13</v>
      </c>
      <c r="O262" t="s">
        <v>101</v>
      </c>
      <c r="P262" t="s">
        <v>102</v>
      </c>
    </row>
    <row r="263" spans="1:16" x14ac:dyDescent="0.55000000000000004">
      <c r="A263">
        <v>3296</v>
      </c>
      <c r="B263">
        <v>536599</v>
      </c>
      <c r="C263" s="2" t="s">
        <v>14</v>
      </c>
      <c r="D263">
        <v>43</v>
      </c>
      <c r="E263">
        <v>1</v>
      </c>
      <c r="F263">
        <v>2012</v>
      </c>
      <c r="G263">
        <v>0</v>
      </c>
      <c r="H263">
        <v>1</v>
      </c>
      <c r="I263" t="s">
        <v>37</v>
      </c>
      <c r="J263">
        <v>58</v>
      </c>
      <c r="K263">
        <v>75</v>
      </c>
      <c r="L263">
        <v>23</v>
      </c>
      <c r="M263" s="2" t="s">
        <v>18</v>
      </c>
      <c r="N263" s="2" t="s">
        <v>13</v>
      </c>
      <c r="O263" t="s">
        <v>91</v>
      </c>
      <c r="P263" t="s">
        <v>92</v>
      </c>
    </row>
    <row r="264" spans="1:16" x14ac:dyDescent="0.55000000000000004">
      <c r="A264">
        <v>3296</v>
      </c>
      <c r="B264">
        <v>536625</v>
      </c>
      <c r="C264" s="2" t="s">
        <v>14</v>
      </c>
      <c r="D264">
        <v>29</v>
      </c>
      <c r="E264">
        <v>1</v>
      </c>
      <c r="F264">
        <v>2012</v>
      </c>
      <c r="G264">
        <v>0</v>
      </c>
      <c r="H264">
        <v>1</v>
      </c>
      <c r="I264" t="s">
        <v>37</v>
      </c>
      <c r="J264">
        <v>58</v>
      </c>
      <c r="K264">
        <v>75</v>
      </c>
      <c r="L264">
        <v>23</v>
      </c>
      <c r="M264" s="2" t="s">
        <v>18</v>
      </c>
      <c r="N264" s="2" t="s">
        <v>13</v>
      </c>
      <c r="O264" t="s">
        <v>91</v>
      </c>
      <c r="P264" t="s">
        <v>92</v>
      </c>
    </row>
    <row r="265" spans="1:16" x14ac:dyDescent="0.55000000000000004">
      <c r="A265">
        <v>3296</v>
      </c>
      <c r="B265">
        <v>536640</v>
      </c>
      <c r="C265" s="2" t="s">
        <v>14</v>
      </c>
      <c r="D265">
        <v>30</v>
      </c>
      <c r="E265">
        <v>1</v>
      </c>
      <c r="F265">
        <v>2012</v>
      </c>
      <c r="G265">
        <v>0</v>
      </c>
      <c r="H265">
        <v>1</v>
      </c>
      <c r="I265" t="s">
        <v>37</v>
      </c>
      <c r="J265">
        <v>58</v>
      </c>
      <c r="K265">
        <v>75</v>
      </c>
      <c r="L265">
        <v>23</v>
      </c>
      <c r="M265" s="2" t="s">
        <v>18</v>
      </c>
      <c r="N265" s="2" t="s">
        <v>13</v>
      </c>
      <c r="O265" t="s">
        <v>91</v>
      </c>
      <c r="P265" t="s">
        <v>92</v>
      </c>
    </row>
    <row r="266" spans="1:16" x14ac:dyDescent="0.55000000000000004">
      <c r="A266">
        <v>3297</v>
      </c>
      <c r="B266">
        <v>536696</v>
      </c>
      <c r="C266" s="2" t="s">
        <v>14</v>
      </c>
      <c r="D266">
        <v>33</v>
      </c>
      <c r="E266">
        <v>1</v>
      </c>
      <c r="F266">
        <v>2012</v>
      </c>
      <c r="G266">
        <v>0</v>
      </c>
      <c r="H266">
        <v>1</v>
      </c>
      <c r="I266" t="s">
        <v>74</v>
      </c>
      <c r="J266">
        <v>60</v>
      </c>
      <c r="K266">
        <v>62</v>
      </c>
      <c r="L266">
        <v>13</v>
      </c>
      <c r="M266" s="2" t="s">
        <v>21</v>
      </c>
      <c r="N266" s="2" t="s">
        <v>25</v>
      </c>
      <c r="O266" t="s">
        <v>116</v>
      </c>
      <c r="P266" t="s">
        <v>117</v>
      </c>
    </row>
    <row r="267" spans="1:16" x14ac:dyDescent="0.55000000000000004">
      <c r="A267">
        <v>3297</v>
      </c>
      <c r="B267">
        <v>536752</v>
      </c>
      <c r="C267" s="2" t="s">
        <v>14</v>
      </c>
      <c r="D267">
        <v>39</v>
      </c>
      <c r="E267">
        <v>1</v>
      </c>
      <c r="F267">
        <v>2012</v>
      </c>
      <c r="G267">
        <v>0</v>
      </c>
      <c r="H267">
        <v>1</v>
      </c>
      <c r="I267" t="s">
        <v>74</v>
      </c>
      <c r="J267">
        <v>60</v>
      </c>
      <c r="K267">
        <v>62</v>
      </c>
      <c r="L267">
        <v>13</v>
      </c>
      <c r="M267" s="2" t="s">
        <v>21</v>
      </c>
      <c r="N267" s="2" t="s">
        <v>25</v>
      </c>
      <c r="O267" t="s">
        <v>116</v>
      </c>
      <c r="P267" t="s">
        <v>117</v>
      </c>
    </row>
    <row r="268" spans="1:16" x14ac:dyDescent="0.55000000000000004">
      <c r="A268">
        <v>3297</v>
      </c>
      <c r="B268">
        <v>536771</v>
      </c>
      <c r="C268" s="2" t="s">
        <v>14</v>
      </c>
      <c r="D268">
        <v>35</v>
      </c>
      <c r="E268">
        <v>0</v>
      </c>
      <c r="F268">
        <v>2012</v>
      </c>
      <c r="G268">
        <v>0</v>
      </c>
      <c r="H268">
        <v>0</v>
      </c>
      <c r="I268" t="s">
        <v>74</v>
      </c>
      <c r="J268">
        <v>60</v>
      </c>
      <c r="K268">
        <v>62</v>
      </c>
      <c r="L268">
        <v>13</v>
      </c>
      <c r="M268" s="2" t="s">
        <v>21</v>
      </c>
      <c r="N268" s="2" t="s">
        <v>25</v>
      </c>
      <c r="O268" t="s">
        <v>114</v>
      </c>
      <c r="P268" t="s">
        <v>115</v>
      </c>
    </row>
    <row r="269" spans="1:16" x14ac:dyDescent="0.55000000000000004">
      <c r="A269">
        <v>3297</v>
      </c>
      <c r="B269">
        <v>536782</v>
      </c>
      <c r="C269" s="2" t="s">
        <v>14</v>
      </c>
      <c r="D269">
        <v>38</v>
      </c>
      <c r="E269">
        <v>1</v>
      </c>
      <c r="F269">
        <v>2012</v>
      </c>
      <c r="G269">
        <v>0</v>
      </c>
      <c r="H269">
        <v>0</v>
      </c>
      <c r="I269" t="s">
        <v>74</v>
      </c>
      <c r="J269">
        <v>60</v>
      </c>
      <c r="K269">
        <v>62</v>
      </c>
      <c r="L269">
        <v>13</v>
      </c>
      <c r="M269" s="2" t="s">
        <v>21</v>
      </c>
      <c r="N269" s="2" t="s">
        <v>25</v>
      </c>
      <c r="O269" t="s">
        <v>114</v>
      </c>
      <c r="P269" t="s">
        <v>115</v>
      </c>
    </row>
    <row r="270" spans="1:16" x14ac:dyDescent="0.55000000000000004">
      <c r="A270">
        <v>3297</v>
      </c>
      <c r="B270">
        <v>536845</v>
      </c>
      <c r="C270" s="2" t="s">
        <v>14</v>
      </c>
      <c r="D270">
        <v>42</v>
      </c>
      <c r="E270">
        <v>1</v>
      </c>
      <c r="F270">
        <v>2012</v>
      </c>
      <c r="G270">
        <v>0</v>
      </c>
      <c r="H270">
        <v>1</v>
      </c>
      <c r="I270" t="s">
        <v>74</v>
      </c>
      <c r="J270">
        <v>60</v>
      </c>
      <c r="K270">
        <v>62</v>
      </c>
      <c r="L270">
        <v>13</v>
      </c>
      <c r="M270" s="2" t="s">
        <v>21</v>
      </c>
      <c r="N270" s="2" t="s">
        <v>25</v>
      </c>
      <c r="O270" t="s">
        <v>116</v>
      </c>
      <c r="P270" t="s">
        <v>117</v>
      </c>
    </row>
    <row r="271" spans="1:16" x14ac:dyDescent="0.55000000000000004">
      <c r="A271">
        <v>3298</v>
      </c>
      <c r="B271">
        <v>536887</v>
      </c>
      <c r="C271" s="2" t="s">
        <v>14</v>
      </c>
      <c r="D271">
        <v>23</v>
      </c>
      <c r="E271">
        <v>1</v>
      </c>
      <c r="F271">
        <v>2012</v>
      </c>
      <c r="G271">
        <v>0</v>
      </c>
      <c r="H271">
        <v>1</v>
      </c>
      <c r="I271" t="s">
        <v>39</v>
      </c>
      <c r="J271">
        <v>-999</v>
      </c>
      <c r="K271">
        <v>-999</v>
      </c>
      <c r="L271">
        <v>-999</v>
      </c>
      <c r="M271" s="2" t="s">
        <v>10</v>
      </c>
      <c r="N271" s="2" t="s">
        <v>25</v>
      </c>
      <c r="O271" t="s">
        <v>120</v>
      </c>
      <c r="P271" t="s">
        <v>121</v>
      </c>
    </row>
    <row r="272" spans="1:16" x14ac:dyDescent="0.55000000000000004">
      <c r="A272">
        <v>3298</v>
      </c>
      <c r="B272">
        <v>536949</v>
      </c>
      <c r="C272" s="2" t="s">
        <v>14</v>
      </c>
      <c r="D272">
        <v>61</v>
      </c>
      <c r="E272">
        <v>0</v>
      </c>
      <c r="F272">
        <v>2012</v>
      </c>
      <c r="G272">
        <v>0</v>
      </c>
      <c r="H272">
        <v>1</v>
      </c>
      <c r="I272" t="s">
        <v>39</v>
      </c>
      <c r="J272">
        <v>-999</v>
      </c>
      <c r="K272">
        <v>-999</v>
      </c>
      <c r="L272">
        <v>-999</v>
      </c>
      <c r="M272" s="2" t="s">
        <v>10</v>
      </c>
      <c r="N272" s="2" t="s">
        <v>25</v>
      </c>
      <c r="O272" t="s">
        <v>120</v>
      </c>
      <c r="P272" t="s">
        <v>121</v>
      </c>
    </row>
    <row r="273" spans="1:16" x14ac:dyDescent="0.55000000000000004">
      <c r="A273">
        <v>3299</v>
      </c>
      <c r="B273">
        <v>537147</v>
      </c>
      <c r="C273" s="2" t="s">
        <v>14</v>
      </c>
      <c r="D273">
        <v>32</v>
      </c>
      <c r="E273">
        <v>0</v>
      </c>
      <c r="F273">
        <v>2012</v>
      </c>
      <c r="G273">
        <v>0</v>
      </c>
      <c r="H273">
        <v>0</v>
      </c>
      <c r="I273" t="s">
        <v>16</v>
      </c>
      <c r="J273">
        <v>44</v>
      </c>
      <c r="K273">
        <v>47</v>
      </c>
      <c r="L273">
        <v>10</v>
      </c>
      <c r="M273" s="2" t="s">
        <v>12</v>
      </c>
      <c r="N273" s="2" t="s">
        <v>65</v>
      </c>
      <c r="O273" t="s">
        <v>111</v>
      </c>
      <c r="P273" t="s">
        <v>112</v>
      </c>
    </row>
    <row r="274" spans="1:16" x14ac:dyDescent="0.55000000000000004">
      <c r="A274">
        <v>3299</v>
      </c>
      <c r="B274">
        <v>537191</v>
      </c>
      <c r="C274" s="2" t="s">
        <v>14</v>
      </c>
      <c r="D274">
        <v>25</v>
      </c>
      <c r="E274">
        <v>1</v>
      </c>
      <c r="F274">
        <v>2012</v>
      </c>
      <c r="G274">
        <v>0</v>
      </c>
      <c r="H274">
        <v>0</v>
      </c>
      <c r="I274" t="s">
        <v>16</v>
      </c>
      <c r="J274">
        <v>44</v>
      </c>
      <c r="K274">
        <v>47</v>
      </c>
      <c r="L274">
        <v>10</v>
      </c>
      <c r="M274" s="2" t="s">
        <v>12</v>
      </c>
      <c r="N274" s="2" t="s">
        <v>65</v>
      </c>
      <c r="O274" t="s">
        <v>111</v>
      </c>
      <c r="P274" t="s">
        <v>112</v>
      </c>
    </row>
    <row r="275" spans="1:16" x14ac:dyDescent="0.55000000000000004">
      <c r="A275">
        <v>3300</v>
      </c>
      <c r="B275">
        <v>537302</v>
      </c>
      <c r="C275" s="2" t="s">
        <v>14</v>
      </c>
      <c r="D275">
        <v>26</v>
      </c>
      <c r="E275">
        <v>1</v>
      </c>
      <c r="F275">
        <v>2012</v>
      </c>
      <c r="G275">
        <v>0</v>
      </c>
      <c r="H275">
        <v>1</v>
      </c>
      <c r="I275" t="s">
        <v>61</v>
      </c>
      <c r="J275">
        <v>49</v>
      </c>
      <c r="K275">
        <v>84</v>
      </c>
      <c r="L275">
        <v>9</v>
      </c>
      <c r="M275" s="2" t="s">
        <v>18</v>
      </c>
      <c r="N275" s="2" t="s">
        <v>13</v>
      </c>
      <c r="O275" t="s">
        <v>106</v>
      </c>
      <c r="P275" t="s">
        <v>107</v>
      </c>
    </row>
    <row r="276" spans="1:16" x14ac:dyDescent="0.55000000000000004">
      <c r="A276">
        <v>3301</v>
      </c>
      <c r="B276">
        <v>537446</v>
      </c>
      <c r="C276" s="2" t="s">
        <v>14</v>
      </c>
      <c r="D276">
        <v>48</v>
      </c>
      <c r="E276">
        <v>1</v>
      </c>
      <c r="F276">
        <v>2012</v>
      </c>
      <c r="G276">
        <v>0</v>
      </c>
      <c r="H276">
        <v>1</v>
      </c>
      <c r="I276" t="s">
        <v>46</v>
      </c>
      <c r="J276">
        <v>45</v>
      </c>
      <c r="K276">
        <v>88</v>
      </c>
      <c r="L276">
        <v>10</v>
      </c>
      <c r="M276" s="2" t="s">
        <v>15</v>
      </c>
      <c r="N276" s="2" t="s">
        <v>13</v>
      </c>
      <c r="O276" t="s">
        <v>136</v>
      </c>
      <c r="P276" t="s">
        <v>137</v>
      </c>
    </row>
    <row r="277" spans="1:16" x14ac:dyDescent="0.55000000000000004">
      <c r="A277">
        <v>3301</v>
      </c>
      <c r="B277">
        <v>537479</v>
      </c>
      <c r="C277" s="2" t="s">
        <v>14</v>
      </c>
      <c r="D277">
        <v>45</v>
      </c>
      <c r="E277">
        <v>1</v>
      </c>
      <c r="F277">
        <v>2012</v>
      </c>
      <c r="G277">
        <v>0</v>
      </c>
      <c r="H277">
        <v>1</v>
      </c>
      <c r="I277" t="s">
        <v>46</v>
      </c>
      <c r="J277">
        <v>45</v>
      </c>
      <c r="K277">
        <v>88</v>
      </c>
      <c r="L277">
        <v>10</v>
      </c>
      <c r="M277" s="2" t="s">
        <v>15</v>
      </c>
      <c r="N277" s="2" t="s">
        <v>13</v>
      </c>
      <c r="O277" t="s">
        <v>136</v>
      </c>
      <c r="P277" t="s">
        <v>137</v>
      </c>
    </row>
    <row r="278" spans="1:16" x14ac:dyDescent="0.55000000000000004">
      <c r="A278">
        <v>3302</v>
      </c>
      <c r="B278">
        <v>537537</v>
      </c>
      <c r="C278" s="2" t="s">
        <v>14</v>
      </c>
      <c r="D278">
        <v>20</v>
      </c>
      <c r="E278">
        <v>1</v>
      </c>
      <c r="F278">
        <v>2012</v>
      </c>
      <c r="G278">
        <v>0</v>
      </c>
      <c r="H278">
        <v>1</v>
      </c>
      <c r="I278" t="s">
        <v>42</v>
      </c>
      <c r="J278">
        <v>52</v>
      </c>
      <c r="K278">
        <v>49</v>
      </c>
      <c r="L278">
        <v>18</v>
      </c>
      <c r="M278" s="2" t="s">
        <v>12</v>
      </c>
      <c r="N278" s="2" t="s">
        <v>13</v>
      </c>
      <c r="O278" t="s">
        <v>77</v>
      </c>
      <c r="P278" t="s">
        <v>78</v>
      </c>
    </row>
    <row r="279" spans="1:16" x14ac:dyDescent="0.55000000000000004">
      <c r="A279">
        <v>3302</v>
      </c>
      <c r="B279">
        <v>537586</v>
      </c>
      <c r="C279" s="2" t="s">
        <v>14</v>
      </c>
      <c r="D279">
        <v>37</v>
      </c>
      <c r="E279">
        <v>0</v>
      </c>
      <c r="F279">
        <v>2012</v>
      </c>
      <c r="G279">
        <v>0</v>
      </c>
      <c r="H279">
        <v>1</v>
      </c>
      <c r="I279" t="s">
        <v>42</v>
      </c>
      <c r="J279">
        <v>52</v>
      </c>
      <c r="K279">
        <v>49</v>
      </c>
      <c r="L279">
        <v>18</v>
      </c>
      <c r="M279" s="2" t="s">
        <v>12</v>
      </c>
      <c r="N279" s="2" t="s">
        <v>13</v>
      </c>
      <c r="O279" t="s">
        <v>77</v>
      </c>
      <c r="P279" t="s">
        <v>78</v>
      </c>
    </row>
    <row r="280" spans="1:16" x14ac:dyDescent="0.55000000000000004">
      <c r="A280">
        <v>3302</v>
      </c>
      <c r="B280">
        <v>537597</v>
      </c>
      <c r="C280" s="2" t="s">
        <v>14</v>
      </c>
      <c r="D280">
        <v>44</v>
      </c>
      <c r="E280">
        <v>1</v>
      </c>
      <c r="F280">
        <v>2012</v>
      </c>
      <c r="G280">
        <v>0</v>
      </c>
      <c r="H280">
        <v>1</v>
      </c>
      <c r="I280" t="s">
        <v>42</v>
      </c>
      <c r="J280">
        <v>52</v>
      </c>
      <c r="K280">
        <v>49</v>
      </c>
      <c r="L280">
        <v>18</v>
      </c>
      <c r="M280" s="2" t="s">
        <v>12</v>
      </c>
      <c r="N280" s="2" t="s">
        <v>13</v>
      </c>
      <c r="O280" t="s">
        <v>77</v>
      </c>
      <c r="P280" t="s">
        <v>78</v>
      </c>
    </row>
    <row r="281" spans="1:16" x14ac:dyDescent="0.55000000000000004">
      <c r="A281">
        <v>3303</v>
      </c>
      <c r="B281">
        <v>537684</v>
      </c>
      <c r="C281" s="2" t="s">
        <v>14</v>
      </c>
      <c r="D281">
        <v>36</v>
      </c>
      <c r="E281">
        <v>1</v>
      </c>
      <c r="F281">
        <v>2012</v>
      </c>
      <c r="G281">
        <v>0</v>
      </c>
      <c r="H281">
        <v>1</v>
      </c>
      <c r="I281" t="s">
        <v>26</v>
      </c>
      <c r="J281">
        <v>50</v>
      </c>
      <c r="K281">
        <v>40</v>
      </c>
      <c r="L281">
        <v>3</v>
      </c>
      <c r="M281" s="2" t="s">
        <v>12</v>
      </c>
      <c r="N281" s="2" t="s">
        <v>13</v>
      </c>
      <c r="O281" t="s">
        <v>81</v>
      </c>
      <c r="P281" t="s">
        <v>82</v>
      </c>
    </row>
    <row r="282" spans="1:16" x14ac:dyDescent="0.55000000000000004">
      <c r="A282">
        <v>3303</v>
      </c>
      <c r="B282">
        <v>537707</v>
      </c>
      <c r="C282" s="2" t="s">
        <v>14</v>
      </c>
      <c r="D282">
        <v>35</v>
      </c>
      <c r="E282">
        <v>1</v>
      </c>
      <c r="F282">
        <v>2012</v>
      </c>
      <c r="G282">
        <v>0</v>
      </c>
      <c r="H282">
        <v>1</v>
      </c>
      <c r="I282" t="s">
        <v>26</v>
      </c>
      <c r="J282">
        <v>50</v>
      </c>
      <c r="K282">
        <v>40</v>
      </c>
      <c r="L282">
        <v>3</v>
      </c>
      <c r="M282" s="2" t="s">
        <v>12</v>
      </c>
      <c r="N282" s="2" t="s">
        <v>13</v>
      </c>
      <c r="O282" t="s">
        <v>81</v>
      </c>
      <c r="P282" t="s">
        <v>82</v>
      </c>
    </row>
    <row r="283" spans="1:16" x14ac:dyDescent="0.55000000000000004">
      <c r="A283">
        <v>3303</v>
      </c>
      <c r="B283">
        <v>537716</v>
      </c>
      <c r="C283" s="2" t="s">
        <v>14</v>
      </c>
      <c r="D283">
        <v>30</v>
      </c>
      <c r="E283">
        <v>1</v>
      </c>
      <c r="F283">
        <v>2012</v>
      </c>
      <c r="G283">
        <v>0</v>
      </c>
      <c r="H283">
        <v>0</v>
      </c>
      <c r="I283" t="s">
        <v>26</v>
      </c>
      <c r="J283">
        <v>50</v>
      </c>
      <c r="K283">
        <v>40</v>
      </c>
      <c r="L283">
        <v>3</v>
      </c>
      <c r="M283" s="2" t="s">
        <v>12</v>
      </c>
      <c r="N283" s="2" t="s">
        <v>13</v>
      </c>
      <c r="O283" t="s">
        <v>122</v>
      </c>
      <c r="P283" t="s">
        <v>123</v>
      </c>
    </row>
    <row r="284" spans="1:16" x14ac:dyDescent="0.55000000000000004">
      <c r="A284">
        <v>3303</v>
      </c>
      <c r="B284">
        <v>537729</v>
      </c>
      <c r="C284" s="2" t="s">
        <v>14</v>
      </c>
      <c r="D284">
        <v>42</v>
      </c>
      <c r="E284">
        <v>1</v>
      </c>
      <c r="F284">
        <v>2012</v>
      </c>
      <c r="G284">
        <v>0</v>
      </c>
      <c r="H284">
        <v>0</v>
      </c>
      <c r="I284" t="s">
        <v>26</v>
      </c>
      <c r="J284">
        <v>50</v>
      </c>
      <c r="K284">
        <v>40</v>
      </c>
      <c r="L284">
        <v>3</v>
      </c>
      <c r="M284" s="2" t="s">
        <v>12</v>
      </c>
      <c r="N284" s="2" t="s">
        <v>13</v>
      </c>
      <c r="O284" t="s">
        <v>122</v>
      </c>
      <c r="P284" t="s">
        <v>123</v>
      </c>
    </row>
    <row r="285" spans="1:16" x14ac:dyDescent="0.55000000000000004">
      <c r="A285">
        <v>3303</v>
      </c>
      <c r="B285">
        <v>537754</v>
      </c>
      <c r="C285" s="2" t="s">
        <v>14</v>
      </c>
      <c r="D285">
        <v>29</v>
      </c>
      <c r="E285">
        <v>1</v>
      </c>
      <c r="F285">
        <v>2012</v>
      </c>
      <c r="G285">
        <v>0</v>
      </c>
      <c r="H285">
        <v>1</v>
      </c>
      <c r="I285" t="s">
        <v>26</v>
      </c>
      <c r="J285">
        <v>50</v>
      </c>
      <c r="K285">
        <v>40</v>
      </c>
      <c r="L285">
        <v>3</v>
      </c>
      <c r="M285" s="2" t="s">
        <v>12</v>
      </c>
      <c r="N285" s="2" t="s">
        <v>13</v>
      </c>
      <c r="O285" t="s">
        <v>81</v>
      </c>
      <c r="P285" t="s">
        <v>82</v>
      </c>
    </row>
    <row r="286" spans="1:16" x14ac:dyDescent="0.55000000000000004">
      <c r="A286">
        <v>3303</v>
      </c>
      <c r="B286">
        <v>537766</v>
      </c>
      <c r="C286" s="2" t="s">
        <v>14</v>
      </c>
      <c r="D286">
        <v>52</v>
      </c>
      <c r="E286">
        <v>1</v>
      </c>
      <c r="F286">
        <v>2012</v>
      </c>
      <c r="G286">
        <v>0</v>
      </c>
      <c r="H286">
        <v>0</v>
      </c>
      <c r="I286" t="s">
        <v>26</v>
      </c>
      <c r="J286">
        <v>50</v>
      </c>
      <c r="K286">
        <v>40</v>
      </c>
      <c r="L286">
        <v>3</v>
      </c>
      <c r="M286" s="2" t="s">
        <v>12</v>
      </c>
      <c r="N286" s="2" t="s">
        <v>13</v>
      </c>
      <c r="O286" t="s">
        <v>122</v>
      </c>
      <c r="P286" t="s">
        <v>123</v>
      </c>
    </row>
    <row r="287" spans="1:16" x14ac:dyDescent="0.55000000000000004">
      <c r="A287">
        <v>3303</v>
      </c>
      <c r="B287">
        <v>537806</v>
      </c>
      <c r="C287" s="2" t="s">
        <v>14</v>
      </c>
      <c r="D287">
        <v>32</v>
      </c>
      <c r="E287">
        <v>1</v>
      </c>
      <c r="F287">
        <v>2012</v>
      </c>
      <c r="G287">
        <v>0</v>
      </c>
      <c r="H287">
        <v>1</v>
      </c>
      <c r="I287" t="s">
        <v>26</v>
      </c>
      <c r="J287">
        <v>50</v>
      </c>
      <c r="K287">
        <v>40</v>
      </c>
      <c r="L287">
        <v>3</v>
      </c>
      <c r="M287" s="2" t="s">
        <v>12</v>
      </c>
      <c r="N287" s="2" t="s">
        <v>13</v>
      </c>
      <c r="O287" t="s">
        <v>81</v>
      </c>
      <c r="P287" t="s">
        <v>82</v>
      </c>
    </row>
    <row r="288" spans="1:16" x14ac:dyDescent="0.55000000000000004">
      <c r="A288">
        <v>3304</v>
      </c>
      <c r="B288">
        <v>537917</v>
      </c>
      <c r="C288" s="2" t="s">
        <v>14</v>
      </c>
      <c r="D288">
        <v>51</v>
      </c>
      <c r="E288">
        <v>1</v>
      </c>
      <c r="F288">
        <v>2012</v>
      </c>
      <c r="G288">
        <v>0</v>
      </c>
      <c r="H288">
        <v>0</v>
      </c>
      <c r="I288" t="s">
        <v>58</v>
      </c>
      <c r="J288">
        <v>62</v>
      </c>
      <c r="K288">
        <v>-999</v>
      </c>
      <c r="L288">
        <v>-999</v>
      </c>
      <c r="M288" s="2" t="s">
        <v>35</v>
      </c>
      <c r="N288" s="2" t="s">
        <v>11</v>
      </c>
      <c r="O288" t="s">
        <v>127</v>
      </c>
      <c r="P288" t="s">
        <v>128</v>
      </c>
    </row>
    <row r="289" spans="1:16" x14ac:dyDescent="0.55000000000000004">
      <c r="A289">
        <v>3305</v>
      </c>
      <c r="B289">
        <v>538094</v>
      </c>
      <c r="C289" s="2" t="s">
        <v>14</v>
      </c>
      <c r="D289">
        <v>33</v>
      </c>
      <c r="E289">
        <v>1</v>
      </c>
      <c r="F289">
        <v>2012</v>
      </c>
      <c r="G289">
        <v>0</v>
      </c>
      <c r="H289">
        <v>0</v>
      </c>
      <c r="I289" t="s">
        <v>59</v>
      </c>
      <c r="J289">
        <v>59</v>
      </c>
      <c r="K289">
        <v>30</v>
      </c>
      <c r="L289">
        <v>5</v>
      </c>
      <c r="M289" s="2" t="s">
        <v>22</v>
      </c>
      <c r="N289" s="2" t="s">
        <v>13</v>
      </c>
      <c r="O289" t="s">
        <v>109</v>
      </c>
      <c r="P289" t="s">
        <v>110</v>
      </c>
    </row>
    <row r="290" spans="1:16" x14ac:dyDescent="0.55000000000000004">
      <c r="A290">
        <v>3305</v>
      </c>
      <c r="B290">
        <v>538156</v>
      </c>
      <c r="C290" s="2" t="s">
        <v>14</v>
      </c>
      <c r="D290">
        <v>33</v>
      </c>
      <c r="E290">
        <v>1</v>
      </c>
      <c r="F290">
        <v>2012</v>
      </c>
      <c r="G290">
        <v>0</v>
      </c>
      <c r="H290">
        <v>0</v>
      </c>
      <c r="I290" t="s">
        <v>59</v>
      </c>
      <c r="J290">
        <v>59</v>
      </c>
      <c r="K290">
        <v>30</v>
      </c>
      <c r="L290">
        <v>5</v>
      </c>
      <c r="M290" s="2" t="s">
        <v>22</v>
      </c>
      <c r="N290" s="2" t="s">
        <v>13</v>
      </c>
      <c r="O290" t="s">
        <v>109</v>
      </c>
      <c r="P290" t="s">
        <v>110</v>
      </c>
    </row>
    <row r="291" spans="1:16" x14ac:dyDescent="0.55000000000000004">
      <c r="A291">
        <v>3307</v>
      </c>
      <c r="B291">
        <v>538374</v>
      </c>
      <c r="C291" s="2" t="s">
        <v>14</v>
      </c>
      <c r="D291">
        <v>25</v>
      </c>
      <c r="E291">
        <v>1</v>
      </c>
      <c r="F291">
        <v>2012</v>
      </c>
      <c r="G291">
        <v>0</v>
      </c>
      <c r="H291">
        <v>0</v>
      </c>
      <c r="I291" t="s">
        <v>20</v>
      </c>
      <c r="J291">
        <v>63</v>
      </c>
      <c r="K291">
        <v>74</v>
      </c>
      <c r="L291">
        <v>12</v>
      </c>
      <c r="M291" s="2" t="s">
        <v>12</v>
      </c>
      <c r="N291" s="2" t="s">
        <v>13</v>
      </c>
      <c r="O291" t="s">
        <v>101</v>
      </c>
      <c r="P291" t="s">
        <v>102</v>
      </c>
    </row>
    <row r="292" spans="1:16" x14ac:dyDescent="0.55000000000000004">
      <c r="A292">
        <v>3307</v>
      </c>
      <c r="B292">
        <v>538386</v>
      </c>
      <c r="C292" s="2" t="s">
        <v>14</v>
      </c>
      <c r="D292">
        <v>49</v>
      </c>
      <c r="E292">
        <v>1</v>
      </c>
      <c r="F292">
        <v>2012</v>
      </c>
      <c r="G292">
        <v>0</v>
      </c>
      <c r="H292">
        <v>1</v>
      </c>
      <c r="I292" t="s">
        <v>20</v>
      </c>
      <c r="J292">
        <v>63</v>
      </c>
      <c r="K292">
        <v>74</v>
      </c>
      <c r="L292">
        <v>12</v>
      </c>
      <c r="M292" s="2" t="s">
        <v>12</v>
      </c>
      <c r="N292" s="2" t="s">
        <v>13</v>
      </c>
      <c r="O292" t="s">
        <v>122</v>
      </c>
      <c r="P292" t="s">
        <v>123</v>
      </c>
    </row>
    <row r="293" spans="1:16" x14ac:dyDescent="0.55000000000000004">
      <c r="A293">
        <v>3307</v>
      </c>
      <c r="B293">
        <v>538407</v>
      </c>
      <c r="C293" s="2" t="s">
        <v>14</v>
      </c>
      <c r="D293">
        <v>39</v>
      </c>
      <c r="E293">
        <v>0</v>
      </c>
      <c r="F293">
        <v>2012</v>
      </c>
      <c r="G293">
        <v>0</v>
      </c>
      <c r="H293">
        <v>1</v>
      </c>
      <c r="I293" t="s">
        <v>20</v>
      </c>
      <c r="J293">
        <v>63</v>
      </c>
      <c r="K293">
        <v>74</v>
      </c>
      <c r="L293">
        <v>12</v>
      </c>
      <c r="M293" s="2" t="s">
        <v>12</v>
      </c>
      <c r="N293" s="2" t="s">
        <v>13</v>
      </c>
      <c r="O293" t="s">
        <v>122</v>
      </c>
      <c r="P293" t="s">
        <v>123</v>
      </c>
    </row>
    <row r="294" spans="1:16" x14ac:dyDescent="0.55000000000000004">
      <c r="A294">
        <v>3307</v>
      </c>
      <c r="B294">
        <v>538426</v>
      </c>
      <c r="C294" s="2" t="s">
        <v>14</v>
      </c>
      <c r="D294">
        <v>41</v>
      </c>
      <c r="E294">
        <v>1</v>
      </c>
      <c r="F294">
        <v>2012</v>
      </c>
      <c r="G294">
        <v>0</v>
      </c>
      <c r="H294">
        <v>1</v>
      </c>
      <c r="I294" t="s">
        <v>20</v>
      </c>
      <c r="J294">
        <v>63</v>
      </c>
      <c r="K294">
        <v>74</v>
      </c>
      <c r="L294">
        <v>12</v>
      </c>
      <c r="M294" s="2" t="s">
        <v>12</v>
      </c>
      <c r="N294" s="2" t="s">
        <v>13</v>
      </c>
      <c r="O294" t="s">
        <v>122</v>
      </c>
      <c r="P294" t="s">
        <v>123</v>
      </c>
    </row>
    <row r="295" spans="1:16" x14ac:dyDescent="0.55000000000000004">
      <c r="A295">
        <v>3308</v>
      </c>
      <c r="B295">
        <v>538490</v>
      </c>
      <c r="C295" s="2" t="s">
        <v>14</v>
      </c>
      <c r="D295">
        <v>43</v>
      </c>
      <c r="E295">
        <v>1</v>
      </c>
      <c r="F295">
        <v>2012</v>
      </c>
      <c r="G295">
        <v>0</v>
      </c>
      <c r="H295">
        <v>1</v>
      </c>
      <c r="I295" t="s">
        <v>36</v>
      </c>
      <c r="J295">
        <v>48</v>
      </c>
      <c r="K295">
        <v>59</v>
      </c>
      <c r="L295">
        <v>1</v>
      </c>
      <c r="M295" s="2" t="s">
        <v>22</v>
      </c>
      <c r="N295" s="2" t="s">
        <v>63</v>
      </c>
      <c r="O295" t="s">
        <v>109</v>
      </c>
      <c r="P295" t="s">
        <v>110</v>
      </c>
    </row>
    <row r="296" spans="1:16" x14ac:dyDescent="0.55000000000000004">
      <c r="A296">
        <v>3308</v>
      </c>
      <c r="B296">
        <v>538514</v>
      </c>
      <c r="C296" s="2" t="s">
        <v>14</v>
      </c>
      <c r="D296">
        <v>28</v>
      </c>
      <c r="E296">
        <v>1</v>
      </c>
      <c r="F296">
        <v>2012</v>
      </c>
      <c r="G296">
        <v>0</v>
      </c>
      <c r="H296">
        <v>0</v>
      </c>
      <c r="I296" t="s">
        <v>36</v>
      </c>
      <c r="J296">
        <v>48</v>
      </c>
      <c r="K296">
        <v>59</v>
      </c>
      <c r="L296">
        <v>1</v>
      </c>
      <c r="M296" s="2" t="s">
        <v>22</v>
      </c>
      <c r="N296" s="2" t="s">
        <v>63</v>
      </c>
      <c r="O296" t="s">
        <v>98</v>
      </c>
      <c r="P296" t="s">
        <v>99</v>
      </c>
    </row>
    <row r="297" spans="1:16" x14ac:dyDescent="0.55000000000000004">
      <c r="A297">
        <v>3308</v>
      </c>
      <c r="B297">
        <v>538558</v>
      </c>
      <c r="C297" s="2" t="s">
        <v>14</v>
      </c>
      <c r="D297">
        <v>46</v>
      </c>
      <c r="E297">
        <v>0</v>
      </c>
      <c r="F297">
        <v>2012</v>
      </c>
      <c r="G297">
        <v>0</v>
      </c>
      <c r="H297">
        <v>0</v>
      </c>
      <c r="I297" t="s">
        <v>36</v>
      </c>
      <c r="J297">
        <v>48</v>
      </c>
      <c r="K297">
        <v>59</v>
      </c>
      <c r="L297">
        <v>1</v>
      </c>
      <c r="M297" s="2" t="s">
        <v>22</v>
      </c>
      <c r="N297" s="2" t="s">
        <v>63</v>
      </c>
      <c r="O297" t="s">
        <v>98</v>
      </c>
      <c r="P297" t="s">
        <v>99</v>
      </c>
    </row>
    <row r="298" spans="1:16" x14ac:dyDescent="0.55000000000000004">
      <c r="A298">
        <v>3308</v>
      </c>
      <c r="B298">
        <v>538590</v>
      </c>
      <c r="C298" s="2" t="s">
        <v>14</v>
      </c>
      <c r="D298">
        <v>49</v>
      </c>
      <c r="E298">
        <v>1</v>
      </c>
      <c r="F298">
        <v>2012</v>
      </c>
      <c r="G298">
        <v>0</v>
      </c>
      <c r="H298">
        <v>0</v>
      </c>
      <c r="I298" t="s">
        <v>36</v>
      </c>
      <c r="J298">
        <v>48</v>
      </c>
      <c r="K298">
        <v>59</v>
      </c>
      <c r="L298">
        <v>1</v>
      </c>
      <c r="M298" s="2" t="s">
        <v>22</v>
      </c>
      <c r="N298" s="2" t="s">
        <v>63</v>
      </c>
      <c r="O298" t="s">
        <v>98</v>
      </c>
      <c r="P298" t="s">
        <v>99</v>
      </c>
    </row>
    <row r="299" spans="1:16" x14ac:dyDescent="0.55000000000000004">
      <c r="A299">
        <v>3308</v>
      </c>
      <c r="B299">
        <v>538642</v>
      </c>
      <c r="C299" s="2" t="s">
        <v>14</v>
      </c>
      <c r="D299">
        <v>41</v>
      </c>
      <c r="E299">
        <v>1</v>
      </c>
      <c r="F299">
        <v>2012</v>
      </c>
      <c r="G299">
        <v>0</v>
      </c>
      <c r="H299">
        <v>0</v>
      </c>
      <c r="I299" t="s">
        <v>36</v>
      </c>
      <c r="J299">
        <v>48</v>
      </c>
      <c r="K299">
        <v>59</v>
      </c>
      <c r="L299">
        <v>1</v>
      </c>
      <c r="M299" s="2" t="s">
        <v>22</v>
      </c>
      <c r="N299" s="2" t="s">
        <v>63</v>
      </c>
      <c r="O299" t="s">
        <v>98</v>
      </c>
      <c r="P299" t="s">
        <v>99</v>
      </c>
    </row>
    <row r="300" spans="1:16" x14ac:dyDescent="0.55000000000000004">
      <c r="A300">
        <v>3309</v>
      </c>
      <c r="B300">
        <v>538694</v>
      </c>
      <c r="C300" s="2" t="s">
        <v>14</v>
      </c>
      <c r="D300">
        <v>32</v>
      </c>
      <c r="E300">
        <v>1</v>
      </c>
      <c r="F300">
        <v>2012</v>
      </c>
      <c r="G300">
        <v>0</v>
      </c>
      <c r="H300">
        <v>0</v>
      </c>
      <c r="I300" t="s">
        <v>23</v>
      </c>
      <c r="J300">
        <v>39</v>
      </c>
      <c r="K300">
        <v>69</v>
      </c>
      <c r="L300">
        <v>8</v>
      </c>
      <c r="M300" s="2" t="s">
        <v>15</v>
      </c>
      <c r="N300" s="2" t="s">
        <v>13</v>
      </c>
      <c r="O300" t="s">
        <v>49</v>
      </c>
      <c r="P300" t="s">
        <v>50</v>
      </c>
    </row>
    <row r="301" spans="1:16" x14ac:dyDescent="0.55000000000000004">
      <c r="A301">
        <v>3309</v>
      </c>
      <c r="B301">
        <v>538711</v>
      </c>
      <c r="C301" s="2" t="s">
        <v>14</v>
      </c>
      <c r="D301">
        <v>28</v>
      </c>
      <c r="E301">
        <v>1</v>
      </c>
      <c r="F301">
        <v>2012</v>
      </c>
      <c r="G301">
        <v>0</v>
      </c>
      <c r="H301">
        <v>0</v>
      </c>
      <c r="I301" t="s">
        <v>23</v>
      </c>
      <c r="J301">
        <v>39</v>
      </c>
      <c r="K301">
        <v>69</v>
      </c>
      <c r="L301">
        <v>8</v>
      </c>
      <c r="M301" s="2" t="s">
        <v>15</v>
      </c>
      <c r="N301" s="2" t="s">
        <v>13</v>
      </c>
      <c r="O301" t="s">
        <v>49</v>
      </c>
      <c r="P301" t="s">
        <v>50</v>
      </c>
    </row>
    <row r="302" spans="1:16" x14ac:dyDescent="0.55000000000000004">
      <c r="A302">
        <v>3309</v>
      </c>
      <c r="B302">
        <v>538723</v>
      </c>
      <c r="C302" s="2" t="s">
        <v>14</v>
      </c>
      <c r="D302">
        <v>29</v>
      </c>
      <c r="E302">
        <v>1</v>
      </c>
      <c r="F302">
        <v>2012</v>
      </c>
      <c r="G302">
        <v>0</v>
      </c>
      <c r="H302">
        <v>0</v>
      </c>
      <c r="I302" t="s">
        <v>23</v>
      </c>
      <c r="J302">
        <v>39</v>
      </c>
      <c r="K302">
        <v>69</v>
      </c>
      <c r="L302">
        <v>8</v>
      </c>
      <c r="M302" s="2" t="s">
        <v>15</v>
      </c>
      <c r="N302" s="2" t="s">
        <v>13</v>
      </c>
      <c r="O302" t="s">
        <v>49</v>
      </c>
      <c r="P302" t="s">
        <v>50</v>
      </c>
    </row>
    <row r="303" spans="1:16" x14ac:dyDescent="0.55000000000000004">
      <c r="A303">
        <v>3309</v>
      </c>
      <c r="B303">
        <v>538758</v>
      </c>
      <c r="C303" s="2" t="s">
        <v>14</v>
      </c>
      <c r="D303">
        <v>33</v>
      </c>
      <c r="E303">
        <v>1</v>
      </c>
      <c r="F303">
        <v>2012</v>
      </c>
      <c r="G303">
        <v>0</v>
      </c>
      <c r="H303">
        <v>0</v>
      </c>
      <c r="I303" t="s">
        <v>23</v>
      </c>
      <c r="J303">
        <v>39</v>
      </c>
      <c r="K303">
        <v>69</v>
      </c>
      <c r="L303">
        <v>8</v>
      </c>
      <c r="M303" s="2" t="s">
        <v>15</v>
      </c>
      <c r="N303" s="2" t="s">
        <v>13</v>
      </c>
      <c r="O303" t="s">
        <v>49</v>
      </c>
      <c r="P303" t="s">
        <v>50</v>
      </c>
    </row>
    <row r="304" spans="1:16" x14ac:dyDescent="0.55000000000000004">
      <c r="A304">
        <v>3309</v>
      </c>
      <c r="B304">
        <v>538784</v>
      </c>
      <c r="C304" s="2" t="s">
        <v>14</v>
      </c>
      <c r="D304">
        <v>41</v>
      </c>
      <c r="E304">
        <v>1</v>
      </c>
      <c r="F304">
        <v>2012</v>
      </c>
      <c r="G304">
        <v>0</v>
      </c>
      <c r="H304">
        <v>0</v>
      </c>
      <c r="I304" t="s">
        <v>23</v>
      </c>
      <c r="J304">
        <v>39</v>
      </c>
      <c r="K304">
        <v>69</v>
      </c>
      <c r="L304">
        <v>8</v>
      </c>
      <c r="M304" s="2" t="s">
        <v>15</v>
      </c>
      <c r="N304" s="2" t="s">
        <v>13</v>
      </c>
      <c r="O304" t="s">
        <v>49</v>
      </c>
      <c r="P304" t="s">
        <v>50</v>
      </c>
    </row>
    <row r="305" spans="1:16" x14ac:dyDescent="0.55000000000000004">
      <c r="A305">
        <v>3309</v>
      </c>
      <c r="B305">
        <v>538806</v>
      </c>
      <c r="C305" s="2" t="s">
        <v>14</v>
      </c>
      <c r="D305">
        <v>43</v>
      </c>
      <c r="E305">
        <v>1</v>
      </c>
      <c r="F305">
        <v>2012</v>
      </c>
      <c r="G305">
        <v>0</v>
      </c>
      <c r="H305">
        <v>1</v>
      </c>
      <c r="I305" t="s">
        <v>23</v>
      </c>
      <c r="J305">
        <v>39</v>
      </c>
      <c r="K305">
        <v>69</v>
      </c>
      <c r="L305">
        <v>8</v>
      </c>
      <c r="M305" s="2" t="s">
        <v>15</v>
      </c>
      <c r="N305" s="2" t="s">
        <v>13</v>
      </c>
      <c r="O305" t="s">
        <v>133</v>
      </c>
      <c r="P305" t="s">
        <v>134</v>
      </c>
    </row>
    <row r="306" spans="1:16" x14ac:dyDescent="0.55000000000000004">
      <c r="A306">
        <v>3311</v>
      </c>
      <c r="B306">
        <v>538979</v>
      </c>
      <c r="C306" s="2" t="s">
        <v>14</v>
      </c>
      <c r="D306">
        <v>44</v>
      </c>
      <c r="E306">
        <v>0</v>
      </c>
      <c r="F306">
        <v>2012</v>
      </c>
      <c r="G306">
        <v>0</v>
      </c>
      <c r="H306">
        <v>0</v>
      </c>
      <c r="I306" t="s">
        <v>16</v>
      </c>
      <c r="J306">
        <v>39</v>
      </c>
      <c r="K306">
        <v>57</v>
      </c>
      <c r="L306">
        <v>7</v>
      </c>
      <c r="M306" s="2" t="s">
        <v>18</v>
      </c>
      <c r="N306" s="2" t="s">
        <v>65</v>
      </c>
      <c r="O306" t="s">
        <v>111</v>
      </c>
      <c r="P306" t="s">
        <v>112</v>
      </c>
    </row>
    <row r="307" spans="1:16" x14ac:dyDescent="0.55000000000000004">
      <c r="A307">
        <v>3311</v>
      </c>
      <c r="B307">
        <v>539069</v>
      </c>
      <c r="C307" s="2" t="s">
        <v>14</v>
      </c>
      <c r="D307">
        <v>33</v>
      </c>
      <c r="E307">
        <v>1</v>
      </c>
      <c r="F307">
        <v>2012</v>
      </c>
      <c r="G307">
        <v>0</v>
      </c>
      <c r="H307">
        <v>0</v>
      </c>
      <c r="I307" t="s">
        <v>16</v>
      </c>
      <c r="J307">
        <v>39</v>
      </c>
      <c r="K307">
        <v>57</v>
      </c>
      <c r="L307">
        <v>7</v>
      </c>
      <c r="M307" s="2" t="s">
        <v>18</v>
      </c>
      <c r="N307" s="2" t="s">
        <v>65</v>
      </c>
      <c r="O307" t="s">
        <v>111</v>
      </c>
      <c r="P307" t="s">
        <v>112</v>
      </c>
    </row>
    <row r="308" spans="1:16" x14ac:dyDescent="0.55000000000000004">
      <c r="A308">
        <v>3312</v>
      </c>
      <c r="B308">
        <v>539168</v>
      </c>
      <c r="C308" s="2" t="s">
        <v>14</v>
      </c>
      <c r="D308">
        <v>47</v>
      </c>
      <c r="E308">
        <v>1</v>
      </c>
      <c r="F308">
        <v>2012</v>
      </c>
      <c r="G308">
        <v>0</v>
      </c>
      <c r="H308">
        <v>0</v>
      </c>
      <c r="I308" t="s">
        <v>32</v>
      </c>
      <c r="J308">
        <v>50</v>
      </c>
      <c r="K308">
        <v>44</v>
      </c>
      <c r="L308">
        <v>3</v>
      </c>
      <c r="M308" s="2" t="s">
        <v>12</v>
      </c>
      <c r="N308" s="2" t="s">
        <v>13</v>
      </c>
      <c r="O308" t="s">
        <v>136</v>
      </c>
      <c r="P308" t="s">
        <v>137</v>
      </c>
    </row>
    <row r="309" spans="1:16" x14ac:dyDescent="0.55000000000000004">
      <c r="A309">
        <v>3312</v>
      </c>
      <c r="B309">
        <v>539237</v>
      </c>
      <c r="C309" s="2" t="s">
        <v>14</v>
      </c>
      <c r="D309">
        <v>25</v>
      </c>
      <c r="E309">
        <v>1</v>
      </c>
      <c r="F309">
        <v>2012</v>
      </c>
      <c r="G309">
        <v>0</v>
      </c>
      <c r="H309">
        <v>0</v>
      </c>
      <c r="I309" t="s">
        <v>32</v>
      </c>
      <c r="J309">
        <v>50</v>
      </c>
      <c r="K309">
        <v>44</v>
      </c>
      <c r="L309">
        <v>3</v>
      </c>
      <c r="M309" s="2" t="s">
        <v>12</v>
      </c>
      <c r="N309" s="2" t="s">
        <v>13</v>
      </c>
      <c r="O309" t="s">
        <v>136</v>
      </c>
      <c r="P309" t="s">
        <v>137</v>
      </c>
    </row>
    <row r="310" spans="1:16" x14ac:dyDescent="0.55000000000000004">
      <c r="A310">
        <v>3314</v>
      </c>
      <c r="B310">
        <v>539525</v>
      </c>
      <c r="C310" s="2" t="s">
        <v>14</v>
      </c>
      <c r="D310">
        <v>40</v>
      </c>
      <c r="E310">
        <v>1</v>
      </c>
      <c r="F310">
        <v>2012</v>
      </c>
      <c r="G310">
        <v>0</v>
      </c>
      <c r="H310">
        <v>1</v>
      </c>
      <c r="I310" t="s">
        <v>42</v>
      </c>
      <c r="J310">
        <v>50</v>
      </c>
      <c r="K310">
        <v>63</v>
      </c>
      <c r="L310">
        <v>6</v>
      </c>
      <c r="M310" s="2" t="s">
        <v>12</v>
      </c>
      <c r="N310" s="2" t="s">
        <v>13</v>
      </c>
      <c r="O310" t="s">
        <v>103</v>
      </c>
      <c r="P310" t="s">
        <v>104</v>
      </c>
    </row>
    <row r="311" spans="1:16" x14ac:dyDescent="0.55000000000000004">
      <c r="A311">
        <v>3314</v>
      </c>
      <c r="B311">
        <v>539571</v>
      </c>
      <c r="C311" s="2" t="s">
        <v>14</v>
      </c>
      <c r="D311">
        <v>25</v>
      </c>
      <c r="E311">
        <v>1</v>
      </c>
      <c r="F311">
        <v>2012</v>
      </c>
      <c r="G311">
        <v>0</v>
      </c>
      <c r="H311">
        <v>1</v>
      </c>
      <c r="I311" t="s">
        <v>42</v>
      </c>
      <c r="J311">
        <v>50</v>
      </c>
      <c r="K311">
        <v>63</v>
      </c>
      <c r="L311">
        <v>6</v>
      </c>
      <c r="M311" s="2" t="s">
        <v>12</v>
      </c>
      <c r="N311" s="2" t="s">
        <v>13</v>
      </c>
      <c r="O311" t="s">
        <v>103</v>
      </c>
      <c r="P311" t="s">
        <v>104</v>
      </c>
    </row>
    <row r="312" spans="1:16" x14ac:dyDescent="0.55000000000000004">
      <c r="A312">
        <v>3314</v>
      </c>
      <c r="B312">
        <v>539587</v>
      </c>
      <c r="C312" s="2" t="s">
        <v>14</v>
      </c>
      <c r="D312">
        <v>22</v>
      </c>
      <c r="E312">
        <v>1</v>
      </c>
      <c r="F312">
        <v>2012</v>
      </c>
      <c r="G312">
        <v>0</v>
      </c>
      <c r="H312">
        <v>1</v>
      </c>
      <c r="I312" t="s">
        <v>42</v>
      </c>
      <c r="J312">
        <v>50</v>
      </c>
      <c r="K312">
        <v>63</v>
      </c>
      <c r="L312">
        <v>6</v>
      </c>
      <c r="M312" s="2" t="s">
        <v>12</v>
      </c>
      <c r="N312" s="2" t="s">
        <v>13</v>
      </c>
      <c r="O312" t="s">
        <v>103</v>
      </c>
      <c r="P312" t="s">
        <v>104</v>
      </c>
    </row>
    <row r="313" spans="1:16" x14ac:dyDescent="0.55000000000000004">
      <c r="A313">
        <v>3315</v>
      </c>
      <c r="B313">
        <v>539638</v>
      </c>
      <c r="C313" s="2" t="s">
        <v>14</v>
      </c>
      <c r="D313">
        <v>48</v>
      </c>
      <c r="E313">
        <v>0</v>
      </c>
      <c r="F313">
        <v>2012</v>
      </c>
      <c r="G313">
        <v>0</v>
      </c>
      <c r="H313">
        <v>0</v>
      </c>
      <c r="I313" t="s">
        <v>54</v>
      </c>
      <c r="J313">
        <v>-999</v>
      </c>
      <c r="K313">
        <v>-999</v>
      </c>
      <c r="L313">
        <v>-999</v>
      </c>
      <c r="M313" s="2" t="s">
        <v>35</v>
      </c>
      <c r="N313" s="2" t="s">
        <v>11</v>
      </c>
      <c r="O313" t="s">
        <v>77</v>
      </c>
      <c r="P313" t="s">
        <v>78</v>
      </c>
    </row>
    <row r="314" spans="1:16" x14ac:dyDescent="0.55000000000000004">
      <c r="A314">
        <v>3315</v>
      </c>
      <c r="B314">
        <v>539650</v>
      </c>
      <c r="C314" s="2" t="s">
        <v>14</v>
      </c>
      <c r="D314">
        <v>37</v>
      </c>
      <c r="E314">
        <v>1</v>
      </c>
      <c r="F314">
        <v>2012</v>
      </c>
      <c r="G314">
        <v>0</v>
      </c>
      <c r="H314">
        <v>1</v>
      </c>
      <c r="I314" t="s">
        <v>54</v>
      </c>
      <c r="J314">
        <v>-999</v>
      </c>
      <c r="K314">
        <v>-999</v>
      </c>
      <c r="L314">
        <v>-999</v>
      </c>
      <c r="M314" s="2" t="s">
        <v>35</v>
      </c>
      <c r="N314" s="2" t="s">
        <v>11</v>
      </c>
      <c r="O314" t="s">
        <v>116</v>
      </c>
      <c r="P314" t="s">
        <v>117</v>
      </c>
    </row>
    <row r="315" spans="1:16" x14ac:dyDescent="0.55000000000000004">
      <c r="A315">
        <v>3315</v>
      </c>
      <c r="B315">
        <v>539682</v>
      </c>
      <c r="C315" s="2" t="s">
        <v>14</v>
      </c>
      <c r="D315">
        <v>23</v>
      </c>
      <c r="E315">
        <v>1</v>
      </c>
      <c r="F315">
        <v>2012</v>
      </c>
      <c r="G315">
        <v>0</v>
      </c>
      <c r="H315">
        <v>0</v>
      </c>
      <c r="I315" t="s">
        <v>54</v>
      </c>
      <c r="J315">
        <v>-999</v>
      </c>
      <c r="K315">
        <v>-999</v>
      </c>
      <c r="L315">
        <v>-999</v>
      </c>
      <c r="M315" s="2" t="s">
        <v>35</v>
      </c>
      <c r="N315" s="2" t="s">
        <v>11</v>
      </c>
      <c r="O315" t="s">
        <v>77</v>
      </c>
      <c r="P315" t="s">
        <v>78</v>
      </c>
    </row>
    <row r="316" spans="1:16" x14ac:dyDescent="0.55000000000000004">
      <c r="A316">
        <v>3315</v>
      </c>
      <c r="B316">
        <v>539702</v>
      </c>
      <c r="C316" s="2" t="s">
        <v>14</v>
      </c>
      <c r="D316">
        <v>54</v>
      </c>
      <c r="E316">
        <v>0</v>
      </c>
      <c r="F316">
        <v>2012</v>
      </c>
      <c r="G316">
        <v>0</v>
      </c>
      <c r="H316">
        <v>0</v>
      </c>
      <c r="I316" t="s">
        <v>54</v>
      </c>
      <c r="J316">
        <v>-999</v>
      </c>
      <c r="K316">
        <v>-999</v>
      </c>
      <c r="L316">
        <v>-999</v>
      </c>
      <c r="M316" s="2" t="s">
        <v>35</v>
      </c>
      <c r="N316" s="2" t="s">
        <v>11</v>
      </c>
      <c r="O316" t="s">
        <v>77</v>
      </c>
      <c r="P316" t="s">
        <v>78</v>
      </c>
    </row>
    <row r="317" spans="1:16" x14ac:dyDescent="0.55000000000000004">
      <c r="A317">
        <v>3315</v>
      </c>
      <c r="B317">
        <v>539718</v>
      </c>
      <c r="C317" s="2" t="s">
        <v>14</v>
      </c>
      <c r="D317">
        <v>47</v>
      </c>
      <c r="E317">
        <v>1</v>
      </c>
      <c r="F317">
        <v>2012</v>
      </c>
      <c r="G317">
        <v>0</v>
      </c>
      <c r="H317">
        <v>0</v>
      </c>
      <c r="I317" t="s">
        <v>54</v>
      </c>
      <c r="J317">
        <v>-999</v>
      </c>
      <c r="K317">
        <v>-999</v>
      </c>
      <c r="L317">
        <v>-999</v>
      </c>
      <c r="M317" s="2" t="s">
        <v>35</v>
      </c>
      <c r="N317" s="2" t="s">
        <v>11</v>
      </c>
      <c r="O317" t="s">
        <v>77</v>
      </c>
      <c r="P317" t="s">
        <v>78</v>
      </c>
    </row>
    <row r="318" spans="1:16" x14ac:dyDescent="0.55000000000000004">
      <c r="A318">
        <v>3315</v>
      </c>
      <c r="B318">
        <v>539766</v>
      </c>
      <c r="C318" s="2" t="s">
        <v>14</v>
      </c>
      <c r="D318">
        <v>31</v>
      </c>
      <c r="E318">
        <v>1</v>
      </c>
      <c r="F318">
        <v>2012</v>
      </c>
      <c r="G318">
        <v>0</v>
      </c>
      <c r="H318">
        <v>1</v>
      </c>
      <c r="I318" t="s">
        <v>54</v>
      </c>
      <c r="J318">
        <v>-999</v>
      </c>
      <c r="K318">
        <v>-999</v>
      </c>
      <c r="L318">
        <v>-999</v>
      </c>
      <c r="M318" s="2" t="s">
        <v>35</v>
      </c>
      <c r="N318" s="2" t="s">
        <v>11</v>
      </c>
      <c r="O318" t="s">
        <v>116</v>
      </c>
      <c r="P318" t="s">
        <v>117</v>
      </c>
    </row>
    <row r="319" spans="1:16" x14ac:dyDescent="0.55000000000000004">
      <c r="A319">
        <v>3315</v>
      </c>
      <c r="B319">
        <v>539780</v>
      </c>
      <c r="C319" s="2" t="s">
        <v>14</v>
      </c>
      <c r="D319">
        <v>43</v>
      </c>
      <c r="E319">
        <v>1</v>
      </c>
      <c r="F319">
        <v>2012</v>
      </c>
      <c r="G319">
        <v>0</v>
      </c>
      <c r="H319">
        <v>0</v>
      </c>
      <c r="I319" t="s">
        <v>54</v>
      </c>
      <c r="J319">
        <v>-999</v>
      </c>
      <c r="K319">
        <v>-999</v>
      </c>
      <c r="L319">
        <v>-999</v>
      </c>
      <c r="M319" s="2" t="s">
        <v>35</v>
      </c>
      <c r="N319" s="2" t="s">
        <v>11</v>
      </c>
      <c r="O319" t="s">
        <v>77</v>
      </c>
      <c r="P319" t="s">
        <v>78</v>
      </c>
    </row>
    <row r="320" spans="1:16" x14ac:dyDescent="0.55000000000000004">
      <c r="A320">
        <v>3316</v>
      </c>
      <c r="B320">
        <v>539829</v>
      </c>
      <c r="C320" s="2" t="s">
        <v>14</v>
      </c>
      <c r="D320">
        <v>35</v>
      </c>
      <c r="E320">
        <v>0</v>
      </c>
      <c r="F320">
        <v>2012</v>
      </c>
      <c r="G320">
        <v>0</v>
      </c>
      <c r="H320">
        <v>1</v>
      </c>
      <c r="I320" t="s">
        <v>55</v>
      </c>
      <c r="J320">
        <v>-999</v>
      </c>
      <c r="K320">
        <v>-999</v>
      </c>
      <c r="L320">
        <v>-999</v>
      </c>
      <c r="M320" s="2" t="s">
        <v>12</v>
      </c>
      <c r="N320" s="2" t="s">
        <v>13</v>
      </c>
      <c r="O320" t="s">
        <v>118</v>
      </c>
      <c r="P320" t="s">
        <v>119</v>
      </c>
    </row>
    <row r="321" spans="1:16" x14ac:dyDescent="0.55000000000000004">
      <c r="A321">
        <v>3316</v>
      </c>
      <c r="B321">
        <v>539840</v>
      </c>
      <c r="C321" s="2" t="s">
        <v>14</v>
      </c>
      <c r="D321">
        <v>29</v>
      </c>
      <c r="E321">
        <v>1</v>
      </c>
      <c r="F321">
        <v>2012</v>
      </c>
      <c r="G321">
        <v>0</v>
      </c>
      <c r="H321">
        <v>0</v>
      </c>
      <c r="I321" t="s">
        <v>55</v>
      </c>
      <c r="J321">
        <v>-999</v>
      </c>
      <c r="K321">
        <v>-999</v>
      </c>
      <c r="L321">
        <v>-999</v>
      </c>
      <c r="M321" s="2" t="s">
        <v>12</v>
      </c>
      <c r="N321" s="2" t="s">
        <v>13</v>
      </c>
      <c r="O321" t="s">
        <v>81</v>
      </c>
      <c r="P321" t="s">
        <v>82</v>
      </c>
    </row>
    <row r="322" spans="1:16" x14ac:dyDescent="0.55000000000000004">
      <c r="A322">
        <v>3316</v>
      </c>
      <c r="B322">
        <v>539892</v>
      </c>
      <c r="C322" s="2" t="s">
        <v>14</v>
      </c>
      <c r="D322">
        <v>54</v>
      </c>
      <c r="E322">
        <v>0</v>
      </c>
      <c r="F322">
        <v>2012</v>
      </c>
      <c r="G322">
        <v>0</v>
      </c>
      <c r="H322">
        <v>1</v>
      </c>
      <c r="I322" t="s">
        <v>55</v>
      </c>
      <c r="J322">
        <v>-999</v>
      </c>
      <c r="K322">
        <v>-999</v>
      </c>
      <c r="L322">
        <v>-999</v>
      </c>
      <c r="M322" s="2" t="s">
        <v>12</v>
      </c>
      <c r="N322" s="2" t="s">
        <v>13</v>
      </c>
      <c r="O322" t="s">
        <v>118</v>
      </c>
      <c r="P322" t="s">
        <v>119</v>
      </c>
    </row>
    <row r="323" spans="1:16" x14ac:dyDescent="0.55000000000000004">
      <c r="A323">
        <v>3317</v>
      </c>
      <c r="B323">
        <v>540059</v>
      </c>
      <c r="C323" s="2" t="s">
        <v>14</v>
      </c>
      <c r="D323">
        <v>36</v>
      </c>
      <c r="E323">
        <v>1</v>
      </c>
      <c r="F323">
        <v>2012</v>
      </c>
      <c r="G323">
        <v>0</v>
      </c>
      <c r="H323">
        <v>1</v>
      </c>
      <c r="I323" t="s">
        <v>60</v>
      </c>
      <c r="J323">
        <v>60</v>
      </c>
      <c r="K323">
        <v>89</v>
      </c>
      <c r="L323">
        <v>5</v>
      </c>
      <c r="M323" s="2" t="s">
        <v>15</v>
      </c>
      <c r="N323" s="2" t="s">
        <v>25</v>
      </c>
      <c r="O323" t="s">
        <v>131</v>
      </c>
      <c r="P323" t="s">
        <v>132</v>
      </c>
    </row>
    <row r="324" spans="1:16" x14ac:dyDescent="0.55000000000000004">
      <c r="A324">
        <v>3317</v>
      </c>
      <c r="B324">
        <v>540112</v>
      </c>
      <c r="C324" s="2" t="s">
        <v>14</v>
      </c>
      <c r="D324">
        <v>55</v>
      </c>
      <c r="E324">
        <v>1</v>
      </c>
      <c r="F324">
        <v>2012</v>
      </c>
      <c r="G324">
        <v>0</v>
      </c>
      <c r="H324">
        <v>1</v>
      </c>
      <c r="I324" t="s">
        <v>60</v>
      </c>
      <c r="J324">
        <v>60</v>
      </c>
      <c r="K324">
        <v>89</v>
      </c>
      <c r="L324">
        <v>5</v>
      </c>
      <c r="M324" s="2" t="s">
        <v>15</v>
      </c>
      <c r="N324" s="2" t="s">
        <v>25</v>
      </c>
      <c r="O324" t="s">
        <v>131</v>
      </c>
      <c r="P324" t="s">
        <v>132</v>
      </c>
    </row>
    <row r="325" spans="1:16" x14ac:dyDescent="0.55000000000000004">
      <c r="A325">
        <v>3317</v>
      </c>
      <c r="B325">
        <v>540136</v>
      </c>
      <c r="C325" s="2" t="s">
        <v>14</v>
      </c>
      <c r="D325">
        <v>40</v>
      </c>
      <c r="E325">
        <v>1</v>
      </c>
      <c r="F325">
        <v>2012</v>
      </c>
      <c r="G325">
        <v>0</v>
      </c>
      <c r="H325">
        <v>0</v>
      </c>
      <c r="I325" t="s">
        <v>60</v>
      </c>
      <c r="J325">
        <v>60</v>
      </c>
      <c r="K325">
        <v>89</v>
      </c>
      <c r="L325">
        <v>5</v>
      </c>
      <c r="M325" s="2" t="s">
        <v>15</v>
      </c>
      <c r="N325" s="2" t="s">
        <v>25</v>
      </c>
      <c r="O325" t="s">
        <v>120</v>
      </c>
      <c r="P325" t="s">
        <v>121</v>
      </c>
    </row>
    <row r="326" spans="1:16" x14ac:dyDescent="0.55000000000000004">
      <c r="A326">
        <v>3319</v>
      </c>
      <c r="B326">
        <v>540316</v>
      </c>
      <c r="C326" s="2" t="s">
        <v>14</v>
      </c>
      <c r="D326">
        <v>23</v>
      </c>
      <c r="E326">
        <v>1</v>
      </c>
      <c r="F326">
        <v>2012</v>
      </c>
      <c r="G326">
        <v>0</v>
      </c>
      <c r="H326">
        <v>1</v>
      </c>
      <c r="I326" t="s">
        <v>9</v>
      </c>
      <c r="J326">
        <v>-999</v>
      </c>
      <c r="K326">
        <v>-999</v>
      </c>
      <c r="L326">
        <v>-999</v>
      </c>
      <c r="M326" s="2" t="s">
        <v>10</v>
      </c>
      <c r="N326" s="2" t="s">
        <v>25</v>
      </c>
      <c r="O326" t="s">
        <v>127</v>
      </c>
      <c r="P326" t="s">
        <v>128</v>
      </c>
    </row>
    <row r="327" spans="1:16" x14ac:dyDescent="0.55000000000000004">
      <c r="A327">
        <v>3319</v>
      </c>
      <c r="B327">
        <v>540327</v>
      </c>
      <c r="C327" s="2" t="s">
        <v>14</v>
      </c>
      <c r="D327">
        <v>37</v>
      </c>
      <c r="E327">
        <v>0</v>
      </c>
      <c r="F327">
        <v>2012</v>
      </c>
      <c r="G327">
        <v>0</v>
      </c>
      <c r="H327">
        <v>0</v>
      </c>
      <c r="I327" t="s">
        <v>9</v>
      </c>
      <c r="J327">
        <v>-999</v>
      </c>
      <c r="K327">
        <v>-999</v>
      </c>
      <c r="L327">
        <v>-999</v>
      </c>
      <c r="M327" s="2" t="s">
        <v>10</v>
      </c>
      <c r="N327" s="2" t="s">
        <v>25</v>
      </c>
      <c r="O327" t="s">
        <v>91</v>
      </c>
      <c r="P327" t="s">
        <v>92</v>
      </c>
    </row>
    <row r="328" spans="1:16" x14ac:dyDescent="0.55000000000000004">
      <c r="A328">
        <v>3319</v>
      </c>
      <c r="B328">
        <v>540335</v>
      </c>
      <c r="C328" s="2" t="s">
        <v>14</v>
      </c>
      <c r="D328">
        <v>32</v>
      </c>
      <c r="E328">
        <v>1</v>
      </c>
      <c r="F328">
        <v>2012</v>
      </c>
      <c r="G328">
        <v>0</v>
      </c>
      <c r="H328">
        <v>1</v>
      </c>
      <c r="I328" t="s">
        <v>9</v>
      </c>
      <c r="J328">
        <v>-999</v>
      </c>
      <c r="K328">
        <v>-999</v>
      </c>
      <c r="L328">
        <v>-999</v>
      </c>
      <c r="M328" s="2" t="s">
        <v>10</v>
      </c>
      <c r="N328" s="2" t="s">
        <v>25</v>
      </c>
      <c r="O328" t="s">
        <v>127</v>
      </c>
      <c r="P328" t="s">
        <v>128</v>
      </c>
    </row>
    <row r="329" spans="1:16" x14ac:dyDescent="0.55000000000000004">
      <c r="A329">
        <v>3319</v>
      </c>
      <c r="B329">
        <v>540344</v>
      </c>
      <c r="C329" s="2" t="s">
        <v>14</v>
      </c>
      <c r="D329">
        <v>45</v>
      </c>
      <c r="E329">
        <v>1</v>
      </c>
      <c r="F329">
        <v>2012</v>
      </c>
      <c r="G329">
        <v>0</v>
      </c>
      <c r="H329">
        <v>0</v>
      </c>
      <c r="I329" t="s">
        <v>9</v>
      </c>
      <c r="J329">
        <v>-999</v>
      </c>
      <c r="K329">
        <v>-999</v>
      </c>
      <c r="L329">
        <v>-999</v>
      </c>
      <c r="M329" s="2" t="s">
        <v>10</v>
      </c>
      <c r="N329" s="2" t="s">
        <v>25</v>
      </c>
      <c r="O329" t="s">
        <v>91</v>
      </c>
      <c r="P329" t="s">
        <v>92</v>
      </c>
    </row>
    <row r="330" spans="1:16" x14ac:dyDescent="0.55000000000000004">
      <c r="A330">
        <v>3319</v>
      </c>
      <c r="B330">
        <v>540356</v>
      </c>
      <c r="C330" s="2" t="s">
        <v>14</v>
      </c>
      <c r="D330">
        <v>54</v>
      </c>
      <c r="E330">
        <v>0</v>
      </c>
      <c r="F330">
        <v>2012</v>
      </c>
      <c r="G330">
        <v>0</v>
      </c>
      <c r="H330">
        <v>1</v>
      </c>
      <c r="I330" t="s">
        <v>9</v>
      </c>
      <c r="J330">
        <v>-999</v>
      </c>
      <c r="K330">
        <v>-999</v>
      </c>
      <c r="L330">
        <v>-999</v>
      </c>
      <c r="M330" s="2" t="s">
        <v>10</v>
      </c>
      <c r="N330" s="2" t="s">
        <v>25</v>
      </c>
      <c r="O330" t="s">
        <v>127</v>
      </c>
      <c r="P330" t="s">
        <v>128</v>
      </c>
    </row>
    <row r="331" spans="1:16" x14ac:dyDescent="0.55000000000000004">
      <c r="A331">
        <v>3319</v>
      </c>
      <c r="B331">
        <v>540379</v>
      </c>
      <c r="C331" s="2" t="s">
        <v>14</v>
      </c>
      <c r="D331">
        <v>46</v>
      </c>
      <c r="E331">
        <v>1</v>
      </c>
      <c r="F331">
        <v>2012</v>
      </c>
      <c r="G331">
        <v>0</v>
      </c>
      <c r="H331">
        <v>0</v>
      </c>
      <c r="I331" t="s">
        <v>9</v>
      </c>
      <c r="J331">
        <v>-999</v>
      </c>
      <c r="K331">
        <v>-999</v>
      </c>
      <c r="L331">
        <v>-999</v>
      </c>
      <c r="M331" s="2" t="s">
        <v>10</v>
      </c>
      <c r="N331" s="2" t="s">
        <v>25</v>
      </c>
      <c r="O331" t="s">
        <v>91</v>
      </c>
      <c r="P331" t="s">
        <v>92</v>
      </c>
    </row>
    <row r="332" spans="1:16" x14ac:dyDescent="0.55000000000000004">
      <c r="A332">
        <v>3319</v>
      </c>
      <c r="B332">
        <v>540397</v>
      </c>
      <c r="C332" s="2" t="s">
        <v>14</v>
      </c>
      <c r="D332">
        <v>43</v>
      </c>
      <c r="E332">
        <v>0</v>
      </c>
      <c r="F332">
        <v>2012</v>
      </c>
      <c r="G332">
        <v>0</v>
      </c>
      <c r="H332">
        <v>0</v>
      </c>
      <c r="I332" t="s">
        <v>9</v>
      </c>
      <c r="J332">
        <v>-999</v>
      </c>
      <c r="K332">
        <v>-999</v>
      </c>
      <c r="L332">
        <v>-999</v>
      </c>
      <c r="M332" s="2" t="s">
        <v>10</v>
      </c>
      <c r="N332" s="2" t="s">
        <v>25</v>
      </c>
      <c r="O332" t="s">
        <v>91</v>
      </c>
      <c r="P332" t="s">
        <v>92</v>
      </c>
    </row>
    <row r="333" spans="1:16" x14ac:dyDescent="0.55000000000000004">
      <c r="A333">
        <v>3319</v>
      </c>
      <c r="B333">
        <v>540427</v>
      </c>
      <c r="C333" s="2" t="s">
        <v>14</v>
      </c>
      <c r="D333">
        <v>36</v>
      </c>
      <c r="E333">
        <v>1</v>
      </c>
      <c r="F333">
        <v>2012</v>
      </c>
      <c r="G333">
        <v>0</v>
      </c>
      <c r="H333">
        <v>0</v>
      </c>
      <c r="I333" t="s">
        <v>9</v>
      </c>
      <c r="J333">
        <v>-999</v>
      </c>
      <c r="K333">
        <v>-999</v>
      </c>
      <c r="L333">
        <v>-999</v>
      </c>
      <c r="M333" s="2" t="s">
        <v>10</v>
      </c>
      <c r="N333" s="2" t="s">
        <v>25</v>
      </c>
      <c r="O333" t="s">
        <v>91</v>
      </c>
      <c r="P333" t="s">
        <v>92</v>
      </c>
    </row>
    <row r="334" spans="1:16" x14ac:dyDescent="0.55000000000000004">
      <c r="A334">
        <v>3319</v>
      </c>
      <c r="B334">
        <v>540450</v>
      </c>
      <c r="C334" s="2" t="s">
        <v>14</v>
      </c>
      <c r="D334">
        <v>32</v>
      </c>
      <c r="E334">
        <v>1</v>
      </c>
      <c r="F334">
        <v>2012</v>
      </c>
      <c r="G334">
        <v>0</v>
      </c>
      <c r="H334">
        <v>0</v>
      </c>
      <c r="I334" t="s">
        <v>9</v>
      </c>
      <c r="J334">
        <v>-999</v>
      </c>
      <c r="K334">
        <v>-999</v>
      </c>
      <c r="L334">
        <v>-999</v>
      </c>
      <c r="M334" s="2" t="s">
        <v>10</v>
      </c>
      <c r="N334" s="2" t="s">
        <v>25</v>
      </c>
      <c r="O334" t="s">
        <v>91</v>
      </c>
      <c r="P334" t="s">
        <v>92</v>
      </c>
    </row>
    <row r="335" spans="1:16" x14ac:dyDescent="0.55000000000000004">
      <c r="A335">
        <v>3321</v>
      </c>
      <c r="B335">
        <v>540639</v>
      </c>
      <c r="C335" s="2" t="s">
        <v>14</v>
      </c>
      <c r="D335">
        <v>31</v>
      </c>
      <c r="E335">
        <v>1</v>
      </c>
      <c r="F335">
        <v>2012</v>
      </c>
      <c r="G335">
        <v>0</v>
      </c>
      <c r="H335">
        <v>1</v>
      </c>
      <c r="I335" t="s">
        <v>52</v>
      </c>
      <c r="J335">
        <v>50</v>
      </c>
      <c r="K335">
        <v>0</v>
      </c>
      <c r="L335">
        <v>-999</v>
      </c>
      <c r="M335" s="2" t="s">
        <v>21</v>
      </c>
      <c r="N335" s="2" t="s">
        <v>13</v>
      </c>
      <c r="O335" t="s">
        <v>77</v>
      </c>
      <c r="P335" t="s">
        <v>78</v>
      </c>
    </row>
    <row r="336" spans="1:16" x14ac:dyDescent="0.55000000000000004">
      <c r="A336">
        <v>3321</v>
      </c>
      <c r="B336">
        <v>540768</v>
      </c>
      <c r="C336" s="2" t="s">
        <v>14</v>
      </c>
      <c r="D336">
        <v>41</v>
      </c>
      <c r="E336">
        <v>1</v>
      </c>
      <c r="F336">
        <v>2012</v>
      </c>
      <c r="G336">
        <v>0</v>
      </c>
      <c r="H336">
        <v>1</v>
      </c>
      <c r="I336" t="s">
        <v>52</v>
      </c>
      <c r="J336">
        <v>50</v>
      </c>
      <c r="K336">
        <v>0</v>
      </c>
      <c r="L336">
        <v>-999</v>
      </c>
      <c r="M336" s="2" t="s">
        <v>21</v>
      </c>
      <c r="N336" s="2" t="s">
        <v>13</v>
      </c>
      <c r="O336" t="s">
        <v>77</v>
      </c>
      <c r="P336" t="s">
        <v>78</v>
      </c>
    </row>
    <row r="337" spans="1:16" x14ac:dyDescent="0.55000000000000004">
      <c r="A337">
        <v>3322</v>
      </c>
      <c r="B337">
        <v>540841</v>
      </c>
      <c r="C337" s="2" t="s">
        <v>14</v>
      </c>
      <c r="D337">
        <v>28</v>
      </c>
      <c r="E337">
        <v>1</v>
      </c>
      <c r="F337">
        <v>2012</v>
      </c>
      <c r="G337">
        <v>0</v>
      </c>
      <c r="H337">
        <v>0</v>
      </c>
      <c r="I337" t="s">
        <v>36</v>
      </c>
      <c r="J337">
        <v>69</v>
      </c>
      <c r="K337">
        <v>30</v>
      </c>
      <c r="L337">
        <v>16</v>
      </c>
      <c r="M337" s="2" t="s">
        <v>22</v>
      </c>
      <c r="N337" s="2" t="s">
        <v>63</v>
      </c>
      <c r="O337" t="s">
        <v>98</v>
      </c>
      <c r="P337" t="s">
        <v>99</v>
      </c>
    </row>
    <row r="338" spans="1:16" x14ac:dyDescent="0.55000000000000004">
      <c r="A338">
        <v>3323</v>
      </c>
      <c r="B338">
        <v>540983</v>
      </c>
      <c r="C338" s="2" t="s">
        <v>14</v>
      </c>
      <c r="D338">
        <v>40</v>
      </c>
      <c r="E338">
        <v>1</v>
      </c>
      <c r="F338">
        <v>2012</v>
      </c>
      <c r="G338">
        <v>0</v>
      </c>
      <c r="H338">
        <v>0</v>
      </c>
      <c r="I338" t="s">
        <v>41</v>
      </c>
      <c r="J338">
        <v>80</v>
      </c>
      <c r="K338">
        <v>51</v>
      </c>
      <c r="L338">
        <v>10</v>
      </c>
      <c r="M338" s="2" t="s">
        <v>15</v>
      </c>
      <c r="N338" s="2" t="s">
        <v>13</v>
      </c>
      <c r="O338" t="s">
        <v>118</v>
      </c>
      <c r="P338" t="s">
        <v>119</v>
      </c>
    </row>
    <row r="339" spans="1:16" x14ac:dyDescent="0.55000000000000004">
      <c r="A339">
        <v>3323</v>
      </c>
      <c r="B339">
        <v>541058</v>
      </c>
      <c r="C339" s="2" t="s">
        <v>14</v>
      </c>
      <c r="D339">
        <v>34</v>
      </c>
      <c r="E339">
        <v>1</v>
      </c>
      <c r="F339">
        <v>2012</v>
      </c>
      <c r="G339">
        <v>0</v>
      </c>
      <c r="H339">
        <v>1</v>
      </c>
      <c r="I339" t="s">
        <v>41</v>
      </c>
      <c r="J339">
        <v>80</v>
      </c>
      <c r="K339">
        <v>51</v>
      </c>
      <c r="L339">
        <v>10</v>
      </c>
      <c r="M339" s="2" t="s">
        <v>15</v>
      </c>
      <c r="N339" s="2" t="s">
        <v>13</v>
      </c>
      <c r="O339" t="s">
        <v>101</v>
      </c>
      <c r="P339" t="s">
        <v>102</v>
      </c>
    </row>
    <row r="340" spans="1:16" x14ac:dyDescent="0.55000000000000004">
      <c r="A340">
        <v>3323</v>
      </c>
      <c r="B340">
        <v>541073</v>
      </c>
      <c r="C340" s="2" t="s">
        <v>14</v>
      </c>
      <c r="D340">
        <v>45</v>
      </c>
      <c r="E340">
        <v>1</v>
      </c>
      <c r="F340">
        <v>2012</v>
      </c>
      <c r="G340">
        <v>0</v>
      </c>
      <c r="H340">
        <v>0</v>
      </c>
      <c r="I340" t="s">
        <v>41</v>
      </c>
      <c r="J340">
        <v>80</v>
      </c>
      <c r="K340">
        <v>51</v>
      </c>
      <c r="L340">
        <v>10</v>
      </c>
      <c r="M340" s="2" t="s">
        <v>15</v>
      </c>
      <c r="N340" s="2" t="s">
        <v>13</v>
      </c>
      <c r="O340" t="s">
        <v>118</v>
      </c>
      <c r="P340" t="s">
        <v>119</v>
      </c>
    </row>
    <row r="341" spans="1:16" x14ac:dyDescent="0.55000000000000004">
      <c r="A341">
        <v>3324</v>
      </c>
      <c r="B341">
        <v>541136</v>
      </c>
      <c r="C341" s="2" t="s">
        <v>14</v>
      </c>
      <c r="D341">
        <v>40</v>
      </c>
      <c r="E341">
        <v>1</v>
      </c>
      <c r="F341">
        <v>2012</v>
      </c>
      <c r="G341">
        <v>0</v>
      </c>
      <c r="H341">
        <v>0</v>
      </c>
      <c r="I341" t="s">
        <v>53</v>
      </c>
      <c r="J341">
        <v>78</v>
      </c>
      <c r="K341">
        <v>52</v>
      </c>
      <c r="L341">
        <v>20</v>
      </c>
      <c r="M341" s="2" t="s">
        <v>22</v>
      </c>
      <c r="N341" s="2" t="s">
        <v>13</v>
      </c>
      <c r="O341" t="s">
        <v>116</v>
      </c>
      <c r="P341" t="s">
        <v>117</v>
      </c>
    </row>
    <row r="342" spans="1:16" x14ac:dyDescent="0.55000000000000004">
      <c r="A342">
        <v>3325</v>
      </c>
      <c r="B342">
        <v>541284</v>
      </c>
      <c r="C342" s="2" t="s">
        <v>14</v>
      </c>
      <c r="D342">
        <v>53</v>
      </c>
      <c r="E342">
        <v>1</v>
      </c>
      <c r="F342">
        <v>2012</v>
      </c>
      <c r="G342">
        <v>0</v>
      </c>
      <c r="H342">
        <v>1</v>
      </c>
      <c r="I342" t="s">
        <v>43</v>
      </c>
      <c r="J342">
        <v>71</v>
      </c>
      <c r="K342">
        <v>38</v>
      </c>
      <c r="L342">
        <v>5</v>
      </c>
      <c r="M342" s="2">
        <v>-999</v>
      </c>
      <c r="N342" s="2" t="s">
        <v>13</v>
      </c>
      <c r="O342" t="s">
        <v>109</v>
      </c>
      <c r="P342" t="s">
        <v>110</v>
      </c>
    </row>
    <row r="343" spans="1:16" x14ac:dyDescent="0.55000000000000004">
      <c r="A343">
        <v>3325</v>
      </c>
      <c r="B343">
        <v>541300</v>
      </c>
      <c r="C343" s="2" t="s">
        <v>14</v>
      </c>
      <c r="D343">
        <v>43</v>
      </c>
      <c r="E343">
        <v>0</v>
      </c>
      <c r="F343">
        <v>2012</v>
      </c>
      <c r="G343">
        <v>0</v>
      </c>
      <c r="H343">
        <v>1</v>
      </c>
      <c r="I343" t="s">
        <v>43</v>
      </c>
      <c r="J343">
        <v>71</v>
      </c>
      <c r="K343">
        <v>38</v>
      </c>
      <c r="L343">
        <v>5</v>
      </c>
      <c r="M343" s="2">
        <v>-999</v>
      </c>
      <c r="N343" s="2" t="s">
        <v>13</v>
      </c>
      <c r="O343" t="s">
        <v>109</v>
      </c>
      <c r="P343" t="s">
        <v>110</v>
      </c>
    </row>
    <row r="344" spans="1:16" x14ac:dyDescent="0.55000000000000004">
      <c r="A344">
        <v>3325</v>
      </c>
      <c r="B344">
        <v>541353</v>
      </c>
      <c r="C344" s="2" t="s">
        <v>14</v>
      </c>
      <c r="D344">
        <v>27</v>
      </c>
      <c r="E344">
        <v>1</v>
      </c>
      <c r="F344">
        <v>2012</v>
      </c>
      <c r="G344">
        <v>0</v>
      </c>
      <c r="H344">
        <v>1</v>
      </c>
      <c r="I344" t="s">
        <v>43</v>
      </c>
      <c r="J344">
        <v>71</v>
      </c>
      <c r="K344">
        <v>38</v>
      </c>
      <c r="L344">
        <v>5</v>
      </c>
      <c r="M344" s="2">
        <v>-999</v>
      </c>
      <c r="N344" s="2" t="s">
        <v>13</v>
      </c>
      <c r="O344" t="s">
        <v>109</v>
      </c>
      <c r="P344" t="s">
        <v>110</v>
      </c>
    </row>
    <row r="345" spans="1:16" x14ac:dyDescent="0.55000000000000004">
      <c r="A345">
        <v>3326</v>
      </c>
      <c r="B345">
        <v>541427</v>
      </c>
      <c r="C345" s="2" t="s">
        <v>14</v>
      </c>
      <c r="D345">
        <v>43</v>
      </c>
      <c r="E345">
        <v>1</v>
      </c>
      <c r="F345">
        <v>2012</v>
      </c>
      <c r="G345">
        <v>0</v>
      </c>
      <c r="H345">
        <v>0</v>
      </c>
      <c r="I345" t="s">
        <v>33</v>
      </c>
      <c r="J345">
        <v>60</v>
      </c>
      <c r="K345">
        <v>55</v>
      </c>
      <c r="L345">
        <v>12</v>
      </c>
      <c r="M345" s="2" t="s">
        <v>12</v>
      </c>
      <c r="N345" s="2" t="s">
        <v>25</v>
      </c>
      <c r="O345" t="s">
        <v>106</v>
      </c>
      <c r="P345" t="s">
        <v>107</v>
      </c>
    </row>
    <row r="346" spans="1:16" x14ac:dyDescent="0.55000000000000004">
      <c r="A346">
        <v>3326</v>
      </c>
      <c r="B346">
        <v>541538</v>
      </c>
      <c r="C346" s="2" t="s">
        <v>14</v>
      </c>
      <c r="D346">
        <v>48</v>
      </c>
      <c r="E346">
        <v>1</v>
      </c>
      <c r="F346">
        <v>2012</v>
      </c>
      <c r="G346">
        <v>0</v>
      </c>
      <c r="H346">
        <v>0</v>
      </c>
      <c r="I346" t="s">
        <v>33</v>
      </c>
      <c r="J346">
        <v>60</v>
      </c>
      <c r="K346">
        <v>55</v>
      </c>
      <c r="L346">
        <v>12</v>
      </c>
      <c r="M346" s="2" t="s">
        <v>12</v>
      </c>
      <c r="N346" s="2" t="s">
        <v>25</v>
      </c>
      <c r="O346" t="s">
        <v>106</v>
      </c>
      <c r="P346" t="s">
        <v>107</v>
      </c>
    </row>
    <row r="347" spans="1:16" x14ac:dyDescent="0.55000000000000004">
      <c r="A347">
        <v>3326</v>
      </c>
      <c r="B347">
        <v>541576</v>
      </c>
      <c r="C347" s="2" t="s">
        <v>14</v>
      </c>
      <c r="D347">
        <v>27</v>
      </c>
      <c r="E347">
        <v>1</v>
      </c>
      <c r="F347">
        <v>2012</v>
      </c>
      <c r="G347">
        <v>0</v>
      </c>
      <c r="H347">
        <v>0</v>
      </c>
      <c r="I347" t="s">
        <v>33</v>
      </c>
      <c r="J347">
        <v>60</v>
      </c>
      <c r="K347">
        <v>55</v>
      </c>
      <c r="L347">
        <v>12</v>
      </c>
      <c r="M347" s="2" t="s">
        <v>12</v>
      </c>
      <c r="N347" s="2" t="s">
        <v>25</v>
      </c>
      <c r="O347" t="s">
        <v>106</v>
      </c>
      <c r="P347" t="s">
        <v>107</v>
      </c>
    </row>
    <row r="348" spans="1:16" x14ac:dyDescent="0.55000000000000004">
      <c r="A348">
        <v>3327</v>
      </c>
      <c r="B348">
        <v>541603</v>
      </c>
      <c r="C348" s="2" t="s">
        <v>14</v>
      </c>
      <c r="D348">
        <v>48</v>
      </c>
      <c r="E348">
        <v>1</v>
      </c>
      <c r="F348">
        <v>2012</v>
      </c>
      <c r="G348">
        <v>0</v>
      </c>
      <c r="H348">
        <v>0</v>
      </c>
      <c r="I348" t="s">
        <v>27</v>
      </c>
      <c r="J348">
        <v>61</v>
      </c>
      <c r="K348">
        <v>56</v>
      </c>
      <c r="L348">
        <v>6</v>
      </c>
      <c r="M348" s="2" t="s">
        <v>12</v>
      </c>
      <c r="N348" s="2" t="s">
        <v>28</v>
      </c>
      <c r="O348" t="s">
        <v>133</v>
      </c>
      <c r="P348" t="s">
        <v>134</v>
      </c>
    </row>
    <row r="349" spans="1:16" x14ac:dyDescent="0.55000000000000004">
      <c r="A349">
        <v>3327</v>
      </c>
      <c r="B349">
        <v>541638</v>
      </c>
      <c r="C349" s="2" t="s">
        <v>14</v>
      </c>
      <c r="D349">
        <v>32</v>
      </c>
      <c r="E349">
        <v>1</v>
      </c>
      <c r="F349">
        <v>2012</v>
      </c>
      <c r="G349">
        <v>0</v>
      </c>
      <c r="H349">
        <v>1</v>
      </c>
      <c r="I349" t="s">
        <v>27</v>
      </c>
      <c r="J349">
        <v>61</v>
      </c>
      <c r="K349">
        <v>56</v>
      </c>
      <c r="L349">
        <v>6</v>
      </c>
      <c r="M349" s="2" t="s">
        <v>12</v>
      </c>
      <c r="N349" s="2" t="s">
        <v>28</v>
      </c>
      <c r="O349" t="s">
        <v>81</v>
      </c>
      <c r="P349" t="s">
        <v>82</v>
      </c>
    </row>
    <row r="350" spans="1:16" x14ac:dyDescent="0.55000000000000004">
      <c r="A350">
        <v>3327</v>
      </c>
      <c r="B350">
        <v>541661</v>
      </c>
      <c r="C350" s="2" t="s">
        <v>14</v>
      </c>
      <c r="D350">
        <v>34</v>
      </c>
      <c r="E350">
        <v>1</v>
      </c>
      <c r="F350">
        <v>2012</v>
      </c>
      <c r="G350">
        <v>0</v>
      </c>
      <c r="H350">
        <v>0</v>
      </c>
      <c r="I350" t="s">
        <v>27</v>
      </c>
      <c r="J350">
        <v>61</v>
      </c>
      <c r="K350">
        <v>56</v>
      </c>
      <c r="L350">
        <v>6</v>
      </c>
      <c r="M350" s="2" t="s">
        <v>12</v>
      </c>
      <c r="N350" s="2" t="s">
        <v>28</v>
      </c>
      <c r="O350" t="s">
        <v>133</v>
      </c>
      <c r="P350" t="s">
        <v>134</v>
      </c>
    </row>
    <row r="351" spans="1:16" x14ac:dyDescent="0.55000000000000004">
      <c r="A351">
        <v>3327</v>
      </c>
      <c r="B351">
        <v>541738</v>
      </c>
      <c r="C351" s="2" t="s">
        <v>14</v>
      </c>
      <c r="D351">
        <v>47</v>
      </c>
      <c r="E351">
        <v>1</v>
      </c>
      <c r="F351">
        <v>2012</v>
      </c>
      <c r="G351">
        <v>0</v>
      </c>
      <c r="H351">
        <v>1</v>
      </c>
      <c r="I351" t="s">
        <v>27</v>
      </c>
      <c r="J351">
        <v>61</v>
      </c>
      <c r="K351">
        <v>56</v>
      </c>
      <c r="L351">
        <v>6</v>
      </c>
      <c r="M351" s="2" t="s">
        <v>12</v>
      </c>
      <c r="N351" s="2" t="s">
        <v>28</v>
      </c>
      <c r="O351" t="s">
        <v>81</v>
      </c>
      <c r="P351" t="s">
        <v>82</v>
      </c>
    </row>
    <row r="352" spans="1:16" x14ac:dyDescent="0.55000000000000004">
      <c r="A352">
        <v>3328</v>
      </c>
      <c r="B352">
        <v>541783</v>
      </c>
      <c r="C352" s="2" t="s">
        <v>14</v>
      </c>
      <c r="D352">
        <v>37</v>
      </c>
      <c r="E352">
        <v>1</v>
      </c>
      <c r="F352">
        <v>2012</v>
      </c>
      <c r="G352">
        <v>0</v>
      </c>
      <c r="H352">
        <v>1</v>
      </c>
      <c r="I352" t="s">
        <v>62</v>
      </c>
      <c r="J352">
        <v>-999</v>
      </c>
      <c r="K352">
        <v>-999</v>
      </c>
      <c r="L352">
        <v>-999</v>
      </c>
      <c r="M352" s="2" t="s">
        <v>10</v>
      </c>
      <c r="N352" s="2" t="s">
        <v>63</v>
      </c>
      <c r="O352" t="s">
        <v>91</v>
      </c>
      <c r="P352" t="s">
        <v>92</v>
      </c>
    </row>
    <row r="353" spans="1:16" x14ac:dyDescent="0.55000000000000004">
      <c r="A353">
        <v>3328</v>
      </c>
      <c r="B353">
        <v>541904</v>
      </c>
      <c r="C353" s="2" t="s">
        <v>14</v>
      </c>
      <c r="D353">
        <v>20</v>
      </c>
      <c r="E353">
        <v>1</v>
      </c>
      <c r="F353">
        <v>2012</v>
      </c>
      <c r="G353">
        <v>0</v>
      </c>
      <c r="H353">
        <v>1</v>
      </c>
      <c r="I353" t="s">
        <v>62</v>
      </c>
      <c r="J353">
        <v>-999</v>
      </c>
      <c r="K353">
        <v>-999</v>
      </c>
      <c r="L353">
        <v>-999</v>
      </c>
      <c r="M353" s="2" t="s">
        <v>10</v>
      </c>
      <c r="N353" s="2" t="s">
        <v>63</v>
      </c>
      <c r="O353" t="s">
        <v>91</v>
      </c>
      <c r="P353" t="s">
        <v>92</v>
      </c>
    </row>
    <row r="354" spans="1:16" x14ac:dyDescent="0.55000000000000004">
      <c r="A354">
        <v>3329</v>
      </c>
      <c r="B354">
        <v>541962</v>
      </c>
      <c r="C354" s="2" t="s">
        <v>14</v>
      </c>
      <c r="D354">
        <v>48</v>
      </c>
      <c r="E354">
        <v>1</v>
      </c>
      <c r="F354">
        <v>2012</v>
      </c>
      <c r="G354">
        <v>0</v>
      </c>
      <c r="H354">
        <v>0</v>
      </c>
      <c r="I354" t="s">
        <v>73</v>
      </c>
      <c r="J354">
        <v>64</v>
      </c>
      <c r="K354">
        <v>-999</v>
      </c>
      <c r="L354">
        <v>-999</v>
      </c>
      <c r="M354" s="2" t="s">
        <v>10</v>
      </c>
      <c r="N354" s="2" t="s">
        <v>63</v>
      </c>
      <c r="O354" t="s">
        <v>131</v>
      </c>
      <c r="P354" t="s">
        <v>132</v>
      </c>
    </row>
    <row r="355" spans="1:16" x14ac:dyDescent="0.55000000000000004">
      <c r="A355">
        <v>3329</v>
      </c>
      <c r="B355">
        <v>541998</v>
      </c>
      <c r="C355" s="2" t="s">
        <v>14</v>
      </c>
      <c r="D355">
        <v>23</v>
      </c>
      <c r="E355">
        <v>1</v>
      </c>
      <c r="F355">
        <v>2012</v>
      </c>
      <c r="G355">
        <v>0</v>
      </c>
      <c r="H355">
        <v>0</v>
      </c>
      <c r="I355" t="s">
        <v>73</v>
      </c>
      <c r="J355">
        <v>64</v>
      </c>
      <c r="K355">
        <v>-999</v>
      </c>
      <c r="L355">
        <v>-999</v>
      </c>
      <c r="M355" s="2" t="s">
        <v>10</v>
      </c>
      <c r="N355" s="2" t="s">
        <v>63</v>
      </c>
      <c r="O355" t="s">
        <v>131</v>
      </c>
      <c r="P355" t="s">
        <v>132</v>
      </c>
    </row>
    <row r="356" spans="1:16" x14ac:dyDescent="0.55000000000000004">
      <c r="A356">
        <v>3329</v>
      </c>
      <c r="B356">
        <v>542042</v>
      </c>
      <c r="C356" s="2" t="s">
        <v>14</v>
      </c>
      <c r="D356">
        <v>23</v>
      </c>
      <c r="E356">
        <v>1</v>
      </c>
      <c r="F356">
        <v>2012</v>
      </c>
      <c r="G356">
        <v>0</v>
      </c>
      <c r="H356">
        <v>0</v>
      </c>
      <c r="I356" t="s">
        <v>73</v>
      </c>
      <c r="J356">
        <v>64</v>
      </c>
      <c r="K356">
        <v>-999</v>
      </c>
      <c r="L356">
        <v>-999</v>
      </c>
      <c r="M356" s="2" t="s">
        <v>10</v>
      </c>
      <c r="N356" s="2" t="s">
        <v>63</v>
      </c>
      <c r="O356" t="s">
        <v>131</v>
      </c>
      <c r="P356" t="s">
        <v>132</v>
      </c>
    </row>
    <row r="357" spans="1:16" x14ac:dyDescent="0.55000000000000004">
      <c r="A357">
        <v>3329</v>
      </c>
      <c r="B357">
        <v>542088</v>
      </c>
      <c r="C357" s="2" t="s">
        <v>14</v>
      </c>
      <c r="D357">
        <v>33</v>
      </c>
      <c r="E357">
        <v>1</v>
      </c>
      <c r="F357">
        <v>2012</v>
      </c>
      <c r="G357">
        <v>0</v>
      </c>
      <c r="H357">
        <v>0</v>
      </c>
      <c r="I357" t="s">
        <v>73</v>
      </c>
      <c r="J357">
        <v>64</v>
      </c>
      <c r="K357">
        <v>-999</v>
      </c>
      <c r="L357">
        <v>-999</v>
      </c>
      <c r="M357" s="2" t="s">
        <v>10</v>
      </c>
      <c r="N357" s="2" t="s">
        <v>63</v>
      </c>
      <c r="O357" t="s">
        <v>131</v>
      </c>
      <c r="P357" t="s">
        <v>132</v>
      </c>
    </row>
    <row r="358" spans="1:16" x14ac:dyDescent="0.55000000000000004">
      <c r="A358">
        <v>3331</v>
      </c>
      <c r="B358">
        <v>542368</v>
      </c>
      <c r="C358" s="2" t="s">
        <v>14</v>
      </c>
      <c r="D358">
        <v>27</v>
      </c>
      <c r="E358">
        <v>1</v>
      </c>
      <c r="F358">
        <v>2012</v>
      </c>
      <c r="G358">
        <v>0</v>
      </c>
      <c r="H358">
        <v>1</v>
      </c>
      <c r="I358" t="s">
        <v>56</v>
      </c>
      <c r="J358">
        <v>55</v>
      </c>
      <c r="K358">
        <v>59</v>
      </c>
      <c r="L358">
        <v>5</v>
      </c>
      <c r="M358" s="2" t="s">
        <v>12</v>
      </c>
      <c r="N358" s="2" t="s">
        <v>13</v>
      </c>
      <c r="O358" t="s">
        <v>129</v>
      </c>
      <c r="P358" t="s">
        <v>130</v>
      </c>
    </row>
    <row r="359" spans="1:16" x14ac:dyDescent="0.55000000000000004">
      <c r="A359">
        <v>3331</v>
      </c>
      <c r="B359">
        <v>542436</v>
      </c>
      <c r="C359" s="2" t="s">
        <v>14</v>
      </c>
      <c r="D359">
        <v>58</v>
      </c>
      <c r="E359">
        <v>0</v>
      </c>
      <c r="F359">
        <v>2012</v>
      </c>
      <c r="G359">
        <v>0</v>
      </c>
      <c r="H359">
        <v>1</v>
      </c>
      <c r="I359" t="s">
        <v>56</v>
      </c>
      <c r="J359">
        <v>55</v>
      </c>
      <c r="K359">
        <v>59</v>
      </c>
      <c r="L359">
        <v>5</v>
      </c>
      <c r="M359" s="2" t="s">
        <v>12</v>
      </c>
      <c r="N359" s="2" t="s">
        <v>13</v>
      </c>
      <c r="O359" t="s">
        <v>129</v>
      </c>
      <c r="P359" t="s">
        <v>130</v>
      </c>
    </row>
    <row r="360" spans="1:16" x14ac:dyDescent="0.55000000000000004">
      <c r="A360">
        <v>3332</v>
      </c>
      <c r="B360">
        <v>542514</v>
      </c>
      <c r="C360" s="2" t="s">
        <v>14</v>
      </c>
      <c r="D360">
        <v>30</v>
      </c>
      <c r="E360">
        <v>1</v>
      </c>
      <c r="F360">
        <v>2012</v>
      </c>
      <c r="G360">
        <v>0</v>
      </c>
      <c r="H360">
        <v>1</v>
      </c>
      <c r="I360" t="s">
        <v>37</v>
      </c>
      <c r="J360">
        <v>-999</v>
      </c>
      <c r="K360">
        <v>-999</v>
      </c>
      <c r="L360">
        <v>-999</v>
      </c>
      <c r="M360" s="2" t="s">
        <v>12</v>
      </c>
      <c r="N360" s="2" t="s">
        <v>13</v>
      </c>
      <c r="O360" t="s">
        <v>127</v>
      </c>
      <c r="P360" t="s">
        <v>128</v>
      </c>
    </row>
    <row r="361" spans="1:16" x14ac:dyDescent="0.55000000000000004">
      <c r="A361">
        <v>3333</v>
      </c>
      <c r="B361">
        <v>542664</v>
      </c>
      <c r="C361" s="2" t="s">
        <v>14</v>
      </c>
      <c r="D361">
        <v>51</v>
      </c>
      <c r="E361">
        <v>1</v>
      </c>
      <c r="F361">
        <v>2012</v>
      </c>
      <c r="G361">
        <v>0</v>
      </c>
      <c r="H361">
        <v>0</v>
      </c>
      <c r="I361" t="s">
        <v>38</v>
      </c>
      <c r="J361">
        <v>54</v>
      </c>
      <c r="K361">
        <v>90</v>
      </c>
      <c r="L361">
        <v>8</v>
      </c>
      <c r="M361" s="2" t="s">
        <v>30</v>
      </c>
      <c r="N361" s="2" t="s">
        <v>13</v>
      </c>
      <c r="O361" t="s">
        <v>103</v>
      </c>
      <c r="P361" t="s">
        <v>104</v>
      </c>
    </row>
    <row r="362" spans="1:16" x14ac:dyDescent="0.55000000000000004">
      <c r="A362">
        <v>3333</v>
      </c>
      <c r="B362">
        <v>542728</v>
      </c>
      <c r="C362" s="2" t="s">
        <v>14</v>
      </c>
      <c r="D362">
        <v>24</v>
      </c>
      <c r="E362">
        <v>1</v>
      </c>
      <c r="F362">
        <v>2012</v>
      </c>
      <c r="G362">
        <v>0</v>
      </c>
      <c r="H362">
        <v>0</v>
      </c>
      <c r="I362" t="s">
        <v>38</v>
      </c>
      <c r="J362">
        <v>54</v>
      </c>
      <c r="K362">
        <v>90</v>
      </c>
      <c r="L362">
        <v>8</v>
      </c>
      <c r="M362" s="2" t="s">
        <v>30</v>
      </c>
      <c r="N362" s="2" t="s">
        <v>13</v>
      </c>
      <c r="O362" t="s">
        <v>103</v>
      </c>
      <c r="P362" t="s">
        <v>104</v>
      </c>
    </row>
    <row r="363" spans="1:16" x14ac:dyDescent="0.55000000000000004">
      <c r="A363">
        <v>3333</v>
      </c>
      <c r="B363">
        <v>542741</v>
      </c>
      <c r="C363" s="2" t="s">
        <v>14</v>
      </c>
      <c r="D363">
        <v>48</v>
      </c>
      <c r="E363">
        <v>0</v>
      </c>
      <c r="F363">
        <v>2012</v>
      </c>
      <c r="G363">
        <v>0</v>
      </c>
      <c r="H363">
        <v>0</v>
      </c>
      <c r="I363" t="s">
        <v>38</v>
      </c>
      <c r="J363">
        <v>54</v>
      </c>
      <c r="K363">
        <v>90</v>
      </c>
      <c r="L363">
        <v>8</v>
      </c>
      <c r="M363" s="2" t="s">
        <v>30</v>
      </c>
      <c r="N363" s="2" t="s">
        <v>13</v>
      </c>
      <c r="O363" t="s">
        <v>103</v>
      </c>
      <c r="P363" t="s">
        <v>104</v>
      </c>
    </row>
    <row r="364" spans="1:16" x14ac:dyDescent="0.55000000000000004">
      <c r="A364">
        <v>3334</v>
      </c>
      <c r="B364">
        <v>542812</v>
      </c>
      <c r="C364" s="2" t="s">
        <v>14</v>
      </c>
      <c r="D364">
        <v>22</v>
      </c>
      <c r="E364">
        <v>1</v>
      </c>
      <c r="F364">
        <v>2012</v>
      </c>
      <c r="G364">
        <v>0</v>
      </c>
      <c r="H364">
        <v>1</v>
      </c>
      <c r="I364" t="s">
        <v>46</v>
      </c>
      <c r="J364">
        <v>45</v>
      </c>
      <c r="K364">
        <v>84</v>
      </c>
      <c r="L364">
        <v>16</v>
      </c>
      <c r="M364" s="2" t="s">
        <v>40</v>
      </c>
      <c r="N364" s="2" t="s">
        <v>13</v>
      </c>
      <c r="O364" t="s">
        <v>122</v>
      </c>
      <c r="P364" t="s">
        <v>123</v>
      </c>
    </row>
    <row r="365" spans="1:16" x14ac:dyDescent="0.55000000000000004">
      <c r="A365">
        <v>3334</v>
      </c>
      <c r="B365">
        <v>542866</v>
      </c>
      <c r="C365" s="2" t="s">
        <v>14</v>
      </c>
      <c r="D365">
        <v>33</v>
      </c>
      <c r="E365">
        <v>0</v>
      </c>
      <c r="F365">
        <v>2012</v>
      </c>
      <c r="G365">
        <v>0</v>
      </c>
      <c r="H365">
        <v>1</v>
      </c>
      <c r="I365" t="s">
        <v>46</v>
      </c>
      <c r="J365">
        <v>45</v>
      </c>
      <c r="K365">
        <v>84</v>
      </c>
      <c r="L365">
        <v>16</v>
      </c>
      <c r="M365" s="2" t="s">
        <v>40</v>
      </c>
      <c r="N365" s="2" t="s">
        <v>13</v>
      </c>
      <c r="O365" t="s">
        <v>122</v>
      </c>
      <c r="P365" t="s">
        <v>123</v>
      </c>
    </row>
    <row r="366" spans="1:16" x14ac:dyDescent="0.55000000000000004">
      <c r="A366">
        <v>3334</v>
      </c>
      <c r="B366">
        <v>542929</v>
      </c>
      <c r="C366" s="2" t="s">
        <v>14</v>
      </c>
      <c r="D366">
        <v>46</v>
      </c>
      <c r="E366">
        <v>1</v>
      </c>
      <c r="F366">
        <v>2012</v>
      </c>
      <c r="G366">
        <v>0</v>
      </c>
      <c r="H366">
        <v>1</v>
      </c>
      <c r="I366" t="s">
        <v>46</v>
      </c>
      <c r="J366">
        <v>45</v>
      </c>
      <c r="K366">
        <v>84</v>
      </c>
      <c r="L366">
        <v>16</v>
      </c>
      <c r="M366" s="2" t="s">
        <v>40</v>
      </c>
      <c r="N366" s="2" t="s">
        <v>13</v>
      </c>
      <c r="O366" t="s">
        <v>122</v>
      </c>
      <c r="P366" t="s">
        <v>123</v>
      </c>
    </row>
    <row r="367" spans="1:16" x14ac:dyDescent="0.55000000000000004">
      <c r="A367">
        <v>3335</v>
      </c>
      <c r="B367">
        <v>543050</v>
      </c>
      <c r="C367" s="2" t="s">
        <v>14</v>
      </c>
      <c r="D367">
        <v>50</v>
      </c>
      <c r="E367">
        <v>0</v>
      </c>
      <c r="F367">
        <v>2012</v>
      </c>
      <c r="G367">
        <v>0</v>
      </c>
      <c r="H367">
        <v>1</v>
      </c>
      <c r="I367" t="s">
        <v>47</v>
      </c>
      <c r="J367">
        <v>35</v>
      </c>
      <c r="K367">
        <v>73</v>
      </c>
      <c r="L367">
        <v>5</v>
      </c>
      <c r="M367" s="2" t="s">
        <v>21</v>
      </c>
      <c r="N367" s="2" t="s">
        <v>70</v>
      </c>
      <c r="O367" t="s">
        <v>116</v>
      </c>
      <c r="P367" t="s">
        <v>117</v>
      </c>
    </row>
    <row r="368" spans="1:16" x14ac:dyDescent="0.55000000000000004">
      <c r="A368">
        <v>3336</v>
      </c>
      <c r="B368">
        <v>543122</v>
      </c>
      <c r="C368" s="2" t="s">
        <v>14</v>
      </c>
      <c r="D368">
        <v>55</v>
      </c>
      <c r="E368">
        <v>0</v>
      </c>
      <c r="F368">
        <v>2012</v>
      </c>
      <c r="G368">
        <v>0</v>
      </c>
      <c r="H368">
        <v>0</v>
      </c>
      <c r="I368" t="s">
        <v>59</v>
      </c>
      <c r="J368">
        <v>62</v>
      </c>
      <c r="K368">
        <v>22</v>
      </c>
      <c r="L368">
        <v>3</v>
      </c>
      <c r="M368" s="2" t="s">
        <v>12</v>
      </c>
      <c r="N368" s="2" t="s">
        <v>13</v>
      </c>
      <c r="O368" t="s">
        <v>109</v>
      </c>
      <c r="P368" t="s">
        <v>110</v>
      </c>
    </row>
    <row r="369" spans="1:16" x14ac:dyDescent="0.55000000000000004">
      <c r="A369">
        <v>3336</v>
      </c>
      <c r="B369">
        <v>543148</v>
      </c>
      <c r="C369" s="2" t="s">
        <v>14</v>
      </c>
      <c r="D369">
        <v>19</v>
      </c>
      <c r="E369">
        <v>1</v>
      </c>
      <c r="F369">
        <v>2012</v>
      </c>
      <c r="G369">
        <v>0</v>
      </c>
      <c r="H369">
        <v>0</v>
      </c>
      <c r="I369" t="s">
        <v>59</v>
      </c>
      <c r="J369">
        <v>62</v>
      </c>
      <c r="K369">
        <v>22</v>
      </c>
      <c r="L369">
        <v>3</v>
      </c>
      <c r="M369" s="2" t="s">
        <v>12</v>
      </c>
      <c r="N369" s="2" t="s">
        <v>13</v>
      </c>
      <c r="O369" t="s">
        <v>109</v>
      </c>
      <c r="P369" t="s">
        <v>110</v>
      </c>
    </row>
    <row r="370" spans="1:16" x14ac:dyDescent="0.55000000000000004">
      <c r="A370">
        <v>3336</v>
      </c>
      <c r="B370">
        <v>543239</v>
      </c>
      <c r="C370" s="2" t="s">
        <v>14</v>
      </c>
      <c r="D370">
        <v>30</v>
      </c>
      <c r="E370">
        <v>1</v>
      </c>
      <c r="F370">
        <v>2012</v>
      </c>
      <c r="G370">
        <v>0</v>
      </c>
      <c r="H370">
        <v>0</v>
      </c>
      <c r="I370" t="s">
        <v>59</v>
      </c>
      <c r="J370">
        <v>62</v>
      </c>
      <c r="K370">
        <v>22</v>
      </c>
      <c r="L370">
        <v>3</v>
      </c>
      <c r="M370" s="2" t="s">
        <v>12</v>
      </c>
      <c r="N370" s="2" t="s">
        <v>13</v>
      </c>
      <c r="O370" t="s">
        <v>109</v>
      </c>
      <c r="P370" t="s">
        <v>110</v>
      </c>
    </row>
    <row r="371" spans="1:16" x14ac:dyDescent="0.55000000000000004">
      <c r="A371">
        <v>3336</v>
      </c>
      <c r="B371">
        <v>543257</v>
      </c>
      <c r="C371" s="2" t="s">
        <v>14</v>
      </c>
      <c r="D371">
        <v>32</v>
      </c>
      <c r="E371">
        <v>1</v>
      </c>
      <c r="F371">
        <v>2012</v>
      </c>
      <c r="G371">
        <v>0</v>
      </c>
      <c r="H371">
        <v>0</v>
      </c>
      <c r="I371" t="s">
        <v>59</v>
      </c>
      <c r="J371">
        <v>62</v>
      </c>
      <c r="K371">
        <v>22</v>
      </c>
      <c r="L371">
        <v>3</v>
      </c>
      <c r="M371" s="2" t="s">
        <v>12</v>
      </c>
      <c r="N371" s="2" t="s">
        <v>13</v>
      </c>
      <c r="O371" t="s">
        <v>109</v>
      </c>
      <c r="P371" t="s">
        <v>110</v>
      </c>
    </row>
    <row r="372" spans="1:16" x14ac:dyDescent="0.55000000000000004">
      <c r="A372">
        <v>3337</v>
      </c>
      <c r="B372">
        <v>543296</v>
      </c>
      <c r="C372" s="2" t="s">
        <v>14</v>
      </c>
      <c r="D372">
        <v>34</v>
      </c>
      <c r="E372">
        <v>1</v>
      </c>
      <c r="F372">
        <v>2012</v>
      </c>
      <c r="G372">
        <v>0</v>
      </c>
      <c r="H372">
        <v>0</v>
      </c>
      <c r="I372" t="s">
        <v>26</v>
      </c>
      <c r="J372">
        <v>59</v>
      </c>
      <c r="K372">
        <v>37</v>
      </c>
      <c r="L372">
        <v>20</v>
      </c>
      <c r="M372" s="2" t="s">
        <v>12</v>
      </c>
      <c r="N372" s="2" t="s">
        <v>13</v>
      </c>
      <c r="O372" t="s">
        <v>122</v>
      </c>
      <c r="P372" t="s">
        <v>123</v>
      </c>
    </row>
    <row r="373" spans="1:16" x14ac:dyDescent="0.55000000000000004">
      <c r="A373">
        <v>3337</v>
      </c>
      <c r="B373">
        <v>543320</v>
      </c>
      <c r="C373" s="2" t="s">
        <v>14</v>
      </c>
      <c r="D373">
        <v>50</v>
      </c>
      <c r="E373">
        <v>0</v>
      </c>
      <c r="F373">
        <v>2012</v>
      </c>
      <c r="G373">
        <v>0</v>
      </c>
      <c r="H373">
        <v>1</v>
      </c>
      <c r="I373" t="s">
        <v>26</v>
      </c>
      <c r="J373">
        <v>59</v>
      </c>
      <c r="K373">
        <v>37</v>
      </c>
      <c r="L373">
        <v>20</v>
      </c>
      <c r="M373" s="2" t="s">
        <v>12</v>
      </c>
      <c r="N373" s="2" t="s">
        <v>13</v>
      </c>
      <c r="O373" t="s">
        <v>98</v>
      </c>
      <c r="P373" t="s">
        <v>99</v>
      </c>
    </row>
    <row r="374" spans="1:16" x14ac:dyDescent="0.55000000000000004">
      <c r="A374">
        <v>3337</v>
      </c>
      <c r="B374">
        <v>543368</v>
      </c>
      <c r="C374" s="2" t="s">
        <v>14</v>
      </c>
      <c r="D374">
        <v>33</v>
      </c>
      <c r="E374">
        <v>1</v>
      </c>
      <c r="F374">
        <v>2012</v>
      </c>
      <c r="G374">
        <v>0</v>
      </c>
      <c r="H374">
        <v>0</v>
      </c>
      <c r="I374" t="s">
        <v>26</v>
      </c>
      <c r="J374">
        <v>59</v>
      </c>
      <c r="K374">
        <v>37</v>
      </c>
      <c r="L374">
        <v>20</v>
      </c>
      <c r="M374" s="2" t="s">
        <v>12</v>
      </c>
      <c r="N374" s="2" t="s">
        <v>13</v>
      </c>
      <c r="O374" t="s">
        <v>122</v>
      </c>
      <c r="P374" t="s">
        <v>123</v>
      </c>
    </row>
    <row r="375" spans="1:16" x14ac:dyDescent="0.55000000000000004">
      <c r="A375">
        <v>3338</v>
      </c>
      <c r="B375">
        <v>543489</v>
      </c>
      <c r="C375" s="2" t="s">
        <v>14</v>
      </c>
      <c r="D375">
        <v>51</v>
      </c>
      <c r="E375">
        <v>1</v>
      </c>
      <c r="F375">
        <v>2012</v>
      </c>
      <c r="G375">
        <v>0</v>
      </c>
      <c r="H375">
        <v>1</v>
      </c>
      <c r="I375" t="s">
        <v>58</v>
      </c>
      <c r="J375">
        <v>-999</v>
      </c>
      <c r="K375">
        <v>-999</v>
      </c>
      <c r="L375">
        <v>-999</v>
      </c>
      <c r="M375" s="2" t="s">
        <v>35</v>
      </c>
      <c r="N375" s="2" t="s">
        <v>11</v>
      </c>
      <c r="O375" t="s">
        <v>49</v>
      </c>
      <c r="P375" t="s">
        <v>50</v>
      </c>
    </row>
    <row r="376" spans="1:16" x14ac:dyDescent="0.55000000000000004">
      <c r="A376">
        <v>3338</v>
      </c>
      <c r="B376">
        <v>543508</v>
      </c>
      <c r="C376" s="2" t="s">
        <v>14</v>
      </c>
      <c r="D376">
        <v>37</v>
      </c>
      <c r="E376">
        <v>1</v>
      </c>
      <c r="F376">
        <v>2012</v>
      </c>
      <c r="G376">
        <v>0</v>
      </c>
      <c r="H376">
        <v>1</v>
      </c>
      <c r="I376" t="s">
        <v>58</v>
      </c>
      <c r="J376">
        <v>-999</v>
      </c>
      <c r="K376">
        <v>-999</v>
      </c>
      <c r="L376">
        <v>-999</v>
      </c>
      <c r="M376" s="2" t="s">
        <v>35</v>
      </c>
      <c r="N376" s="2" t="s">
        <v>11</v>
      </c>
      <c r="O376" t="s">
        <v>49</v>
      </c>
      <c r="P376" t="s">
        <v>50</v>
      </c>
    </row>
    <row r="377" spans="1:16" x14ac:dyDescent="0.55000000000000004">
      <c r="A377">
        <v>3338</v>
      </c>
      <c r="B377">
        <v>543547</v>
      </c>
      <c r="C377" s="2" t="s">
        <v>14</v>
      </c>
      <c r="D377">
        <v>44</v>
      </c>
      <c r="E377">
        <v>1</v>
      </c>
      <c r="F377">
        <v>2012</v>
      </c>
      <c r="G377">
        <v>0</v>
      </c>
      <c r="H377">
        <v>0</v>
      </c>
      <c r="I377" t="s">
        <v>58</v>
      </c>
      <c r="J377">
        <v>-999</v>
      </c>
      <c r="K377">
        <v>-999</v>
      </c>
      <c r="L377">
        <v>-999</v>
      </c>
      <c r="M377" s="2" t="s">
        <v>35</v>
      </c>
      <c r="N377" s="2" t="s">
        <v>11</v>
      </c>
      <c r="O377" t="s">
        <v>127</v>
      </c>
      <c r="P377" t="s">
        <v>128</v>
      </c>
    </row>
    <row r="378" spans="1:16" x14ac:dyDescent="0.55000000000000004">
      <c r="A378">
        <v>3338</v>
      </c>
      <c r="B378">
        <v>543613</v>
      </c>
      <c r="C378" s="2" t="s">
        <v>14</v>
      </c>
      <c r="D378">
        <v>32</v>
      </c>
      <c r="E378">
        <v>1</v>
      </c>
      <c r="F378">
        <v>2012</v>
      </c>
      <c r="G378">
        <v>0</v>
      </c>
      <c r="H378">
        <v>0</v>
      </c>
      <c r="I378" t="s">
        <v>58</v>
      </c>
      <c r="J378">
        <v>-999</v>
      </c>
      <c r="K378">
        <v>-999</v>
      </c>
      <c r="L378">
        <v>-999</v>
      </c>
      <c r="M378" s="2" t="s">
        <v>35</v>
      </c>
      <c r="N378" s="2" t="s">
        <v>11</v>
      </c>
      <c r="O378" t="s">
        <v>127</v>
      </c>
      <c r="P378" t="s">
        <v>128</v>
      </c>
    </row>
    <row r="379" spans="1:16" x14ac:dyDescent="0.55000000000000004">
      <c r="A379">
        <v>3338</v>
      </c>
      <c r="B379">
        <v>543635</v>
      </c>
      <c r="C379" s="2" t="s">
        <v>14</v>
      </c>
      <c r="D379">
        <v>38</v>
      </c>
      <c r="E379">
        <v>1</v>
      </c>
      <c r="F379">
        <v>2012</v>
      </c>
      <c r="G379">
        <v>0</v>
      </c>
      <c r="H379">
        <v>0</v>
      </c>
      <c r="I379" t="s">
        <v>58</v>
      </c>
      <c r="J379">
        <v>-999</v>
      </c>
      <c r="K379">
        <v>-999</v>
      </c>
      <c r="L379">
        <v>-999</v>
      </c>
      <c r="M379" s="2" t="s">
        <v>35</v>
      </c>
      <c r="N379" s="2" t="s">
        <v>11</v>
      </c>
      <c r="O379" t="s">
        <v>127</v>
      </c>
      <c r="P379" t="s">
        <v>128</v>
      </c>
    </row>
    <row r="380" spans="1:16" x14ac:dyDescent="0.55000000000000004">
      <c r="A380">
        <v>3339</v>
      </c>
      <c r="B380">
        <v>543691</v>
      </c>
      <c r="C380" s="2" t="s">
        <v>14</v>
      </c>
      <c r="D380">
        <v>51</v>
      </c>
      <c r="E380">
        <v>1</v>
      </c>
      <c r="F380">
        <v>2012</v>
      </c>
      <c r="G380">
        <v>0</v>
      </c>
      <c r="H380">
        <v>0</v>
      </c>
      <c r="I380" t="s">
        <v>9</v>
      </c>
      <c r="J380">
        <v>-999</v>
      </c>
      <c r="K380">
        <v>-999</v>
      </c>
      <c r="L380">
        <v>-999</v>
      </c>
      <c r="M380" s="2" t="s">
        <v>10</v>
      </c>
      <c r="N380" s="2" t="s">
        <v>11</v>
      </c>
      <c r="O380" t="s">
        <v>91</v>
      </c>
      <c r="P380" t="s">
        <v>92</v>
      </c>
    </row>
    <row r="381" spans="1:16" x14ac:dyDescent="0.55000000000000004">
      <c r="A381">
        <v>3339</v>
      </c>
      <c r="B381">
        <v>543711</v>
      </c>
      <c r="C381" s="2" t="s">
        <v>14</v>
      </c>
      <c r="D381">
        <v>28</v>
      </c>
      <c r="E381">
        <v>1</v>
      </c>
      <c r="F381">
        <v>2012</v>
      </c>
      <c r="G381">
        <v>0</v>
      </c>
      <c r="H381">
        <v>0</v>
      </c>
      <c r="I381" t="s">
        <v>9</v>
      </c>
      <c r="J381">
        <v>-999</v>
      </c>
      <c r="K381">
        <v>-999</v>
      </c>
      <c r="L381">
        <v>-999</v>
      </c>
      <c r="M381" s="2" t="s">
        <v>10</v>
      </c>
      <c r="N381" s="2" t="s">
        <v>11</v>
      </c>
      <c r="O381" t="s">
        <v>91</v>
      </c>
      <c r="P381" t="s">
        <v>92</v>
      </c>
    </row>
    <row r="382" spans="1:16" x14ac:dyDescent="0.55000000000000004">
      <c r="A382">
        <v>3339</v>
      </c>
      <c r="B382">
        <v>543725</v>
      </c>
      <c r="C382" s="2" t="s">
        <v>14</v>
      </c>
      <c r="D382">
        <v>48</v>
      </c>
      <c r="E382">
        <v>1</v>
      </c>
      <c r="F382">
        <v>2012</v>
      </c>
      <c r="G382">
        <v>0</v>
      </c>
      <c r="H382">
        <v>0</v>
      </c>
      <c r="I382" t="s">
        <v>9</v>
      </c>
      <c r="J382">
        <v>-999</v>
      </c>
      <c r="K382">
        <v>-999</v>
      </c>
      <c r="L382">
        <v>-999</v>
      </c>
      <c r="M382" s="2" t="s">
        <v>10</v>
      </c>
      <c r="N382" s="2" t="s">
        <v>11</v>
      </c>
      <c r="O382" t="s">
        <v>91</v>
      </c>
      <c r="P382" t="s">
        <v>92</v>
      </c>
    </row>
    <row r="383" spans="1:16" x14ac:dyDescent="0.55000000000000004">
      <c r="A383">
        <v>3340</v>
      </c>
      <c r="B383">
        <v>543885</v>
      </c>
      <c r="C383" s="2" t="s">
        <v>14</v>
      </c>
      <c r="D383">
        <v>50</v>
      </c>
      <c r="E383">
        <v>0</v>
      </c>
      <c r="F383">
        <v>2012</v>
      </c>
      <c r="G383">
        <v>0</v>
      </c>
      <c r="H383">
        <v>1</v>
      </c>
      <c r="I383" t="s">
        <v>39</v>
      </c>
      <c r="J383">
        <v>-999</v>
      </c>
      <c r="K383">
        <v>-999</v>
      </c>
      <c r="L383">
        <v>-999</v>
      </c>
      <c r="M383" s="2" t="s">
        <v>10</v>
      </c>
      <c r="N383" s="2" t="s">
        <v>25</v>
      </c>
      <c r="O383" t="s">
        <v>111</v>
      </c>
      <c r="P383" t="s">
        <v>112</v>
      </c>
    </row>
    <row r="384" spans="1:16" x14ac:dyDescent="0.55000000000000004">
      <c r="A384">
        <v>3340</v>
      </c>
      <c r="B384">
        <v>543937</v>
      </c>
      <c r="C384" s="2" t="s">
        <v>14</v>
      </c>
      <c r="D384">
        <v>38</v>
      </c>
      <c r="E384">
        <v>0</v>
      </c>
      <c r="F384">
        <v>2012</v>
      </c>
      <c r="G384">
        <v>0</v>
      </c>
      <c r="H384">
        <v>1</v>
      </c>
      <c r="I384" t="s">
        <v>39</v>
      </c>
      <c r="J384">
        <v>-999</v>
      </c>
      <c r="K384">
        <v>-999</v>
      </c>
      <c r="L384">
        <v>-999</v>
      </c>
      <c r="M384" s="2" t="s">
        <v>10</v>
      </c>
      <c r="N384" s="2" t="s">
        <v>25</v>
      </c>
      <c r="O384" t="s">
        <v>111</v>
      </c>
      <c r="P384" t="s">
        <v>112</v>
      </c>
    </row>
    <row r="385" spans="1:16" x14ac:dyDescent="0.55000000000000004">
      <c r="A385">
        <v>3340</v>
      </c>
      <c r="B385">
        <v>543964</v>
      </c>
      <c r="C385" s="2" t="s">
        <v>14</v>
      </c>
      <c r="D385">
        <v>39</v>
      </c>
      <c r="E385">
        <v>1</v>
      </c>
      <c r="F385">
        <v>2012</v>
      </c>
      <c r="G385">
        <v>0</v>
      </c>
      <c r="H385">
        <v>1</v>
      </c>
      <c r="I385" t="s">
        <v>39</v>
      </c>
      <c r="J385">
        <v>-999</v>
      </c>
      <c r="K385">
        <v>-999</v>
      </c>
      <c r="L385">
        <v>-999</v>
      </c>
      <c r="M385" s="2" t="s">
        <v>10</v>
      </c>
      <c r="N385" s="2" t="s">
        <v>25</v>
      </c>
      <c r="O385" t="s">
        <v>111</v>
      </c>
      <c r="P385" t="s">
        <v>112</v>
      </c>
    </row>
    <row r="386" spans="1:16" x14ac:dyDescent="0.55000000000000004">
      <c r="A386">
        <v>3341</v>
      </c>
      <c r="B386">
        <v>543997</v>
      </c>
      <c r="C386" s="2" t="s">
        <v>14</v>
      </c>
      <c r="D386">
        <v>51</v>
      </c>
      <c r="E386">
        <v>1</v>
      </c>
      <c r="F386">
        <v>2012</v>
      </c>
      <c r="G386">
        <v>0</v>
      </c>
      <c r="H386">
        <v>1</v>
      </c>
      <c r="I386" t="s">
        <v>43</v>
      </c>
      <c r="J386">
        <v>53</v>
      </c>
      <c r="K386">
        <v>15</v>
      </c>
      <c r="L386">
        <v>9</v>
      </c>
      <c r="M386" s="2" t="s">
        <v>15</v>
      </c>
      <c r="N386" s="2" t="s">
        <v>13</v>
      </c>
      <c r="O386" t="s">
        <v>118</v>
      </c>
      <c r="P386" t="s">
        <v>119</v>
      </c>
    </row>
    <row r="387" spans="1:16" x14ac:dyDescent="0.55000000000000004">
      <c r="A387">
        <v>3341</v>
      </c>
      <c r="B387">
        <v>544124</v>
      </c>
      <c r="C387" s="2" t="s">
        <v>14</v>
      </c>
      <c r="D387">
        <v>40</v>
      </c>
      <c r="E387">
        <v>1</v>
      </c>
      <c r="F387">
        <v>2012</v>
      </c>
      <c r="G387">
        <v>0</v>
      </c>
      <c r="H387">
        <v>1</v>
      </c>
      <c r="I387" t="s">
        <v>43</v>
      </c>
      <c r="J387">
        <v>53</v>
      </c>
      <c r="K387">
        <v>15</v>
      </c>
      <c r="L387">
        <v>9</v>
      </c>
      <c r="M387" s="2" t="s">
        <v>15</v>
      </c>
      <c r="N387" s="2" t="s">
        <v>13</v>
      </c>
      <c r="O387" t="s">
        <v>118</v>
      </c>
      <c r="P387" t="s">
        <v>119</v>
      </c>
    </row>
    <row r="388" spans="1:16" x14ac:dyDescent="0.55000000000000004">
      <c r="A388">
        <v>3342</v>
      </c>
      <c r="B388">
        <v>544198</v>
      </c>
      <c r="C388" s="2" t="s">
        <v>14</v>
      </c>
      <c r="D388">
        <v>36</v>
      </c>
      <c r="E388">
        <v>0</v>
      </c>
      <c r="F388">
        <v>2012</v>
      </c>
      <c r="G388">
        <v>0</v>
      </c>
      <c r="H388">
        <v>0</v>
      </c>
      <c r="I388" t="s">
        <v>33</v>
      </c>
      <c r="J388">
        <v>42</v>
      </c>
      <c r="K388">
        <v>62</v>
      </c>
      <c r="L388">
        <v>14</v>
      </c>
      <c r="M388" s="2" t="s">
        <v>21</v>
      </c>
      <c r="N388" s="2" t="s">
        <v>25</v>
      </c>
      <c r="O388" t="s">
        <v>106</v>
      </c>
      <c r="P388" t="s">
        <v>107</v>
      </c>
    </row>
    <row r="389" spans="1:16" x14ac:dyDescent="0.55000000000000004">
      <c r="A389">
        <v>3342</v>
      </c>
      <c r="B389">
        <v>544221</v>
      </c>
      <c r="C389" s="2" t="s">
        <v>14</v>
      </c>
      <c r="D389">
        <v>47</v>
      </c>
      <c r="E389">
        <v>1</v>
      </c>
      <c r="F389">
        <v>2012</v>
      </c>
      <c r="G389">
        <v>0</v>
      </c>
      <c r="H389">
        <v>1</v>
      </c>
      <c r="I389" t="s">
        <v>33</v>
      </c>
      <c r="J389">
        <v>42</v>
      </c>
      <c r="K389">
        <v>62</v>
      </c>
      <c r="L389">
        <v>14</v>
      </c>
      <c r="M389" s="2" t="s">
        <v>21</v>
      </c>
      <c r="N389" s="2" t="s">
        <v>25</v>
      </c>
      <c r="O389" t="s">
        <v>77</v>
      </c>
      <c r="P389" t="s">
        <v>78</v>
      </c>
    </row>
    <row r="390" spans="1:16" x14ac:dyDescent="0.55000000000000004">
      <c r="A390">
        <v>3342</v>
      </c>
      <c r="B390">
        <v>544232</v>
      </c>
      <c r="C390" s="2" t="s">
        <v>14</v>
      </c>
      <c r="D390">
        <v>31</v>
      </c>
      <c r="E390">
        <v>1</v>
      </c>
      <c r="F390">
        <v>2012</v>
      </c>
      <c r="G390">
        <v>0</v>
      </c>
      <c r="H390">
        <v>0</v>
      </c>
      <c r="I390" t="s">
        <v>33</v>
      </c>
      <c r="J390">
        <v>42</v>
      </c>
      <c r="K390">
        <v>62</v>
      </c>
      <c r="L390">
        <v>14</v>
      </c>
      <c r="M390" s="2" t="s">
        <v>21</v>
      </c>
      <c r="N390" s="2" t="s">
        <v>25</v>
      </c>
      <c r="O390" t="s">
        <v>106</v>
      </c>
      <c r="P390" t="s">
        <v>107</v>
      </c>
    </row>
    <row r="391" spans="1:16" x14ac:dyDescent="0.55000000000000004">
      <c r="A391">
        <v>3342</v>
      </c>
      <c r="B391">
        <v>544243</v>
      </c>
      <c r="C391" s="2" t="s">
        <v>14</v>
      </c>
      <c r="D391">
        <v>58</v>
      </c>
      <c r="E391">
        <v>0</v>
      </c>
      <c r="F391">
        <v>2012</v>
      </c>
      <c r="G391">
        <v>0</v>
      </c>
      <c r="H391">
        <v>1</v>
      </c>
      <c r="I391" t="s">
        <v>33</v>
      </c>
      <c r="J391">
        <v>42</v>
      </c>
      <c r="K391">
        <v>62</v>
      </c>
      <c r="L391">
        <v>14</v>
      </c>
      <c r="M391" s="2" t="s">
        <v>21</v>
      </c>
      <c r="N391" s="2" t="s">
        <v>25</v>
      </c>
      <c r="O391" t="s">
        <v>77</v>
      </c>
      <c r="P391" t="s">
        <v>78</v>
      </c>
    </row>
    <row r="392" spans="1:16" x14ac:dyDescent="0.55000000000000004">
      <c r="A392">
        <v>3343</v>
      </c>
      <c r="B392">
        <v>544361</v>
      </c>
      <c r="C392" s="2" t="s">
        <v>14</v>
      </c>
      <c r="D392">
        <v>51</v>
      </c>
      <c r="E392">
        <v>1</v>
      </c>
      <c r="F392">
        <v>2012</v>
      </c>
      <c r="G392">
        <v>0</v>
      </c>
      <c r="H392">
        <v>1</v>
      </c>
      <c r="I392" t="s">
        <v>31</v>
      </c>
      <c r="J392">
        <v>-999</v>
      </c>
      <c r="K392">
        <v>-999</v>
      </c>
      <c r="L392">
        <v>-999</v>
      </c>
      <c r="M392" s="2" t="s">
        <v>10</v>
      </c>
      <c r="N392" s="2" t="s">
        <v>11</v>
      </c>
      <c r="O392" t="s">
        <v>114</v>
      </c>
      <c r="P392" t="s">
        <v>115</v>
      </c>
    </row>
    <row r="393" spans="1:16" x14ac:dyDescent="0.55000000000000004">
      <c r="A393">
        <v>3343</v>
      </c>
      <c r="B393">
        <v>544370</v>
      </c>
      <c r="C393" s="2" t="s">
        <v>14</v>
      </c>
      <c r="D393">
        <v>26</v>
      </c>
      <c r="E393">
        <v>0</v>
      </c>
      <c r="F393">
        <v>2012</v>
      </c>
      <c r="G393">
        <v>0</v>
      </c>
      <c r="H393">
        <v>1</v>
      </c>
      <c r="I393" t="s">
        <v>31</v>
      </c>
      <c r="J393">
        <v>-999</v>
      </c>
      <c r="K393">
        <v>-999</v>
      </c>
      <c r="L393">
        <v>-999</v>
      </c>
      <c r="M393" s="2" t="s">
        <v>10</v>
      </c>
      <c r="N393" s="2" t="s">
        <v>11</v>
      </c>
      <c r="O393" t="s">
        <v>114</v>
      </c>
      <c r="P393" t="s">
        <v>115</v>
      </c>
    </row>
    <row r="394" spans="1:16" x14ac:dyDescent="0.55000000000000004">
      <c r="A394">
        <v>3343</v>
      </c>
      <c r="B394">
        <v>544399</v>
      </c>
      <c r="C394" s="2" t="s">
        <v>14</v>
      </c>
      <c r="D394">
        <v>51</v>
      </c>
      <c r="E394">
        <v>1</v>
      </c>
      <c r="F394">
        <v>2012</v>
      </c>
      <c r="G394">
        <v>0</v>
      </c>
      <c r="H394">
        <v>1</v>
      </c>
      <c r="I394" t="s">
        <v>31</v>
      </c>
      <c r="J394">
        <v>-999</v>
      </c>
      <c r="K394">
        <v>-999</v>
      </c>
      <c r="L394">
        <v>-999</v>
      </c>
      <c r="M394" s="2" t="s">
        <v>10</v>
      </c>
      <c r="N394" s="2" t="s">
        <v>11</v>
      </c>
      <c r="O394" t="s">
        <v>114</v>
      </c>
      <c r="P394" t="s">
        <v>115</v>
      </c>
    </row>
    <row r="395" spans="1:16" x14ac:dyDescent="0.55000000000000004">
      <c r="A395">
        <v>3343</v>
      </c>
      <c r="B395">
        <v>544481</v>
      </c>
      <c r="C395" s="2" t="s">
        <v>14</v>
      </c>
      <c r="D395">
        <v>44</v>
      </c>
      <c r="E395">
        <v>0</v>
      </c>
      <c r="F395">
        <v>2012</v>
      </c>
      <c r="G395">
        <v>0</v>
      </c>
      <c r="H395">
        <v>1</v>
      </c>
      <c r="I395" t="s">
        <v>31</v>
      </c>
      <c r="J395">
        <v>-999</v>
      </c>
      <c r="K395">
        <v>-999</v>
      </c>
      <c r="L395">
        <v>-999</v>
      </c>
      <c r="M395" s="2" t="s">
        <v>10</v>
      </c>
      <c r="N395" s="2" t="s">
        <v>11</v>
      </c>
      <c r="O395" t="s">
        <v>114</v>
      </c>
      <c r="P395" t="s">
        <v>115</v>
      </c>
    </row>
    <row r="396" spans="1:16" x14ac:dyDescent="0.55000000000000004">
      <c r="A396">
        <v>3344</v>
      </c>
      <c r="B396">
        <v>544568</v>
      </c>
      <c r="C396" s="2" t="s">
        <v>14</v>
      </c>
      <c r="D396">
        <v>25</v>
      </c>
      <c r="E396">
        <v>1</v>
      </c>
      <c r="F396">
        <v>2012</v>
      </c>
      <c r="G396">
        <v>0</v>
      </c>
      <c r="H396">
        <v>0</v>
      </c>
      <c r="I396" t="s">
        <v>32</v>
      </c>
      <c r="J396">
        <v>52</v>
      </c>
      <c r="K396">
        <v>55</v>
      </c>
      <c r="L396">
        <v>9</v>
      </c>
      <c r="M396" s="2" t="s">
        <v>15</v>
      </c>
      <c r="N396" s="2" t="s">
        <v>13</v>
      </c>
      <c r="O396" t="s">
        <v>136</v>
      </c>
      <c r="P396" t="s">
        <v>137</v>
      </c>
    </row>
    <row r="397" spans="1:16" x14ac:dyDescent="0.55000000000000004">
      <c r="A397">
        <v>3346</v>
      </c>
      <c r="B397">
        <v>544955</v>
      </c>
      <c r="C397" s="2" t="s">
        <v>14</v>
      </c>
      <c r="D397">
        <v>40</v>
      </c>
      <c r="E397">
        <v>1</v>
      </c>
      <c r="F397">
        <v>2012</v>
      </c>
      <c r="G397">
        <v>0</v>
      </c>
      <c r="H397">
        <v>0</v>
      </c>
      <c r="I397" t="s">
        <v>55</v>
      </c>
      <c r="J397">
        <v>61</v>
      </c>
      <c r="K397">
        <v>62</v>
      </c>
      <c r="L397">
        <v>3</v>
      </c>
      <c r="M397" s="2" t="s">
        <v>22</v>
      </c>
      <c r="N397" s="2" t="s">
        <v>13</v>
      </c>
      <c r="O397" t="s">
        <v>81</v>
      </c>
      <c r="P397" t="s">
        <v>82</v>
      </c>
    </row>
    <row r="398" spans="1:16" x14ac:dyDescent="0.55000000000000004">
      <c r="A398">
        <v>3347</v>
      </c>
      <c r="B398">
        <v>545039</v>
      </c>
      <c r="C398" s="2" t="s">
        <v>14</v>
      </c>
      <c r="D398">
        <v>26</v>
      </c>
      <c r="E398">
        <v>1</v>
      </c>
      <c r="F398">
        <v>2012</v>
      </c>
      <c r="G398">
        <v>0</v>
      </c>
      <c r="H398">
        <v>1</v>
      </c>
      <c r="I398" t="s">
        <v>46</v>
      </c>
      <c r="J398">
        <v>46</v>
      </c>
      <c r="K398">
        <v>52</v>
      </c>
      <c r="L398">
        <v>5</v>
      </c>
      <c r="M398" s="2" t="s">
        <v>21</v>
      </c>
      <c r="N398" s="2" t="s">
        <v>13</v>
      </c>
      <c r="O398" t="s">
        <v>133</v>
      </c>
      <c r="P398" t="s">
        <v>134</v>
      </c>
    </row>
    <row r="399" spans="1:16" x14ac:dyDescent="0.55000000000000004">
      <c r="A399">
        <v>3347</v>
      </c>
      <c r="B399">
        <v>545073</v>
      </c>
      <c r="C399" s="2" t="s">
        <v>14</v>
      </c>
      <c r="D399">
        <v>41</v>
      </c>
      <c r="E399">
        <v>0</v>
      </c>
      <c r="F399">
        <v>2012</v>
      </c>
      <c r="G399">
        <v>0</v>
      </c>
      <c r="H399">
        <v>1</v>
      </c>
      <c r="I399" t="s">
        <v>46</v>
      </c>
      <c r="J399">
        <v>46</v>
      </c>
      <c r="K399">
        <v>52</v>
      </c>
      <c r="L399">
        <v>5</v>
      </c>
      <c r="M399" s="2" t="s">
        <v>21</v>
      </c>
      <c r="N399" s="2" t="s">
        <v>13</v>
      </c>
      <c r="O399" t="s">
        <v>133</v>
      </c>
      <c r="P399" t="s">
        <v>134</v>
      </c>
    </row>
    <row r="400" spans="1:16" x14ac:dyDescent="0.55000000000000004">
      <c r="A400">
        <v>3347</v>
      </c>
      <c r="B400">
        <v>545129</v>
      </c>
      <c r="C400" s="2" t="s">
        <v>14</v>
      </c>
      <c r="D400">
        <v>39</v>
      </c>
      <c r="E400">
        <v>1</v>
      </c>
      <c r="F400">
        <v>2012</v>
      </c>
      <c r="G400">
        <v>0</v>
      </c>
      <c r="H400">
        <v>1</v>
      </c>
      <c r="I400" t="s">
        <v>46</v>
      </c>
      <c r="J400">
        <v>46</v>
      </c>
      <c r="K400">
        <v>52</v>
      </c>
      <c r="L400">
        <v>5</v>
      </c>
      <c r="M400" s="2" t="s">
        <v>21</v>
      </c>
      <c r="N400" s="2" t="s">
        <v>13</v>
      </c>
      <c r="O400" t="s">
        <v>133</v>
      </c>
      <c r="P400" t="s">
        <v>134</v>
      </c>
    </row>
    <row r="401" spans="1:16" x14ac:dyDescent="0.55000000000000004">
      <c r="A401">
        <v>3350</v>
      </c>
      <c r="B401">
        <v>545555</v>
      </c>
      <c r="C401" s="2" t="s">
        <v>14</v>
      </c>
      <c r="D401">
        <v>30</v>
      </c>
      <c r="E401">
        <v>1</v>
      </c>
      <c r="F401">
        <v>2012</v>
      </c>
      <c r="G401">
        <v>0</v>
      </c>
      <c r="H401">
        <v>0</v>
      </c>
      <c r="I401" t="s">
        <v>58</v>
      </c>
      <c r="J401">
        <v>-999</v>
      </c>
      <c r="K401">
        <v>-999</v>
      </c>
      <c r="L401">
        <v>-999</v>
      </c>
      <c r="M401" s="2" t="s">
        <v>35</v>
      </c>
      <c r="N401" s="2" t="s">
        <v>11</v>
      </c>
      <c r="O401" t="s">
        <v>127</v>
      </c>
      <c r="P401" t="s">
        <v>128</v>
      </c>
    </row>
    <row r="402" spans="1:16" x14ac:dyDescent="0.55000000000000004">
      <c r="A402">
        <v>3350</v>
      </c>
      <c r="B402">
        <v>545632</v>
      </c>
      <c r="C402" s="2" t="s">
        <v>14</v>
      </c>
      <c r="D402">
        <v>33</v>
      </c>
      <c r="E402">
        <v>1</v>
      </c>
      <c r="F402">
        <v>2012</v>
      </c>
      <c r="G402">
        <v>0</v>
      </c>
      <c r="H402">
        <v>0</v>
      </c>
      <c r="I402" t="s">
        <v>58</v>
      </c>
      <c r="J402">
        <v>-999</v>
      </c>
      <c r="K402">
        <v>-999</v>
      </c>
      <c r="L402">
        <v>-999</v>
      </c>
      <c r="M402" s="2" t="s">
        <v>35</v>
      </c>
      <c r="N402" s="2" t="s">
        <v>11</v>
      </c>
      <c r="O402" t="s">
        <v>127</v>
      </c>
      <c r="P402" t="s">
        <v>128</v>
      </c>
    </row>
    <row r="403" spans="1:16" x14ac:dyDescent="0.55000000000000004">
      <c r="A403">
        <v>3350</v>
      </c>
      <c r="B403">
        <v>545704</v>
      </c>
      <c r="C403" s="2" t="s">
        <v>14</v>
      </c>
      <c r="D403">
        <v>48</v>
      </c>
      <c r="E403">
        <v>1</v>
      </c>
      <c r="F403">
        <v>2012</v>
      </c>
      <c r="G403">
        <v>0</v>
      </c>
      <c r="H403">
        <v>1</v>
      </c>
      <c r="I403" t="s">
        <v>58</v>
      </c>
      <c r="J403">
        <v>-999</v>
      </c>
      <c r="K403">
        <v>-999</v>
      </c>
      <c r="L403">
        <v>-999</v>
      </c>
      <c r="M403" s="2" t="s">
        <v>35</v>
      </c>
      <c r="N403" s="2" t="s">
        <v>11</v>
      </c>
      <c r="O403" t="s">
        <v>136</v>
      </c>
      <c r="P403" t="s">
        <v>137</v>
      </c>
    </row>
    <row r="404" spans="1:16" x14ac:dyDescent="0.55000000000000004">
      <c r="A404">
        <v>3350</v>
      </c>
      <c r="B404">
        <v>545718</v>
      </c>
      <c r="C404" s="2" t="s">
        <v>14</v>
      </c>
      <c r="D404">
        <v>51</v>
      </c>
      <c r="E404">
        <v>1</v>
      </c>
      <c r="F404">
        <v>2012</v>
      </c>
      <c r="G404">
        <v>0</v>
      </c>
      <c r="H404">
        <v>0</v>
      </c>
      <c r="I404" t="s">
        <v>58</v>
      </c>
      <c r="J404">
        <v>-999</v>
      </c>
      <c r="K404">
        <v>-999</v>
      </c>
      <c r="L404">
        <v>-999</v>
      </c>
      <c r="M404" s="2" t="s">
        <v>35</v>
      </c>
      <c r="N404" s="2" t="s">
        <v>11</v>
      </c>
      <c r="O404" t="s">
        <v>127</v>
      </c>
      <c r="P404" t="s">
        <v>128</v>
      </c>
    </row>
    <row r="405" spans="1:16" x14ac:dyDescent="0.55000000000000004">
      <c r="A405">
        <v>3351</v>
      </c>
      <c r="B405">
        <v>545736</v>
      </c>
      <c r="C405" s="2" t="s">
        <v>14</v>
      </c>
      <c r="D405">
        <v>39</v>
      </c>
      <c r="E405">
        <v>0</v>
      </c>
      <c r="F405">
        <v>2012</v>
      </c>
      <c r="G405">
        <v>0</v>
      </c>
      <c r="H405">
        <v>1</v>
      </c>
      <c r="I405" t="s">
        <v>74</v>
      </c>
      <c r="J405">
        <v>46</v>
      </c>
      <c r="K405">
        <v>72</v>
      </c>
      <c r="L405">
        <v>2</v>
      </c>
      <c r="M405" s="2" t="s">
        <v>21</v>
      </c>
      <c r="N405" s="2" t="s">
        <v>25</v>
      </c>
      <c r="O405" t="s">
        <v>106</v>
      </c>
      <c r="P405" t="s">
        <v>107</v>
      </c>
    </row>
    <row r="406" spans="1:16" x14ac:dyDescent="0.55000000000000004">
      <c r="A406">
        <v>3351</v>
      </c>
      <c r="B406">
        <v>545809</v>
      </c>
      <c r="C406" s="2" t="s">
        <v>14</v>
      </c>
      <c r="D406">
        <v>32</v>
      </c>
      <c r="E406">
        <v>1</v>
      </c>
      <c r="F406">
        <v>2012</v>
      </c>
      <c r="G406">
        <v>0</v>
      </c>
      <c r="H406">
        <v>0</v>
      </c>
      <c r="I406" t="s">
        <v>74</v>
      </c>
      <c r="J406">
        <v>46</v>
      </c>
      <c r="K406">
        <v>72</v>
      </c>
      <c r="L406">
        <v>2</v>
      </c>
      <c r="M406" s="2" t="s">
        <v>21</v>
      </c>
      <c r="N406" s="2" t="s">
        <v>25</v>
      </c>
      <c r="O406" t="s">
        <v>114</v>
      </c>
      <c r="P406" t="s">
        <v>115</v>
      </c>
    </row>
    <row r="407" spans="1:16" x14ac:dyDescent="0.55000000000000004">
      <c r="A407">
        <v>3352</v>
      </c>
      <c r="B407">
        <v>545903</v>
      </c>
      <c r="C407" s="2" t="s">
        <v>14</v>
      </c>
      <c r="D407">
        <v>40</v>
      </c>
      <c r="E407">
        <v>1</v>
      </c>
      <c r="F407">
        <v>2012</v>
      </c>
      <c r="G407">
        <v>0</v>
      </c>
      <c r="H407">
        <v>1</v>
      </c>
      <c r="I407" t="s">
        <v>38</v>
      </c>
      <c r="J407">
        <v>41</v>
      </c>
      <c r="K407">
        <v>26</v>
      </c>
      <c r="L407">
        <v>5</v>
      </c>
      <c r="M407" s="2" t="s">
        <v>22</v>
      </c>
      <c r="N407" s="2" t="s">
        <v>13</v>
      </c>
      <c r="O407" t="s">
        <v>131</v>
      </c>
      <c r="P407" t="s">
        <v>132</v>
      </c>
    </row>
    <row r="408" spans="1:16" x14ac:dyDescent="0.55000000000000004">
      <c r="A408">
        <v>3352</v>
      </c>
      <c r="B408">
        <v>545931</v>
      </c>
      <c r="C408" s="2" t="s">
        <v>14</v>
      </c>
      <c r="D408">
        <v>47</v>
      </c>
      <c r="E408">
        <v>1</v>
      </c>
      <c r="F408">
        <v>2012</v>
      </c>
      <c r="G408">
        <v>0</v>
      </c>
      <c r="H408">
        <v>0</v>
      </c>
      <c r="I408" t="s">
        <v>38</v>
      </c>
      <c r="J408">
        <v>41</v>
      </c>
      <c r="K408">
        <v>26</v>
      </c>
      <c r="L408">
        <v>5</v>
      </c>
      <c r="M408" s="2" t="s">
        <v>22</v>
      </c>
      <c r="N408" s="2" t="s">
        <v>13</v>
      </c>
      <c r="O408" t="s">
        <v>103</v>
      </c>
      <c r="P408" t="s">
        <v>104</v>
      </c>
    </row>
    <row r="409" spans="1:16" x14ac:dyDescent="0.55000000000000004">
      <c r="A409">
        <v>3352</v>
      </c>
      <c r="B409">
        <v>545941</v>
      </c>
      <c r="C409" s="2" t="s">
        <v>14</v>
      </c>
      <c r="D409">
        <v>30</v>
      </c>
      <c r="E409">
        <v>0</v>
      </c>
      <c r="F409">
        <v>2012</v>
      </c>
      <c r="G409">
        <v>0</v>
      </c>
      <c r="H409">
        <v>1</v>
      </c>
      <c r="I409" t="s">
        <v>38</v>
      </c>
      <c r="J409">
        <v>41</v>
      </c>
      <c r="K409">
        <v>26</v>
      </c>
      <c r="L409">
        <v>5</v>
      </c>
      <c r="M409" s="2" t="s">
        <v>22</v>
      </c>
      <c r="N409" s="2" t="s">
        <v>13</v>
      </c>
      <c r="O409" t="s">
        <v>131</v>
      </c>
      <c r="P409" t="s">
        <v>132</v>
      </c>
    </row>
    <row r="410" spans="1:16" x14ac:dyDescent="0.55000000000000004">
      <c r="A410">
        <v>3352</v>
      </c>
      <c r="B410">
        <v>545977</v>
      </c>
      <c r="C410" s="2" t="s">
        <v>14</v>
      </c>
      <c r="D410">
        <v>39</v>
      </c>
      <c r="E410">
        <v>0</v>
      </c>
      <c r="F410">
        <v>2012</v>
      </c>
      <c r="G410">
        <v>0</v>
      </c>
      <c r="H410">
        <v>0</v>
      </c>
      <c r="I410" t="s">
        <v>38</v>
      </c>
      <c r="J410">
        <v>41</v>
      </c>
      <c r="K410">
        <v>26</v>
      </c>
      <c r="L410">
        <v>5</v>
      </c>
      <c r="M410" s="2" t="s">
        <v>22</v>
      </c>
      <c r="N410" s="2" t="s">
        <v>13</v>
      </c>
      <c r="O410" t="s">
        <v>103</v>
      </c>
      <c r="P410" t="s">
        <v>104</v>
      </c>
    </row>
    <row r="411" spans="1:16" x14ac:dyDescent="0.55000000000000004">
      <c r="A411">
        <v>3352</v>
      </c>
      <c r="B411">
        <v>546002</v>
      </c>
      <c r="C411" s="2" t="s">
        <v>14</v>
      </c>
      <c r="D411">
        <v>46</v>
      </c>
      <c r="E411">
        <v>1</v>
      </c>
      <c r="F411">
        <v>2012</v>
      </c>
      <c r="G411">
        <v>0</v>
      </c>
      <c r="H411">
        <v>0</v>
      </c>
      <c r="I411" t="s">
        <v>38</v>
      </c>
      <c r="J411">
        <v>41</v>
      </c>
      <c r="K411">
        <v>26</v>
      </c>
      <c r="L411">
        <v>5</v>
      </c>
      <c r="M411" s="2" t="s">
        <v>22</v>
      </c>
      <c r="N411" s="2" t="s">
        <v>13</v>
      </c>
      <c r="O411" t="s">
        <v>103</v>
      </c>
      <c r="P411" t="s">
        <v>104</v>
      </c>
    </row>
    <row r="412" spans="1:16" x14ac:dyDescent="0.55000000000000004">
      <c r="A412">
        <v>3353</v>
      </c>
      <c r="B412">
        <v>546133</v>
      </c>
      <c r="C412" s="2" t="s">
        <v>14</v>
      </c>
      <c r="D412">
        <v>48</v>
      </c>
      <c r="E412">
        <v>0</v>
      </c>
      <c r="F412">
        <v>2012</v>
      </c>
      <c r="G412">
        <v>0</v>
      </c>
      <c r="H412">
        <v>0</v>
      </c>
      <c r="I412" t="s">
        <v>36</v>
      </c>
      <c r="J412">
        <v>41</v>
      </c>
      <c r="K412">
        <v>47</v>
      </c>
      <c r="L412">
        <v>9</v>
      </c>
      <c r="M412" s="2" t="s">
        <v>29</v>
      </c>
      <c r="N412" s="2" t="s">
        <v>63</v>
      </c>
      <c r="O412" t="s">
        <v>98</v>
      </c>
      <c r="P412" t="s">
        <v>99</v>
      </c>
    </row>
    <row r="413" spans="1:16" x14ac:dyDescent="0.55000000000000004">
      <c r="A413">
        <v>3353</v>
      </c>
      <c r="B413">
        <v>546140</v>
      </c>
      <c r="C413" s="2" t="s">
        <v>14</v>
      </c>
      <c r="D413">
        <v>55</v>
      </c>
      <c r="E413">
        <v>1</v>
      </c>
      <c r="F413">
        <v>2012</v>
      </c>
      <c r="G413">
        <v>0</v>
      </c>
      <c r="H413">
        <v>0</v>
      </c>
      <c r="I413" t="s">
        <v>36</v>
      </c>
      <c r="J413">
        <v>41</v>
      </c>
      <c r="K413">
        <v>47</v>
      </c>
      <c r="L413">
        <v>9</v>
      </c>
      <c r="M413" s="2" t="s">
        <v>29</v>
      </c>
      <c r="N413" s="2" t="s">
        <v>63</v>
      </c>
      <c r="O413" t="s">
        <v>98</v>
      </c>
      <c r="P413" t="s">
        <v>99</v>
      </c>
    </row>
    <row r="414" spans="1:16" x14ac:dyDescent="0.55000000000000004">
      <c r="A414">
        <v>3353</v>
      </c>
      <c r="B414">
        <v>546152</v>
      </c>
      <c r="C414" s="2" t="s">
        <v>14</v>
      </c>
      <c r="D414">
        <v>55</v>
      </c>
      <c r="E414">
        <v>1</v>
      </c>
      <c r="F414">
        <v>2012</v>
      </c>
      <c r="G414">
        <v>0</v>
      </c>
      <c r="H414">
        <v>1</v>
      </c>
      <c r="I414" t="s">
        <v>36</v>
      </c>
      <c r="J414">
        <v>41</v>
      </c>
      <c r="K414">
        <v>47</v>
      </c>
      <c r="L414">
        <v>9</v>
      </c>
      <c r="M414" s="2" t="s">
        <v>29</v>
      </c>
      <c r="N414" s="2" t="s">
        <v>63</v>
      </c>
      <c r="O414" t="s">
        <v>81</v>
      </c>
      <c r="P414" t="s">
        <v>82</v>
      </c>
    </row>
    <row r="415" spans="1:16" x14ac:dyDescent="0.55000000000000004">
      <c r="A415">
        <v>3353</v>
      </c>
      <c r="B415">
        <v>546185</v>
      </c>
      <c r="C415" s="2" t="s">
        <v>14</v>
      </c>
      <c r="D415">
        <v>20</v>
      </c>
      <c r="E415">
        <v>1</v>
      </c>
      <c r="F415">
        <v>2012</v>
      </c>
      <c r="G415">
        <v>0</v>
      </c>
      <c r="H415">
        <v>0</v>
      </c>
      <c r="I415" t="s">
        <v>36</v>
      </c>
      <c r="J415">
        <v>41</v>
      </c>
      <c r="K415">
        <v>47</v>
      </c>
      <c r="L415">
        <v>9</v>
      </c>
      <c r="M415" s="2" t="s">
        <v>29</v>
      </c>
      <c r="N415" s="2" t="s">
        <v>63</v>
      </c>
      <c r="O415" t="s">
        <v>98</v>
      </c>
      <c r="P415" t="s">
        <v>99</v>
      </c>
    </row>
    <row r="416" spans="1:16" x14ac:dyDescent="0.55000000000000004">
      <c r="A416">
        <v>3354</v>
      </c>
      <c r="B416">
        <v>546240</v>
      </c>
      <c r="C416" s="2" t="s">
        <v>14</v>
      </c>
      <c r="D416">
        <v>28</v>
      </c>
      <c r="E416">
        <v>1</v>
      </c>
      <c r="F416">
        <v>2012</v>
      </c>
      <c r="G416">
        <v>0</v>
      </c>
      <c r="H416">
        <v>0</v>
      </c>
      <c r="I416" t="s">
        <v>23</v>
      </c>
      <c r="J416">
        <v>34</v>
      </c>
      <c r="K416">
        <v>54</v>
      </c>
      <c r="L416">
        <v>10</v>
      </c>
      <c r="M416" s="2" t="s">
        <v>12</v>
      </c>
      <c r="N416" s="2" t="s">
        <v>13</v>
      </c>
      <c r="O416" t="s">
        <v>49</v>
      </c>
      <c r="P416" t="s">
        <v>50</v>
      </c>
    </row>
    <row r="417" spans="1:16" x14ac:dyDescent="0.55000000000000004">
      <c r="A417">
        <v>3354</v>
      </c>
      <c r="B417">
        <v>546288</v>
      </c>
      <c r="C417" s="2" t="s">
        <v>14</v>
      </c>
      <c r="D417">
        <v>32</v>
      </c>
      <c r="E417">
        <v>1</v>
      </c>
      <c r="F417">
        <v>2012</v>
      </c>
      <c r="G417">
        <v>0</v>
      </c>
      <c r="H417">
        <v>0</v>
      </c>
      <c r="I417" t="s">
        <v>23</v>
      </c>
      <c r="J417">
        <v>34</v>
      </c>
      <c r="K417">
        <v>54</v>
      </c>
      <c r="L417">
        <v>10</v>
      </c>
      <c r="M417" s="2" t="s">
        <v>12</v>
      </c>
      <c r="N417" s="2" t="s">
        <v>13</v>
      </c>
      <c r="O417" t="s">
        <v>49</v>
      </c>
      <c r="P417" t="s">
        <v>50</v>
      </c>
    </row>
    <row r="418" spans="1:16" x14ac:dyDescent="0.55000000000000004">
      <c r="A418">
        <v>3355</v>
      </c>
      <c r="B418">
        <v>546398</v>
      </c>
      <c r="C418" s="2" t="s">
        <v>14</v>
      </c>
      <c r="D418">
        <v>31</v>
      </c>
      <c r="E418">
        <v>1</v>
      </c>
      <c r="F418">
        <v>2012</v>
      </c>
      <c r="G418">
        <v>0</v>
      </c>
      <c r="H418">
        <v>1</v>
      </c>
      <c r="I418" t="s">
        <v>41</v>
      </c>
      <c r="J418">
        <v>65</v>
      </c>
      <c r="K418">
        <v>30</v>
      </c>
      <c r="L418">
        <v>7</v>
      </c>
      <c r="M418" s="2" t="s">
        <v>12</v>
      </c>
      <c r="N418" s="2" t="s">
        <v>13</v>
      </c>
      <c r="O418" t="s">
        <v>91</v>
      </c>
      <c r="P418" t="s">
        <v>92</v>
      </c>
    </row>
    <row r="419" spans="1:16" x14ac:dyDescent="0.55000000000000004">
      <c r="A419">
        <v>3355</v>
      </c>
      <c r="B419">
        <v>546437</v>
      </c>
      <c r="C419" s="2" t="s">
        <v>14</v>
      </c>
      <c r="D419">
        <v>22</v>
      </c>
      <c r="E419">
        <v>1</v>
      </c>
      <c r="F419">
        <v>2012</v>
      </c>
      <c r="G419">
        <v>0</v>
      </c>
      <c r="H419">
        <v>0</v>
      </c>
      <c r="I419" t="s">
        <v>41</v>
      </c>
      <c r="J419">
        <v>65</v>
      </c>
      <c r="K419">
        <v>30</v>
      </c>
      <c r="L419">
        <v>7</v>
      </c>
      <c r="M419" s="2" t="s">
        <v>12</v>
      </c>
      <c r="N419" s="2" t="s">
        <v>13</v>
      </c>
      <c r="O419" t="s">
        <v>118</v>
      </c>
      <c r="P419" t="s">
        <v>119</v>
      </c>
    </row>
    <row r="420" spans="1:16" x14ac:dyDescent="0.55000000000000004">
      <c r="A420">
        <v>3355</v>
      </c>
      <c r="B420">
        <v>546450</v>
      </c>
      <c r="C420" s="2" t="s">
        <v>14</v>
      </c>
      <c r="D420">
        <v>22</v>
      </c>
      <c r="E420">
        <v>0</v>
      </c>
      <c r="F420">
        <v>2012</v>
      </c>
      <c r="G420">
        <v>0</v>
      </c>
      <c r="H420">
        <v>1</v>
      </c>
      <c r="I420" t="s">
        <v>41</v>
      </c>
      <c r="J420">
        <v>65</v>
      </c>
      <c r="K420">
        <v>30</v>
      </c>
      <c r="L420">
        <v>7</v>
      </c>
      <c r="M420" s="2" t="s">
        <v>12</v>
      </c>
      <c r="N420" s="2" t="s">
        <v>13</v>
      </c>
      <c r="O420" t="s">
        <v>91</v>
      </c>
      <c r="P420" t="s">
        <v>92</v>
      </c>
    </row>
    <row r="421" spans="1:16" x14ac:dyDescent="0.55000000000000004">
      <c r="A421">
        <v>3355</v>
      </c>
      <c r="B421">
        <v>546464</v>
      </c>
      <c r="C421" s="2" t="s">
        <v>14</v>
      </c>
      <c r="D421">
        <v>42</v>
      </c>
      <c r="E421">
        <v>1</v>
      </c>
      <c r="F421">
        <v>2012</v>
      </c>
      <c r="G421">
        <v>0</v>
      </c>
      <c r="H421">
        <v>0</v>
      </c>
      <c r="I421" t="s">
        <v>41</v>
      </c>
      <c r="J421">
        <v>65</v>
      </c>
      <c r="K421">
        <v>30</v>
      </c>
      <c r="L421">
        <v>7</v>
      </c>
      <c r="M421" s="2" t="s">
        <v>12</v>
      </c>
      <c r="N421" s="2" t="s">
        <v>13</v>
      </c>
      <c r="O421" t="s">
        <v>118</v>
      </c>
      <c r="P421" t="s">
        <v>119</v>
      </c>
    </row>
    <row r="422" spans="1:16" x14ac:dyDescent="0.55000000000000004">
      <c r="A422">
        <v>3355</v>
      </c>
      <c r="B422">
        <v>546500</v>
      </c>
      <c r="C422" s="2" t="s">
        <v>14</v>
      </c>
      <c r="D422">
        <v>48</v>
      </c>
      <c r="E422">
        <v>1</v>
      </c>
      <c r="F422">
        <v>2012</v>
      </c>
      <c r="G422">
        <v>0</v>
      </c>
      <c r="H422">
        <v>0</v>
      </c>
      <c r="I422" t="s">
        <v>41</v>
      </c>
      <c r="J422">
        <v>65</v>
      </c>
      <c r="K422">
        <v>30</v>
      </c>
      <c r="L422">
        <v>7</v>
      </c>
      <c r="M422" s="2" t="s">
        <v>12</v>
      </c>
      <c r="N422" s="2" t="s">
        <v>13</v>
      </c>
      <c r="O422" t="s">
        <v>118</v>
      </c>
      <c r="P422" t="s">
        <v>119</v>
      </c>
    </row>
    <row r="423" spans="1:16" x14ac:dyDescent="0.55000000000000004">
      <c r="A423">
        <v>3355</v>
      </c>
      <c r="B423">
        <v>546519</v>
      </c>
      <c r="C423" s="2" t="s">
        <v>14</v>
      </c>
      <c r="D423">
        <v>56</v>
      </c>
      <c r="E423">
        <v>0</v>
      </c>
      <c r="F423">
        <v>2012</v>
      </c>
      <c r="G423">
        <v>0</v>
      </c>
      <c r="H423">
        <v>0</v>
      </c>
      <c r="I423" t="s">
        <v>41</v>
      </c>
      <c r="J423">
        <v>65</v>
      </c>
      <c r="K423">
        <v>30</v>
      </c>
      <c r="L423">
        <v>7</v>
      </c>
      <c r="M423" s="2" t="s">
        <v>12</v>
      </c>
      <c r="N423" s="2" t="s">
        <v>13</v>
      </c>
      <c r="O423" t="s">
        <v>118</v>
      </c>
      <c r="P423" t="s">
        <v>119</v>
      </c>
    </row>
    <row r="424" spans="1:16" x14ac:dyDescent="0.55000000000000004">
      <c r="A424">
        <v>3355</v>
      </c>
      <c r="B424">
        <v>546527</v>
      </c>
      <c r="C424" s="2" t="s">
        <v>14</v>
      </c>
      <c r="D424">
        <v>48</v>
      </c>
      <c r="E424">
        <v>0</v>
      </c>
      <c r="F424">
        <v>2012</v>
      </c>
      <c r="G424">
        <v>0</v>
      </c>
      <c r="H424">
        <v>1</v>
      </c>
      <c r="I424" t="s">
        <v>41</v>
      </c>
      <c r="J424">
        <v>65</v>
      </c>
      <c r="K424">
        <v>30</v>
      </c>
      <c r="L424">
        <v>7</v>
      </c>
      <c r="M424" s="2" t="s">
        <v>12</v>
      </c>
      <c r="N424" s="2" t="s">
        <v>13</v>
      </c>
      <c r="O424" t="s">
        <v>91</v>
      </c>
      <c r="P424" t="s">
        <v>92</v>
      </c>
    </row>
    <row r="425" spans="1:16" x14ac:dyDescent="0.55000000000000004">
      <c r="A425">
        <v>3356</v>
      </c>
      <c r="B425">
        <v>546541</v>
      </c>
      <c r="C425" s="2" t="s">
        <v>14</v>
      </c>
      <c r="D425">
        <v>34</v>
      </c>
      <c r="E425">
        <v>1</v>
      </c>
      <c r="F425">
        <v>2012</v>
      </c>
      <c r="G425">
        <v>0</v>
      </c>
      <c r="H425">
        <v>0</v>
      </c>
      <c r="I425" t="s">
        <v>26</v>
      </c>
      <c r="J425">
        <v>52</v>
      </c>
      <c r="K425">
        <v>38</v>
      </c>
      <c r="L425">
        <v>7</v>
      </c>
      <c r="M425" s="2" t="s">
        <v>12</v>
      </c>
      <c r="N425" s="2" t="s">
        <v>13</v>
      </c>
      <c r="O425" t="s">
        <v>122</v>
      </c>
      <c r="P425" t="s">
        <v>123</v>
      </c>
    </row>
    <row r="426" spans="1:16" x14ac:dyDescent="0.55000000000000004">
      <c r="A426">
        <v>3356</v>
      </c>
      <c r="B426">
        <v>546553</v>
      </c>
      <c r="C426" s="2" t="s">
        <v>14</v>
      </c>
      <c r="D426">
        <v>22</v>
      </c>
      <c r="E426">
        <v>1</v>
      </c>
      <c r="F426">
        <v>2012</v>
      </c>
      <c r="G426">
        <v>0</v>
      </c>
      <c r="H426">
        <v>0</v>
      </c>
      <c r="I426" t="s">
        <v>26</v>
      </c>
      <c r="J426">
        <v>52</v>
      </c>
      <c r="K426">
        <v>38</v>
      </c>
      <c r="L426">
        <v>7</v>
      </c>
      <c r="M426" s="2" t="s">
        <v>12</v>
      </c>
      <c r="N426" s="2" t="s">
        <v>13</v>
      </c>
      <c r="O426" t="s">
        <v>122</v>
      </c>
      <c r="P426" t="s">
        <v>123</v>
      </c>
    </row>
    <row r="427" spans="1:16" x14ac:dyDescent="0.55000000000000004">
      <c r="A427">
        <v>3356</v>
      </c>
      <c r="B427">
        <v>546562</v>
      </c>
      <c r="C427" s="2" t="s">
        <v>14</v>
      </c>
      <c r="D427">
        <v>47</v>
      </c>
      <c r="E427">
        <v>0</v>
      </c>
      <c r="F427">
        <v>2012</v>
      </c>
      <c r="G427">
        <v>0</v>
      </c>
      <c r="H427">
        <v>1</v>
      </c>
      <c r="I427" t="s">
        <v>26</v>
      </c>
      <c r="J427">
        <v>52</v>
      </c>
      <c r="K427">
        <v>38</v>
      </c>
      <c r="L427">
        <v>7</v>
      </c>
      <c r="M427" s="2" t="s">
        <v>12</v>
      </c>
      <c r="N427" s="2" t="s">
        <v>13</v>
      </c>
      <c r="O427" t="s">
        <v>109</v>
      </c>
      <c r="P427" t="s">
        <v>110</v>
      </c>
    </row>
    <row r="428" spans="1:16" x14ac:dyDescent="0.55000000000000004">
      <c r="A428">
        <v>3356</v>
      </c>
      <c r="B428">
        <v>546608</v>
      </c>
      <c r="C428" s="2" t="s">
        <v>14</v>
      </c>
      <c r="D428">
        <v>33</v>
      </c>
      <c r="E428">
        <v>0</v>
      </c>
      <c r="F428">
        <v>2012</v>
      </c>
      <c r="G428">
        <v>0</v>
      </c>
      <c r="H428">
        <v>1</v>
      </c>
      <c r="I428" t="s">
        <v>26</v>
      </c>
      <c r="J428">
        <v>52</v>
      </c>
      <c r="K428">
        <v>38</v>
      </c>
      <c r="L428">
        <v>7</v>
      </c>
      <c r="M428" s="2" t="s">
        <v>12</v>
      </c>
      <c r="N428" s="2" t="s">
        <v>13</v>
      </c>
      <c r="O428" t="s">
        <v>109</v>
      </c>
      <c r="P428" t="s">
        <v>110</v>
      </c>
    </row>
    <row r="429" spans="1:16" x14ac:dyDescent="0.55000000000000004">
      <c r="A429">
        <v>3356</v>
      </c>
      <c r="B429">
        <v>546616</v>
      </c>
      <c r="C429" s="2" t="s">
        <v>14</v>
      </c>
      <c r="D429">
        <v>49</v>
      </c>
      <c r="E429">
        <v>1</v>
      </c>
      <c r="F429">
        <v>2012</v>
      </c>
      <c r="G429">
        <v>0</v>
      </c>
      <c r="H429">
        <v>0</v>
      </c>
      <c r="I429" t="s">
        <v>26</v>
      </c>
      <c r="J429">
        <v>52</v>
      </c>
      <c r="K429">
        <v>38</v>
      </c>
      <c r="L429">
        <v>7</v>
      </c>
      <c r="M429" s="2" t="s">
        <v>12</v>
      </c>
      <c r="N429" s="2" t="s">
        <v>13</v>
      </c>
      <c r="O429" t="s">
        <v>122</v>
      </c>
      <c r="P429" t="s">
        <v>123</v>
      </c>
    </row>
    <row r="430" spans="1:16" x14ac:dyDescent="0.55000000000000004">
      <c r="A430">
        <v>3356</v>
      </c>
      <c r="B430">
        <v>546681</v>
      </c>
      <c r="C430" s="2" t="s">
        <v>14</v>
      </c>
      <c r="D430">
        <v>34</v>
      </c>
      <c r="E430">
        <v>1</v>
      </c>
      <c r="F430">
        <v>2012</v>
      </c>
      <c r="G430">
        <v>0</v>
      </c>
      <c r="H430">
        <v>1</v>
      </c>
      <c r="I430" t="s">
        <v>26</v>
      </c>
      <c r="J430">
        <v>52</v>
      </c>
      <c r="K430">
        <v>38</v>
      </c>
      <c r="L430">
        <v>7</v>
      </c>
      <c r="M430" s="2" t="s">
        <v>12</v>
      </c>
      <c r="N430" s="2" t="s">
        <v>13</v>
      </c>
      <c r="O430" t="s">
        <v>109</v>
      </c>
      <c r="P430" t="s">
        <v>110</v>
      </c>
    </row>
    <row r="431" spans="1:16" x14ac:dyDescent="0.55000000000000004">
      <c r="A431">
        <v>3357</v>
      </c>
      <c r="B431">
        <v>546751</v>
      </c>
      <c r="C431" s="2" t="s">
        <v>14</v>
      </c>
      <c r="D431">
        <v>25</v>
      </c>
      <c r="E431">
        <v>1</v>
      </c>
      <c r="F431">
        <v>2012</v>
      </c>
      <c r="G431">
        <v>0</v>
      </c>
      <c r="H431">
        <v>0</v>
      </c>
      <c r="I431" t="s">
        <v>54</v>
      </c>
      <c r="J431">
        <v>-999</v>
      </c>
      <c r="K431">
        <v>-999</v>
      </c>
      <c r="L431">
        <v>-999</v>
      </c>
      <c r="M431" s="2" t="s">
        <v>35</v>
      </c>
      <c r="N431" s="2" t="s">
        <v>11</v>
      </c>
      <c r="O431" t="s">
        <v>77</v>
      </c>
      <c r="P431" t="s">
        <v>78</v>
      </c>
    </row>
    <row r="432" spans="1:16" x14ac:dyDescent="0.55000000000000004">
      <c r="A432">
        <v>3357</v>
      </c>
      <c r="B432">
        <v>546777</v>
      </c>
      <c r="C432" s="2" t="s">
        <v>14</v>
      </c>
      <c r="D432">
        <v>19</v>
      </c>
      <c r="E432">
        <v>1</v>
      </c>
      <c r="F432">
        <v>2012</v>
      </c>
      <c r="G432">
        <v>0</v>
      </c>
      <c r="H432">
        <v>0</v>
      </c>
      <c r="I432" t="s">
        <v>54</v>
      </c>
      <c r="J432">
        <v>-999</v>
      </c>
      <c r="K432">
        <v>-999</v>
      </c>
      <c r="L432">
        <v>-999</v>
      </c>
      <c r="M432" s="2" t="s">
        <v>35</v>
      </c>
      <c r="N432" s="2" t="s">
        <v>11</v>
      </c>
      <c r="O432" t="s">
        <v>77</v>
      </c>
      <c r="P432" t="s">
        <v>78</v>
      </c>
    </row>
    <row r="433" spans="1:16" x14ac:dyDescent="0.55000000000000004">
      <c r="A433">
        <v>3358</v>
      </c>
      <c r="B433">
        <v>546998</v>
      </c>
      <c r="C433" s="2" t="s">
        <v>14</v>
      </c>
      <c r="D433">
        <v>43</v>
      </c>
      <c r="E433">
        <v>1</v>
      </c>
      <c r="F433">
        <v>2012</v>
      </c>
      <c r="G433">
        <v>0</v>
      </c>
      <c r="H433">
        <v>0</v>
      </c>
      <c r="I433" t="s">
        <v>53</v>
      </c>
      <c r="J433">
        <v>72</v>
      </c>
      <c r="K433">
        <v>51</v>
      </c>
      <c r="L433">
        <v>6</v>
      </c>
      <c r="M433" s="2" t="s">
        <v>12</v>
      </c>
      <c r="N433" s="2" t="s">
        <v>13</v>
      </c>
      <c r="O433" t="s">
        <v>116</v>
      </c>
      <c r="P433" t="s">
        <v>117</v>
      </c>
    </row>
    <row r="434" spans="1:16" x14ac:dyDescent="0.55000000000000004">
      <c r="A434">
        <v>3360</v>
      </c>
      <c r="B434">
        <v>547235</v>
      </c>
      <c r="C434" s="2" t="s">
        <v>14</v>
      </c>
      <c r="D434">
        <v>47</v>
      </c>
      <c r="E434">
        <v>1</v>
      </c>
      <c r="F434">
        <v>2012</v>
      </c>
      <c r="G434">
        <v>0</v>
      </c>
      <c r="H434">
        <v>0</v>
      </c>
      <c r="I434" t="s">
        <v>20</v>
      </c>
      <c r="J434">
        <v>59</v>
      </c>
      <c r="K434">
        <v>82</v>
      </c>
      <c r="L434">
        <v>1</v>
      </c>
      <c r="M434" s="2" t="s">
        <v>22</v>
      </c>
      <c r="N434" s="2" t="s">
        <v>13</v>
      </c>
      <c r="O434" t="s">
        <v>101</v>
      </c>
      <c r="P434" t="s">
        <v>102</v>
      </c>
    </row>
    <row r="435" spans="1:16" x14ac:dyDescent="0.55000000000000004">
      <c r="A435">
        <v>3360</v>
      </c>
      <c r="B435">
        <v>547259</v>
      </c>
      <c r="C435" s="2" t="s">
        <v>14</v>
      </c>
      <c r="D435">
        <v>43</v>
      </c>
      <c r="E435">
        <v>1</v>
      </c>
      <c r="F435">
        <v>2012</v>
      </c>
      <c r="G435">
        <v>0</v>
      </c>
      <c r="H435">
        <v>1</v>
      </c>
      <c r="I435" t="s">
        <v>20</v>
      </c>
      <c r="J435">
        <v>59</v>
      </c>
      <c r="K435">
        <v>82</v>
      </c>
      <c r="L435">
        <v>1</v>
      </c>
      <c r="M435" s="2" t="s">
        <v>22</v>
      </c>
      <c r="N435" s="2" t="s">
        <v>13</v>
      </c>
      <c r="O435" t="s">
        <v>133</v>
      </c>
      <c r="P435" t="s">
        <v>134</v>
      </c>
    </row>
    <row r="436" spans="1:16" x14ac:dyDescent="0.55000000000000004">
      <c r="A436">
        <v>3360</v>
      </c>
      <c r="B436">
        <v>547299</v>
      </c>
      <c r="C436" s="2" t="s">
        <v>14</v>
      </c>
      <c r="D436">
        <v>30</v>
      </c>
      <c r="E436">
        <v>1</v>
      </c>
      <c r="F436">
        <v>2012</v>
      </c>
      <c r="G436">
        <v>0</v>
      </c>
      <c r="H436">
        <v>0</v>
      </c>
      <c r="I436" t="s">
        <v>20</v>
      </c>
      <c r="J436">
        <v>59</v>
      </c>
      <c r="K436">
        <v>82</v>
      </c>
      <c r="L436">
        <v>1</v>
      </c>
      <c r="M436" s="2" t="s">
        <v>22</v>
      </c>
      <c r="N436" s="2" t="s">
        <v>13</v>
      </c>
      <c r="O436" t="s">
        <v>101</v>
      </c>
      <c r="P436" t="s">
        <v>102</v>
      </c>
    </row>
    <row r="437" spans="1:16" x14ac:dyDescent="0.55000000000000004">
      <c r="A437">
        <v>3360</v>
      </c>
      <c r="B437">
        <v>547329</v>
      </c>
      <c r="C437" s="2" t="s">
        <v>14</v>
      </c>
      <c r="D437">
        <v>38</v>
      </c>
      <c r="E437">
        <v>1</v>
      </c>
      <c r="F437">
        <v>2012</v>
      </c>
      <c r="G437">
        <v>0</v>
      </c>
      <c r="H437">
        <v>1</v>
      </c>
      <c r="I437" t="s">
        <v>20</v>
      </c>
      <c r="J437">
        <v>59</v>
      </c>
      <c r="K437">
        <v>82</v>
      </c>
      <c r="L437">
        <v>1</v>
      </c>
      <c r="M437" s="2" t="s">
        <v>22</v>
      </c>
      <c r="N437" s="2" t="s">
        <v>13</v>
      </c>
      <c r="O437" t="s">
        <v>133</v>
      </c>
      <c r="P437" t="s">
        <v>134</v>
      </c>
    </row>
    <row r="438" spans="1:16" x14ac:dyDescent="0.55000000000000004">
      <c r="A438">
        <v>3360</v>
      </c>
      <c r="B438">
        <v>547364</v>
      </c>
      <c r="C438" s="2" t="s">
        <v>14</v>
      </c>
      <c r="D438">
        <v>38</v>
      </c>
      <c r="E438">
        <v>1</v>
      </c>
      <c r="F438">
        <v>2012</v>
      </c>
      <c r="G438">
        <v>0</v>
      </c>
      <c r="H438">
        <v>1</v>
      </c>
      <c r="I438" t="s">
        <v>20</v>
      </c>
      <c r="J438">
        <v>59</v>
      </c>
      <c r="K438">
        <v>82</v>
      </c>
      <c r="L438">
        <v>1</v>
      </c>
      <c r="M438" s="2" t="s">
        <v>22</v>
      </c>
      <c r="N438" s="2" t="s">
        <v>13</v>
      </c>
      <c r="O438" t="s">
        <v>133</v>
      </c>
      <c r="P438" t="s">
        <v>134</v>
      </c>
    </row>
    <row r="439" spans="1:16" x14ac:dyDescent="0.55000000000000004">
      <c r="A439">
        <v>3361</v>
      </c>
      <c r="B439">
        <v>547474</v>
      </c>
      <c r="C439" s="2" t="s">
        <v>14</v>
      </c>
      <c r="D439">
        <v>35</v>
      </c>
      <c r="E439">
        <v>0</v>
      </c>
      <c r="F439">
        <v>2012</v>
      </c>
      <c r="G439">
        <v>0</v>
      </c>
      <c r="H439">
        <v>1</v>
      </c>
      <c r="I439" t="s">
        <v>44</v>
      </c>
      <c r="J439">
        <v>-999</v>
      </c>
      <c r="K439">
        <v>-999</v>
      </c>
      <c r="L439">
        <v>-999</v>
      </c>
      <c r="M439" s="2" t="s">
        <v>35</v>
      </c>
      <c r="N439" s="2" t="s">
        <v>13</v>
      </c>
      <c r="O439" t="s">
        <v>129</v>
      </c>
      <c r="P439" t="s">
        <v>130</v>
      </c>
    </row>
    <row r="440" spans="1:16" x14ac:dyDescent="0.55000000000000004">
      <c r="A440">
        <v>3361</v>
      </c>
      <c r="B440">
        <v>547511</v>
      </c>
      <c r="C440" s="2" t="s">
        <v>14</v>
      </c>
      <c r="D440">
        <v>19</v>
      </c>
      <c r="E440">
        <v>1</v>
      </c>
      <c r="F440">
        <v>2012</v>
      </c>
      <c r="G440">
        <v>0</v>
      </c>
      <c r="H440">
        <v>1</v>
      </c>
      <c r="I440" t="s">
        <v>44</v>
      </c>
      <c r="J440">
        <v>-999</v>
      </c>
      <c r="K440">
        <v>-999</v>
      </c>
      <c r="L440">
        <v>-999</v>
      </c>
      <c r="M440" s="2" t="s">
        <v>35</v>
      </c>
      <c r="N440" s="2" t="s">
        <v>13</v>
      </c>
      <c r="O440" t="s">
        <v>129</v>
      </c>
      <c r="P440" t="s">
        <v>130</v>
      </c>
    </row>
    <row r="441" spans="1:16" x14ac:dyDescent="0.55000000000000004">
      <c r="A441">
        <v>3363</v>
      </c>
      <c r="B441">
        <v>547723</v>
      </c>
      <c r="C441" s="2" t="s">
        <v>14</v>
      </c>
      <c r="D441">
        <v>55</v>
      </c>
      <c r="E441">
        <v>0</v>
      </c>
      <c r="F441">
        <v>2012</v>
      </c>
      <c r="G441">
        <v>0</v>
      </c>
      <c r="H441">
        <v>1</v>
      </c>
      <c r="I441" t="s">
        <v>57</v>
      </c>
      <c r="J441">
        <v>34</v>
      </c>
      <c r="K441">
        <v>60</v>
      </c>
      <c r="L441">
        <v>17</v>
      </c>
      <c r="M441" s="2" t="s">
        <v>21</v>
      </c>
      <c r="N441" s="2" t="s">
        <v>25</v>
      </c>
      <c r="O441" t="s">
        <v>111</v>
      </c>
      <c r="P441" t="s">
        <v>112</v>
      </c>
    </row>
    <row r="442" spans="1:16" x14ac:dyDescent="0.55000000000000004">
      <c r="A442">
        <v>3363</v>
      </c>
      <c r="B442">
        <v>547768</v>
      </c>
      <c r="C442" s="2" t="s">
        <v>14</v>
      </c>
      <c r="D442">
        <v>28</v>
      </c>
      <c r="E442">
        <v>1</v>
      </c>
      <c r="F442">
        <v>2012</v>
      </c>
      <c r="G442">
        <v>0</v>
      </c>
      <c r="H442">
        <v>1</v>
      </c>
      <c r="I442" t="s">
        <v>57</v>
      </c>
      <c r="J442">
        <v>34</v>
      </c>
      <c r="K442">
        <v>60</v>
      </c>
      <c r="L442">
        <v>17</v>
      </c>
      <c r="M442" s="2" t="s">
        <v>21</v>
      </c>
      <c r="N442" s="2" t="s">
        <v>25</v>
      </c>
      <c r="O442" t="s">
        <v>111</v>
      </c>
      <c r="P442" t="s">
        <v>112</v>
      </c>
    </row>
    <row r="443" spans="1:16" x14ac:dyDescent="0.55000000000000004">
      <c r="A443">
        <v>3364</v>
      </c>
      <c r="B443">
        <v>547974</v>
      </c>
      <c r="C443" s="2" t="s">
        <v>14</v>
      </c>
      <c r="D443">
        <v>23</v>
      </c>
      <c r="E443">
        <v>1</v>
      </c>
      <c r="F443">
        <v>2012</v>
      </c>
      <c r="G443">
        <v>0</v>
      </c>
      <c r="H443">
        <v>1</v>
      </c>
      <c r="I443" t="s">
        <v>37</v>
      </c>
      <c r="J443">
        <v>36</v>
      </c>
      <c r="K443">
        <v>42</v>
      </c>
      <c r="L443">
        <v>2</v>
      </c>
      <c r="M443" s="2" t="s">
        <v>21</v>
      </c>
      <c r="N443" s="2" t="s">
        <v>13</v>
      </c>
      <c r="O443" t="s">
        <v>124</v>
      </c>
      <c r="P443" t="s">
        <v>125</v>
      </c>
    </row>
    <row r="444" spans="1:16" x14ac:dyDescent="0.55000000000000004">
      <c r="A444">
        <v>3365</v>
      </c>
      <c r="B444">
        <v>548060</v>
      </c>
      <c r="C444" s="2" t="s">
        <v>14</v>
      </c>
      <c r="D444">
        <v>45</v>
      </c>
      <c r="E444">
        <v>1</v>
      </c>
      <c r="F444">
        <v>2012</v>
      </c>
      <c r="G444">
        <v>0</v>
      </c>
      <c r="H444">
        <v>0</v>
      </c>
      <c r="I444" t="s">
        <v>9</v>
      </c>
      <c r="J444">
        <v>-999</v>
      </c>
      <c r="K444">
        <v>-999</v>
      </c>
      <c r="L444">
        <v>-999</v>
      </c>
      <c r="M444" s="2" t="s">
        <v>10</v>
      </c>
      <c r="N444" s="2" t="s">
        <v>11</v>
      </c>
      <c r="O444" t="s">
        <v>91</v>
      </c>
      <c r="P444" t="s">
        <v>92</v>
      </c>
    </row>
    <row r="445" spans="1:16" x14ac:dyDescent="0.55000000000000004">
      <c r="A445">
        <v>3365</v>
      </c>
      <c r="B445">
        <v>548132</v>
      </c>
      <c r="C445" s="2" t="s">
        <v>14</v>
      </c>
      <c r="D445">
        <v>29</v>
      </c>
      <c r="E445">
        <v>1</v>
      </c>
      <c r="F445">
        <v>2012</v>
      </c>
      <c r="G445">
        <v>0</v>
      </c>
      <c r="H445">
        <v>0</v>
      </c>
      <c r="I445" t="s">
        <v>9</v>
      </c>
      <c r="J445">
        <v>-999</v>
      </c>
      <c r="K445">
        <v>-999</v>
      </c>
      <c r="L445">
        <v>-999</v>
      </c>
      <c r="M445" s="2" t="s">
        <v>10</v>
      </c>
      <c r="N445" s="2" t="s">
        <v>11</v>
      </c>
      <c r="O445" t="s">
        <v>91</v>
      </c>
      <c r="P445" t="s">
        <v>92</v>
      </c>
    </row>
    <row r="446" spans="1:16" x14ac:dyDescent="0.55000000000000004">
      <c r="A446">
        <v>3365</v>
      </c>
      <c r="B446">
        <v>548153</v>
      </c>
      <c r="C446" s="2" t="s">
        <v>14</v>
      </c>
      <c r="D446">
        <v>55</v>
      </c>
      <c r="E446">
        <v>1</v>
      </c>
      <c r="F446">
        <v>2012</v>
      </c>
      <c r="G446">
        <v>0</v>
      </c>
      <c r="H446">
        <v>0</v>
      </c>
      <c r="I446" t="s">
        <v>9</v>
      </c>
      <c r="J446">
        <v>-999</v>
      </c>
      <c r="K446">
        <v>-999</v>
      </c>
      <c r="L446">
        <v>-999</v>
      </c>
      <c r="M446" s="2" t="s">
        <v>10</v>
      </c>
      <c r="N446" s="2" t="s">
        <v>11</v>
      </c>
      <c r="O446" t="s">
        <v>91</v>
      </c>
      <c r="P446" t="s">
        <v>92</v>
      </c>
    </row>
    <row r="447" spans="1:16" x14ac:dyDescent="0.55000000000000004">
      <c r="A447">
        <v>3366</v>
      </c>
      <c r="B447">
        <v>548243</v>
      </c>
      <c r="C447" s="2" t="s">
        <v>14</v>
      </c>
      <c r="D447">
        <v>31</v>
      </c>
      <c r="E447">
        <v>1</v>
      </c>
      <c r="F447">
        <v>2012</v>
      </c>
      <c r="G447">
        <v>0</v>
      </c>
      <c r="H447">
        <v>1</v>
      </c>
      <c r="I447" t="s">
        <v>38</v>
      </c>
      <c r="J447">
        <v>61</v>
      </c>
      <c r="K447">
        <v>76</v>
      </c>
      <c r="L447">
        <v>4</v>
      </c>
      <c r="M447" s="2" t="s">
        <v>15</v>
      </c>
      <c r="N447" s="2" t="s">
        <v>13</v>
      </c>
      <c r="O447" t="s">
        <v>120</v>
      </c>
      <c r="P447" t="s">
        <v>121</v>
      </c>
    </row>
    <row r="448" spans="1:16" x14ac:dyDescent="0.55000000000000004">
      <c r="A448">
        <v>3366</v>
      </c>
      <c r="B448">
        <v>548318</v>
      </c>
      <c r="C448" s="2" t="s">
        <v>14</v>
      </c>
      <c r="D448">
        <v>46</v>
      </c>
      <c r="E448">
        <v>1</v>
      </c>
      <c r="F448">
        <v>2012</v>
      </c>
      <c r="G448">
        <v>0</v>
      </c>
      <c r="H448">
        <v>0</v>
      </c>
      <c r="I448" t="s">
        <v>38</v>
      </c>
      <c r="J448">
        <v>61</v>
      </c>
      <c r="K448">
        <v>76</v>
      </c>
      <c r="L448">
        <v>4</v>
      </c>
      <c r="M448" s="2" t="s">
        <v>15</v>
      </c>
      <c r="N448" s="2" t="s">
        <v>13</v>
      </c>
      <c r="O448" t="s">
        <v>103</v>
      </c>
      <c r="P448" t="s">
        <v>104</v>
      </c>
    </row>
    <row r="449" spans="1:16" x14ac:dyDescent="0.55000000000000004">
      <c r="A449">
        <v>3368</v>
      </c>
      <c r="B449">
        <v>548528</v>
      </c>
      <c r="C449" s="2" t="s">
        <v>14</v>
      </c>
      <c r="D449">
        <v>42</v>
      </c>
      <c r="E449">
        <v>1</v>
      </c>
      <c r="F449">
        <v>2012</v>
      </c>
      <c r="G449">
        <v>0</v>
      </c>
      <c r="H449">
        <v>0</v>
      </c>
      <c r="I449" t="s">
        <v>26</v>
      </c>
      <c r="J449">
        <v>61</v>
      </c>
      <c r="K449">
        <v>60</v>
      </c>
      <c r="L449">
        <v>0</v>
      </c>
      <c r="M449" s="2" t="s">
        <v>12</v>
      </c>
      <c r="N449" s="2" t="s">
        <v>13</v>
      </c>
      <c r="O449" t="s">
        <v>122</v>
      </c>
      <c r="P449" t="s">
        <v>123</v>
      </c>
    </row>
    <row r="450" spans="1:16" x14ac:dyDescent="0.55000000000000004">
      <c r="A450">
        <v>3368</v>
      </c>
      <c r="B450">
        <v>548632</v>
      </c>
      <c r="C450" s="2" t="s">
        <v>14</v>
      </c>
      <c r="D450">
        <v>52</v>
      </c>
      <c r="E450">
        <v>1</v>
      </c>
      <c r="F450">
        <v>2012</v>
      </c>
      <c r="G450">
        <v>0</v>
      </c>
      <c r="H450">
        <v>0</v>
      </c>
      <c r="I450" t="s">
        <v>26</v>
      </c>
      <c r="J450">
        <v>61</v>
      </c>
      <c r="K450">
        <v>60</v>
      </c>
      <c r="L450">
        <v>0</v>
      </c>
      <c r="M450" s="2" t="s">
        <v>12</v>
      </c>
      <c r="N450" s="2" t="s">
        <v>13</v>
      </c>
      <c r="O450" t="s">
        <v>122</v>
      </c>
      <c r="P450" t="s">
        <v>123</v>
      </c>
    </row>
    <row r="451" spans="1:16" x14ac:dyDescent="0.55000000000000004">
      <c r="A451">
        <v>3369</v>
      </c>
      <c r="B451">
        <v>548678</v>
      </c>
      <c r="C451" s="2" t="s">
        <v>14</v>
      </c>
      <c r="D451">
        <v>49</v>
      </c>
      <c r="E451">
        <v>0</v>
      </c>
      <c r="F451">
        <v>2012</v>
      </c>
      <c r="G451">
        <v>0</v>
      </c>
      <c r="H451">
        <v>1</v>
      </c>
      <c r="I451" t="s">
        <v>53</v>
      </c>
      <c r="J451">
        <v>77</v>
      </c>
      <c r="K451">
        <v>66</v>
      </c>
      <c r="L451">
        <v>18</v>
      </c>
      <c r="M451" s="2" t="s">
        <v>15</v>
      </c>
      <c r="N451" s="2" t="s">
        <v>13</v>
      </c>
      <c r="O451" t="s">
        <v>106</v>
      </c>
      <c r="P451" t="s">
        <v>107</v>
      </c>
    </row>
    <row r="452" spans="1:16" x14ac:dyDescent="0.55000000000000004">
      <c r="A452">
        <v>3369</v>
      </c>
      <c r="B452">
        <v>548694</v>
      </c>
      <c r="C452" s="2" t="s">
        <v>14</v>
      </c>
      <c r="D452">
        <v>44</v>
      </c>
      <c r="E452">
        <v>1</v>
      </c>
      <c r="F452">
        <v>2012</v>
      </c>
      <c r="G452">
        <v>0</v>
      </c>
      <c r="H452">
        <v>0</v>
      </c>
      <c r="I452" t="s">
        <v>53</v>
      </c>
      <c r="J452">
        <v>77</v>
      </c>
      <c r="K452">
        <v>66</v>
      </c>
      <c r="L452">
        <v>18</v>
      </c>
      <c r="M452" s="2" t="s">
        <v>15</v>
      </c>
      <c r="N452" s="2" t="s">
        <v>13</v>
      </c>
      <c r="O452" t="s">
        <v>116</v>
      </c>
      <c r="P452" t="s">
        <v>117</v>
      </c>
    </row>
    <row r="453" spans="1:16" x14ac:dyDescent="0.55000000000000004">
      <c r="A453">
        <v>3369</v>
      </c>
      <c r="B453">
        <v>548720</v>
      </c>
      <c r="C453" s="2" t="s">
        <v>14</v>
      </c>
      <c r="D453">
        <v>43</v>
      </c>
      <c r="E453">
        <v>1</v>
      </c>
      <c r="F453">
        <v>2012</v>
      </c>
      <c r="G453">
        <v>0</v>
      </c>
      <c r="H453">
        <v>1</v>
      </c>
      <c r="I453" t="s">
        <v>53</v>
      </c>
      <c r="J453">
        <v>77</v>
      </c>
      <c r="K453">
        <v>66</v>
      </c>
      <c r="L453">
        <v>18</v>
      </c>
      <c r="M453" s="2" t="s">
        <v>15</v>
      </c>
      <c r="N453" s="2" t="s">
        <v>13</v>
      </c>
      <c r="O453" t="s">
        <v>106</v>
      </c>
      <c r="P453" t="s">
        <v>107</v>
      </c>
    </row>
    <row r="454" spans="1:16" x14ac:dyDescent="0.55000000000000004">
      <c r="A454">
        <v>3369</v>
      </c>
      <c r="B454">
        <v>548786</v>
      </c>
      <c r="C454" s="2" t="s">
        <v>14</v>
      </c>
      <c r="D454">
        <v>32</v>
      </c>
      <c r="E454">
        <v>1</v>
      </c>
      <c r="F454">
        <v>2012</v>
      </c>
      <c r="G454">
        <v>0</v>
      </c>
      <c r="H454">
        <v>1</v>
      </c>
      <c r="I454" t="s">
        <v>53</v>
      </c>
      <c r="J454">
        <v>77</v>
      </c>
      <c r="K454">
        <v>66</v>
      </c>
      <c r="L454">
        <v>18</v>
      </c>
      <c r="M454" s="2" t="s">
        <v>15</v>
      </c>
      <c r="N454" s="2" t="s">
        <v>13</v>
      </c>
      <c r="O454" t="s">
        <v>106</v>
      </c>
      <c r="P454" t="s">
        <v>107</v>
      </c>
    </row>
    <row r="455" spans="1:16" x14ac:dyDescent="0.55000000000000004">
      <c r="A455">
        <v>3369</v>
      </c>
      <c r="B455">
        <v>548800</v>
      </c>
      <c r="C455" s="2" t="s">
        <v>14</v>
      </c>
      <c r="D455">
        <v>33</v>
      </c>
      <c r="E455">
        <v>1</v>
      </c>
      <c r="F455">
        <v>2012</v>
      </c>
      <c r="G455">
        <v>0</v>
      </c>
      <c r="H455">
        <v>0</v>
      </c>
      <c r="I455" t="s">
        <v>53</v>
      </c>
      <c r="J455">
        <v>77</v>
      </c>
      <c r="K455">
        <v>66</v>
      </c>
      <c r="L455">
        <v>18</v>
      </c>
      <c r="M455" s="2" t="s">
        <v>15</v>
      </c>
      <c r="N455" s="2" t="s">
        <v>13</v>
      </c>
      <c r="O455" t="s">
        <v>116</v>
      </c>
      <c r="P455" t="s">
        <v>117</v>
      </c>
    </row>
    <row r="456" spans="1:16" x14ac:dyDescent="0.55000000000000004">
      <c r="A456">
        <v>3369</v>
      </c>
      <c r="B456">
        <v>548817</v>
      </c>
      <c r="C456" s="2" t="s">
        <v>14</v>
      </c>
      <c r="D456">
        <v>20</v>
      </c>
      <c r="E456">
        <v>1</v>
      </c>
      <c r="F456">
        <v>2012</v>
      </c>
      <c r="G456">
        <v>0</v>
      </c>
      <c r="H456">
        <v>1</v>
      </c>
      <c r="I456" t="s">
        <v>53</v>
      </c>
      <c r="J456">
        <v>77</v>
      </c>
      <c r="K456">
        <v>66</v>
      </c>
      <c r="L456">
        <v>18</v>
      </c>
      <c r="M456" s="2" t="s">
        <v>15</v>
      </c>
      <c r="N456" s="2" t="s">
        <v>13</v>
      </c>
      <c r="O456" t="s">
        <v>106</v>
      </c>
      <c r="P456" t="s">
        <v>107</v>
      </c>
    </row>
    <row r="457" spans="1:16" x14ac:dyDescent="0.55000000000000004">
      <c r="A457">
        <v>3369</v>
      </c>
      <c r="B457">
        <v>548823</v>
      </c>
      <c r="C457" s="2" t="s">
        <v>14</v>
      </c>
      <c r="D457">
        <v>42</v>
      </c>
      <c r="E457">
        <v>1</v>
      </c>
      <c r="F457">
        <v>2012</v>
      </c>
      <c r="G457">
        <v>0</v>
      </c>
      <c r="H457">
        <v>0</v>
      </c>
      <c r="I457" t="s">
        <v>53</v>
      </c>
      <c r="J457">
        <v>77</v>
      </c>
      <c r="K457">
        <v>66</v>
      </c>
      <c r="L457">
        <v>18</v>
      </c>
      <c r="M457" s="2" t="s">
        <v>15</v>
      </c>
      <c r="N457" s="2" t="s">
        <v>13</v>
      </c>
      <c r="O457" t="s">
        <v>116</v>
      </c>
      <c r="P457" t="s">
        <v>117</v>
      </c>
    </row>
    <row r="458" spans="1:16" x14ac:dyDescent="0.55000000000000004">
      <c r="A458">
        <v>3370</v>
      </c>
      <c r="B458">
        <v>548849</v>
      </c>
      <c r="C458" s="2" t="s">
        <v>14</v>
      </c>
      <c r="D458">
        <v>46</v>
      </c>
      <c r="E458">
        <v>0</v>
      </c>
      <c r="F458">
        <v>2012</v>
      </c>
      <c r="G458">
        <v>0</v>
      </c>
      <c r="H458">
        <v>0</v>
      </c>
      <c r="I458" t="s">
        <v>74</v>
      </c>
      <c r="J458">
        <v>46</v>
      </c>
      <c r="K458">
        <v>89</v>
      </c>
      <c r="L458">
        <v>6</v>
      </c>
      <c r="M458" s="2" t="s">
        <v>15</v>
      </c>
      <c r="N458" s="2" t="s">
        <v>25</v>
      </c>
      <c r="O458" t="s">
        <v>114</v>
      </c>
      <c r="P458" t="s">
        <v>115</v>
      </c>
    </row>
    <row r="459" spans="1:16" x14ac:dyDescent="0.55000000000000004">
      <c r="A459">
        <v>3370</v>
      </c>
      <c r="B459">
        <v>548880</v>
      </c>
      <c r="C459" s="2" t="s">
        <v>14</v>
      </c>
      <c r="D459">
        <v>52</v>
      </c>
      <c r="E459">
        <v>0</v>
      </c>
      <c r="F459">
        <v>2012</v>
      </c>
      <c r="G459">
        <v>0</v>
      </c>
      <c r="H459">
        <v>0</v>
      </c>
      <c r="I459" t="s">
        <v>74</v>
      </c>
      <c r="J459">
        <v>46</v>
      </c>
      <c r="K459">
        <v>89</v>
      </c>
      <c r="L459">
        <v>6</v>
      </c>
      <c r="M459" s="2" t="s">
        <v>15</v>
      </c>
      <c r="N459" s="2" t="s">
        <v>25</v>
      </c>
      <c r="O459" t="s">
        <v>114</v>
      </c>
      <c r="P459" t="s">
        <v>115</v>
      </c>
    </row>
    <row r="460" spans="1:16" x14ac:dyDescent="0.55000000000000004">
      <c r="A460">
        <v>3372</v>
      </c>
      <c r="B460">
        <v>549211</v>
      </c>
      <c r="C460" s="2" t="s">
        <v>14</v>
      </c>
      <c r="D460">
        <v>30</v>
      </c>
      <c r="E460">
        <v>1</v>
      </c>
      <c r="F460">
        <v>2012</v>
      </c>
      <c r="G460">
        <v>0</v>
      </c>
      <c r="H460">
        <v>0</v>
      </c>
      <c r="I460" t="s">
        <v>16</v>
      </c>
      <c r="J460">
        <v>45</v>
      </c>
      <c r="K460">
        <v>79</v>
      </c>
      <c r="L460">
        <v>8</v>
      </c>
      <c r="M460" s="2" t="s">
        <v>15</v>
      </c>
      <c r="N460" s="2" t="s">
        <v>65</v>
      </c>
      <c r="O460" t="s">
        <v>111</v>
      </c>
      <c r="P460" t="s">
        <v>112</v>
      </c>
    </row>
    <row r="461" spans="1:16" x14ac:dyDescent="0.55000000000000004">
      <c r="A461">
        <v>3372</v>
      </c>
      <c r="B461">
        <v>549267</v>
      </c>
      <c r="C461" s="2" t="s">
        <v>14</v>
      </c>
      <c r="D461">
        <v>53</v>
      </c>
      <c r="E461">
        <v>0</v>
      </c>
      <c r="F461">
        <v>2012</v>
      </c>
      <c r="G461">
        <v>0</v>
      </c>
      <c r="H461">
        <v>0</v>
      </c>
      <c r="I461" t="s">
        <v>16</v>
      </c>
      <c r="J461">
        <v>45</v>
      </c>
      <c r="K461">
        <v>79</v>
      </c>
      <c r="L461">
        <v>8</v>
      </c>
      <c r="M461" s="2" t="s">
        <v>15</v>
      </c>
      <c r="N461" s="2" t="s">
        <v>65</v>
      </c>
      <c r="O461" t="s">
        <v>111</v>
      </c>
      <c r="P461" t="s">
        <v>112</v>
      </c>
    </row>
    <row r="462" spans="1:16" x14ac:dyDescent="0.55000000000000004">
      <c r="A462">
        <v>3372</v>
      </c>
      <c r="B462">
        <v>549284</v>
      </c>
      <c r="C462" s="2" t="s">
        <v>14</v>
      </c>
      <c r="D462">
        <v>47</v>
      </c>
      <c r="E462">
        <v>1</v>
      </c>
      <c r="F462">
        <v>2012</v>
      </c>
      <c r="G462">
        <v>0</v>
      </c>
      <c r="H462">
        <v>0</v>
      </c>
      <c r="I462" t="s">
        <v>16</v>
      </c>
      <c r="J462">
        <v>45</v>
      </c>
      <c r="K462">
        <v>79</v>
      </c>
      <c r="L462">
        <v>8</v>
      </c>
      <c r="M462" s="2" t="s">
        <v>15</v>
      </c>
      <c r="N462" s="2" t="s">
        <v>65</v>
      </c>
      <c r="O462" t="s">
        <v>111</v>
      </c>
      <c r="P462" t="s">
        <v>112</v>
      </c>
    </row>
    <row r="463" spans="1:16" x14ac:dyDescent="0.55000000000000004">
      <c r="A463">
        <v>3372</v>
      </c>
      <c r="B463">
        <v>549328</v>
      </c>
      <c r="C463" s="2" t="s">
        <v>14</v>
      </c>
      <c r="D463">
        <v>31</v>
      </c>
      <c r="E463">
        <v>1</v>
      </c>
      <c r="F463">
        <v>2012</v>
      </c>
      <c r="G463">
        <v>0</v>
      </c>
      <c r="H463">
        <v>0</v>
      </c>
      <c r="I463" t="s">
        <v>16</v>
      </c>
      <c r="J463">
        <v>45</v>
      </c>
      <c r="K463">
        <v>79</v>
      </c>
      <c r="L463">
        <v>8</v>
      </c>
      <c r="M463" s="2" t="s">
        <v>15</v>
      </c>
      <c r="N463" s="2" t="s">
        <v>65</v>
      </c>
      <c r="O463" t="s">
        <v>111</v>
      </c>
      <c r="P463" t="s">
        <v>112</v>
      </c>
    </row>
    <row r="464" spans="1:16" x14ac:dyDescent="0.55000000000000004">
      <c r="A464">
        <v>3372</v>
      </c>
      <c r="B464">
        <v>549339</v>
      </c>
      <c r="C464" s="2" t="s">
        <v>14</v>
      </c>
      <c r="D464">
        <v>42</v>
      </c>
      <c r="E464">
        <v>0</v>
      </c>
      <c r="F464">
        <v>2012</v>
      </c>
      <c r="G464">
        <v>0</v>
      </c>
      <c r="H464">
        <v>1</v>
      </c>
      <c r="I464" t="s">
        <v>16</v>
      </c>
      <c r="J464">
        <v>45</v>
      </c>
      <c r="K464">
        <v>79</v>
      </c>
      <c r="L464">
        <v>8</v>
      </c>
      <c r="M464" s="2" t="s">
        <v>15</v>
      </c>
      <c r="N464" s="2" t="s">
        <v>65</v>
      </c>
      <c r="O464" t="s">
        <v>131</v>
      </c>
      <c r="P464" t="s">
        <v>132</v>
      </c>
    </row>
    <row r="465" spans="1:16" x14ac:dyDescent="0.55000000000000004">
      <c r="A465">
        <v>3373</v>
      </c>
      <c r="B465">
        <v>549419</v>
      </c>
      <c r="C465" s="2" t="s">
        <v>14</v>
      </c>
      <c r="D465">
        <v>58</v>
      </c>
      <c r="E465">
        <v>0</v>
      </c>
      <c r="F465">
        <v>2012</v>
      </c>
      <c r="G465">
        <v>0</v>
      </c>
      <c r="H465">
        <v>0</v>
      </c>
      <c r="I465" t="s">
        <v>31</v>
      </c>
      <c r="J465">
        <v>-999</v>
      </c>
      <c r="K465">
        <v>-999</v>
      </c>
      <c r="L465">
        <v>-999</v>
      </c>
      <c r="M465" s="2" t="s">
        <v>10</v>
      </c>
      <c r="N465" s="2" t="s">
        <v>11</v>
      </c>
      <c r="O465" t="s">
        <v>129</v>
      </c>
      <c r="P465" t="s">
        <v>130</v>
      </c>
    </row>
    <row r="466" spans="1:16" x14ac:dyDescent="0.55000000000000004">
      <c r="A466">
        <v>3373</v>
      </c>
      <c r="B466">
        <v>549497</v>
      </c>
      <c r="C466" s="2" t="s">
        <v>14</v>
      </c>
      <c r="D466">
        <v>53</v>
      </c>
      <c r="E466">
        <v>1</v>
      </c>
      <c r="F466">
        <v>2012</v>
      </c>
      <c r="G466">
        <v>0</v>
      </c>
      <c r="H466">
        <v>0</v>
      </c>
      <c r="I466" t="s">
        <v>31</v>
      </c>
      <c r="J466">
        <v>-999</v>
      </c>
      <c r="K466">
        <v>-999</v>
      </c>
      <c r="L466">
        <v>-999</v>
      </c>
      <c r="M466" s="2" t="s">
        <v>10</v>
      </c>
      <c r="N466" s="2" t="s">
        <v>11</v>
      </c>
      <c r="O466" t="s">
        <v>129</v>
      </c>
      <c r="P466" t="s">
        <v>130</v>
      </c>
    </row>
    <row r="467" spans="1:16" x14ac:dyDescent="0.55000000000000004">
      <c r="A467">
        <v>3373</v>
      </c>
      <c r="B467">
        <v>549531</v>
      </c>
      <c r="C467" s="2" t="s">
        <v>14</v>
      </c>
      <c r="D467">
        <v>54</v>
      </c>
      <c r="E467">
        <v>1</v>
      </c>
      <c r="F467">
        <v>2012</v>
      </c>
      <c r="G467">
        <v>0</v>
      </c>
      <c r="H467">
        <v>0</v>
      </c>
      <c r="I467" t="s">
        <v>31</v>
      </c>
      <c r="J467">
        <v>-999</v>
      </c>
      <c r="K467">
        <v>-999</v>
      </c>
      <c r="L467">
        <v>-999</v>
      </c>
      <c r="M467" s="2" t="s">
        <v>10</v>
      </c>
      <c r="N467" s="2" t="s">
        <v>11</v>
      </c>
      <c r="O467" t="s">
        <v>129</v>
      </c>
      <c r="P467" t="s">
        <v>130</v>
      </c>
    </row>
    <row r="468" spans="1:16" x14ac:dyDescent="0.55000000000000004">
      <c r="A468">
        <v>3375</v>
      </c>
      <c r="B468">
        <v>549740</v>
      </c>
      <c r="C468" s="2" t="s">
        <v>14</v>
      </c>
      <c r="D468">
        <v>31</v>
      </c>
      <c r="E468">
        <v>1</v>
      </c>
      <c r="F468">
        <v>2012</v>
      </c>
      <c r="G468">
        <v>0</v>
      </c>
      <c r="H468">
        <v>1</v>
      </c>
      <c r="I468" t="s">
        <v>59</v>
      </c>
      <c r="J468">
        <v>64</v>
      </c>
      <c r="K468">
        <v>16</v>
      </c>
      <c r="L468">
        <v>4</v>
      </c>
      <c r="M468" s="2" t="s">
        <v>22</v>
      </c>
      <c r="N468" s="2" t="s">
        <v>13</v>
      </c>
      <c r="O468" t="s">
        <v>118</v>
      </c>
      <c r="P468" t="s">
        <v>119</v>
      </c>
    </row>
    <row r="469" spans="1:16" x14ac:dyDescent="0.55000000000000004">
      <c r="A469">
        <v>3375</v>
      </c>
      <c r="B469">
        <v>549841</v>
      </c>
      <c r="C469" s="2" t="s">
        <v>14</v>
      </c>
      <c r="D469">
        <v>50</v>
      </c>
      <c r="E469">
        <v>1</v>
      </c>
      <c r="F469">
        <v>2012</v>
      </c>
      <c r="G469">
        <v>0</v>
      </c>
      <c r="H469">
        <v>1</v>
      </c>
      <c r="I469" t="s">
        <v>59</v>
      </c>
      <c r="J469">
        <v>64</v>
      </c>
      <c r="K469">
        <v>16</v>
      </c>
      <c r="L469">
        <v>4</v>
      </c>
      <c r="M469" s="2" t="s">
        <v>22</v>
      </c>
      <c r="N469" s="2" t="s">
        <v>13</v>
      </c>
      <c r="O469" t="s">
        <v>118</v>
      </c>
      <c r="P469" t="s">
        <v>119</v>
      </c>
    </row>
    <row r="470" spans="1:16" x14ac:dyDescent="0.55000000000000004">
      <c r="A470">
        <v>3375</v>
      </c>
      <c r="B470">
        <v>549856</v>
      </c>
      <c r="C470" s="2" t="s">
        <v>14</v>
      </c>
      <c r="D470">
        <v>31</v>
      </c>
      <c r="E470">
        <v>1</v>
      </c>
      <c r="F470">
        <v>2012</v>
      </c>
      <c r="G470">
        <v>0</v>
      </c>
      <c r="H470">
        <v>0</v>
      </c>
      <c r="I470" t="s">
        <v>59</v>
      </c>
      <c r="J470">
        <v>64</v>
      </c>
      <c r="K470">
        <v>16</v>
      </c>
      <c r="L470">
        <v>4</v>
      </c>
      <c r="M470" s="2" t="s">
        <v>22</v>
      </c>
      <c r="N470" s="2" t="s">
        <v>13</v>
      </c>
      <c r="O470" t="s">
        <v>109</v>
      </c>
      <c r="P470" t="s">
        <v>110</v>
      </c>
    </row>
    <row r="471" spans="1:16" x14ac:dyDescent="0.55000000000000004">
      <c r="A471">
        <v>3375</v>
      </c>
      <c r="B471">
        <v>549867</v>
      </c>
      <c r="C471" s="2" t="s">
        <v>14</v>
      </c>
      <c r="D471">
        <v>47</v>
      </c>
      <c r="E471">
        <v>0</v>
      </c>
      <c r="F471">
        <v>2012</v>
      </c>
      <c r="G471">
        <v>0</v>
      </c>
      <c r="H471">
        <v>0</v>
      </c>
      <c r="I471" t="s">
        <v>59</v>
      </c>
      <c r="J471">
        <v>64</v>
      </c>
      <c r="K471">
        <v>16</v>
      </c>
      <c r="L471">
        <v>4</v>
      </c>
      <c r="M471" s="2" t="s">
        <v>22</v>
      </c>
      <c r="N471" s="2" t="s">
        <v>13</v>
      </c>
      <c r="O471" t="s">
        <v>109</v>
      </c>
      <c r="P471" t="s">
        <v>110</v>
      </c>
    </row>
    <row r="472" spans="1:16" x14ac:dyDescent="0.55000000000000004">
      <c r="A472">
        <v>3375</v>
      </c>
      <c r="B472">
        <v>549872</v>
      </c>
      <c r="C472" s="2" t="s">
        <v>14</v>
      </c>
      <c r="D472">
        <v>55</v>
      </c>
      <c r="E472">
        <v>1</v>
      </c>
      <c r="F472">
        <v>2012</v>
      </c>
      <c r="G472">
        <v>0</v>
      </c>
      <c r="H472">
        <v>1</v>
      </c>
      <c r="I472" t="s">
        <v>59</v>
      </c>
      <c r="J472">
        <v>64</v>
      </c>
      <c r="K472">
        <v>16</v>
      </c>
      <c r="L472">
        <v>4</v>
      </c>
      <c r="M472" s="2" t="s">
        <v>22</v>
      </c>
      <c r="N472" s="2" t="s">
        <v>13</v>
      </c>
      <c r="O472" t="s">
        <v>118</v>
      </c>
      <c r="P472" t="s">
        <v>119</v>
      </c>
    </row>
    <row r="473" spans="1:16" x14ac:dyDescent="0.55000000000000004">
      <c r="A473">
        <v>3376</v>
      </c>
      <c r="B473">
        <v>549922</v>
      </c>
      <c r="C473" s="2" t="s">
        <v>14</v>
      </c>
      <c r="D473">
        <v>20</v>
      </c>
      <c r="E473">
        <v>1</v>
      </c>
      <c r="F473">
        <v>2012</v>
      </c>
      <c r="G473">
        <v>0</v>
      </c>
      <c r="H473">
        <v>0</v>
      </c>
      <c r="I473" t="s">
        <v>20</v>
      </c>
      <c r="J473">
        <v>66</v>
      </c>
      <c r="K473">
        <v>65</v>
      </c>
      <c r="L473">
        <v>14</v>
      </c>
      <c r="M473" s="2" t="s">
        <v>15</v>
      </c>
      <c r="N473" s="2" t="s">
        <v>13</v>
      </c>
      <c r="O473" t="s">
        <v>101</v>
      </c>
      <c r="P473" t="s">
        <v>102</v>
      </c>
    </row>
    <row r="474" spans="1:16" x14ac:dyDescent="0.55000000000000004">
      <c r="A474">
        <v>3376</v>
      </c>
      <c r="B474">
        <v>549938</v>
      </c>
      <c r="C474" s="2" t="s">
        <v>14</v>
      </c>
      <c r="D474">
        <v>19</v>
      </c>
      <c r="E474">
        <v>1</v>
      </c>
      <c r="F474">
        <v>2012</v>
      </c>
      <c r="G474">
        <v>0</v>
      </c>
      <c r="H474">
        <v>1</v>
      </c>
      <c r="I474" t="s">
        <v>20</v>
      </c>
      <c r="J474">
        <v>66</v>
      </c>
      <c r="K474">
        <v>65</v>
      </c>
      <c r="L474">
        <v>14</v>
      </c>
      <c r="M474" s="2" t="s">
        <v>15</v>
      </c>
      <c r="N474" s="2" t="s">
        <v>13</v>
      </c>
      <c r="O474" t="s">
        <v>98</v>
      </c>
      <c r="P474" t="s">
        <v>99</v>
      </c>
    </row>
    <row r="475" spans="1:16" x14ac:dyDescent="0.55000000000000004">
      <c r="A475">
        <v>3376</v>
      </c>
      <c r="B475">
        <v>549973</v>
      </c>
      <c r="C475" s="2" t="s">
        <v>14</v>
      </c>
      <c r="D475">
        <v>19</v>
      </c>
      <c r="E475">
        <v>1</v>
      </c>
      <c r="F475">
        <v>2012</v>
      </c>
      <c r="G475">
        <v>0</v>
      </c>
      <c r="H475">
        <v>0</v>
      </c>
      <c r="I475" t="s">
        <v>20</v>
      </c>
      <c r="J475">
        <v>66</v>
      </c>
      <c r="K475">
        <v>65</v>
      </c>
      <c r="L475">
        <v>14</v>
      </c>
      <c r="M475" s="2" t="s">
        <v>15</v>
      </c>
      <c r="N475" s="2" t="s">
        <v>13</v>
      </c>
      <c r="O475" t="s">
        <v>101</v>
      </c>
      <c r="P475" t="s">
        <v>102</v>
      </c>
    </row>
    <row r="476" spans="1:16" x14ac:dyDescent="0.55000000000000004">
      <c r="A476">
        <v>3376</v>
      </c>
      <c r="B476">
        <v>550007</v>
      </c>
      <c r="C476" s="2" t="s">
        <v>14</v>
      </c>
      <c r="D476">
        <v>54</v>
      </c>
      <c r="E476">
        <v>0</v>
      </c>
      <c r="F476">
        <v>2012</v>
      </c>
      <c r="G476">
        <v>0</v>
      </c>
      <c r="H476">
        <v>0</v>
      </c>
      <c r="I476" t="s">
        <v>20</v>
      </c>
      <c r="J476">
        <v>66</v>
      </c>
      <c r="K476">
        <v>65</v>
      </c>
      <c r="L476">
        <v>14</v>
      </c>
      <c r="M476" s="2" t="s">
        <v>15</v>
      </c>
      <c r="N476" s="2" t="s">
        <v>13</v>
      </c>
      <c r="O476" t="s">
        <v>101</v>
      </c>
      <c r="P476" t="s">
        <v>102</v>
      </c>
    </row>
    <row r="477" spans="1:16" x14ac:dyDescent="0.55000000000000004">
      <c r="A477">
        <v>3376</v>
      </c>
      <c r="B477">
        <v>550046</v>
      </c>
      <c r="C477" s="2" t="s">
        <v>14</v>
      </c>
      <c r="D477">
        <v>24</v>
      </c>
      <c r="E477">
        <v>1</v>
      </c>
      <c r="F477">
        <v>2012</v>
      </c>
      <c r="G477">
        <v>0</v>
      </c>
      <c r="H477">
        <v>1</v>
      </c>
      <c r="I477" t="s">
        <v>20</v>
      </c>
      <c r="J477">
        <v>66</v>
      </c>
      <c r="K477">
        <v>65</v>
      </c>
      <c r="L477">
        <v>14</v>
      </c>
      <c r="M477" s="2" t="s">
        <v>15</v>
      </c>
      <c r="N477" s="2" t="s">
        <v>13</v>
      </c>
      <c r="O477" t="s">
        <v>98</v>
      </c>
      <c r="P477" t="s">
        <v>99</v>
      </c>
    </row>
    <row r="478" spans="1:16" x14ac:dyDescent="0.55000000000000004">
      <c r="A478">
        <v>3377</v>
      </c>
      <c r="B478">
        <v>550098</v>
      </c>
      <c r="C478" s="2" t="s">
        <v>14</v>
      </c>
      <c r="D478">
        <v>41</v>
      </c>
      <c r="E478">
        <v>1</v>
      </c>
      <c r="F478">
        <v>2012</v>
      </c>
      <c r="G478">
        <v>0</v>
      </c>
      <c r="H478">
        <v>1</v>
      </c>
      <c r="I478" t="s">
        <v>55</v>
      </c>
      <c r="J478">
        <v>61</v>
      </c>
      <c r="K478">
        <v>84</v>
      </c>
      <c r="L478">
        <v>21</v>
      </c>
      <c r="M478" s="2" t="s">
        <v>15</v>
      </c>
      <c r="N478" s="2" t="s">
        <v>13</v>
      </c>
      <c r="O478" t="s">
        <v>49</v>
      </c>
      <c r="P478" t="s">
        <v>50</v>
      </c>
    </row>
    <row r="479" spans="1:16" x14ac:dyDescent="0.55000000000000004">
      <c r="A479">
        <v>3377</v>
      </c>
      <c r="B479">
        <v>550124</v>
      </c>
      <c r="C479" s="2" t="s">
        <v>14</v>
      </c>
      <c r="D479">
        <v>51</v>
      </c>
      <c r="E479">
        <v>1</v>
      </c>
      <c r="F479">
        <v>2012</v>
      </c>
      <c r="G479">
        <v>0</v>
      </c>
      <c r="H479">
        <v>0</v>
      </c>
      <c r="I479" t="s">
        <v>55</v>
      </c>
      <c r="J479">
        <v>61</v>
      </c>
      <c r="K479">
        <v>84</v>
      </c>
      <c r="L479">
        <v>21</v>
      </c>
      <c r="M479" s="2" t="s">
        <v>15</v>
      </c>
      <c r="N479" s="2" t="s">
        <v>13</v>
      </c>
      <c r="O479" t="s">
        <v>81</v>
      </c>
      <c r="P479" t="s">
        <v>82</v>
      </c>
    </row>
    <row r="480" spans="1:16" x14ac:dyDescent="0.55000000000000004">
      <c r="A480">
        <v>3377</v>
      </c>
      <c r="B480">
        <v>550142</v>
      </c>
      <c r="C480" s="2" t="s">
        <v>14</v>
      </c>
      <c r="D480">
        <v>61</v>
      </c>
      <c r="E480">
        <v>0</v>
      </c>
      <c r="F480">
        <v>2012</v>
      </c>
      <c r="G480">
        <v>0</v>
      </c>
      <c r="H480">
        <v>0</v>
      </c>
      <c r="I480" t="s">
        <v>55</v>
      </c>
      <c r="J480">
        <v>61</v>
      </c>
      <c r="K480">
        <v>84</v>
      </c>
      <c r="L480">
        <v>21</v>
      </c>
      <c r="M480" s="2" t="s">
        <v>15</v>
      </c>
      <c r="N480" s="2" t="s">
        <v>13</v>
      </c>
      <c r="O480" t="s">
        <v>81</v>
      </c>
      <c r="P480" t="s">
        <v>82</v>
      </c>
    </row>
    <row r="481" spans="1:16" x14ac:dyDescent="0.55000000000000004">
      <c r="A481">
        <v>3377</v>
      </c>
      <c r="B481">
        <v>550155</v>
      </c>
      <c r="C481" s="2" t="s">
        <v>14</v>
      </c>
      <c r="D481">
        <v>35</v>
      </c>
      <c r="E481">
        <v>1</v>
      </c>
      <c r="F481">
        <v>2012</v>
      </c>
      <c r="G481">
        <v>0</v>
      </c>
      <c r="H481">
        <v>1</v>
      </c>
      <c r="I481" t="s">
        <v>55</v>
      </c>
      <c r="J481">
        <v>61</v>
      </c>
      <c r="K481">
        <v>84</v>
      </c>
      <c r="L481">
        <v>21</v>
      </c>
      <c r="M481" s="2" t="s">
        <v>15</v>
      </c>
      <c r="N481" s="2" t="s">
        <v>13</v>
      </c>
      <c r="O481" t="s">
        <v>49</v>
      </c>
      <c r="P481" t="s">
        <v>50</v>
      </c>
    </row>
    <row r="482" spans="1:16" x14ac:dyDescent="0.55000000000000004">
      <c r="A482">
        <v>3377</v>
      </c>
      <c r="B482">
        <v>550173</v>
      </c>
      <c r="C482" s="2" t="s">
        <v>14</v>
      </c>
      <c r="D482">
        <v>28</v>
      </c>
      <c r="E482">
        <v>0</v>
      </c>
      <c r="F482">
        <v>2012</v>
      </c>
      <c r="G482">
        <v>0</v>
      </c>
      <c r="H482">
        <v>1</v>
      </c>
      <c r="I482" t="s">
        <v>55</v>
      </c>
      <c r="J482">
        <v>61</v>
      </c>
      <c r="K482">
        <v>84</v>
      </c>
      <c r="L482">
        <v>21</v>
      </c>
      <c r="M482" s="2" t="s">
        <v>15</v>
      </c>
      <c r="N482" s="2" t="s">
        <v>13</v>
      </c>
      <c r="O482" t="s">
        <v>49</v>
      </c>
      <c r="P482" t="s">
        <v>50</v>
      </c>
    </row>
    <row r="483" spans="1:16" x14ac:dyDescent="0.55000000000000004">
      <c r="A483">
        <v>3378</v>
      </c>
      <c r="B483">
        <v>550272</v>
      </c>
      <c r="C483" s="2" t="s">
        <v>14</v>
      </c>
      <c r="D483">
        <v>45</v>
      </c>
      <c r="E483">
        <v>1</v>
      </c>
      <c r="F483">
        <v>2012</v>
      </c>
      <c r="G483">
        <v>0</v>
      </c>
      <c r="H483">
        <v>0</v>
      </c>
      <c r="I483" t="s">
        <v>27</v>
      </c>
      <c r="J483">
        <v>57</v>
      </c>
      <c r="K483">
        <v>62</v>
      </c>
      <c r="L483">
        <v>9</v>
      </c>
      <c r="M483" s="2" t="s">
        <v>22</v>
      </c>
      <c r="N483" s="2" t="s">
        <v>28</v>
      </c>
      <c r="O483" t="s">
        <v>133</v>
      </c>
      <c r="P483" t="s">
        <v>134</v>
      </c>
    </row>
    <row r="484" spans="1:16" x14ac:dyDescent="0.55000000000000004">
      <c r="A484">
        <v>3378</v>
      </c>
      <c r="B484">
        <v>550287</v>
      </c>
      <c r="C484" s="2" t="s">
        <v>14</v>
      </c>
      <c r="D484">
        <v>23</v>
      </c>
      <c r="E484">
        <v>1</v>
      </c>
      <c r="F484">
        <v>2012</v>
      </c>
      <c r="G484">
        <v>0</v>
      </c>
      <c r="H484">
        <v>0</v>
      </c>
      <c r="I484" t="s">
        <v>27</v>
      </c>
      <c r="J484">
        <v>57</v>
      </c>
      <c r="K484">
        <v>62</v>
      </c>
      <c r="L484">
        <v>9</v>
      </c>
      <c r="M484" s="2" t="s">
        <v>22</v>
      </c>
      <c r="N484" s="2" t="s">
        <v>28</v>
      </c>
      <c r="O484" t="s">
        <v>133</v>
      </c>
      <c r="P484" t="s">
        <v>134</v>
      </c>
    </row>
    <row r="485" spans="1:16" x14ac:dyDescent="0.55000000000000004">
      <c r="A485">
        <v>3379</v>
      </c>
      <c r="B485">
        <v>550431</v>
      </c>
      <c r="C485" s="2" t="s">
        <v>14</v>
      </c>
      <c r="D485">
        <v>39</v>
      </c>
      <c r="E485">
        <v>1</v>
      </c>
      <c r="F485">
        <v>2012</v>
      </c>
      <c r="G485">
        <v>0</v>
      </c>
      <c r="H485">
        <v>0</v>
      </c>
      <c r="I485" t="s">
        <v>58</v>
      </c>
      <c r="J485">
        <v>76</v>
      </c>
      <c r="K485">
        <v>54</v>
      </c>
      <c r="L485">
        <v>14</v>
      </c>
      <c r="M485" s="2" t="s">
        <v>21</v>
      </c>
      <c r="N485" s="2" t="s">
        <v>11</v>
      </c>
      <c r="O485" t="s">
        <v>127</v>
      </c>
      <c r="P485" t="s">
        <v>128</v>
      </c>
    </row>
    <row r="486" spans="1:16" x14ac:dyDescent="0.55000000000000004">
      <c r="A486">
        <v>3380</v>
      </c>
      <c r="B486">
        <v>550623</v>
      </c>
      <c r="C486" s="2" t="s">
        <v>14</v>
      </c>
      <c r="D486">
        <v>33</v>
      </c>
      <c r="E486">
        <v>1</v>
      </c>
      <c r="F486">
        <v>2012</v>
      </c>
      <c r="G486">
        <v>0</v>
      </c>
      <c r="H486">
        <v>0</v>
      </c>
      <c r="I486" t="s">
        <v>32</v>
      </c>
      <c r="J486">
        <v>55</v>
      </c>
      <c r="K486">
        <v>98</v>
      </c>
      <c r="L486">
        <v>1</v>
      </c>
      <c r="M486" s="2" t="s">
        <v>22</v>
      </c>
      <c r="N486" s="2" t="s">
        <v>13</v>
      </c>
      <c r="O486" t="s">
        <v>136</v>
      </c>
      <c r="P486" t="s">
        <v>137</v>
      </c>
    </row>
    <row r="487" spans="1:16" x14ac:dyDescent="0.55000000000000004">
      <c r="A487">
        <v>3381</v>
      </c>
      <c r="B487">
        <v>550725</v>
      </c>
      <c r="C487" s="2" t="s">
        <v>14</v>
      </c>
      <c r="D487">
        <v>43</v>
      </c>
      <c r="E487">
        <v>1</v>
      </c>
      <c r="F487">
        <v>2012</v>
      </c>
      <c r="G487">
        <v>0</v>
      </c>
      <c r="H487">
        <v>1</v>
      </c>
      <c r="I487" t="s">
        <v>55</v>
      </c>
      <c r="J487">
        <v>57</v>
      </c>
      <c r="K487">
        <v>73</v>
      </c>
      <c r="L487">
        <v>7</v>
      </c>
      <c r="M487" s="2" t="s">
        <v>15</v>
      </c>
      <c r="N487" s="2" t="s">
        <v>13</v>
      </c>
      <c r="O487" t="s">
        <v>109</v>
      </c>
      <c r="P487" t="s">
        <v>110</v>
      </c>
    </row>
    <row r="488" spans="1:16" x14ac:dyDescent="0.55000000000000004">
      <c r="A488">
        <v>3381</v>
      </c>
      <c r="B488">
        <v>550740</v>
      </c>
      <c r="C488" s="2" t="s">
        <v>14</v>
      </c>
      <c r="D488">
        <v>34</v>
      </c>
      <c r="E488">
        <v>1</v>
      </c>
      <c r="F488">
        <v>2012</v>
      </c>
      <c r="G488">
        <v>0</v>
      </c>
      <c r="H488">
        <v>1</v>
      </c>
      <c r="I488" t="s">
        <v>55</v>
      </c>
      <c r="J488">
        <v>57</v>
      </c>
      <c r="K488">
        <v>73</v>
      </c>
      <c r="L488">
        <v>7</v>
      </c>
      <c r="M488" s="2" t="s">
        <v>15</v>
      </c>
      <c r="N488" s="2" t="s">
        <v>13</v>
      </c>
      <c r="O488" t="s">
        <v>109</v>
      </c>
      <c r="P488" t="s">
        <v>110</v>
      </c>
    </row>
    <row r="489" spans="1:16" x14ac:dyDescent="0.55000000000000004">
      <c r="A489">
        <v>3381</v>
      </c>
      <c r="B489">
        <v>550797</v>
      </c>
      <c r="C489" s="2" t="s">
        <v>14</v>
      </c>
      <c r="D489">
        <v>20</v>
      </c>
      <c r="E489">
        <v>1</v>
      </c>
      <c r="F489">
        <v>2012</v>
      </c>
      <c r="G489">
        <v>0</v>
      </c>
      <c r="H489">
        <v>1</v>
      </c>
      <c r="I489" t="s">
        <v>55</v>
      </c>
      <c r="J489">
        <v>57</v>
      </c>
      <c r="K489">
        <v>73</v>
      </c>
      <c r="L489">
        <v>7</v>
      </c>
      <c r="M489" s="2" t="s">
        <v>15</v>
      </c>
      <c r="N489" s="2" t="s">
        <v>13</v>
      </c>
      <c r="O489" t="s">
        <v>109</v>
      </c>
      <c r="P489" t="s">
        <v>110</v>
      </c>
    </row>
    <row r="490" spans="1:16" x14ac:dyDescent="0.55000000000000004">
      <c r="A490">
        <v>3381</v>
      </c>
      <c r="B490">
        <v>550818</v>
      </c>
      <c r="C490" s="2" t="s">
        <v>14</v>
      </c>
      <c r="D490">
        <v>33</v>
      </c>
      <c r="E490">
        <v>1</v>
      </c>
      <c r="F490">
        <v>2012</v>
      </c>
      <c r="G490">
        <v>0</v>
      </c>
      <c r="H490">
        <v>1</v>
      </c>
      <c r="I490" t="s">
        <v>55</v>
      </c>
      <c r="J490">
        <v>57</v>
      </c>
      <c r="K490">
        <v>73</v>
      </c>
      <c r="L490">
        <v>7</v>
      </c>
      <c r="M490" s="2" t="s">
        <v>15</v>
      </c>
      <c r="N490" s="2" t="s">
        <v>13</v>
      </c>
      <c r="O490" t="s">
        <v>109</v>
      </c>
      <c r="P490" t="s">
        <v>110</v>
      </c>
    </row>
    <row r="491" spans="1:16" x14ac:dyDescent="0.55000000000000004">
      <c r="A491">
        <v>3382</v>
      </c>
      <c r="B491">
        <v>550870</v>
      </c>
      <c r="C491" s="2" t="s">
        <v>14</v>
      </c>
      <c r="D491">
        <v>37</v>
      </c>
      <c r="E491">
        <v>1</v>
      </c>
      <c r="F491">
        <v>2012</v>
      </c>
      <c r="G491">
        <v>0</v>
      </c>
      <c r="H491">
        <v>1</v>
      </c>
      <c r="I491" t="s">
        <v>36</v>
      </c>
      <c r="J491">
        <v>53</v>
      </c>
      <c r="K491">
        <v>96</v>
      </c>
      <c r="L491">
        <v>6</v>
      </c>
      <c r="M491" s="2" t="s">
        <v>15</v>
      </c>
      <c r="N491" s="2" t="s">
        <v>63</v>
      </c>
      <c r="O491" t="s">
        <v>127</v>
      </c>
      <c r="P491" t="s">
        <v>128</v>
      </c>
    </row>
    <row r="492" spans="1:16" x14ac:dyDescent="0.55000000000000004">
      <c r="A492">
        <v>3382</v>
      </c>
      <c r="B492">
        <v>550890</v>
      </c>
      <c r="C492" s="2" t="s">
        <v>14</v>
      </c>
      <c r="D492">
        <v>25</v>
      </c>
      <c r="E492">
        <v>1</v>
      </c>
      <c r="F492">
        <v>2012</v>
      </c>
      <c r="G492">
        <v>0</v>
      </c>
      <c r="H492">
        <v>0</v>
      </c>
      <c r="I492" t="s">
        <v>36</v>
      </c>
      <c r="J492">
        <v>53</v>
      </c>
      <c r="K492">
        <v>96</v>
      </c>
      <c r="L492">
        <v>6</v>
      </c>
      <c r="M492" s="2" t="s">
        <v>15</v>
      </c>
      <c r="N492" s="2" t="s">
        <v>63</v>
      </c>
      <c r="O492" t="s">
        <v>94</v>
      </c>
      <c r="P492" t="s">
        <v>95</v>
      </c>
    </row>
    <row r="493" spans="1:16" x14ac:dyDescent="0.55000000000000004">
      <c r="A493">
        <v>3382</v>
      </c>
      <c r="B493">
        <v>550922</v>
      </c>
      <c r="C493" s="2" t="s">
        <v>14</v>
      </c>
      <c r="D493">
        <v>33</v>
      </c>
      <c r="E493">
        <v>1</v>
      </c>
      <c r="F493">
        <v>2012</v>
      </c>
      <c r="G493">
        <v>0</v>
      </c>
      <c r="H493">
        <v>0</v>
      </c>
      <c r="I493" t="s">
        <v>36</v>
      </c>
      <c r="J493">
        <v>53</v>
      </c>
      <c r="K493">
        <v>96</v>
      </c>
      <c r="L493">
        <v>6</v>
      </c>
      <c r="M493" s="2" t="s">
        <v>15</v>
      </c>
      <c r="N493" s="2" t="s">
        <v>63</v>
      </c>
      <c r="O493" t="s">
        <v>94</v>
      </c>
      <c r="P493" t="s">
        <v>95</v>
      </c>
    </row>
    <row r="494" spans="1:16" x14ac:dyDescent="0.55000000000000004">
      <c r="A494">
        <v>3382</v>
      </c>
      <c r="B494">
        <v>550950</v>
      </c>
      <c r="C494" s="2" t="s">
        <v>14</v>
      </c>
      <c r="D494">
        <v>25</v>
      </c>
      <c r="E494">
        <v>1</v>
      </c>
      <c r="F494">
        <v>2012</v>
      </c>
      <c r="G494">
        <v>0</v>
      </c>
      <c r="H494">
        <v>0</v>
      </c>
      <c r="I494" t="s">
        <v>36</v>
      </c>
      <c r="J494">
        <v>53</v>
      </c>
      <c r="K494">
        <v>96</v>
      </c>
      <c r="L494">
        <v>6</v>
      </c>
      <c r="M494" s="2" t="s">
        <v>15</v>
      </c>
      <c r="N494" s="2" t="s">
        <v>63</v>
      </c>
      <c r="O494" t="s">
        <v>94</v>
      </c>
      <c r="P494" t="s">
        <v>95</v>
      </c>
    </row>
    <row r="495" spans="1:16" x14ac:dyDescent="0.55000000000000004">
      <c r="A495">
        <v>3382</v>
      </c>
      <c r="B495">
        <v>550962</v>
      </c>
      <c r="C495" s="2" t="s">
        <v>14</v>
      </c>
      <c r="D495">
        <v>52</v>
      </c>
      <c r="E495">
        <v>1</v>
      </c>
      <c r="F495">
        <v>2012</v>
      </c>
      <c r="G495">
        <v>0</v>
      </c>
      <c r="H495">
        <v>0</v>
      </c>
      <c r="I495" t="s">
        <v>36</v>
      </c>
      <c r="J495">
        <v>53</v>
      </c>
      <c r="K495">
        <v>96</v>
      </c>
      <c r="L495">
        <v>6</v>
      </c>
      <c r="M495" s="2" t="s">
        <v>15</v>
      </c>
      <c r="N495" s="2" t="s">
        <v>63</v>
      </c>
      <c r="O495" t="s">
        <v>94</v>
      </c>
      <c r="P495" t="s">
        <v>95</v>
      </c>
    </row>
    <row r="496" spans="1:16" x14ac:dyDescent="0.55000000000000004">
      <c r="A496">
        <v>3382</v>
      </c>
      <c r="B496">
        <v>551022</v>
      </c>
      <c r="C496" s="2" t="s">
        <v>14</v>
      </c>
      <c r="D496">
        <v>40</v>
      </c>
      <c r="E496">
        <v>1</v>
      </c>
      <c r="F496">
        <v>2012</v>
      </c>
      <c r="G496">
        <v>0</v>
      </c>
      <c r="H496">
        <v>1</v>
      </c>
      <c r="I496" t="s">
        <v>36</v>
      </c>
      <c r="J496">
        <v>53</v>
      </c>
      <c r="K496">
        <v>96</v>
      </c>
      <c r="L496">
        <v>6</v>
      </c>
      <c r="M496" s="2" t="s">
        <v>15</v>
      </c>
      <c r="N496" s="2" t="s">
        <v>63</v>
      </c>
      <c r="O496" t="s">
        <v>127</v>
      </c>
      <c r="P496" t="s">
        <v>128</v>
      </c>
    </row>
    <row r="497" spans="1:16" x14ac:dyDescent="0.55000000000000004">
      <c r="A497">
        <v>3384</v>
      </c>
      <c r="B497">
        <v>551195</v>
      </c>
      <c r="C497" s="2" t="s">
        <v>14</v>
      </c>
      <c r="D497">
        <v>27</v>
      </c>
      <c r="E497">
        <v>0</v>
      </c>
      <c r="F497">
        <v>2012</v>
      </c>
      <c r="G497">
        <v>0</v>
      </c>
      <c r="H497">
        <v>1</v>
      </c>
      <c r="I497" t="s">
        <v>23</v>
      </c>
      <c r="J497">
        <v>44</v>
      </c>
      <c r="K497">
        <v>70</v>
      </c>
      <c r="L497">
        <v>5</v>
      </c>
      <c r="M497" s="2" t="s">
        <v>15</v>
      </c>
      <c r="N497" s="2" t="s">
        <v>13</v>
      </c>
      <c r="O497" t="s">
        <v>122</v>
      </c>
      <c r="P497" t="s">
        <v>123</v>
      </c>
    </row>
    <row r="498" spans="1:16" x14ac:dyDescent="0.55000000000000004">
      <c r="A498">
        <v>3384</v>
      </c>
      <c r="B498">
        <v>551206</v>
      </c>
      <c r="C498" s="2" t="s">
        <v>14</v>
      </c>
      <c r="D498">
        <v>23</v>
      </c>
      <c r="E498">
        <v>1</v>
      </c>
      <c r="F498">
        <v>2012</v>
      </c>
      <c r="G498">
        <v>0</v>
      </c>
      <c r="H498">
        <v>0</v>
      </c>
      <c r="I498" t="s">
        <v>23</v>
      </c>
      <c r="J498">
        <v>44</v>
      </c>
      <c r="K498">
        <v>70</v>
      </c>
      <c r="L498">
        <v>5</v>
      </c>
      <c r="M498" s="2" t="s">
        <v>15</v>
      </c>
      <c r="N498" s="2" t="s">
        <v>13</v>
      </c>
      <c r="O498" t="s">
        <v>49</v>
      </c>
      <c r="P498" t="s">
        <v>50</v>
      </c>
    </row>
    <row r="499" spans="1:16" x14ac:dyDescent="0.55000000000000004">
      <c r="A499">
        <v>3384</v>
      </c>
      <c r="B499">
        <v>551277</v>
      </c>
      <c r="C499" s="2" t="s">
        <v>14</v>
      </c>
      <c r="D499">
        <v>24</v>
      </c>
      <c r="E499">
        <v>1</v>
      </c>
      <c r="F499">
        <v>2012</v>
      </c>
      <c r="G499">
        <v>0</v>
      </c>
      <c r="H499">
        <v>0</v>
      </c>
      <c r="I499" t="s">
        <v>23</v>
      </c>
      <c r="J499">
        <v>44</v>
      </c>
      <c r="K499">
        <v>70</v>
      </c>
      <c r="L499">
        <v>5</v>
      </c>
      <c r="M499" s="2" t="s">
        <v>15</v>
      </c>
      <c r="N499" s="2" t="s">
        <v>13</v>
      </c>
      <c r="O499" t="s">
        <v>49</v>
      </c>
      <c r="P499" t="s">
        <v>50</v>
      </c>
    </row>
    <row r="500" spans="1:16" x14ac:dyDescent="0.55000000000000004">
      <c r="A500">
        <v>3384</v>
      </c>
      <c r="B500">
        <v>551311</v>
      </c>
      <c r="C500" s="2" t="s">
        <v>14</v>
      </c>
      <c r="D500">
        <v>34</v>
      </c>
      <c r="E500">
        <v>1</v>
      </c>
      <c r="F500">
        <v>2012</v>
      </c>
      <c r="G500">
        <v>0</v>
      </c>
      <c r="H500">
        <v>0</v>
      </c>
      <c r="I500" t="s">
        <v>23</v>
      </c>
      <c r="J500">
        <v>44</v>
      </c>
      <c r="K500">
        <v>70</v>
      </c>
      <c r="L500">
        <v>5</v>
      </c>
      <c r="M500" s="2" t="s">
        <v>15</v>
      </c>
      <c r="N500" s="2" t="s">
        <v>13</v>
      </c>
      <c r="O500" t="s">
        <v>49</v>
      </c>
      <c r="P500" t="s">
        <v>50</v>
      </c>
    </row>
    <row r="501" spans="1:16" x14ac:dyDescent="0.55000000000000004">
      <c r="A501">
        <v>3386</v>
      </c>
      <c r="B501">
        <v>551666</v>
      </c>
      <c r="C501" s="2" t="s">
        <v>14</v>
      </c>
      <c r="D501">
        <v>53</v>
      </c>
      <c r="E501">
        <v>1</v>
      </c>
      <c r="F501">
        <v>2012</v>
      </c>
      <c r="G501">
        <v>0</v>
      </c>
      <c r="H501">
        <v>0</v>
      </c>
      <c r="I501" t="s">
        <v>54</v>
      </c>
      <c r="J501">
        <v>-999</v>
      </c>
      <c r="K501">
        <v>-999</v>
      </c>
      <c r="L501">
        <v>-999</v>
      </c>
      <c r="M501" s="2" t="s">
        <v>35</v>
      </c>
      <c r="N501" s="2" t="s">
        <v>11</v>
      </c>
      <c r="O501" t="s">
        <v>77</v>
      </c>
      <c r="P501" t="s">
        <v>78</v>
      </c>
    </row>
    <row r="502" spans="1:16" x14ac:dyDescent="0.55000000000000004">
      <c r="A502">
        <v>3386</v>
      </c>
      <c r="B502">
        <v>551673</v>
      </c>
      <c r="C502" s="2" t="s">
        <v>14</v>
      </c>
      <c r="D502">
        <v>40</v>
      </c>
      <c r="E502">
        <v>1</v>
      </c>
      <c r="F502">
        <v>2012</v>
      </c>
      <c r="G502">
        <v>0</v>
      </c>
      <c r="H502">
        <v>0</v>
      </c>
      <c r="I502" t="s">
        <v>54</v>
      </c>
      <c r="J502">
        <v>-999</v>
      </c>
      <c r="K502">
        <v>-999</v>
      </c>
      <c r="L502">
        <v>-999</v>
      </c>
      <c r="M502" s="2" t="s">
        <v>35</v>
      </c>
      <c r="N502" s="2" t="s">
        <v>11</v>
      </c>
      <c r="O502" t="s">
        <v>77</v>
      </c>
      <c r="P502" t="s">
        <v>78</v>
      </c>
    </row>
    <row r="503" spans="1:16" x14ac:dyDescent="0.55000000000000004">
      <c r="A503">
        <v>3387</v>
      </c>
      <c r="B503">
        <v>551796</v>
      </c>
      <c r="C503" s="2" t="s">
        <v>14</v>
      </c>
      <c r="D503">
        <v>44</v>
      </c>
      <c r="E503">
        <v>1</v>
      </c>
      <c r="F503">
        <v>2012</v>
      </c>
      <c r="G503">
        <v>0</v>
      </c>
      <c r="H503">
        <v>1</v>
      </c>
      <c r="I503" t="s">
        <v>52</v>
      </c>
      <c r="J503">
        <v>67</v>
      </c>
      <c r="K503">
        <v>-999</v>
      </c>
      <c r="L503">
        <v>10</v>
      </c>
      <c r="M503" s="2" t="s">
        <v>17</v>
      </c>
      <c r="N503" s="2" t="s">
        <v>13</v>
      </c>
      <c r="O503" t="s">
        <v>114</v>
      </c>
      <c r="P503" t="s">
        <v>115</v>
      </c>
    </row>
    <row r="504" spans="1:16" x14ac:dyDescent="0.55000000000000004">
      <c r="A504">
        <v>3388</v>
      </c>
      <c r="B504">
        <v>551889</v>
      </c>
      <c r="C504" s="2" t="s">
        <v>14</v>
      </c>
      <c r="D504">
        <v>24</v>
      </c>
      <c r="E504">
        <v>1</v>
      </c>
      <c r="F504">
        <v>2012</v>
      </c>
      <c r="G504">
        <v>0</v>
      </c>
      <c r="H504">
        <v>0</v>
      </c>
      <c r="I504" t="s">
        <v>43</v>
      </c>
      <c r="J504">
        <v>70</v>
      </c>
      <c r="K504">
        <v>50</v>
      </c>
      <c r="L504">
        <v>4</v>
      </c>
      <c r="M504" s="2" t="s">
        <v>15</v>
      </c>
      <c r="N504" s="2" t="s">
        <v>13</v>
      </c>
      <c r="O504" t="s">
        <v>124</v>
      </c>
      <c r="P504" t="s">
        <v>125</v>
      </c>
    </row>
    <row r="505" spans="1:16" x14ac:dyDescent="0.55000000000000004">
      <c r="A505">
        <v>3388</v>
      </c>
      <c r="B505">
        <v>551902</v>
      </c>
      <c r="C505" s="2" t="s">
        <v>14</v>
      </c>
      <c r="D505">
        <v>41</v>
      </c>
      <c r="E505">
        <v>1</v>
      </c>
      <c r="F505">
        <v>2012</v>
      </c>
      <c r="G505">
        <v>0</v>
      </c>
      <c r="H505">
        <v>0</v>
      </c>
      <c r="I505" t="s">
        <v>43</v>
      </c>
      <c r="J505">
        <v>70</v>
      </c>
      <c r="K505">
        <v>50</v>
      </c>
      <c r="L505">
        <v>4</v>
      </c>
      <c r="M505" s="2" t="s">
        <v>15</v>
      </c>
      <c r="N505" s="2" t="s">
        <v>13</v>
      </c>
      <c r="O505" t="s">
        <v>124</v>
      </c>
      <c r="P505" t="s">
        <v>125</v>
      </c>
    </row>
    <row r="506" spans="1:16" x14ac:dyDescent="0.55000000000000004">
      <c r="A506">
        <v>3388</v>
      </c>
      <c r="B506">
        <v>551923</v>
      </c>
      <c r="C506" s="2" t="s">
        <v>14</v>
      </c>
      <c r="D506">
        <v>31</v>
      </c>
      <c r="E506">
        <v>1</v>
      </c>
      <c r="F506">
        <v>2012</v>
      </c>
      <c r="G506">
        <v>0</v>
      </c>
      <c r="H506">
        <v>0</v>
      </c>
      <c r="I506" t="s">
        <v>43</v>
      </c>
      <c r="J506">
        <v>70</v>
      </c>
      <c r="K506">
        <v>50</v>
      </c>
      <c r="L506">
        <v>4</v>
      </c>
      <c r="M506" s="2" t="s">
        <v>15</v>
      </c>
      <c r="N506" s="2" t="s">
        <v>13</v>
      </c>
      <c r="O506" t="s">
        <v>124</v>
      </c>
      <c r="P506" t="s">
        <v>125</v>
      </c>
    </row>
    <row r="507" spans="1:16" x14ac:dyDescent="0.55000000000000004">
      <c r="A507">
        <v>3389</v>
      </c>
      <c r="B507">
        <v>552110</v>
      </c>
      <c r="C507" s="2" t="s">
        <v>14</v>
      </c>
      <c r="D507">
        <v>48</v>
      </c>
      <c r="E507">
        <v>1</v>
      </c>
      <c r="F507">
        <v>2012</v>
      </c>
      <c r="G507">
        <v>0</v>
      </c>
      <c r="H507">
        <v>0</v>
      </c>
      <c r="I507" t="s">
        <v>32</v>
      </c>
      <c r="J507">
        <v>51</v>
      </c>
      <c r="K507">
        <v>95</v>
      </c>
      <c r="L507">
        <v>7</v>
      </c>
      <c r="M507" s="2" t="s">
        <v>15</v>
      </c>
      <c r="N507" s="2" t="s">
        <v>13</v>
      </c>
      <c r="O507" t="s">
        <v>136</v>
      </c>
      <c r="P507" t="s">
        <v>137</v>
      </c>
    </row>
    <row r="508" spans="1:16" x14ac:dyDescent="0.55000000000000004">
      <c r="A508">
        <v>3389</v>
      </c>
      <c r="B508">
        <v>552128</v>
      </c>
      <c r="C508" s="2" t="s">
        <v>14</v>
      </c>
      <c r="D508">
        <v>49</v>
      </c>
      <c r="E508">
        <v>1</v>
      </c>
      <c r="F508">
        <v>2012</v>
      </c>
      <c r="G508">
        <v>0</v>
      </c>
      <c r="H508">
        <v>0</v>
      </c>
      <c r="I508" t="s">
        <v>32</v>
      </c>
      <c r="J508">
        <v>51</v>
      </c>
      <c r="K508">
        <v>95</v>
      </c>
      <c r="L508">
        <v>7</v>
      </c>
      <c r="M508" s="2" t="s">
        <v>15</v>
      </c>
      <c r="N508" s="2" t="s">
        <v>13</v>
      </c>
      <c r="O508" t="s">
        <v>136</v>
      </c>
      <c r="P508" t="s">
        <v>137</v>
      </c>
    </row>
    <row r="509" spans="1:16" x14ac:dyDescent="0.55000000000000004">
      <c r="A509">
        <v>3389</v>
      </c>
      <c r="B509">
        <v>552182</v>
      </c>
      <c r="C509" s="2" t="s">
        <v>14</v>
      </c>
      <c r="D509">
        <v>34</v>
      </c>
      <c r="E509">
        <v>1</v>
      </c>
      <c r="F509">
        <v>2012</v>
      </c>
      <c r="G509">
        <v>0</v>
      </c>
      <c r="H509">
        <v>0</v>
      </c>
      <c r="I509" t="s">
        <v>32</v>
      </c>
      <c r="J509">
        <v>51</v>
      </c>
      <c r="K509">
        <v>95</v>
      </c>
      <c r="L509">
        <v>7</v>
      </c>
      <c r="M509" s="2" t="s">
        <v>15</v>
      </c>
      <c r="N509" s="2" t="s">
        <v>13</v>
      </c>
      <c r="O509" t="s">
        <v>136</v>
      </c>
      <c r="P509" t="s">
        <v>137</v>
      </c>
    </row>
    <row r="510" spans="1:16" x14ac:dyDescent="0.55000000000000004">
      <c r="A510">
        <v>3390</v>
      </c>
      <c r="B510">
        <v>552212</v>
      </c>
      <c r="C510" s="2" t="s">
        <v>14</v>
      </c>
      <c r="D510">
        <v>51</v>
      </c>
      <c r="E510">
        <v>1</v>
      </c>
      <c r="F510">
        <v>2012</v>
      </c>
      <c r="G510">
        <v>0</v>
      </c>
      <c r="H510">
        <v>1</v>
      </c>
      <c r="I510" t="s">
        <v>46</v>
      </c>
      <c r="J510">
        <v>45</v>
      </c>
      <c r="K510">
        <v>80</v>
      </c>
      <c r="L510">
        <v>10</v>
      </c>
      <c r="M510" s="2" t="s">
        <v>15</v>
      </c>
      <c r="N510" s="2" t="s">
        <v>13</v>
      </c>
      <c r="O510" t="s">
        <v>101</v>
      </c>
      <c r="P510" t="s">
        <v>102</v>
      </c>
    </row>
    <row r="511" spans="1:16" x14ac:dyDescent="0.55000000000000004">
      <c r="A511">
        <v>3390</v>
      </c>
      <c r="B511">
        <v>552269</v>
      </c>
      <c r="C511" s="2" t="s">
        <v>14</v>
      </c>
      <c r="D511">
        <v>39</v>
      </c>
      <c r="E511">
        <v>1</v>
      </c>
      <c r="F511">
        <v>2012</v>
      </c>
      <c r="G511">
        <v>0</v>
      </c>
      <c r="H511">
        <v>1</v>
      </c>
      <c r="I511" t="s">
        <v>46</v>
      </c>
      <c r="J511">
        <v>45</v>
      </c>
      <c r="K511">
        <v>80</v>
      </c>
      <c r="L511">
        <v>10</v>
      </c>
      <c r="M511" s="2" t="s">
        <v>15</v>
      </c>
      <c r="N511" s="2" t="s">
        <v>13</v>
      </c>
      <c r="O511" t="s">
        <v>101</v>
      </c>
      <c r="P511" t="s">
        <v>102</v>
      </c>
    </row>
    <row r="512" spans="1:16" x14ac:dyDescent="0.55000000000000004">
      <c r="A512">
        <v>3392</v>
      </c>
      <c r="B512">
        <v>552569</v>
      </c>
      <c r="C512" s="2" t="s">
        <v>14</v>
      </c>
      <c r="D512">
        <v>28</v>
      </c>
      <c r="E512">
        <v>1</v>
      </c>
      <c r="F512">
        <v>2012</v>
      </c>
      <c r="G512">
        <v>0</v>
      </c>
      <c r="H512">
        <v>1</v>
      </c>
      <c r="I512" t="s">
        <v>56</v>
      </c>
      <c r="J512">
        <v>62</v>
      </c>
      <c r="K512">
        <v>44</v>
      </c>
      <c r="L512">
        <v>3</v>
      </c>
      <c r="M512" s="2" t="s">
        <v>12</v>
      </c>
      <c r="N512" s="2" t="s">
        <v>13</v>
      </c>
      <c r="O512" t="s">
        <v>116</v>
      </c>
      <c r="P512" t="s">
        <v>117</v>
      </c>
    </row>
    <row r="513" spans="1:16" x14ac:dyDescent="0.55000000000000004">
      <c r="A513">
        <v>3392</v>
      </c>
      <c r="B513">
        <v>552620</v>
      </c>
      <c r="C513" s="2" t="s">
        <v>14</v>
      </c>
      <c r="D513">
        <v>53</v>
      </c>
      <c r="E513">
        <v>1</v>
      </c>
      <c r="F513">
        <v>2012</v>
      </c>
      <c r="G513">
        <v>0</v>
      </c>
      <c r="H513">
        <v>1</v>
      </c>
      <c r="I513" t="s">
        <v>56</v>
      </c>
      <c r="J513">
        <v>62</v>
      </c>
      <c r="K513">
        <v>44</v>
      </c>
      <c r="L513">
        <v>3</v>
      </c>
      <c r="M513" s="2" t="s">
        <v>12</v>
      </c>
      <c r="N513" s="2" t="s">
        <v>13</v>
      </c>
      <c r="O513" t="s">
        <v>116</v>
      </c>
      <c r="P513" t="s">
        <v>117</v>
      </c>
    </row>
    <row r="514" spans="1:16" x14ac:dyDescent="0.55000000000000004">
      <c r="A514">
        <v>3394</v>
      </c>
      <c r="B514">
        <v>552870</v>
      </c>
      <c r="C514" s="2" t="s">
        <v>14</v>
      </c>
      <c r="D514">
        <v>31</v>
      </c>
      <c r="E514">
        <v>1</v>
      </c>
      <c r="F514">
        <v>2012</v>
      </c>
      <c r="G514">
        <v>0</v>
      </c>
      <c r="H514">
        <v>0</v>
      </c>
      <c r="I514" t="s">
        <v>60</v>
      </c>
      <c r="J514">
        <v>48</v>
      </c>
      <c r="K514">
        <v>82</v>
      </c>
      <c r="L514">
        <v>8</v>
      </c>
      <c r="M514" s="2" t="s">
        <v>30</v>
      </c>
      <c r="N514" s="2" t="s">
        <v>25</v>
      </c>
      <c r="O514" t="s">
        <v>120</v>
      </c>
      <c r="P514" t="s">
        <v>121</v>
      </c>
    </row>
    <row r="515" spans="1:16" x14ac:dyDescent="0.55000000000000004">
      <c r="A515">
        <v>3394</v>
      </c>
      <c r="B515">
        <v>552965</v>
      </c>
      <c r="C515" s="2" t="s">
        <v>14</v>
      </c>
      <c r="D515">
        <v>28</v>
      </c>
      <c r="E515">
        <v>1</v>
      </c>
      <c r="F515">
        <v>2012</v>
      </c>
      <c r="G515">
        <v>0</v>
      </c>
      <c r="H515">
        <v>0</v>
      </c>
      <c r="I515" t="s">
        <v>60</v>
      </c>
      <c r="J515">
        <v>48</v>
      </c>
      <c r="K515">
        <v>82</v>
      </c>
      <c r="L515">
        <v>8</v>
      </c>
      <c r="M515" s="2" t="s">
        <v>30</v>
      </c>
      <c r="N515" s="2" t="s">
        <v>25</v>
      </c>
      <c r="O515" t="s">
        <v>120</v>
      </c>
      <c r="P515" t="s">
        <v>121</v>
      </c>
    </row>
    <row r="516" spans="1:16" x14ac:dyDescent="0.55000000000000004">
      <c r="A516">
        <v>3394</v>
      </c>
      <c r="B516">
        <v>552978</v>
      </c>
      <c r="C516" s="2" t="s">
        <v>14</v>
      </c>
      <c r="D516">
        <v>32</v>
      </c>
      <c r="E516">
        <v>1</v>
      </c>
      <c r="F516">
        <v>2012</v>
      </c>
      <c r="G516">
        <v>0</v>
      </c>
      <c r="H516">
        <v>0</v>
      </c>
      <c r="I516" t="s">
        <v>60</v>
      </c>
      <c r="J516">
        <v>48</v>
      </c>
      <c r="K516">
        <v>82</v>
      </c>
      <c r="L516">
        <v>8</v>
      </c>
      <c r="M516" s="2" t="s">
        <v>30</v>
      </c>
      <c r="N516" s="2" t="s">
        <v>25</v>
      </c>
      <c r="O516" t="s">
        <v>120</v>
      </c>
      <c r="P516" t="s">
        <v>121</v>
      </c>
    </row>
    <row r="517" spans="1:16" x14ac:dyDescent="0.55000000000000004">
      <c r="A517">
        <v>3395</v>
      </c>
      <c r="B517">
        <v>553070</v>
      </c>
      <c r="C517" s="2" t="s">
        <v>14</v>
      </c>
      <c r="D517">
        <v>49</v>
      </c>
      <c r="E517">
        <v>1</v>
      </c>
      <c r="F517">
        <v>2012</v>
      </c>
      <c r="G517">
        <v>0</v>
      </c>
      <c r="H517">
        <v>0</v>
      </c>
      <c r="I517" t="s">
        <v>16</v>
      </c>
      <c r="J517">
        <v>33</v>
      </c>
      <c r="K517">
        <v>97</v>
      </c>
      <c r="L517">
        <v>10</v>
      </c>
      <c r="M517" s="2" t="s">
        <v>48</v>
      </c>
      <c r="N517" s="2" t="s">
        <v>65</v>
      </c>
      <c r="O517" t="s">
        <v>111</v>
      </c>
      <c r="P517" t="s">
        <v>112</v>
      </c>
    </row>
    <row r="518" spans="1:16" x14ac:dyDescent="0.55000000000000004">
      <c r="A518">
        <v>3395</v>
      </c>
      <c r="B518">
        <v>553133</v>
      </c>
      <c r="C518" s="2" t="s">
        <v>14</v>
      </c>
      <c r="D518">
        <v>51</v>
      </c>
      <c r="E518">
        <v>0</v>
      </c>
      <c r="F518">
        <v>2012</v>
      </c>
      <c r="G518">
        <v>0</v>
      </c>
      <c r="H518">
        <v>0</v>
      </c>
      <c r="I518" t="s">
        <v>16</v>
      </c>
      <c r="J518">
        <v>33</v>
      </c>
      <c r="K518">
        <v>97</v>
      </c>
      <c r="L518">
        <v>10</v>
      </c>
      <c r="M518" s="2" t="s">
        <v>48</v>
      </c>
      <c r="N518" s="2" t="s">
        <v>65</v>
      </c>
      <c r="O518" t="s">
        <v>111</v>
      </c>
      <c r="P518" t="s">
        <v>112</v>
      </c>
    </row>
    <row r="519" spans="1:16" x14ac:dyDescent="0.55000000000000004">
      <c r="A519">
        <v>3395</v>
      </c>
      <c r="B519">
        <v>553165</v>
      </c>
      <c r="C519" s="2" t="s">
        <v>14</v>
      </c>
      <c r="D519">
        <v>41</v>
      </c>
      <c r="E519">
        <v>1</v>
      </c>
      <c r="F519">
        <v>2012</v>
      </c>
      <c r="G519">
        <v>0</v>
      </c>
      <c r="H519">
        <v>0</v>
      </c>
      <c r="I519" t="s">
        <v>16</v>
      </c>
      <c r="J519">
        <v>33</v>
      </c>
      <c r="K519">
        <v>97</v>
      </c>
      <c r="L519">
        <v>10</v>
      </c>
      <c r="M519" s="2" t="s">
        <v>48</v>
      </c>
      <c r="N519" s="2" t="s">
        <v>65</v>
      </c>
      <c r="O519" t="s">
        <v>111</v>
      </c>
      <c r="P519" t="s">
        <v>112</v>
      </c>
    </row>
    <row r="520" spans="1:16" x14ac:dyDescent="0.55000000000000004">
      <c r="A520">
        <v>3397</v>
      </c>
      <c r="B520">
        <v>553386</v>
      </c>
      <c r="C520" s="2" t="s">
        <v>14</v>
      </c>
      <c r="D520">
        <v>24</v>
      </c>
      <c r="E520">
        <v>1</v>
      </c>
      <c r="F520">
        <v>2012</v>
      </c>
      <c r="G520">
        <v>0</v>
      </c>
      <c r="H520">
        <v>1</v>
      </c>
      <c r="I520" t="s">
        <v>37</v>
      </c>
      <c r="J520">
        <v>36</v>
      </c>
      <c r="K520">
        <v>55</v>
      </c>
      <c r="L520">
        <v>1</v>
      </c>
      <c r="M520" s="2" t="s">
        <v>15</v>
      </c>
      <c r="N520" s="2" t="s">
        <v>13</v>
      </c>
      <c r="O520" t="s">
        <v>94</v>
      </c>
      <c r="P520" t="s">
        <v>95</v>
      </c>
    </row>
    <row r="521" spans="1:16" x14ac:dyDescent="0.55000000000000004">
      <c r="A521">
        <v>3397</v>
      </c>
      <c r="B521">
        <v>553504</v>
      </c>
      <c r="C521" s="2" t="s">
        <v>14</v>
      </c>
      <c r="D521">
        <v>32</v>
      </c>
      <c r="E521">
        <v>1</v>
      </c>
      <c r="F521">
        <v>2012</v>
      </c>
      <c r="G521">
        <v>0</v>
      </c>
      <c r="H521">
        <v>1</v>
      </c>
      <c r="I521" t="s">
        <v>37</v>
      </c>
      <c r="J521">
        <v>36</v>
      </c>
      <c r="K521">
        <v>55</v>
      </c>
      <c r="L521">
        <v>1</v>
      </c>
      <c r="M521" s="2" t="s">
        <v>15</v>
      </c>
      <c r="N521" s="2" t="s">
        <v>13</v>
      </c>
      <c r="O521" t="s">
        <v>94</v>
      </c>
      <c r="P521" t="s">
        <v>95</v>
      </c>
    </row>
    <row r="522" spans="1:16" x14ac:dyDescent="0.55000000000000004">
      <c r="A522">
        <v>3398</v>
      </c>
      <c r="B522">
        <v>553588</v>
      </c>
      <c r="C522" s="2" t="s">
        <v>14</v>
      </c>
      <c r="D522">
        <v>43</v>
      </c>
      <c r="E522">
        <v>0</v>
      </c>
      <c r="F522">
        <v>2012</v>
      </c>
      <c r="G522">
        <v>0</v>
      </c>
      <c r="H522">
        <v>1</v>
      </c>
      <c r="I522" t="s">
        <v>38</v>
      </c>
      <c r="J522">
        <v>44</v>
      </c>
      <c r="K522">
        <v>79</v>
      </c>
      <c r="L522">
        <v>9</v>
      </c>
      <c r="M522" s="2" t="s">
        <v>17</v>
      </c>
      <c r="N522" s="2" t="s">
        <v>13</v>
      </c>
      <c r="O522" t="s">
        <v>111</v>
      </c>
      <c r="P522" t="s">
        <v>112</v>
      </c>
    </row>
    <row r="523" spans="1:16" x14ac:dyDescent="0.55000000000000004">
      <c r="A523">
        <v>3398</v>
      </c>
      <c r="B523">
        <v>553670</v>
      </c>
      <c r="C523" s="2" t="s">
        <v>14</v>
      </c>
      <c r="D523">
        <v>42</v>
      </c>
      <c r="E523">
        <v>0</v>
      </c>
      <c r="F523">
        <v>2012</v>
      </c>
      <c r="G523">
        <v>0</v>
      </c>
      <c r="H523">
        <v>1</v>
      </c>
      <c r="I523" t="s">
        <v>38</v>
      </c>
      <c r="J523">
        <v>44</v>
      </c>
      <c r="K523">
        <v>79</v>
      </c>
      <c r="L523">
        <v>9</v>
      </c>
      <c r="M523" s="2" t="s">
        <v>17</v>
      </c>
      <c r="N523" s="2" t="s">
        <v>13</v>
      </c>
      <c r="O523" t="s">
        <v>111</v>
      </c>
      <c r="P523" t="s">
        <v>112</v>
      </c>
    </row>
    <row r="524" spans="1:16" x14ac:dyDescent="0.55000000000000004">
      <c r="A524">
        <v>3399</v>
      </c>
      <c r="B524">
        <v>553771</v>
      </c>
      <c r="C524" s="2" t="s">
        <v>14</v>
      </c>
      <c r="D524">
        <v>44</v>
      </c>
      <c r="E524">
        <v>1</v>
      </c>
      <c r="F524">
        <v>2012</v>
      </c>
      <c r="G524">
        <v>0</v>
      </c>
      <c r="H524">
        <v>1</v>
      </c>
      <c r="I524" t="s">
        <v>23</v>
      </c>
      <c r="J524">
        <v>59</v>
      </c>
      <c r="K524">
        <v>67</v>
      </c>
      <c r="L524">
        <v>18</v>
      </c>
      <c r="M524" s="2" t="s">
        <v>12</v>
      </c>
      <c r="N524" s="2" t="s">
        <v>13</v>
      </c>
      <c r="O524" t="s">
        <v>136</v>
      </c>
      <c r="P524" t="s">
        <v>137</v>
      </c>
    </row>
    <row r="525" spans="1:16" x14ac:dyDescent="0.55000000000000004">
      <c r="A525">
        <v>3400</v>
      </c>
      <c r="B525">
        <v>553886</v>
      </c>
      <c r="C525" s="2" t="s">
        <v>14</v>
      </c>
      <c r="D525">
        <v>53</v>
      </c>
      <c r="E525">
        <v>1</v>
      </c>
      <c r="F525">
        <v>2012</v>
      </c>
      <c r="G525">
        <v>0</v>
      </c>
      <c r="H525">
        <v>0</v>
      </c>
      <c r="I525" t="s">
        <v>53</v>
      </c>
      <c r="J525">
        <v>80</v>
      </c>
      <c r="K525">
        <v>60</v>
      </c>
      <c r="L525">
        <v>13</v>
      </c>
      <c r="M525" s="2" t="s">
        <v>15</v>
      </c>
      <c r="N525" s="2" t="s">
        <v>13</v>
      </c>
      <c r="O525" t="s">
        <v>116</v>
      </c>
      <c r="P525" t="s">
        <v>117</v>
      </c>
    </row>
    <row r="526" spans="1:16" x14ac:dyDescent="0.55000000000000004">
      <c r="A526">
        <v>3400</v>
      </c>
      <c r="B526">
        <v>553967</v>
      </c>
      <c r="C526" s="2" t="s">
        <v>14</v>
      </c>
      <c r="D526">
        <v>30</v>
      </c>
      <c r="E526">
        <v>1</v>
      </c>
      <c r="F526">
        <v>2012</v>
      </c>
      <c r="G526">
        <v>0</v>
      </c>
      <c r="H526">
        <v>0</v>
      </c>
      <c r="I526" t="s">
        <v>53</v>
      </c>
      <c r="J526">
        <v>80</v>
      </c>
      <c r="K526">
        <v>60</v>
      </c>
      <c r="L526">
        <v>13</v>
      </c>
      <c r="M526" s="2" t="s">
        <v>15</v>
      </c>
      <c r="N526" s="2" t="s">
        <v>13</v>
      </c>
      <c r="O526" t="s">
        <v>116</v>
      </c>
      <c r="P526" t="s">
        <v>117</v>
      </c>
    </row>
    <row r="527" spans="1:16" x14ac:dyDescent="0.55000000000000004">
      <c r="A527">
        <v>3400</v>
      </c>
      <c r="B527">
        <v>553979</v>
      </c>
      <c r="C527" s="2" t="s">
        <v>14</v>
      </c>
      <c r="D527">
        <v>31</v>
      </c>
      <c r="E527">
        <v>1</v>
      </c>
      <c r="F527">
        <v>2012</v>
      </c>
      <c r="G527">
        <v>0</v>
      </c>
      <c r="H527">
        <v>0</v>
      </c>
      <c r="I527" t="s">
        <v>53</v>
      </c>
      <c r="J527">
        <v>80</v>
      </c>
      <c r="K527">
        <v>60</v>
      </c>
      <c r="L527">
        <v>13</v>
      </c>
      <c r="M527" s="2" t="s">
        <v>15</v>
      </c>
      <c r="N527" s="2" t="s">
        <v>13</v>
      </c>
      <c r="O527" t="s">
        <v>116</v>
      </c>
      <c r="P527" t="s">
        <v>117</v>
      </c>
    </row>
    <row r="528" spans="1:16" x14ac:dyDescent="0.55000000000000004">
      <c r="A528">
        <v>3401</v>
      </c>
      <c r="B528">
        <v>554069</v>
      </c>
      <c r="C528" s="2" t="s">
        <v>14</v>
      </c>
      <c r="D528">
        <v>38</v>
      </c>
      <c r="E528">
        <v>1</v>
      </c>
      <c r="F528">
        <v>2012</v>
      </c>
      <c r="G528">
        <v>0</v>
      </c>
      <c r="H528">
        <v>0</v>
      </c>
      <c r="I528" t="s">
        <v>9</v>
      </c>
      <c r="J528">
        <v>-999</v>
      </c>
      <c r="K528">
        <v>-999</v>
      </c>
      <c r="L528">
        <v>-999</v>
      </c>
      <c r="M528" s="2" t="s">
        <v>10</v>
      </c>
      <c r="N528" s="2" t="s">
        <v>11</v>
      </c>
      <c r="O528" t="s">
        <v>91</v>
      </c>
      <c r="P528" t="s">
        <v>92</v>
      </c>
    </row>
    <row r="529" spans="1:16" x14ac:dyDescent="0.55000000000000004">
      <c r="A529">
        <v>3401</v>
      </c>
      <c r="B529">
        <v>554128</v>
      </c>
      <c r="C529" s="2" t="s">
        <v>14</v>
      </c>
      <c r="D529">
        <v>19</v>
      </c>
      <c r="E529">
        <v>1</v>
      </c>
      <c r="F529">
        <v>2012</v>
      </c>
      <c r="G529">
        <v>0</v>
      </c>
      <c r="H529">
        <v>0</v>
      </c>
      <c r="I529" t="s">
        <v>9</v>
      </c>
      <c r="J529">
        <v>-999</v>
      </c>
      <c r="K529">
        <v>-999</v>
      </c>
      <c r="L529">
        <v>-999</v>
      </c>
      <c r="M529" s="2" t="s">
        <v>10</v>
      </c>
      <c r="N529" s="2" t="s">
        <v>11</v>
      </c>
      <c r="O529" t="s">
        <v>91</v>
      </c>
      <c r="P529" t="s">
        <v>92</v>
      </c>
    </row>
    <row r="530" spans="1:16" x14ac:dyDescent="0.55000000000000004">
      <c r="A530">
        <v>3402</v>
      </c>
      <c r="B530">
        <v>554211</v>
      </c>
      <c r="C530" s="2" t="s">
        <v>14</v>
      </c>
      <c r="D530">
        <v>50</v>
      </c>
      <c r="E530">
        <v>1</v>
      </c>
      <c r="F530">
        <v>2012</v>
      </c>
      <c r="G530">
        <v>0</v>
      </c>
      <c r="H530">
        <v>1</v>
      </c>
      <c r="I530" t="s">
        <v>31</v>
      </c>
      <c r="J530">
        <v>-999</v>
      </c>
      <c r="K530">
        <v>-999</v>
      </c>
      <c r="L530">
        <v>-999</v>
      </c>
      <c r="M530" s="2" t="s">
        <v>10</v>
      </c>
      <c r="N530" s="2" t="s">
        <v>11</v>
      </c>
      <c r="O530" t="s">
        <v>131</v>
      </c>
      <c r="P530" t="s">
        <v>132</v>
      </c>
    </row>
    <row r="531" spans="1:16" x14ac:dyDescent="0.55000000000000004">
      <c r="A531">
        <v>3402</v>
      </c>
      <c r="B531">
        <v>554232</v>
      </c>
      <c r="C531" s="2" t="s">
        <v>14</v>
      </c>
      <c r="D531">
        <v>38</v>
      </c>
      <c r="E531">
        <v>1</v>
      </c>
      <c r="F531">
        <v>2012</v>
      </c>
      <c r="G531">
        <v>0</v>
      </c>
      <c r="H531">
        <v>1</v>
      </c>
      <c r="I531" t="s">
        <v>31</v>
      </c>
      <c r="J531">
        <v>-999</v>
      </c>
      <c r="K531">
        <v>-999</v>
      </c>
      <c r="L531">
        <v>-999</v>
      </c>
      <c r="M531" s="2" t="s">
        <v>10</v>
      </c>
      <c r="N531" s="2" t="s">
        <v>11</v>
      </c>
      <c r="O531" t="s">
        <v>131</v>
      </c>
      <c r="P531" t="s">
        <v>132</v>
      </c>
    </row>
    <row r="532" spans="1:16" x14ac:dyDescent="0.55000000000000004">
      <c r="A532">
        <v>3402</v>
      </c>
      <c r="B532">
        <v>554245</v>
      </c>
      <c r="C532" s="2" t="s">
        <v>14</v>
      </c>
      <c r="D532">
        <v>57</v>
      </c>
      <c r="E532">
        <v>0</v>
      </c>
      <c r="F532">
        <v>2012</v>
      </c>
      <c r="G532">
        <v>0</v>
      </c>
      <c r="H532">
        <v>0</v>
      </c>
      <c r="I532" t="s">
        <v>31</v>
      </c>
      <c r="J532">
        <v>-999</v>
      </c>
      <c r="K532">
        <v>-999</v>
      </c>
      <c r="L532">
        <v>-999</v>
      </c>
      <c r="M532" s="2" t="s">
        <v>10</v>
      </c>
      <c r="N532" s="2" t="s">
        <v>11</v>
      </c>
      <c r="O532" t="s">
        <v>129</v>
      </c>
      <c r="P532" t="s">
        <v>130</v>
      </c>
    </row>
    <row r="533" spans="1:16" x14ac:dyDescent="0.55000000000000004">
      <c r="A533">
        <v>3402</v>
      </c>
      <c r="B533">
        <v>554250</v>
      </c>
      <c r="C533" s="2" t="s">
        <v>14</v>
      </c>
      <c r="D533">
        <v>42</v>
      </c>
      <c r="E533">
        <v>1</v>
      </c>
      <c r="F533">
        <v>2012</v>
      </c>
      <c r="G533">
        <v>0</v>
      </c>
      <c r="H533">
        <v>1</v>
      </c>
      <c r="I533" t="s">
        <v>31</v>
      </c>
      <c r="J533">
        <v>-999</v>
      </c>
      <c r="K533">
        <v>-999</v>
      </c>
      <c r="L533">
        <v>-999</v>
      </c>
      <c r="M533" s="2" t="s">
        <v>10</v>
      </c>
      <c r="N533" s="2" t="s">
        <v>11</v>
      </c>
      <c r="O533" t="s">
        <v>131</v>
      </c>
      <c r="P533" t="s">
        <v>132</v>
      </c>
    </row>
    <row r="534" spans="1:16" x14ac:dyDescent="0.55000000000000004">
      <c r="A534">
        <v>3402</v>
      </c>
      <c r="B534">
        <v>554270</v>
      </c>
      <c r="C534" s="2" t="s">
        <v>14</v>
      </c>
      <c r="D534">
        <v>53</v>
      </c>
      <c r="E534">
        <v>1</v>
      </c>
      <c r="F534">
        <v>2012</v>
      </c>
      <c r="G534">
        <v>0</v>
      </c>
      <c r="H534">
        <v>1</v>
      </c>
      <c r="I534" t="s">
        <v>31</v>
      </c>
      <c r="J534">
        <v>-999</v>
      </c>
      <c r="K534">
        <v>-999</v>
      </c>
      <c r="L534">
        <v>-999</v>
      </c>
      <c r="M534" s="2" t="s">
        <v>10</v>
      </c>
      <c r="N534" s="2" t="s">
        <v>11</v>
      </c>
      <c r="O534" t="s">
        <v>131</v>
      </c>
      <c r="P534" t="s">
        <v>132</v>
      </c>
    </row>
    <row r="535" spans="1:16" x14ac:dyDescent="0.55000000000000004">
      <c r="A535">
        <v>3402</v>
      </c>
      <c r="B535">
        <v>554310</v>
      </c>
      <c r="C535" s="2" t="s">
        <v>14</v>
      </c>
      <c r="D535">
        <v>51</v>
      </c>
      <c r="E535">
        <v>1</v>
      </c>
      <c r="F535">
        <v>2012</v>
      </c>
      <c r="G535">
        <v>0</v>
      </c>
      <c r="H535">
        <v>1</v>
      </c>
      <c r="I535" t="s">
        <v>31</v>
      </c>
      <c r="J535">
        <v>-999</v>
      </c>
      <c r="K535">
        <v>-999</v>
      </c>
      <c r="L535">
        <v>-999</v>
      </c>
      <c r="M535" s="2" t="s">
        <v>10</v>
      </c>
      <c r="N535" s="2" t="s">
        <v>11</v>
      </c>
      <c r="O535" t="s">
        <v>131</v>
      </c>
      <c r="P535" t="s">
        <v>132</v>
      </c>
    </row>
    <row r="536" spans="1:16" x14ac:dyDescent="0.55000000000000004">
      <c r="A536">
        <v>3403</v>
      </c>
      <c r="B536">
        <v>554354</v>
      </c>
      <c r="C536" s="2" t="s">
        <v>14</v>
      </c>
      <c r="D536">
        <v>27</v>
      </c>
      <c r="E536">
        <v>1</v>
      </c>
      <c r="F536">
        <v>2012</v>
      </c>
      <c r="G536">
        <v>0</v>
      </c>
      <c r="H536">
        <v>1</v>
      </c>
      <c r="I536" t="s">
        <v>27</v>
      </c>
      <c r="J536">
        <v>53</v>
      </c>
      <c r="K536">
        <v>74</v>
      </c>
      <c r="L536">
        <v>7</v>
      </c>
      <c r="M536" s="2" t="s">
        <v>15</v>
      </c>
      <c r="N536" s="2" t="s">
        <v>28</v>
      </c>
      <c r="O536" t="s">
        <v>109</v>
      </c>
      <c r="P536" t="s">
        <v>110</v>
      </c>
    </row>
    <row r="537" spans="1:16" x14ac:dyDescent="0.55000000000000004">
      <c r="A537">
        <v>3403</v>
      </c>
      <c r="B537">
        <v>554430</v>
      </c>
      <c r="C537" s="2" t="s">
        <v>14</v>
      </c>
      <c r="D537">
        <v>45</v>
      </c>
      <c r="E537">
        <v>1</v>
      </c>
      <c r="F537">
        <v>2012</v>
      </c>
      <c r="G537">
        <v>0</v>
      </c>
      <c r="H537">
        <v>0</v>
      </c>
      <c r="I537" t="s">
        <v>27</v>
      </c>
      <c r="J537">
        <v>53</v>
      </c>
      <c r="K537">
        <v>74</v>
      </c>
      <c r="L537">
        <v>7</v>
      </c>
      <c r="M537" s="2" t="s">
        <v>15</v>
      </c>
      <c r="N537" s="2" t="s">
        <v>28</v>
      </c>
      <c r="O537" t="s">
        <v>133</v>
      </c>
      <c r="P537" t="s">
        <v>134</v>
      </c>
    </row>
    <row r="538" spans="1:16" x14ac:dyDescent="0.55000000000000004">
      <c r="A538">
        <v>3403</v>
      </c>
      <c r="B538">
        <v>554494</v>
      </c>
      <c r="C538" s="2" t="s">
        <v>14</v>
      </c>
      <c r="D538">
        <v>36</v>
      </c>
      <c r="E538">
        <v>1</v>
      </c>
      <c r="F538">
        <v>2012</v>
      </c>
      <c r="G538">
        <v>0</v>
      </c>
      <c r="H538">
        <v>1</v>
      </c>
      <c r="I538" t="s">
        <v>27</v>
      </c>
      <c r="J538">
        <v>53</v>
      </c>
      <c r="K538">
        <v>74</v>
      </c>
      <c r="L538">
        <v>7</v>
      </c>
      <c r="M538" s="2" t="s">
        <v>15</v>
      </c>
      <c r="N538" s="2" t="s">
        <v>28</v>
      </c>
      <c r="O538" t="s">
        <v>109</v>
      </c>
      <c r="P538" t="s">
        <v>110</v>
      </c>
    </row>
    <row r="539" spans="1:16" x14ac:dyDescent="0.55000000000000004">
      <c r="A539">
        <v>3403</v>
      </c>
      <c r="B539">
        <v>554513</v>
      </c>
      <c r="C539" s="2" t="s">
        <v>14</v>
      </c>
      <c r="D539">
        <v>45</v>
      </c>
      <c r="E539">
        <v>0</v>
      </c>
      <c r="F539">
        <v>2012</v>
      </c>
      <c r="G539">
        <v>0</v>
      </c>
      <c r="H539">
        <v>1</v>
      </c>
      <c r="I539" t="s">
        <v>27</v>
      </c>
      <c r="J539">
        <v>53</v>
      </c>
      <c r="K539">
        <v>74</v>
      </c>
      <c r="L539">
        <v>7</v>
      </c>
      <c r="M539" s="2" t="s">
        <v>15</v>
      </c>
      <c r="N539" s="2" t="s">
        <v>28</v>
      </c>
      <c r="O539" t="s">
        <v>109</v>
      </c>
      <c r="P539" t="s">
        <v>110</v>
      </c>
    </row>
    <row r="540" spans="1:16" x14ac:dyDescent="0.55000000000000004">
      <c r="A540">
        <v>3405</v>
      </c>
      <c r="B540">
        <v>554750</v>
      </c>
      <c r="C540" s="2" t="s">
        <v>14</v>
      </c>
      <c r="D540">
        <v>26</v>
      </c>
      <c r="E540">
        <v>1</v>
      </c>
      <c r="F540">
        <v>2012</v>
      </c>
      <c r="G540">
        <v>0</v>
      </c>
      <c r="H540">
        <v>1</v>
      </c>
      <c r="I540" t="s">
        <v>34</v>
      </c>
      <c r="J540">
        <v>-999</v>
      </c>
      <c r="K540">
        <v>-999</v>
      </c>
      <c r="L540">
        <v>-999</v>
      </c>
      <c r="M540" s="2" t="s">
        <v>35</v>
      </c>
      <c r="N540" s="2" t="s">
        <v>13</v>
      </c>
      <c r="O540" t="s">
        <v>77</v>
      </c>
      <c r="P540" t="s">
        <v>78</v>
      </c>
    </row>
    <row r="541" spans="1:16" x14ac:dyDescent="0.55000000000000004">
      <c r="A541">
        <v>3406</v>
      </c>
      <c r="B541">
        <v>554894</v>
      </c>
      <c r="C541" s="2" t="s">
        <v>14</v>
      </c>
      <c r="D541">
        <v>19</v>
      </c>
      <c r="E541">
        <v>1</v>
      </c>
      <c r="F541">
        <v>2012</v>
      </c>
      <c r="G541">
        <v>0</v>
      </c>
      <c r="H541">
        <v>1</v>
      </c>
      <c r="I541" t="s">
        <v>88</v>
      </c>
      <c r="J541">
        <v>-999</v>
      </c>
      <c r="K541">
        <v>-999</v>
      </c>
      <c r="L541">
        <v>-999</v>
      </c>
      <c r="M541" s="2" t="s">
        <v>35</v>
      </c>
      <c r="N541" s="2" t="s">
        <v>89</v>
      </c>
      <c r="O541" t="s">
        <v>120</v>
      </c>
      <c r="P541" t="s">
        <v>121</v>
      </c>
    </row>
    <row r="542" spans="1:16" x14ac:dyDescent="0.55000000000000004">
      <c r="A542">
        <v>3406</v>
      </c>
      <c r="B542">
        <v>554960</v>
      </c>
      <c r="C542" s="2" t="s">
        <v>14</v>
      </c>
      <c r="D542">
        <v>33</v>
      </c>
      <c r="E542">
        <v>1</v>
      </c>
      <c r="F542">
        <v>2012</v>
      </c>
      <c r="G542">
        <v>0</v>
      </c>
      <c r="H542">
        <v>1</v>
      </c>
      <c r="I542" t="s">
        <v>88</v>
      </c>
      <c r="J542">
        <v>-999</v>
      </c>
      <c r="K542">
        <v>-999</v>
      </c>
      <c r="L542">
        <v>-999</v>
      </c>
      <c r="M542" s="2" t="s">
        <v>35</v>
      </c>
      <c r="N542" s="2" t="s">
        <v>89</v>
      </c>
      <c r="O542" t="s">
        <v>120</v>
      </c>
      <c r="P542" t="s">
        <v>121</v>
      </c>
    </row>
    <row r="543" spans="1:16" x14ac:dyDescent="0.55000000000000004">
      <c r="A543">
        <v>3406</v>
      </c>
      <c r="B543">
        <v>554991</v>
      </c>
      <c r="C543" s="2" t="s">
        <v>14</v>
      </c>
      <c r="D543">
        <v>23</v>
      </c>
      <c r="E543">
        <v>1</v>
      </c>
      <c r="F543">
        <v>2012</v>
      </c>
      <c r="G543">
        <v>0</v>
      </c>
      <c r="H543">
        <v>1</v>
      </c>
      <c r="I543" t="s">
        <v>88</v>
      </c>
      <c r="J543">
        <v>-999</v>
      </c>
      <c r="K543">
        <v>-999</v>
      </c>
      <c r="L543">
        <v>-999</v>
      </c>
      <c r="M543" s="2" t="s">
        <v>35</v>
      </c>
      <c r="N543" s="2" t="s">
        <v>89</v>
      </c>
      <c r="O543" t="s">
        <v>120</v>
      </c>
      <c r="P543" t="s">
        <v>121</v>
      </c>
    </row>
    <row r="544" spans="1:16" x14ac:dyDescent="0.55000000000000004">
      <c r="A544">
        <v>3408</v>
      </c>
      <c r="B544">
        <v>555275</v>
      </c>
      <c r="C544" s="2" t="s">
        <v>14</v>
      </c>
      <c r="D544">
        <v>33</v>
      </c>
      <c r="E544">
        <v>1</v>
      </c>
      <c r="F544">
        <v>2012</v>
      </c>
      <c r="G544">
        <v>0</v>
      </c>
      <c r="H544">
        <v>1</v>
      </c>
      <c r="I544" t="s">
        <v>20</v>
      </c>
      <c r="J544">
        <v>59</v>
      </c>
      <c r="K544">
        <v>64</v>
      </c>
      <c r="L544">
        <v>6</v>
      </c>
      <c r="M544" s="2" t="s">
        <v>15</v>
      </c>
      <c r="N544" s="2" t="s">
        <v>13</v>
      </c>
      <c r="O544" t="s">
        <v>124</v>
      </c>
      <c r="P544" t="s">
        <v>125</v>
      </c>
    </row>
    <row r="545" spans="1:16" x14ac:dyDescent="0.55000000000000004">
      <c r="A545">
        <v>3409</v>
      </c>
      <c r="B545">
        <v>555358</v>
      </c>
      <c r="C545" s="2" t="s">
        <v>14</v>
      </c>
      <c r="D545">
        <v>50</v>
      </c>
      <c r="E545">
        <v>1</v>
      </c>
      <c r="F545">
        <v>2012</v>
      </c>
      <c r="G545">
        <v>0</v>
      </c>
      <c r="H545">
        <v>0</v>
      </c>
      <c r="I545" t="s">
        <v>58</v>
      </c>
      <c r="J545">
        <v>-999</v>
      </c>
      <c r="K545">
        <v>-999</v>
      </c>
      <c r="L545">
        <v>-999</v>
      </c>
      <c r="M545" s="2" t="s">
        <v>35</v>
      </c>
      <c r="N545" s="2" t="s">
        <v>11</v>
      </c>
      <c r="O545" t="s">
        <v>127</v>
      </c>
      <c r="P545" t="s">
        <v>128</v>
      </c>
    </row>
    <row r="546" spans="1:16" x14ac:dyDescent="0.55000000000000004">
      <c r="A546">
        <v>3409</v>
      </c>
      <c r="B546">
        <v>555504</v>
      </c>
      <c r="C546" s="2" t="s">
        <v>14</v>
      </c>
      <c r="D546">
        <v>21</v>
      </c>
      <c r="E546">
        <v>1</v>
      </c>
      <c r="F546">
        <v>2012</v>
      </c>
      <c r="G546">
        <v>0</v>
      </c>
      <c r="H546">
        <v>0</v>
      </c>
      <c r="I546" t="s">
        <v>58</v>
      </c>
      <c r="J546">
        <v>-999</v>
      </c>
      <c r="K546">
        <v>-999</v>
      </c>
      <c r="L546">
        <v>-999</v>
      </c>
      <c r="M546" s="2" t="s">
        <v>35</v>
      </c>
      <c r="N546" s="2" t="s">
        <v>11</v>
      </c>
      <c r="O546" t="s">
        <v>127</v>
      </c>
      <c r="P546" t="s">
        <v>128</v>
      </c>
    </row>
    <row r="547" spans="1:16" x14ac:dyDescent="0.55000000000000004">
      <c r="A547">
        <v>3410</v>
      </c>
      <c r="B547">
        <v>555535</v>
      </c>
      <c r="C547" s="2" t="s">
        <v>14</v>
      </c>
      <c r="D547">
        <v>20</v>
      </c>
      <c r="E547">
        <v>1</v>
      </c>
      <c r="F547">
        <v>2012</v>
      </c>
      <c r="G547">
        <v>0</v>
      </c>
      <c r="H547">
        <v>0</v>
      </c>
      <c r="I547" t="s">
        <v>55</v>
      </c>
      <c r="J547">
        <v>54</v>
      </c>
      <c r="K547">
        <v>77</v>
      </c>
      <c r="L547">
        <v>2</v>
      </c>
      <c r="M547" s="2" t="s">
        <v>15</v>
      </c>
      <c r="N547" s="2" t="s">
        <v>13</v>
      </c>
      <c r="O547" t="s">
        <v>81</v>
      </c>
      <c r="P547" t="s">
        <v>82</v>
      </c>
    </row>
    <row r="548" spans="1:16" x14ac:dyDescent="0.55000000000000004">
      <c r="A548">
        <v>3410</v>
      </c>
      <c r="B548">
        <v>555552</v>
      </c>
      <c r="C548" s="2" t="s">
        <v>14</v>
      </c>
      <c r="D548">
        <v>50</v>
      </c>
      <c r="E548">
        <v>1</v>
      </c>
      <c r="F548">
        <v>2012</v>
      </c>
      <c r="G548">
        <v>0</v>
      </c>
      <c r="H548">
        <v>0</v>
      </c>
      <c r="I548" t="s">
        <v>55</v>
      </c>
      <c r="J548">
        <v>54</v>
      </c>
      <c r="K548">
        <v>77</v>
      </c>
      <c r="L548">
        <v>2</v>
      </c>
      <c r="M548" s="2" t="s">
        <v>15</v>
      </c>
      <c r="N548" s="2" t="s">
        <v>13</v>
      </c>
      <c r="O548" t="s">
        <v>81</v>
      </c>
      <c r="P548" t="s">
        <v>82</v>
      </c>
    </row>
    <row r="549" spans="1:16" x14ac:dyDescent="0.55000000000000004">
      <c r="A549">
        <v>3410</v>
      </c>
      <c r="B549">
        <v>555571</v>
      </c>
      <c r="C549" s="2" t="s">
        <v>14</v>
      </c>
      <c r="D549">
        <v>51</v>
      </c>
      <c r="E549">
        <v>0</v>
      </c>
      <c r="F549">
        <v>2012</v>
      </c>
      <c r="G549">
        <v>0</v>
      </c>
      <c r="H549">
        <v>0</v>
      </c>
      <c r="I549" t="s">
        <v>55</v>
      </c>
      <c r="J549">
        <v>54</v>
      </c>
      <c r="K549">
        <v>77</v>
      </c>
      <c r="L549">
        <v>2</v>
      </c>
      <c r="M549" s="2" t="s">
        <v>15</v>
      </c>
      <c r="N549" s="2" t="s">
        <v>13</v>
      </c>
      <c r="O549" t="s">
        <v>81</v>
      </c>
      <c r="P549" t="s">
        <v>82</v>
      </c>
    </row>
    <row r="550" spans="1:16" x14ac:dyDescent="0.55000000000000004">
      <c r="A550">
        <v>3410</v>
      </c>
      <c r="B550">
        <v>555582</v>
      </c>
      <c r="C550" s="2" t="s">
        <v>14</v>
      </c>
      <c r="D550">
        <v>57</v>
      </c>
      <c r="E550">
        <v>1</v>
      </c>
      <c r="F550">
        <v>2012</v>
      </c>
      <c r="G550">
        <v>0</v>
      </c>
      <c r="H550">
        <v>0</v>
      </c>
      <c r="I550" t="s">
        <v>55</v>
      </c>
      <c r="J550">
        <v>54</v>
      </c>
      <c r="K550">
        <v>77</v>
      </c>
      <c r="L550">
        <v>2</v>
      </c>
      <c r="M550" s="2" t="s">
        <v>15</v>
      </c>
      <c r="N550" s="2" t="s">
        <v>13</v>
      </c>
      <c r="O550" t="s">
        <v>81</v>
      </c>
      <c r="P550" t="s">
        <v>82</v>
      </c>
    </row>
    <row r="551" spans="1:16" x14ac:dyDescent="0.55000000000000004">
      <c r="A551">
        <v>3410</v>
      </c>
      <c r="B551">
        <v>555600</v>
      </c>
      <c r="C551" s="2" t="s">
        <v>14</v>
      </c>
      <c r="D551">
        <v>30</v>
      </c>
      <c r="E551">
        <v>1</v>
      </c>
      <c r="F551">
        <v>2012</v>
      </c>
      <c r="G551">
        <v>0</v>
      </c>
      <c r="H551">
        <v>0</v>
      </c>
      <c r="I551" t="s">
        <v>55</v>
      </c>
      <c r="J551">
        <v>54</v>
      </c>
      <c r="K551">
        <v>77</v>
      </c>
      <c r="L551">
        <v>2</v>
      </c>
      <c r="M551" s="2" t="s">
        <v>15</v>
      </c>
      <c r="N551" s="2" t="s">
        <v>13</v>
      </c>
      <c r="O551" t="s">
        <v>81</v>
      </c>
      <c r="P551" t="s">
        <v>82</v>
      </c>
    </row>
    <row r="552" spans="1:16" x14ac:dyDescent="0.55000000000000004">
      <c r="A552">
        <v>3410</v>
      </c>
      <c r="B552">
        <v>555623</v>
      </c>
      <c r="C552" s="2" t="s">
        <v>14</v>
      </c>
      <c r="D552">
        <v>41</v>
      </c>
      <c r="E552">
        <v>1</v>
      </c>
      <c r="F552">
        <v>2012</v>
      </c>
      <c r="G552">
        <v>0</v>
      </c>
      <c r="H552">
        <v>0</v>
      </c>
      <c r="I552" t="s">
        <v>55</v>
      </c>
      <c r="J552">
        <v>54</v>
      </c>
      <c r="K552">
        <v>77</v>
      </c>
      <c r="L552">
        <v>2</v>
      </c>
      <c r="M552" s="2" t="s">
        <v>15</v>
      </c>
      <c r="N552" s="2" t="s">
        <v>13</v>
      </c>
      <c r="O552" t="s">
        <v>81</v>
      </c>
      <c r="P552" t="s">
        <v>82</v>
      </c>
    </row>
    <row r="553" spans="1:16" x14ac:dyDescent="0.55000000000000004">
      <c r="A553">
        <v>3411</v>
      </c>
      <c r="B553">
        <v>555717</v>
      </c>
      <c r="C553" s="2" t="s">
        <v>14</v>
      </c>
      <c r="D553">
        <v>32</v>
      </c>
      <c r="E553">
        <v>1</v>
      </c>
      <c r="F553">
        <v>2012</v>
      </c>
      <c r="G553">
        <v>0</v>
      </c>
      <c r="H553">
        <v>0</v>
      </c>
      <c r="I553" t="s">
        <v>33</v>
      </c>
      <c r="J553">
        <v>34</v>
      </c>
      <c r="K553">
        <v>100</v>
      </c>
      <c r="L553">
        <v>5</v>
      </c>
      <c r="M553" s="2" t="s">
        <v>30</v>
      </c>
      <c r="N553" s="2" t="s">
        <v>25</v>
      </c>
      <c r="O553" t="s">
        <v>106</v>
      </c>
      <c r="P553" t="s">
        <v>107</v>
      </c>
    </row>
    <row r="554" spans="1:16" x14ac:dyDescent="0.55000000000000004">
      <c r="A554">
        <v>3411</v>
      </c>
      <c r="B554">
        <v>555857</v>
      </c>
      <c r="C554" s="2" t="s">
        <v>14</v>
      </c>
      <c r="D554">
        <v>41</v>
      </c>
      <c r="E554">
        <v>1</v>
      </c>
      <c r="F554">
        <v>2012</v>
      </c>
      <c r="G554">
        <v>0</v>
      </c>
      <c r="H554">
        <v>0</v>
      </c>
      <c r="I554" t="s">
        <v>33</v>
      </c>
      <c r="J554">
        <v>34</v>
      </c>
      <c r="K554">
        <v>100</v>
      </c>
      <c r="L554">
        <v>5</v>
      </c>
      <c r="M554" s="2" t="s">
        <v>30</v>
      </c>
      <c r="N554" s="2" t="s">
        <v>25</v>
      </c>
      <c r="O554" t="s">
        <v>106</v>
      </c>
      <c r="P554" t="s">
        <v>107</v>
      </c>
    </row>
    <row r="555" spans="1:16" x14ac:dyDescent="0.55000000000000004">
      <c r="A555">
        <v>3412</v>
      </c>
      <c r="B555">
        <v>555884</v>
      </c>
      <c r="C555" s="2" t="s">
        <v>14</v>
      </c>
      <c r="D555">
        <v>22</v>
      </c>
      <c r="E555">
        <v>1</v>
      </c>
      <c r="F555">
        <v>2012</v>
      </c>
      <c r="G555">
        <v>0</v>
      </c>
      <c r="H555">
        <v>1</v>
      </c>
      <c r="I555" t="s">
        <v>42</v>
      </c>
      <c r="J555">
        <v>54</v>
      </c>
      <c r="K555">
        <v>83</v>
      </c>
      <c r="L555">
        <v>10</v>
      </c>
      <c r="M555" s="2" t="s">
        <v>15</v>
      </c>
      <c r="N555" s="2" t="s">
        <v>13</v>
      </c>
      <c r="O555" t="s">
        <v>114</v>
      </c>
      <c r="P555" t="s">
        <v>115</v>
      </c>
    </row>
    <row r="556" spans="1:16" x14ac:dyDescent="0.55000000000000004">
      <c r="A556">
        <v>3413</v>
      </c>
      <c r="B556">
        <v>556154</v>
      </c>
      <c r="C556" s="2" t="s">
        <v>14</v>
      </c>
      <c r="D556">
        <v>20</v>
      </c>
      <c r="E556">
        <v>1</v>
      </c>
      <c r="F556">
        <v>2012</v>
      </c>
      <c r="G556">
        <v>0</v>
      </c>
      <c r="H556">
        <v>1</v>
      </c>
      <c r="I556" t="s">
        <v>39</v>
      </c>
      <c r="J556">
        <v>-999</v>
      </c>
      <c r="K556">
        <v>-999</v>
      </c>
      <c r="L556">
        <v>-999</v>
      </c>
      <c r="M556" s="2" t="s">
        <v>10</v>
      </c>
      <c r="N556" s="2" t="s">
        <v>25</v>
      </c>
      <c r="O556" t="s">
        <v>91</v>
      </c>
      <c r="P556" t="s">
        <v>92</v>
      </c>
    </row>
    <row r="557" spans="1:16" x14ac:dyDescent="0.55000000000000004">
      <c r="A557">
        <v>3414</v>
      </c>
      <c r="B557">
        <v>556200</v>
      </c>
      <c r="C557" s="2" t="s">
        <v>14</v>
      </c>
      <c r="D557">
        <v>29</v>
      </c>
      <c r="E557">
        <v>1</v>
      </c>
      <c r="F557">
        <v>2012</v>
      </c>
      <c r="G557">
        <v>0</v>
      </c>
      <c r="H557">
        <v>0</v>
      </c>
      <c r="I557" t="s">
        <v>41</v>
      </c>
      <c r="J557">
        <v>59</v>
      </c>
      <c r="K557">
        <v>28</v>
      </c>
      <c r="L557">
        <v>8</v>
      </c>
      <c r="M557" s="2" t="s">
        <v>15</v>
      </c>
      <c r="N557" s="2" t="s">
        <v>13</v>
      </c>
      <c r="O557" t="s">
        <v>118</v>
      </c>
      <c r="P557" t="s">
        <v>119</v>
      </c>
    </row>
    <row r="558" spans="1:16" x14ac:dyDescent="0.55000000000000004">
      <c r="A558">
        <v>3414</v>
      </c>
      <c r="B558">
        <v>556233</v>
      </c>
      <c r="C558" s="2" t="s">
        <v>14</v>
      </c>
      <c r="D558">
        <v>49</v>
      </c>
      <c r="E558">
        <v>1</v>
      </c>
      <c r="F558">
        <v>2012</v>
      </c>
      <c r="G558">
        <v>0</v>
      </c>
      <c r="H558">
        <v>0</v>
      </c>
      <c r="I558" t="s">
        <v>41</v>
      </c>
      <c r="J558">
        <v>59</v>
      </c>
      <c r="K558">
        <v>28</v>
      </c>
      <c r="L558">
        <v>8</v>
      </c>
      <c r="M558" s="2" t="s">
        <v>15</v>
      </c>
      <c r="N558" s="2" t="s">
        <v>13</v>
      </c>
      <c r="O558" t="s">
        <v>118</v>
      </c>
      <c r="P558" t="s">
        <v>119</v>
      </c>
    </row>
    <row r="559" spans="1:16" x14ac:dyDescent="0.55000000000000004">
      <c r="A559">
        <v>3415</v>
      </c>
      <c r="B559">
        <v>556367</v>
      </c>
      <c r="C559" s="2" t="s">
        <v>14</v>
      </c>
      <c r="D559">
        <v>47</v>
      </c>
      <c r="E559">
        <v>1</v>
      </c>
      <c r="F559">
        <v>2012</v>
      </c>
      <c r="G559">
        <v>0</v>
      </c>
      <c r="H559">
        <v>0</v>
      </c>
      <c r="I559" t="s">
        <v>26</v>
      </c>
      <c r="J559">
        <v>25</v>
      </c>
      <c r="K559">
        <v>74</v>
      </c>
      <c r="L559">
        <v>7</v>
      </c>
      <c r="M559" s="2" t="s">
        <v>12</v>
      </c>
      <c r="N559" s="2" t="s">
        <v>13</v>
      </c>
      <c r="O559" t="s">
        <v>122</v>
      </c>
      <c r="P559" t="s">
        <v>123</v>
      </c>
    </row>
    <row r="560" spans="1:16" x14ac:dyDescent="0.55000000000000004">
      <c r="A560">
        <v>3415</v>
      </c>
      <c r="B560">
        <v>556386</v>
      </c>
      <c r="C560" s="2" t="s">
        <v>14</v>
      </c>
      <c r="D560">
        <v>43</v>
      </c>
      <c r="E560">
        <v>0</v>
      </c>
      <c r="F560">
        <v>2012</v>
      </c>
      <c r="G560">
        <v>0</v>
      </c>
      <c r="H560">
        <v>0</v>
      </c>
      <c r="I560" t="s">
        <v>26</v>
      </c>
      <c r="J560">
        <v>25</v>
      </c>
      <c r="K560">
        <v>74</v>
      </c>
      <c r="L560">
        <v>7</v>
      </c>
      <c r="M560" s="2" t="s">
        <v>12</v>
      </c>
      <c r="N560" s="2" t="s">
        <v>13</v>
      </c>
      <c r="O560" t="s">
        <v>122</v>
      </c>
      <c r="P560" t="s">
        <v>123</v>
      </c>
    </row>
    <row r="561" spans="1:16" x14ac:dyDescent="0.55000000000000004">
      <c r="A561">
        <v>3415</v>
      </c>
      <c r="B561">
        <v>556393</v>
      </c>
      <c r="C561" s="2" t="s">
        <v>14</v>
      </c>
      <c r="D561">
        <v>48</v>
      </c>
      <c r="E561">
        <v>1</v>
      </c>
      <c r="F561">
        <v>2012</v>
      </c>
      <c r="G561">
        <v>0</v>
      </c>
      <c r="H561">
        <v>1</v>
      </c>
      <c r="I561" t="s">
        <v>26</v>
      </c>
      <c r="J561">
        <v>25</v>
      </c>
      <c r="K561">
        <v>74</v>
      </c>
      <c r="L561">
        <v>7</v>
      </c>
      <c r="M561" s="2" t="s">
        <v>12</v>
      </c>
      <c r="N561" s="2" t="s">
        <v>13</v>
      </c>
      <c r="O561" t="s">
        <v>77</v>
      </c>
      <c r="P561" t="s">
        <v>78</v>
      </c>
    </row>
    <row r="562" spans="1:16" x14ac:dyDescent="0.55000000000000004">
      <c r="A562">
        <v>3415</v>
      </c>
      <c r="B562">
        <v>556431</v>
      </c>
      <c r="C562" s="2" t="s">
        <v>14</v>
      </c>
      <c r="D562">
        <v>36</v>
      </c>
      <c r="E562">
        <v>1</v>
      </c>
      <c r="F562">
        <v>2012</v>
      </c>
      <c r="G562">
        <v>0</v>
      </c>
      <c r="H562">
        <v>1</v>
      </c>
      <c r="I562" t="s">
        <v>26</v>
      </c>
      <c r="J562">
        <v>25</v>
      </c>
      <c r="K562">
        <v>74</v>
      </c>
      <c r="L562">
        <v>7</v>
      </c>
      <c r="M562" s="2" t="s">
        <v>12</v>
      </c>
      <c r="N562" s="2" t="s">
        <v>13</v>
      </c>
      <c r="O562" t="s">
        <v>77</v>
      </c>
      <c r="P562" t="s">
        <v>78</v>
      </c>
    </row>
    <row r="563" spans="1:16" x14ac:dyDescent="0.55000000000000004">
      <c r="A563">
        <v>3415</v>
      </c>
      <c r="B563">
        <v>556460</v>
      </c>
      <c r="C563" s="2" t="s">
        <v>14</v>
      </c>
      <c r="D563">
        <v>47</v>
      </c>
      <c r="E563">
        <v>1</v>
      </c>
      <c r="F563">
        <v>2012</v>
      </c>
      <c r="G563">
        <v>0</v>
      </c>
      <c r="H563">
        <v>0</v>
      </c>
      <c r="I563" t="s">
        <v>26</v>
      </c>
      <c r="J563">
        <v>25</v>
      </c>
      <c r="K563">
        <v>74</v>
      </c>
      <c r="L563">
        <v>7</v>
      </c>
      <c r="M563" s="2" t="s">
        <v>12</v>
      </c>
      <c r="N563" s="2" t="s">
        <v>13</v>
      </c>
      <c r="O563" t="s">
        <v>122</v>
      </c>
      <c r="P563" t="s">
        <v>123</v>
      </c>
    </row>
    <row r="564" spans="1:16" x14ac:dyDescent="0.55000000000000004">
      <c r="A564">
        <v>3416</v>
      </c>
      <c r="B564">
        <v>556612</v>
      </c>
      <c r="C564" s="2" t="s">
        <v>14</v>
      </c>
      <c r="D564">
        <v>47</v>
      </c>
      <c r="E564">
        <v>1</v>
      </c>
      <c r="F564">
        <v>2012</v>
      </c>
      <c r="G564">
        <v>0</v>
      </c>
      <c r="H564">
        <v>0</v>
      </c>
      <c r="I564" t="s">
        <v>58</v>
      </c>
      <c r="J564">
        <v>-999</v>
      </c>
      <c r="K564">
        <v>-999</v>
      </c>
      <c r="L564">
        <v>-999</v>
      </c>
      <c r="M564" s="2" t="s">
        <v>35</v>
      </c>
      <c r="N564" s="2" t="s">
        <v>11</v>
      </c>
      <c r="O564" t="s">
        <v>127</v>
      </c>
      <c r="P564" t="s">
        <v>128</v>
      </c>
    </row>
    <row r="565" spans="1:16" x14ac:dyDescent="0.55000000000000004">
      <c r="A565">
        <v>3417</v>
      </c>
      <c r="B565">
        <v>556761</v>
      </c>
      <c r="C565" s="2" t="s">
        <v>14</v>
      </c>
      <c r="D565">
        <v>51</v>
      </c>
      <c r="E565">
        <v>1</v>
      </c>
      <c r="F565">
        <v>2012</v>
      </c>
      <c r="G565">
        <v>0</v>
      </c>
      <c r="H565">
        <v>1</v>
      </c>
      <c r="I565" t="s">
        <v>74</v>
      </c>
      <c r="J565">
        <v>39</v>
      </c>
      <c r="K565">
        <v>54</v>
      </c>
      <c r="L565">
        <v>13</v>
      </c>
      <c r="M565" s="2" t="s">
        <v>12</v>
      </c>
      <c r="N565" s="2" t="s">
        <v>25</v>
      </c>
      <c r="O565" t="s">
        <v>101</v>
      </c>
      <c r="P565" t="s">
        <v>102</v>
      </c>
    </row>
    <row r="566" spans="1:16" x14ac:dyDescent="0.55000000000000004">
      <c r="A566">
        <v>3417</v>
      </c>
      <c r="B566">
        <v>556825</v>
      </c>
      <c r="C566" s="2" t="s">
        <v>14</v>
      </c>
      <c r="D566">
        <v>27</v>
      </c>
      <c r="E566">
        <v>1</v>
      </c>
      <c r="F566">
        <v>2012</v>
      </c>
      <c r="G566">
        <v>0</v>
      </c>
      <c r="H566">
        <v>1</v>
      </c>
      <c r="I566" t="s">
        <v>74</v>
      </c>
      <c r="J566">
        <v>39</v>
      </c>
      <c r="K566">
        <v>54</v>
      </c>
      <c r="L566">
        <v>13</v>
      </c>
      <c r="M566" s="2" t="s">
        <v>12</v>
      </c>
      <c r="N566" s="2" t="s">
        <v>25</v>
      </c>
      <c r="O566" t="s">
        <v>101</v>
      </c>
      <c r="P566" t="s">
        <v>102</v>
      </c>
    </row>
    <row r="567" spans="1:16" x14ac:dyDescent="0.55000000000000004">
      <c r="A567">
        <v>3417</v>
      </c>
      <c r="B567">
        <v>556833</v>
      </c>
      <c r="C567" s="2" t="s">
        <v>14</v>
      </c>
      <c r="D567">
        <v>40</v>
      </c>
      <c r="E567">
        <v>1</v>
      </c>
      <c r="F567">
        <v>2012</v>
      </c>
      <c r="G567">
        <v>0</v>
      </c>
      <c r="H567">
        <v>0</v>
      </c>
      <c r="I567" t="s">
        <v>74</v>
      </c>
      <c r="J567">
        <v>39</v>
      </c>
      <c r="K567">
        <v>54</v>
      </c>
      <c r="L567">
        <v>13</v>
      </c>
      <c r="M567" s="2" t="s">
        <v>12</v>
      </c>
      <c r="N567" s="2" t="s">
        <v>25</v>
      </c>
      <c r="O567" t="s">
        <v>114</v>
      </c>
      <c r="P567" t="s">
        <v>115</v>
      </c>
    </row>
    <row r="568" spans="1:16" x14ac:dyDescent="0.55000000000000004">
      <c r="A568">
        <v>3419</v>
      </c>
      <c r="B568">
        <v>557064</v>
      </c>
      <c r="C568" s="2" t="s">
        <v>14</v>
      </c>
      <c r="D568">
        <v>45</v>
      </c>
      <c r="E568">
        <v>1</v>
      </c>
      <c r="F568">
        <v>2012</v>
      </c>
      <c r="G568">
        <v>0</v>
      </c>
      <c r="H568">
        <v>1</v>
      </c>
      <c r="I568" t="s">
        <v>37</v>
      </c>
      <c r="J568">
        <v>40</v>
      </c>
      <c r="K568">
        <v>52</v>
      </c>
      <c r="L568">
        <v>11</v>
      </c>
      <c r="M568" s="2" t="s">
        <v>12</v>
      </c>
      <c r="N568" s="2" t="s">
        <v>13</v>
      </c>
      <c r="O568" t="s">
        <v>136</v>
      </c>
      <c r="P568" t="s">
        <v>137</v>
      </c>
    </row>
    <row r="569" spans="1:16" x14ac:dyDescent="0.55000000000000004">
      <c r="A569">
        <v>3419</v>
      </c>
      <c r="B569">
        <v>557074</v>
      </c>
      <c r="C569" s="2" t="s">
        <v>14</v>
      </c>
      <c r="D569">
        <v>42</v>
      </c>
      <c r="E569">
        <v>1</v>
      </c>
      <c r="F569">
        <v>2012</v>
      </c>
      <c r="G569">
        <v>0</v>
      </c>
      <c r="H569">
        <v>1</v>
      </c>
      <c r="I569" t="s">
        <v>37</v>
      </c>
      <c r="J569">
        <v>40</v>
      </c>
      <c r="K569">
        <v>52</v>
      </c>
      <c r="L569">
        <v>11</v>
      </c>
      <c r="M569" s="2" t="s">
        <v>12</v>
      </c>
      <c r="N569" s="2" t="s">
        <v>13</v>
      </c>
      <c r="O569" t="s">
        <v>136</v>
      </c>
      <c r="P569" t="s">
        <v>137</v>
      </c>
    </row>
    <row r="570" spans="1:16" x14ac:dyDescent="0.55000000000000004">
      <c r="A570">
        <v>3420</v>
      </c>
      <c r="B570">
        <v>557212</v>
      </c>
      <c r="C570" s="2" t="s">
        <v>14</v>
      </c>
      <c r="D570">
        <v>25</v>
      </c>
      <c r="E570">
        <v>1</v>
      </c>
      <c r="F570">
        <v>2012</v>
      </c>
      <c r="G570">
        <v>0</v>
      </c>
      <c r="H570">
        <v>1</v>
      </c>
      <c r="I570" t="s">
        <v>52</v>
      </c>
      <c r="J570">
        <v>58</v>
      </c>
      <c r="K570">
        <v>-999</v>
      </c>
      <c r="L570">
        <v>0</v>
      </c>
      <c r="M570" s="2" t="s">
        <v>21</v>
      </c>
      <c r="N570" s="2" t="s">
        <v>13</v>
      </c>
      <c r="O570" t="s">
        <v>106</v>
      </c>
      <c r="P570" t="s">
        <v>107</v>
      </c>
    </row>
    <row r="571" spans="1:16" x14ac:dyDescent="0.55000000000000004">
      <c r="A571">
        <v>3420</v>
      </c>
      <c r="B571">
        <v>557249</v>
      </c>
      <c r="C571" s="2" t="s">
        <v>14</v>
      </c>
      <c r="D571">
        <v>49</v>
      </c>
      <c r="E571">
        <v>1</v>
      </c>
      <c r="F571">
        <v>2012</v>
      </c>
      <c r="G571">
        <v>0</v>
      </c>
      <c r="H571">
        <v>1</v>
      </c>
      <c r="I571" t="s">
        <v>52</v>
      </c>
      <c r="J571">
        <v>58</v>
      </c>
      <c r="K571">
        <v>-999</v>
      </c>
      <c r="L571">
        <v>0</v>
      </c>
      <c r="M571" s="2" t="s">
        <v>21</v>
      </c>
      <c r="N571" s="2" t="s">
        <v>13</v>
      </c>
      <c r="O571" t="s">
        <v>106</v>
      </c>
      <c r="P571" t="s">
        <v>107</v>
      </c>
    </row>
    <row r="572" spans="1:16" x14ac:dyDescent="0.55000000000000004">
      <c r="A572">
        <v>3420</v>
      </c>
      <c r="B572">
        <v>557281</v>
      </c>
      <c r="C572" s="2" t="s">
        <v>14</v>
      </c>
      <c r="D572">
        <v>38</v>
      </c>
      <c r="E572">
        <v>1</v>
      </c>
      <c r="F572">
        <v>2012</v>
      </c>
      <c r="G572">
        <v>0</v>
      </c>
      <c r="H572">
        <v>1</v>
      </c>
      <c r="I572" t="s">
        <v>52</v>
      </c>
      <c r="J572">
        <v>58</v>
      </c>
      <c r="K572">
        <v>-999</v>
      </c>
      <c r="L572">
        <v>0</v>
      </c>
      <c r="M572" s="2" t="s">
        <v>21</v>
      </c>
      <c r="N572" s="2" t="s">
        <v>13</v>
      </c>
      <c r="O572" t="s">
        <v>106</v>
      </c>
      <c r="P572" t="s">
        <v>107</v>
      </c>
    </row>
    <row r="573" spans="1:16" x14ac:dyDescent="0.55000000000000004">
      <c r="A573">
        <v>3421</v>
      </c>
      <c r="B573">
        <v>557408</v>
      </c>
      <c r="C573" s="2" t="s">
        <v>14</v>
      </c>
      <c r="D573">
        <v>26</v>
      </c>
      <c r="E573">
        <v>1</v>
      </c>
      <c r="F573">
        <v>2012</v>
      </c>
      <c r="G573">
        <v>0</v>
      </c>
      <c r="H573">
        <v>0</v>
      </c>
      <c r="I573" t="s">
        <v>16</v>
      </c>
      <c r="J573">
        <v>24</v>
      </c>
      <c r="K573">
        <v>68</v>
      </c>
      <c r="L573">
        <v>9</v>
      </c>
      <c r="M573" s="2" t="s">
        <v>29</v>
      </c>
      <c r="N573" s="2" t="s">
        <v>65</v>
      </c>
      <c r="O573" t="s">
        <v>111</v>
      </c>
      <c r="P573" t="s">
        <v>112</v>
      </c>
    </row>
    <row r="574" spans="1:16" x14ac:dyDescent="0.55000000000000004">
      <c r="A574">
        <v>3421</v>
      </c>
      <c r="B574">
        <v>557430</v>
      </c>
      <c r="C574" s="2" t="s">
        <v>14</v>
      </c>
      <c r="D574">
        <v>48</v>
      </c>
      <c r="E574">
        <v>1</v>
      </c>
      <c r="F574">
        <v>2012</v>
      </c>
      <c r="G574">
        <v>0</v>
      </c>
      <c r="H574">
        <v>0</v>
      </c>
      <c r="I574" t="s">
        <v>16</v>
      </c>
      <c r="J574">
        <v>24</v>
      </c>
      <c r="K574">
        <v>68</v>
      </c>
      <c r="L574">
        <v>9</v>
      </c>
      <c r="M574" s="2" t="s">
        <v>29</v>
      </c>
      <c r="N574" s="2" t="s">
        <v>65</v>
      </c>
      <c r="O574" t="s">
        <v>111</v>
      </c>
      <c r="P574" t="s">
        <v>112</v>
      </c>
    </row>
    <row r="575" spans="1:16" x14ac:dyDescent="0.55000000000000004">
      <c r="A575">
        <v>3422</v>
      </c>
      <c r="B575">
        <v>557582</v>
      </c>
      <c r="C575" s="2" t="s">
        <v>14</v>
      </c>
      <c r="D575">
        <v>21</v>
      </c>
      <c r="E575">
        <v>1</v>
      </c>
      <c r="F575">
        <v>2012</v>
      </c>
      <c r="G575">
        <v>0</v>
      </c>
      <c r="H575">
        <v>1</v>
      </c>
      <c r="I575" t="s">
        <v>43</v>
      </c>
      <c r="J575">
        <v>53</v>
      </c>
      <c r="K575">
        <v>43</v>
      </c>
      <c r="L575">
        <v>3</v>
      </c>
      <c r="M575" s="2" t="s">
        <v>15</v>
      </c>
      <c r="N575" s="2" t="s">
        <v>13</v>
      </c>
      <c r="O575" t="s">
        <v>81</v>
      </c>
      <c r="P575" t="s">
        <v>82</v>
      </c>
    </row>
    <row r="576" spans="1:16" x14ac:dyDescent="0.55000000000000004">
      <c r="A576">
        <v>3422</v>
      </c>
      <c r="B576">
        <v>557595</v>
      </c>
      <c r="C576" s="2" t="s">
        <v>14</v>
      </c>
      <c r="D576">
        <v>48</v>
      </c>
      <c r="E576">
        <v>0</v>
      </c>
      <c r="F576">
        <v>2012</v>
      </c>
      <c r="G576">
        <v>0</v>
      </c>
      <c r="H576">
        <v>0</v>
      </c>
      <c r="I576" t="s">
        <v>43</v>
      </c>
      <c r="J576">
        <v>53</v>
      </c>
      <c r="K576">
        <v>43</v>
      </c>
      <c r="L576">
        <v>3</v>
      </c>
      <c r="M576" s="2" t="s">
        <v>15</v>
      </c>
      <c r="N576" s="2" t="s">
        <v>13</v>
      </c>
      <c r="O576" t="s">
        <v>124</v>
      </c>
      <c r="P576" t="s">
        <v>125</v>
      </c>
    </row>
    <row r="577" spans="1:16" x14ac:dyDescent="0.55000000000000004">
      <c r="A577">
        <v>3422</v>
      </c>
      <c r="B577">
        <v>557649</v>
      </c>
      <c r="C577" s="2" t="s">
        <v>14</v>
      </c>
      <c r="D577">
        <v>31</v>
      </c>
      <c r="E577">
        <v>1</v>
      </c>
      <c r="F577">
        <v>2012</v>
      </c>
      <c r="G577">
        <v>0</v>
      </c>
      <c r="H577">
        <v>1</v>
      </c>
      <c r="I577" t="s">
        <v>43</v>
      </c>
      <c r="J577">
        <v>53</v>
      </c>
      <c r="K577">
        <v>43</v>
      </c>
      <c r="L577">
        <v>3</v>
      </c>
      <c r="M577" s="2" t="s">
        <v>15</v>
      </c>
      <c r="N577" s="2" t="s">
        <v>13</v>
      </c>
      <c r="O577" t="s">
        <v>81</v>
      </c>
      <c r="P577" t="s">
        <v>82</v>
      </c>
    </row>
    <row r="578" spans="1:16" x14ac:dyDescent="0.55000000000000004">
      <c r="A578">
        <v>3422</v>
      </c>
      <c r="B578">
        <v>557675</v>
      </c>
      <c r="C578" s="2" t="s">
        <v>14</v>
      </c>
      <c r="D578">
        <v>51</v>
      </c>
      <c r="E578">
        <v>1</v>
      </c>
      <c r="F578">
        <v>2012</v>
      </c>
      <c r="G578">
        <v>0</v>
      </c>
      <c r="H578">
        <v>0</v>
      </c>
      <c r="I578" t="s">
        <v>43</v>
      </c>
      <c r="J578">
        <v>53</v>
      </c>
      <c r="K578">
        <v>43</v>
      </c>
      <c r="L578">
        <v>3</v>
      </c>
      <c r="M578" s="2" t="s">
        <v>15</v>
      </c>
      <c r="N578" s="2" t="s">
        <v>13</v>
      </c>
      <c r="O578" t="s">
        <v>124</v>
      </c>
      <c r="P578" t="s">
        <v>125</v>
      </c>
    </row>
    <row r="579" spans="1:16" x14ac:dyDescent="0.55000000000000004">
      <c r="A579">
        <v>3423</v>
      </c>
      <c r="B579">
        <v>557746</v>
      </c>
      <c r="C579" s="2" t="s">
        <v>14</v>
      </c>
      <c r="D579">
        <v>23</v>
      </c>
      <c r="E579">
        <v>1</v>
      </c>
      <c r="F579">
        <v>2012</v>
      </c>
      <c r="G579">
        <v>0</v>
      </c>
      <c r="H579">
        <v>0</v>
      </c>
      <c r="I579" t="s">
        <v>27</v>
      </c>
      <c r="J579">
        <v>51</v>
      </c>
      <c r="K579">
        <v>33</v>
      </c>
      <c r="L579">
        <v>7</v>
      </c>
      <c r="M579" s="2" t="s">
        <v>12</v>
      </c>
      <c r="N579" s="2" t="s">
        <v>28</v>
      </c>
      <c r="O579" t="s">
        <v>133</v>
      </c>
      <c r="P579" t="s">
        <v>134</v>
      </c>
    </row>
    <row r="580" spans="1:16" x14ac:dyDescent="0.55000000000000004">
      <c r="A580">
        <v>3423</v>
      </c>
      <c r="B580">
        <v>557797</v>
      </c>
      <c r="C580" s="2" t="s">
        <v>14</v>
      </c>
      <c r="D580">
        <v>21</v>
      </c>
      <c r="E580">
        <v>1</v>
      </c>
      <c r="F580">
        <v>2012</v>
      </c>
      <c r="G580">
        <v>0</v>
      </c>
      <c r="H580">
        <v>0</v>
      </c>
      <c r="I580" t="s">
        <v>27</v>
      </c>
      <c r="J580">
        <v>51</v>
      </c>
      <c r="K580">
        <v>33</v>
      </c>
      <c r="L580">
        <v>7</v>
      </c>
      <c r="M580" s="2" t="s">
        <v>12</v>
      </c>
      <c r="N580" s="2" t="s">
        <v>28</v>
      </c>
      <c r="O580" t="s">
        <v>133</v>
      </c>
      <c r="P580" t="s">
        <v>134</v>
      </c>
    </row>
    <row r="581" spans="1:16" x14ac:dyDescent="0.55000000000000004">
      <c r="A581">
        <v>3423</v>
      </c>
      <c r="B581">
        <v>557819</v>
      </c>
      <c r="C581" s="2" t="s">
        <v>14</v>
      </c>
      <c r="D581">
        <v>30</v>
      </c>
      <c r="E581">
        <v>1</v>
      </c>
      <c r="F581">
        <v>2012</v>
      </c>
      <c r="G581">
        <v>0</v>
      </c>
      <c r="H581">
        <v>0</v>
      </c>
      <c r="I581" t="s">
        <v>27</v>
      </c>
      <c r="J581">
        <v>51</v>
      </c>
      <c r="K581">
        <v>33</v>
      </c>
      <c r="L581">
        <v>7</v>
      </c>
      <c r="M581" s="2" t="s">
        <v>12</v>
      </c>
      <c r="N581" s="2" t="s">
        <v>28</v>
      </c>
      <c r="O581" t="s">
        <v>133</v>
      </c>
      <c r="P581" t="s">
        <v>134</v>
      </c>
    </row>
    <row r="582" spans="1:16" x14ac:dyDescent="0.55000000000000004">
      <c r="A582">
        <v>3423</v>
      </c>
      <c r="B582">
        <v>557830</v>
      </c>
      <c r="C582" s="2" t="s">
        <v>14</v>
      </c>
      <c r="D582">
        <v>29</v>
      </c>
      <c r="E582">
        <v>1</v>
      </c>
      <c r="F582">
        <v>2012</v>
      </c>
      <c r="G582">
        <v>0</v>
      </c>
      <c r="H582">
        <v>0</v>
      </c>
      <c r="I582" t="s">
        <v>27</v>
      </c>
      <c r="J582">
        <v>51</v>
      </c>
      <c r="K582">
        <v>33</v>
      </c>
      <c r="L582">
        <v>7</v>
      </c>
      <c r="M582" s="2" t="s">
        <v>12</v>
      </c>
      <c r="N582" s="2" t="s">
        <v>28</v>
      </c>
      <c r="O582" t="s">
        <v>133</v>
      </c>
      <c r="P582" t="s">
        <v>134</v>
      </c>
    </row>
    <row r="583" spans="1:16" x14ac:dyDescent="0.55000000000000004">
      <c r="A583">
        <v>3424</v>
      </c>
      <c r="B583">
        <v>557914</v>
      </c>
      <c r="C583" s="2" t="s">
        <v>14</v>
      </c>
      <c r="D583">
        <v>41</v>
      </c>
      <c r="E583">
        <v>1</v>
      </c>
      <c r="F583">
        <v>2012</v>
      </c>
      <c r="G583">
        <v>0</v>
      </c>
      <c r="H583">
        <v>1</v>
      </c>
      <c r="I583" t="s">
        <v>46</v>
      </c>
      <c r="J583">
        <v>35</v>
      </c>
      <c r="K583">
        <v>56</v>
      </c>
      <c r="L583">
        <v>10</v>
      </c>
      <c r="M583" s="2" t="s">
        <v>12</v>
      </c>
      <c r="N583" s="2" t="s">
        <v>13</v>
      </c>
      <c r="O583" t="s">
        <v>94</v>
      </c>
      <c r="P583" t="s">
        <v>95</v>
      </c>
    </row>
    <row r="584" spans="1:16" x14ac:dyDescent="0.55000000000000004">
      <c r="A584">
        <v>3424</v>
      </c>
      <c r="B584">
        <v>557992</v>
      </c>
      <c r="C584" s="2" t="s">
        <v>14</v>
      </c>
      <c r="D584">
        <v>56</v>
      </c>
      <c r="E584">
        <v>0</v>
      </c>
      <c r="F584">
        <v>2012</v>
      </c>
      <c r="G584">
        <v>0</v>
      </c>
      <c r="H584">
        <v>1</v>
      </c>
      <c r="I584" t="s">
        <v>46</v>
      </c>
      <c r="J584">
        <v>35</v>
      </c>
      <c r="K584">
        <v>56</v>
      </c>
      <c r="L584">
        <v>10</v>
      </c>
      <c r="M584" s="2" t="s">
        <v>12</v>
      </c>
      <c r="N584" s="2" t="s">
        <v>13</v>
      </c>
      <c r="O584" t="s">
        <v>94</v>
      </c>
      <c r="P584" t="s">
        <v>95</v>
      </c>
    </row>
    <row r="585" spans="1:16" x14ac:dyDescent="0.55000000000000004">
      <c r="A585">
        <v>3424</v>
      </c>
      <c r="B585">
        <v>558007</v>
      </c>
      <c r="C585" s="2" t="s">
        <v>14</v>
      </c>
      <c r="D585">
        <v>43</v>
      </c>
      <c r="E585">
        <v>1</v>
      </c>
      <c r="F585">
        <v>2012</v>
      </c>
      <c r="G585">
        <v>0</v>
      </c>
      <c r="H585">
        <v>1</v>
      </c>
      <c r="I585" t="s">
        <v>46</v>
      </c>
      <c r="J585">
        <v>35</v>
      </c>
      <c r="K585">
        <v>56</v>
      </c>
      <c r="L585">
        <v>10</v>
      </c>
      <c r="M585" s="2" t="s">
        <v>12</v>
      </c>
      <c r="N585" s="2" t="s">
        <v>13</v>
      </c>
      <c r="O585" t="s">
        <v>94</v>
      </c>
      <c r="P585" t="s">
        <v>95</v>
      </c>
    </row>
    <row r="586" spans="1:16" x14ac:dyDescent="0.55000000000000004">
      <c r="A586">
        <v>3425</v>
      </c>
      <c r="B586">
        <v>558061</v>
      </c>
      <c r="C586" s="2" t="s">
        <v>14</v>
      </c>
      <c r="D586">
        <v>56</v>
      </c>
      <c r="E586">
        <v>1</v>
      </c>
      <c r="F586">
        <v>2012</v>
      </c>
      <c r="G586">
        <v>0</v>
      </c>
      <c r="H586">
        <v>1</v>
      </c>
      <c r="I586" t="s">
        <v>34</v>
      </c>
      <c r="J586">
        <v>-999</v>
      </c>
      <c r="K586">
        <v>-999</v>
      </c>
      <c r="L586">
        <v>-999</v>
      </c>
      <c r="M586" s="2" t="s">
        <v>35</v>
      </c>
      <c r="N586" s="2" t="s">
        <v>13</v>
      </c>
      <c r="O586" t="s">
        <v>131</v>
      </c>
      <c r="P586" t="s">
        <v>132</v>
      </c>
    </row>
    <row r="587" spans="1:16" x14ac:dyDescent="0.55000000000000004">
      <c r="A587">
        <v>3425</v>
      </c>
      <c r="B587">
        <v>558083</v>
      </c>
      <c r="C587" s="2" t="s">
        <v>14</v>
      </c>
      <c r="D587">
        <v>41</v>
      </c>
      <c r="E587">
        <v>1</v>
      </c>
      <c r="F587">
        <v>2012</v>
      </c>
      <c r="G587">
        <v>0</v>
      </c>
      <c r="H587">
        <v>1</v>
      </c>
      <c r="I587" t="s">
        <v>34</v>
      </c>
      <c r="J587">
        <v>-999</v>
      </c>
      <c r="K587">
        <v>-999</v>
      </c>
      <c r="L587">
        <v>-999</v>
      </c>
      <c r="M587" s="2" t="s">
        <v>35</v>
      </c>
      <c r="N587" s="2" t="s">
        <v>13</v>
      </c>
      <c r="O587" t="s">
        <v>131</v>
      </c>
      <c r="P587" t="s">
        <v>132</v>
      </c>
    </row>
    <row r="588" spans="1:16" x14ac:dyDescent="0.55000000000000004">
      <c r="A588">
        <v>3425</v>
      </c>
      <c r="B588">
        <v>558099</v>
      </c>
      <c r="C588" s="2" t="s">
        <v>14</v>
      </c>
      <c r="D588">
        <v>39</v>
      </c>
      <c r="E588">
        <v>1</v>
      </c>
      <c r="F588">
        <v>2012</v>
      </c>
      <c r="G588">
        <v>0</v>
      </c>
      <c r="H588">
        <v>1</v>
      </c>
      <c r="I588" t="s">
        <v>34</v>
      </c>
      <c r="J588">
        <v>-999</v>
      </c>
      <c r="K588">
        <v>-999</v>
      </c>
      <c r="L588">
        <v>-999</v>
      </c>
      <c r="M588" s="2" t="s">
        <v>35</v>
      </c>
      <c r="N588" s="2" t="s">
        <v>13</v>
      </c>
      <c r="O588" t="s">
        <v>131</v>
      </c>
      <c r="P588" t="s">
        <v>132</v>
      </c>
    </row>
    <row r="589" spans="1:16" x14ac:dyDescent="0.55000000000000004">
      <c r="A589">
        <v>3426</v>
      </c>
      <c r="B589">
        <v>558198</v>
      </c>
      <c r="C589" s="2" t="s">
        <v>14</v>
      </c>
      <c r="D589">
        <v>27</v>
      </c>
      <c r="E589">
        <v>1</v>
      </c>
      <c r="F589">
        <v>2012</v>
      </c>
      <c r="G589">
        <v>0</v>
      </c>
      <c r="H589">
        <v>1</v>
      </c>
      <c r="I589" t="s">
        <v>59</v>
      </c>
      <c r="J589">
        <v>51</v>
      </c>
      <c r="K589">
        <v>22</v>
      </c>
      <c r="L589">
        <v>15</v>
      </c>
      <c r="M589" s="2" t="s">
        <v>22</v>
      </c>
      <c r="N589" s="2" t="s">
        <v>13</v>
      </c>
      <c r="O589" t="s">
        <v>49</v>
      </c>
      <c r="P589" t="s">
        <v>50</v>
      </c>
    </row>
    <row r="590" spans="1:16" x14ac:dyDescent="0.55000000000000004">
      <c r="A590">
        <v>3426</v>
      </c>
      <c r="B590">
        <v>558268</v>
      </c>
      <c r="C590" s="2" t="s">
        <v>14</v>
      </c>
      <c r="D590">
        <v>53</v>
      </c>
      <c r="E590">
        <v>1</v>
      </c>
      <c r="F590">
        <v>2012</v>
      </c>
      <c r="G590">
        <v>0</v>
      </c>
      <c r="H590">
        <v>1</v>
      </c>
      <c r="I590" t="s">
        <v>59</v>
      </c>
      <c r="J590">
        <v>51</v>
      </c>
      <c r="K590">
        <v>22</v>
      </c>
      <c r="L590">
        <v>15</v>
      </c>
      <c r="M590" s="2" t="s">
        <v>22</v>
      </c>
      <c r="N590" s="2" t="s">
        <v>13</v>
      </c>
      <c r="O590" t="s">
        <v>49</v>
      </c>
      <c r="P590" t="s">
        <v>50</v>
      </c>
    </row>
    <row r="591" spans="1:16" x14ac:dyDescent="0.55000000000000004">
      <c r="A591">
        <v>3426</v>
      </c>
      <c r="B591">
        <v>558296</v>
      </c>
      <c r="C591" s="2" t="s">
        <v>14</v>
      </c>
      <c r="D591">
        <v>27</v>
      </c>
      <c r="E591">
        <v>1</v>
      </c>
      <c r="F591">
        <v>2012</v>
      </c>
      <c r="G591">
        <v>0</v>
      </c>
      <c r="H591">
        <v>0</v>
      </c>
      <c r="I591" t="s">
        <v>59</v>
      </c>
      <c r="J591">
        <v>51</v>
      </c>
      <c r="K591">
        <v>22</v>
      </c>
      <c r="L591">
        <v>15</v>
      </c>
      <c r="M591" s="2" t="s">
        <v>22</v>
      </c>
      <c r="N591" s="2" t="s">
        <v>13</v>
      </c>
      <c r="O591" t="s">
        <v>109</v>
      </c>
      <c r="P591" t="s">
        <v>110</v>
      </c>
    </row>
    <row r="592" spans="1:16" x14ac:dyDescent="0.55000000000000004">
      <c r="A592">
        <v>3426</v>
      </c>
      <c r="B592">
        <v>558346</v>
      </c>
      <c r="C592" s="2" t="s">
        <v>14</v>
      </c>
      <c r="D592">
        <v>41</v>
      </c>
      <c r="E592">
        <v>1</v>
      </c>
      <c r="F592">
        <v>2012</v>
      </c>
      <c r="G592">
        <v>0</v>
      </c>
      <c r="H592">
        <v>0</v>
      </c>
      <c r="I592" t="s">
        <v>59</v>
      </c>
      <c r="J592">
        <v>51</v>
      </c>
      <c r="K592">
        <v>22</v>
      </c>
      <c r="L592">
        <v>15</v>
      </c>
      <c r="M592" s="2" t="s">
        <v>22</v>
      </c>
      <c r="N592" s="2" t="s">
        <v>13</v>
      </c>
      <c r="O592" t="s">
        <v>109</v>
      </c>
      <c r="P592" t="s">
        <v>110</v>
      </c>
    </row>
    <row r="593" spans="1:16" x14ac:dyDescent="0.55000000000000004">
      <c r="A593">
        <v>3429</v>
      </c>
      <c r="B593">
        <v>558781</v>
      </c>
      <c r="C593" s="2" t="s">
        <v>14</v>
      </c>
      <c r="D593">
        <v>47</v>
      </c>
      <c r="E593">
        <v>1</v>
      </c>
      <c r="F593">
        <v>2012</v>
      </c>
      <c r="G593">
        <v>0</v>
      </c>
      <c r="H593">
        <v>0</v>
      </c>
      <c r="I593" t="s">
        <v>36</v>
      </c>
      <c r="J593">
        <v>26</v>
      </c>
      <c r="K593">
        <v>72</v>
      </c>
      <c r="L593">
        <v>8</v>
      </c>
      <c r="M593" s="2" t="s">
        <v>22</v>
      </c>
      <c r="N593" s="2" t="s">
        <v>63</v>
      </c>
      <c r="O593" t="s">
        <v>94</v>
      </c>
      <c r="P593" t="s">
        <v>95</v>
      </c>
    </row>
    <row r="594" spans="1:16" x14ac:dyDescent="0.55000000000000004">
      <c r="A594">
        <v>3429</v>
      </c>
      <c r="B594">
        <v>558794</v>
      </c>
      <c r="C594" s="2" t="s">
        <v>14</v>
      </c>
      <c r="D594">
        <v>32</v>
      </c>
      <c r="E594">
        <v>1</v>
      </c>
      <c r="F594">
        <v>2012</v>
      </c>
      <c r="G594">
        <v>0</v>
      </c>
      <c r="H594">
        <v>0</v>
      </c>
      <c r="I594" t="s">
        <v>36</v>
      </c>
      <c r="J594">
        <v>26</v>
      </c>
      <c r="K594">
        <v>72</v>
      </c>
      <c r="L594">
        <v>8</v>
      </c>
      <c r="M594" s="2" t="s">
        <v>22</v>
      </c>
      <c r="N594" s="2" t="s">
        <v>63</v>
      </c>
      <c r="O594" t="s">
        <v>94</v>
      </c>
      <c r="P594" t="s">
        <v>95</v>
      </c>
    </row>
    <row r="595" spans="1:16" x14ac:dyDescent="0.55000000000000004">
      <c r="A595">
        <v>3429</v>
      </c>
      <c r="B595">
        <v>558820</v>
      </c>
      <c r="C595" s="2" t="s">
        <v>14</v>
      </c>
      <c r="D595">
        <v>45</v>
      </c>
      <c r="E595">
        <v>0</v>
      </c>
      <c r="F595">
        <v>2012</v>
      </c>
      <c r="G595">
        <v>0</v>
      </c>
      <c r="H595">
        <v>1</v>
      </c>
      <c r="I595" t="s">
        <v>36</v>
      </c>
      <c r="J595">
        <v>26</v>
      </c>
      <c r="K595">
        <v>72</v>
      </c>
      <c r="L595">
        <v>8</v>
      </c>
      <c r="M595" s="2" t="s">
        <v>22</v>
      </c>
      <c r="N595" s="2" t="s">
        <v>63</v>
      </c>
      <c r="O595" t="s">
        <v>133</v>
      </c>
      <c r="P595" t="s">
        <v>134</v>
      </c>
    </row>
    <row r="596" spans="1:16" x14ac:dyDescent="0.55000000000000004">
      <c r="A596">
        <v>3429</v>
      </c>
      <c r="B596">
        <v>558825</v>
      </c>
      <c r="C596" s="2" t="s">
        <v>14</v>
      </c>
      <c r="D596">
        <v>38</v>
      </c>
      <c r="E596">
        <v>1</v>
      </c>
      <c r="F596">
        <v>2012</v>
      </c>
      <c r="G596">
        <v>0</v>
      </c>
      <c r="H596">
        <v>0</v>
      </c>
      <c r="I596" t="s">
        <v>36</v>
      </c>
      <c r="J596">
        <v>26</v>
      </c>
      <c r="K596">
        <v>72</v>
      </c>
      <c r="L596">
        <v>8</v>
      </c>
      <c r="M596" s="2" t="s">
        <v>22</v>
      </c>
      <c r="N596" s="2" t="s">
        <v>63</v>
      </c>
      <c r="O596" t="s">
        <v>94</v>
      </c>
      <c r="P596" t="s">
        <v>95</v>
      </c>
    </row>
    <row r="597" spans="1:16" x14ac:dyDescent="0.55000000000000004">
      <c r="A597">
        <v>3429</v>
      </c>
      <c r="B597">
        <v>558846</v>
      </c>
      <c r="C597" s="2" t="s">
        <v>14</v>
      </c>
      <c r="D597">
        <v>49</v>
      </c>
      <c r="E597">
        <v>1</v>
      </c>
      <c r="F597">
        <v>2012</v>
      </c>
      <c r="G597">
        <v>0</v>
      </c>
      <c r="H597">
        <v>1</v>
      </c>
      <c r="I597" t="s">
        <v>36</v>
      </c>
      <c r="J597">
        <v>26</v>
      </c>
      <c r="K597">
        <v>72</v>
      </c>
      <c r="L597">
        <v>8</v>
      </c>
      <c r="M597" s="2" t="s">
        <v>22</v>
      </c>
      <c r="N597" s="2" t="s">
        <v>63</v>
      </c>
      <c r="O597" t="s">
        <v>133</v>
      </c>
      <c r="P597" t="s">
        <v>134</v>
      </c>
    </row>
    <row r="598" spans="1:16" x14ac:dyDescent="0.55000000000000004">
      <c r="A598">
        <v>3430</v>
      </c>
      <c r="B598">
        <v>558863</v>
      </c>
      <c r="C598" s="2" t="s">
        <v>14</v>
      </c>
      <c r="D598">
        <v>47</v>
      </c>
      <c r="E598">
        <v>1</v>
      </c>
      <c r="F598">
        <v>2012</v>
      </c>
      <c r="G598">
        <v>0</v>
      </c>
      <c r="H598">
        <v>1</v>
      </c>
      <c r="I598" t="s">
        <v>47</v>
      </c>
      <c r="J598">
        <v>28</v>
      </c>
      <c r="K598">
        <v>53</v>
      </c>
      <c r="L598">
        <v>18</v>
      </c>
      <c r="M598" s="2" t="s">
        <v>29</v>
      </c>
      <c r="N598" s="2" t="s">
        <v>70</v>
      </c>
      <c r="O598" t="s">
        <v>114</v>
      </c>
      <c r="P598" t="s">
        <v>115</v>
      </c>
    </row>
    <row r="599" spans="1:16" x14ac:dyDescent="0.55000000000000004">
      <c r="A599">
        <v>3430</v>
      </c>
      <c r="B599">
        <v>558893</v>
      </c>
      <c r="C599" s="2" t="s">
        <v>14</v>
      </c>
      <c r="D599">
        <v>23</v>
      </c>
      <c r="E599">
        <v>1</v>
      </c>
      <c r="F599">
        <v>2012</v>
      </c>
      <c r="G599">
        <v>0</v>
      </c>
      <c r="H599">
        <v>1</v>
      </c>
      <c r="I599" t="s">
        <v>47</v>
      </c>
      <c r="J599">
        <v>28</v>
      </c>
      <c r="K599">
        <v>53</v>
      </c>
      <c r="L599">
        <v>18</v>
      </c>
      <c r="M599" s="2" t="s">
        <v>29</v>
      </c>
      <c r="N599" s="2" t="s">
        <v>70</v>
      </c>
      <c r="O599" t="s">
        <v>114</v>
      </c>
      <c r="P599" t="s">
        <v>115</v>
      </c>
    </row>
    <row r="600" spans="1:16" x14ac:dyDescent="0.55000000000000004">
      <c r="A600">
        <v>3430</v>
      </c>
      <c r="B600">
        <v>558909</v>
      </c>
      <c r="C600" s="2" t="s">
        <v>14</v>
      </c>
      <c r="D600">
        <v>28</v>
      </c>
      <c r="E600">
        <v>1</v>
      </c>
      <c r="F600">
        <v>2012</v>
      </c>
      <c r="G600">
        <v>0</v>
      </c>
      <c r="H600">
        <v>1</v>
      </c>
      <c r="I600" t="s">
        <v>47</v>
      </c>
      <c r="J600">
        <v>28</v>
      </c>
      <c r="K600">
        <v>53</v>
      </c>
      <c r="L600">
        <v>18</v>
      </c>
      <c r="M600" s="2" t="s">
        <v>29</v>
      </c>
      <c r="N600" s="2" t="s">
        <v>70</v>
      </c>
      <c r="O600" t="s">
        <v>114</v>
      </c>
      <c r="P600" t="s">
        <v>115</v>
      </c>
    </row>
    <row r="601" spans="1:16" x14ac:dyDescent="0.55000000000000004">
      <c r="A601">
        <v>3430</v>
      </c>
      <c r="B601">
        <v>558934</v>
      </c>
      <c r="C601" s="2" t="s">
        <v>14</v>
      </c>
      <c r="D601">
        <v>30</v>
      </c>
      <c r="E601">
        <v>0</v>
      </c>
      <c r="F601">
        <v>2012</v>
      </c>
      <c r="G601">
        <v>0</v>
      </c>
      <c r="H601">
        <v>1</v>
      </c>
      <c r="I601" t="s">
        <v>47</v>
      </c>
      <c r="J601">
        <v>28</v>
      </c>
      <c r="K601">
        <v>53</v>
      </c>
      <c r="L601">
        <v>18</v>
      </c>
      <c r="M601" s="2" t="s">
        <v>29</v>
      </c>
      <c r="N601" s="2" t="s">
        <v>70</v>
      </c>
      <c r="O601" t="s">
        <v>114</v>
      </c>
      <c r="P601" t="s">
        <v>115</v>
      </c>
    </row>
    <row r="602" spans="1:16" x14ac:dyDescent="0.55000000000000004">
      <c r="A602">
        <v>3432</v>
      </c>
      <c r="B602">
        <v>559188</v>
      </c>
      <c r="C602" s="2" t="s">
        <v>14</v>
      </c>
      <c r="D602">
        <v>48</v>
      </c>
      <c r="E602">
        <v>1</v>
      </c>
      <c r="F602">
        <v>2012</v>
      </c>
      <c r="G602">
        <v>0</v>
      </c>
      <c r="H602">
        <v>1</v>
      </c>
      <c r="I602" t="s">
        <v>9</v>
      </c>
      <c r="J602">
        <v>-999</v>
      </c>
      <c r="K602">
        <v>-999</v>
      </c>
      <c r="L602">
        <v>-999</v>
      </c>
      <c r="M602" s="2" t="s">
        <v>10</v>
      </c>
      <c r="N602" s="2" t="s">
        <v>11</v>
      </c>
      <c r="O602" t="s">
        <v>118</v>
      </c>
      <c r="P602" t="s">
        <v>119</v>
      </c>
    </row>
    <row r="603" spans="1:16" x14ac:dyDescent="0.55000000000000004">
      <c r="A603">
        <v>3432</v>
      </c>
      <c r="B603">
        <v>559198</v>
      </c>
      <c r="C603" s="2" t="s">
        <v>14</v>
      </c>
      <c r="D603">
        <v>28</v>
      </c>
      <c r="E603">
        <v>1</v>
      </c>
      <c r="F603">
        <v>2012</v>
      </c>
      <c r="G603">
        <v>0</v>
      </c>
      <c r="H603">
        <v>0</v>
      </c>
      <c r="I603" t="s">
        <v>9</v>
      </c>
      <c r="J603">
        <v>-999</v>
      </c>
      <c r="K603">
        <v>-999</v>
      </c>
      <c r="L603">
        <v>-999</v>
      </c>
      <c r="M603" s="2" t="s">
        <v>10</v>
      </c>
      <c r="N603" s="2" t="s">
        <v>11</v>
      </c>
      <c r="O603" t="s">
        <v>91</v>
      </c>
      <c r="P603" t="s">
        <v>92</v>
      </c>
    </row>
    <row r="604" spans="1:16" x14ac:dyDescent="0.55000000000000004">
      <c r="A604">
        <v>3432</v>
      </c>
      <c r="B604">
        <v>559234</v>
      </c>
      <c r="C604" s="2" t="s">
        <v>14</v>
      </c>
      <c r="D604">
        <v>22</v>
      </c>
      <c r="E604">
        <v>1</v>
      </c>
      <c r="F604">
        <v>2012</v>
      </c>
      <c r="G604">
        <v>0</v>
      </c>
      <c r="H604">
        <v>1</v>
      </c>
      <c r="I604" t="s">
        <v>9</v>
      </c>
      <c r="J604">
        <v>-999</v>
      </c>
      <c r="K604">
        <v>-999</v>
      </c>
      <c r="L604">
        <v>-999</v>
      </c>
      <c r="M604" s="2" t="s">
        <v>10</v>
      </c>
      <c r="N604" s="2" t="s">
        <v>11</v>
      </c>
      <c r="O604" t="s">
        <v>118</v>
      </c>
      <c r="P604" t="s">
        <v>119</v>
      </c>
    </row>
    <row r="605" spans="1:16" x14ac:dyDescent="0.55000000000000004">
      <c r="A605">
        <v>3432</v>
      </c>
      <c r="B605">
        <v>559260</v>
      </c>
      <c r="C605" s="2" t="s">
        <v>14</v>
      </c>
      <c r="D605">
        <v>42</v>
      </c>
      <c r="E605">
        <v>1</v>
      </c>
      <c r="F605">
        <v>2012</v>
      </c>
      <c r="G605">
        <v>0</v>
      </c>
      <c r="H605">
        <v>1</v>
      </c>
      <c r="I605" t="s">
        <v>9</v>
      </c>
      <c r="J605">
        <v>-999</v>
      </c>
      <c r="K605">
        <v>-999</v>
      </c>
      <c r="L605">
        <v>-999</v>
      </c>
      <c r="M605" s="2" t="s">
        <v>10</v>
      </c>
      <c r="N605" s="2" t="s">
        <v>11</v>
      </c>
      <c r="O605" t="s">
        <v>118</v>
      </c>
      <c r="P605" t="s">
        <v>119</v>
      </c>
    </row>
    <row r="606" spans="1:16" x14ac:dyDescent="0.55000000000000004">
      <c r="A606">
        <v>3436</v>
      </c>
      <c r="B606">
        <v>559835</v>
      </c>
      <c r="C606" s="2" t="s">
        <v>14</v>
      </c>
      <c r="D606">
        <v>20</v>
      </c>
      <c r="E606">
        <v>1</v>
      </c>
      <c r="F606">
        <v>2012</v>
      </c>
      <c r="G606">
        <v>0</v>
      </c>
      <c r="H606">
        <v>1</v>
      </c>
      <c r="I606" t="s">
        <v>62</v>
      </c>
      <c r="J606">
        <v>-999</v>
      </c>
      <c r="K606">
        <v>-999</v>
      </c>
      <c r="L606">
        <v>-999</v>
      </c>
      <c r="M606" s="2" t="s">
        <v>10</v>
      </c>
      <c r="N606" s="2" t="s">
        <v>63</v>
      </c>
      <c r="O606" t="s">
        <v>124</v>
      </c>
      <c r="P606" t="s">
        <v>125</v>
      </c>
    </row>
    <row r="607" spans="1:16" x14ac:dyDescent="0.55000000000000004">
      <c r="A607">
        <v>3436</v>
      </c>
      <c r="B607">
        <v>559859</v>
      </c>
      <c r="C607" s="2" t="s">
        <v>14</v>
      </c>
      <c r="D607">
        <v>54</v>
      </c>
      <c r="E607">
        <v>0</v>
      </c>
      <c r="F607">
        <v>2012</v>
      </c>
      <c r="G607">
        <v>0</v>
      </c>
      <c r="H607">
        <v>1</v>
      </c>
      <c r="I607" t="s">
        <v>62</v>
      </c>
      <c r="J607">
        <v>-999</v>
      </c>
      <c r="K607">
        <v>-999</v>
      </c>
      <c r="L607">
        <v>-999</v>
      </c>
      <c r="M607" s="2" t="s">
        <v>10</v>
      </c>
      <c r="N607" s="2" t="s">
        <v>63</v>
      </c>
      <c r="O607" t="s">
        <v>124</v>
      </c>
      <c r="P607" t="s">
        <v>125</v>
      </c>
    </row>
    <row r="608" spans="1:16" x14ac:dyDescent="0.55000000000000004">
      <c r="A608">
        <v>3436</v>
      </c>
      <c r="B608">
        <v>559891</v>
      </c>
      <c r="C608" s="2" t="s">
        <v>14</v>
      </c>
      <c r="D608">
        <v>31</v>
      </c>
      <c r="E608">
        <v>1</v>
      </c>
      <c r="F608">
        <v>2012</v>
      </c>
      <c r="G608">
        <v>0</v>
      </c>
      <c r="H608">
        <v>1</v>
      </c>
      <c r="I608" t="s">
        <v>62</v>
      </c>
      <c r="J608">
        <v>-999</v>
      </c>
      <c r="K608">
        <v>-999</v>
      </c>
      <c r="L608">
        <v>-999</v>
      </c>
      <c r="M608" s="2" t="s">
        <v>10</v>
      </c>
      <c r="N608" s="2" t="s">
        <v>63</v>
      </c>
      <c r="O608" t="s">
        <v>124</v>
      </c>
      <c r="P608" t="s">
        <v>125</v>
      </c>
    </row>
    <row r="609" spans="1:16" x14ac:dyDescent="0.55000000000000004">
      <c r="A609">
        <v>3436</v>
      </c>
      <c r="B609">
        <v>559975</v>
      </c>
      <c r="C609" s="2" t="s">
        <v>14</v>
      </c>
      <c r="D609">
        <v>42</v>
      </c>
      <c r="E609">
        <v>1</v>
      </c>
      <c r="F609">
        <v>2012</v>
      </c>
      <c r="G609">
        <v>0</v>
      </c>
      <c r="H609">
        <v>1</v>
      </c>
      <c r="I609" t="s">
        <v>62</v>
      </c>
      <c r="J609">
        <v>-999</v>
      </c>
      <c r="K609">
        <v>-999</v>
      </c>
      <c r="L609">
        <v>-999</v>
      </c>
      <c r="M609" s="2" t="s">
        <v>10</v>
      </c>
      <c r="N609" s="2" t="s">
        <v>63</v>
      </c>
      <c r="O609" t="s">
        <v>124</v>
      </c>
      <c r="P609" t="s">
        <v>125</v>
      </c>
    </row>
    <row r="610" spans="1:16" x14ac:dyDescent="0.55000000000000004">
      <c r="A610">
        <v>3437</v>
      </c>
      <c r="B610">
        <v>560027</v>
      </c>
      <c r="C610" s="2" t="s">
        <v>14</v>
      </c>
      <c r="D610">
        <v>39</v>
      </c>
      <c r="E610">
        <v>0</v>
      </c>
      <c r="F610">
        <v>2012</v>
      </c>
      <c r="G610">
        <v>0</v>
      </c>
      <c r="H610">
        <v>1</v>
      </c>
      <c r="I610" t="s">
        <v>46</v>
      </c>
      <c r="J610">
        <v>28</v>
      </c>
      <c r="K610">
        <v>78</v>
      </c>
      <c r="L610">
        <v>12</v>
      </c>
      <c r="M610" s="2" t="s">
        <v>15</v>
      </c>
      <c r="N610" s="2" t="s">
        <v>13</v>
      </c>
      <c r="O610" t="s">
        <v>49</v>
      </c>
      <c r="P610" t="s">
        <v>50</v>
      </c>
    </row>
    <row r="611" spans="1:16" x14ac:dyDescent="0.55000000000000004">
      <c r="A611">
        <v>3437</v>
      </c>
      <c r="B611">
        <v>560047</v>
      </c>
      <c r="C611" s="2" t="s">
        <v>14</v>
      </c>
      <c r="D611">
        <v>51</v>
      </c>
      <c r="E611">
        <v>1</v>
      </c>
      <c r="F611">
        <v>2012</v>
      </c>
      <c r="G611">
        <v>0</v>
      </c>
      <c r="H611">
        <v>1</v>
      </c>
      <c r="I611" t="s">
        <v>46</v>
      </c>
      <c r="J611">
        <v>28</v>
      </c>
      <c r="K611">
        <v>78</v>
      </c>
      <c r="L611">
        <v>12</v>
      </c>
      <c r="M611" s="2" t="s">
        <v>15</v>
      </c>
      <c r="N611" s="2" t="s">
        <v>13</v>
      </c>
      <c r="O611" t="s">
        <v>49</v>
      </c>
      <c r="P611" t="s">
        <v>50</v>
      </c>
    </row>
    <row r="612" spans="1:16" x14ac:dyDescent="0.55000000000000004">
      <c r="A612">
        <v>3439</v>
      </c>
      <c r="B612">
        <v>560308</v>
      </c>
      <c r="C612" s="2" t="s">
        <v>14</v>
      </c>
      <c r="D612">
        <v>54</v>
      </c>
      <c r="E612">
        <v>1</v>
      </c>
      <c r="F612">
        <v>2012</v>
      </c>
      <c r="G612">
        <v>0</v>
      </c>
      <c r="H612">
        <v>0</v>
      </c>
      <c r="I612" t="s">
        <v>73</v>
      </c>
      <c r="J612">
        <v>65</v>
      </c>
      <c r="K612">
        <v>-999</v>
      </c>
      <c r="L612">
        <v>-999</v>
      </c>
      <c r="M612" s="2" t="s">
        <v>10</v>
      </c>
      <c r="N612" s="2" t="s">
        <v>63</v>
      </c>
      <c r="O612" t="s">
        <v>131</v>
      </c>
      <c r="P612" t="s">
        <v>132</v>
      </c>
    </row>
    <row r="613" spans="1:16" x14ac:dyDescent="0.55000000000000004">
      <c r="A613">
        <v>3439</v>
      </c>
      <c r="B613">
        <v>560337</v>
      </c>
      <c r="C613" s="2" t="s">
        <v>14</v>
      </c>
      <c r="D613">
        <v>37</v>
      </c>
      <c r="E613">
        <v>1</v>
      </c>
      <c r="F613">
        <v>2012</v>
      </c>
      <c r="G613">
        <v>0</v>
      </c>
      <c r="H613">
        <v>0</v>
      </c>
      <c r="I613" t="s">
        <v>73</v>
      </c>
      <c r="J613">
        <v>65</v>
      </c>
      <c r="K613">
        <v>-999</v>
      </c>
      <c r="L613">
        <v>-999</v>
      </c>
      <c r="M613" s="2" t="s">
        <v>10</v>
      </c>
      <c r="N613" s="2" t="s">
        <v>63</v>
      </c>
      <c r="O613" t="s">
        <v>131</v>
      </c>
      <c r="P613" t="s">
        <v>132</v>
      </c>
    </row>
    <row r="614" spans="1:16" x14ac:dyDescent="0.55000000000000004">
      <c r="A614">
        <v>3439</v>
      </c>
      <c r="B614">
        <v>560380</v>
      </c>
      <c r="C614" s="2" t="s">
        <v>14</v>
      </c>
      <c r="D614">
        <v>51</v>
      </c>
      <c r="E614">
        <v>1</v>
      </c>
      <c r="F614">
        <v>2012</v>
      </c>
      <c r="G614">
        <v>0</v>
      </c>
      <c r="H614">
        <v>1</v>
      </c>
      <c r="I614" t="s">
        <v>73</v>
      </c>
      <c r="J614">
        <v>65</v>
      </c>
      <c r="K614">
        <v>-999</v>
      </c>
      <c r="L614">
        <v>-999</v>
      </c>
      <c r="M614" s="2" t="s">
        <v>10</v>
      </c>
      <c r="N614" s="2" t="s">
        <v>63</v>
      </c>
      <c r="O614" t="s">
        <v>111</v>
      </c>
      <c r="P614" t="s">
        <v>112</v>
      </c>
    </row>
    <row r="615" spans="1:16" x14ac:dyDescent="0.55000000000000004">
      <c r="A615">
        <v>3439</v>
      </c>
      <c r="B615">
        <v>560434</v>
      </c>
      <c r="C615" s="2" t="s">
        <v>14</v>
      </c>
      <c r="D615">
        <v>40</v>
      </c>
      <c r="E615">
        <v>1</v>
      </c>
      <c r="F615">
        <v>2012</v>
      </c>
      <c r="G615">
        <v>0</v>
      </c>
      <c r="H615">
        <v>1</v>
      </c>
      <c r="I615" t="s">
        <v>73</v>
      </c>
      <c r="J615">
        <v>65</v>
      </c>
      <c r="K615">
        <v>-999</v>
      </c>
      <c r="L615">
        <v>-999</v>
      </c>
      <c r="M615" s="2" t="s">
        <v>10</v>
      </c>
      <c r="N615" s="2" t="s">
        <v>63</v>
      </c>
      <c r="O615" t="s">
        <v>111</v>
      </c>
      <c r="P615" t="s">
        <v>112</v>
      </c>
    </row>
    <row r="616" spans="1:16" x14ac:dyDescent="0.55000000000000004">
      <c r="A616">
        <v>3439</v>
      </c>
      <c r="B616">
        <v>560469</v>
      </c>
      <c r="C616" s="2" t="s">
        <v>14</v>
      </c>
      <c r="D616">
        <v>29</v>
      </c>
      <c r="E616">
        <v>1</v>
      </c>
      <c r="F616">
        <v>2012</v>
      </c>
      <c r="G616">
        <v>0</v>
      </c>
      <c r="H616">
        <v>0</v>
      </c>
      <c r="I616" t="s">
        <v>73</v>
      </c>
      <c r="J616">
        <v>65</v>
      </c>
      <c r="K616">
        <v>-999</v>
      </c>
      <c r="L616">
        <v>-999</v>
      </c>
      <c r="M616" s="2" t="s">
        <v>10</v>
      </c>
      <c r="N616" s="2" t="s">
        <v>63</v>
      </c>
      <c r="O616" t="s">
        <v>131</v>
      </c>
      <c r="P616" t="s">
        <v>132</v>
      </c>
    </row>
    <row r="617" spans="1:16" x14ac:dyDescent="0.55000000000000004">
      <c r="A617">
        <v>3441</v>
      </c>
      <c r="B617">
        <v>560662</v>
      </c>
      <c r="C617" s="2" t="s">
        <v>14</v>
      </c>
      <c r="D617">
        <v>23</v>
      </c>
      <c r="E617">
        <v>1</v>
      </c>
      <c r="F617">
        <v>2012</v>
      </c>
      <c r="G617">
        <v>0</v>
      </c>
      <c r="H617">
        <v>1</v>
      </c>
      <c r="I617" t="s">
        <v>59</v>
      </c>
      <c r="J617">
        <v>35</v>
      </c>
      <c r="K617">
        <v>41</v>
      </c>
      <c r="L617">
        <v>10</v>
      </c>
      <c r="M617" s="2" t="s">
        <v>22</v>
      </c>
      <c r="N617" s="2" t="s">
        <v>13</v>
      </c>
      <c r="O617" t="s">
        <v>122</v>
      </c>
      <c r="P617" t="s">
        <v>123</v>
      </c>
    </row>
    <row r="618" spans="1:16" x14ac:dyDescent="0.55000000000000004">
      <c r="A618">
        <v>3441</v>
      </c>
      <c r="B618">
        <v>560677</v>
      </c>
      <c r="C618" s="2" t="s">
        <v>14</v>
      </c>
      <c r="D618">
        <v>33</v>
      </c>
      <c r="E618">
        <v>0</v>
      </c>
      <c r="F618">
        <v>2012</v>
      </c>
      <c r="G618">
        <v>0</v>
      </c>
      <c r="H618">
        <v>1</v>
      </c>
      <c r="I618" t="s">
        <v>59</v>
      </c>
      <c r="J618">
        <v>35</v>
      </c>
      <c r="K618">
        <v>41</v>
      </c>
      <c r="L618">
        <v>10</v>
      </c>
      <c r="M618" s="2" t="s">
        <v>22</v>
      </c>
      <c r="N618" s="2" t="s">
        <v>13</v>
      </c>
      <c r="O618" t="s">
        <v>122</v>
      </c>
      <c r="P618" t="s">
        <v>123</v>
      </c>
    </row>
    <row r="619" spans="1:16" x14ac:dyDescent="0.55000000000000004">
      <c r="A619">
        <v>3441</v>
      </c>
      <c r="B619">
        <v>560762</v>
      </c>
      <c r="C619" s="2" t="s">
        <v>14</v>
      </c>
      <c r="D619">
        <v>42</v>
      </c>
      <c r="E619">
        <v>1</v>
      </c>
      <c r="F619">
        <v>2012</v>
      </c>
      <c r="G619">
        <v>0</v>
      </c>
      <c r="H619">
        <v>0</v>
      </c>
      <c r="I619" t="s">
        <v>59</v>
      </c>
      <c r="J619">
        <v>35</v>
      </c>
      <c r="K619">
        <v>41</v>
      </c>
      <c r="L619">
        <v>10</v>
      </c>
      <c r="M619" s="2" t="s">
        <v>22</v>
      </c>
      <c r="N619" s="2" t="s">
        <v>13</v>
      </c>
      <c r="O619" t="s">
        <v>109</v>
      </c>
      <c r="P619" t="s">
        <v>110</v>
      </c>
    </row>
    <row r="620" spans="1:16" x14ac:dyDescent="0.55000000000000004">
      <c r="A620">
        <v>3442</v>
      </c>
      <c r="B620">
        <v>560808</v>
      </c>
      <c r="C620" s="2" t="s">
        <v>14</v>
      </c>
      <c r="D620">
        <v>30</v>
      </c>
      <c r="E620">
        <v>1</v>
      </c>
      <c r="F620">
        <v>2012</v>
      </c>
      <c r="G620">
        <v>0</v>
      </c>
      <c r="H620">
        <v>0</v>
      </c>
      <c r="I620" t="s">
        <v>20</v>
      </c>
      <c r="J620">
        <v>50</v>
      </c>
      <c r="K620">
        <v>80</v>
      </c>
      <c r="L620">
        <v>3</v>
      </c>
      <c r="M620" s="2" t="s">
        <v>15</v>
      </c>
      <c r="N620" s="2" t="s">
        <v>13</v>
      </c>
      <c r="O620" t="s">
        <v>101</v>
      </c>
      <c r="P620" t="s">
        <v>102</v>
      </c>
    </row>
    <row r="621" spans="1:16" x14ac:dyDescent="0.55000000000000004">
      <c r="A621">
        <v>3443</v>
      </c>
      <c r="B621">
        <v>560976</v>
      </c>
      <c r="C621" s="2" t="s">
        <v>14</v>
      </c>
      <c r="D621">
        <v>43</v>
      </c>
      <c r="E621">
        <v>1</v>
      </c>
      <c r="F621">
        <v>2012</v>
      </c>
      <c r="G621">
        <v>0</v>
      </c>
      <c r="H621">
        <v>0</v>
      </c>
      <c r="I621" t="s">
        <v>60</v>
      </c>
      <c r="J621">
        <v>41</v>
      </c>
      <c r="K621">
        <v>77</v>
      </c>
      <c r="L621">
        <v>1</v>
      </c>
      <c r="M621" s="2" t="s">
        <v>12</v>
      </c>
      <c r="N621" s="2" t="s">
        <v>25</v>
      </c>
      <c r="O621" t="s">
        <v>120</v>
      </c>
      <c r="P621" t="s">
        <v>121</v>
      </c>
    </row>
    <row r="622" spans="1:16" x14ac:dyDescent="0.55000000000000004">
      <c r="A622">
        <v>3443</v>
      </c>
      <c r="B622">
        <v>561011</v>
      </c>
      <c r="C622" s="2" t="s">
        <v>14</v>
      </c>
      <c r="D622">
        <v>51</v>
      </c>
      <c r="E622">
        <v>0</v>
      </c>
      <c r="F622">
        <v>2012</v>
      </c>
      <c r="G622">
        <v>0</v>
      </c>
      <c r="H622">
        <v>1</v>
      </c>
      <c r="I622" t="s">
        <v>60</v>
      </c>
      <c r="J622">
        <v>41</v>
      </c>
      <c r="K622">
        <v>77</v>
      </c>
      <c r="L622">
        <v>1</v>
      </c>
      <c r="M622" s="2" t="s">
        <v>12</v>
      </c>
      <c r="N622" s="2" t="s">
        <v>25</v>
      </c>
      <c r="O622" t="s">
        <v>129</v>
      </c>
      <c r="P622" t="s">
        <v>130</v>
      </c>
    </row>
    <row r="623" spans="1:16" x14ac:dyDescent="0.55000000000000004">
      <c r="A623">
        <v>3443</v>
      </c>
      <c r="B623">
        <v>561021</v>
      </c>
      <c r="C623" s="2" t="s">
        <v>14</v>
      </c>
      <c r="D623">
        <v>49</v>
      </c>
      <c r="E623">
        <v>1</v>
      </c>
      <c r="F623">
        <v>2012</v>
      </c>
      <c r="G623">
        <v>0</v>
      </c>
      <c r="H623">
        <v>0</v>
      </c>
      <c r="I623" t="s">
        <v>60</v>
      </c>
      <c r="J623">
        <v>41</v>
      </c>
      <c r="K623">
        <v>77</v>
      </c>
      <c r="L623">
        <v>1</v>
      </c>
      <c r="M623" s="2" t="s">
        <v>12</v>
      </c>
      <c r="N623" s="2" t="s">
        <v>25</v>
      </c>
      <c r="O623" t="s">
        <v>120</v>
      </c>
      <c r="P623" t="s">
        <v>121</v>
      </c>
    </row>
    <row r="624" spans="1:16" x14ac:dyDescent="0.55000000000000004">
      <c r="A624">
        <v>3443</v>
      </c>
      <c r="B624">
        <v>561034</v>
      </c>
      <c r="C624" s="2" t="s">
        <v>14</v>
      </c>
      <c r="D624">
        <v>39</v>
      </c>
      <c r="E624">
        <v>1</v>
      </c>
      <c r="F624">
        <v>2012</v>
      </c>
      <c r="G624">
        <v>0</v>
      </c>
      <c r="H624">
        <v>1</v>
      </c>
      <c r="I624" t="s">
        <v>60</v>
      </c>
      <c r="J624">
        <v>41</v>
      </c>
      <c r="K624">
        <v>77</v>
      </c>
      <c r="L624">
        <v>1</v>
      </c>
      <c r="M624" s="2" t="s">
        <v>12</v>
      </c>
      <c r="N624" s="2" t="s">
        <v>25</v>
      </c>
      <c r="O624" t="s">
        <v>129</v>
      </c>
      <c r="P624" t="s">
        <v>130</v>
      </c>
    </row>
    <row r="625" spans="1:16" x14ac:dyDescent="0.55000000000000004">
      <c r="A625">
        <v>3443</v>
      </c>
      <c r="B625">
        <v>561058</v>
      </c>
      <c r="C625" s="2" t="s">
        <v>14</v>
      </c>
      <c r="D625">
        <v>25</v>
      </c>
      <c r="E625">
        <v>1</v>
      </c>
      <c r="F625">
        <v>2012</v>
      </c>
      <c r="G625">
        <v>0</v>
      </c>
      <c r="H625">
        <v>1</v>
      </c>
      <c r="I625" t="s">
        <v>60</v>
      </c>
      <c r="J625">
        <v>41</v>
      </c>
      <c r="K625">
        <v>77</v>
      </c>
      <c r="L625">
        <v>1</v>
      </c>
      <c r="M625" s="2" t="s">
        <v>12</v>
      </c>
      <c r="N625" s="2" t="s">
        <v>25</v>
      </c>
      <c r="O625" t="s">
        <v>129</v>
      </c>
      <c r="P625" t="s">
        <v>130</v>
      </c>
    </row>
    <row r="626" spans="1:16" x14ac:dyDescent="0.55000000000000004">
      <c r="A626">
        <v>3444</v>
      </c>
      <c r="B626">
        <v>561113</v>
      </c>
      <c r="C626" s="2" t="s">
        <v>14</v>
      </c>
      <c r="D626">
        <v>37</v>
      </c>
      <c r="E626">
        <v>0</v>
      </c>
      <c r="F626">
        <v>2012</v>
      </c>
      <c r="G626">
        <v>0</v>
      </c>
      <c r="H626">
        <v>0</v>
      </c>
      <c r="I626" t="s">
        <v>32</v>
      </c>
      <c r="J626">
        <v>37</v>
      </c>
      <c r="K626">
        <v>53</v>
      </c>
      <c r="L626">
        <v>9</v>
      </c>
      <c r="M626" s="2" t="s">
        <v>15</v>
      </c>
      <c r="N626" s="2" t="s">
        <v>13</v>
      </c>
      <c r="O626" t="s">
        <v>136</v>
      </c>
      <c r="P626" t="s">
        <v>137</v>
      </c>
    </row>
    <row r="627" spans="1:16" x14ac:dyDescent="0.55000000000000004">
      <c r="A627">
        <v>3444</v>
      </c>
      <c r="B627">
        <v>561202</v>
      </c>
      <c r="C627" s="2" t="s">
        <v>14</v>
      </c>
      <c r="D627">
        <v>48</v>
      </c>
      <c r="E627">
        <v>1</v>
      </c>
      <c r="F627">
        <v>2012</v>
      </c>
      <c r="G627">
        <v>0</v>
      </c>
      <c r="H627">
        <v>1</v>
      </c>
      <c r="I627" t="s">
        <v>32</v>
      </c>
      <c r="J627">
        <v>37</v>
      </c>
      <c r="K627">
        <v>53</v>
      </c>
      <c r="L627">
        <v>9</v>
      </c>
      <c r="M627" s="2" t="s">
        <v>15</v>
      </c>
      <c r="N627" s="2" t="s">
        <v>13</v>
      </c>
      <c r="O627" t="s">
        <v>127</v>
      </c>
      <c r="P627" t="s">
        <v>128</v>
      </c>
    </row>
    <row r="628" spans="1:16" x14ac:dyDescent="0.55000000000000004">
      <c r="A628">
        <v>3445</v>
      </c>
      <c r="B628">
        <v>561348</v>
      </c>
      <c r="C628" s="2" t="s">
        <v>14</v>
      </c>
      <c r="D628">
        <v>34</v>
      </c>
      <c r="E628">
        <v>1</v>
      </c>
      <c r="F628">
        <v>2012</v>
      </c>
      <c r="G628">
        <v>1</v>
      </c>
      <c r="H628">
        <v>1</v>
      </c>
      <c r="I628" t="s">
        <v>34</v>
      </c>
      <c r="J628">
        <v>-999</v>
      </c>
      <c r="K628">
        <v>-999</v>
      </c>
      <c r="L628">
        <v>-999</v>
      </c>
      <c r="M628" s="2" t="s">
        <v>35</v>
      </c>
      <c r="N628" s="2" t="s">
        <v>13</v>
      </c>
      <c r="O628" t="s">
        <v>94</v>
      </c>
      <c r="P628" t="s">
        <v>95</v>
      </c>
    </row>
    <row r="629" spans="1:16" x14ac:dyDescent="0.55000000000000004">
      <c r="A629">
        <v>3445</v>
      </c>
      <c r="B629">
        <v>561380</v>
      </c>
      <c r="C629" s="2" t="s">
        <v>14</v>
      </c>
      <c r="D629">
        <v>47</v>
      </c>
      <c r="E629">
        <v>1</v>
      </c>
      <c r="F629">
        <v>2012</v>
      </c>
      <c r="G629">
        <v>1</v>
      </c>
      <c r="H629">
        <v>1</v>
      </c>
      <c r="I629" t="s">
        <v>34</v>
      </c>
      <c r="J629">
        <v>-999</v>
      </c>
      <c r="K629">
        <v>-999</v>
      </c>
      <c r="L629">
        <v>-999</v>
      </c>
      <c r="M629" s="2" t="s">
        <v>35</v>
      </c>
      <c r="N629" s="2" t="s">
        <v>13</v>
      </c>
      <c r="O629" t="s">
        <v>94</v>
      </c>
      <c r="P629" t="s">
        <v>95</v>
      </c>
    </row>
    <row r="630" spans="1:16" x14ac:dyDescent="0.55000000000000004">
      <c r="A630">
        <v>3446</v>
      </c>
      <c r="B630">
        <v>561416</v>
      </c>
      <c r="C630" s="2" t="s">
        <v>14</v>
      </c>
      <c r="D630">
        <v>33</v>
      </c>
      <c r="E630">
        <v>1</v>
      </c>
      <c r="F630">
        <v>2012</v>
      </c>
      <c r="G630">
        <v>1</v>
      </c>
      <c r="H630">
        <v>1</v>
      </c>
      <c r="I630" t="s">
        <v>16</v>
      </c>
      <c r="J630">
        <v>29</v>
      </c>
      <c r="K630">
        <v>78</v>
      </c>
      <c r="L630">
        <v>9</v>
      </c>
      <c r="M630" s="2" t="s">
        <v>15</v>
      </c>
      <c r="N630" s="2" t="s">
        <v>65</v>
      </c>
      <c r="O630" t="s">
        <v>131</v>
      </c>
      <c r="P630" t="s">
        <v>132</v>
      </c>
    </row>
    <row r="631" spans="1:16" x14ac:dyDescent="0.55000000000000004">
      <c r="A631">
        <v>3446</v>
      </c>
      <c r="B631">
        <v>561467</v>
      </c>
      <c r="C631" s="2" t="s">
        <v>14</v>
      </c>
      <c r="D631">
        <v>20</v>
      </c>
      <c r="E631">
        <v>1</v>
      </c>
      <c r="F631">
        <v>2012</v>
      </c>
      <c r="G631">
        <v>1</v>
      </c>
      <c r="H631">
        <v>0</v>
      </c>
      <c r="I631" t="s">
        <v>16</v>
      </c>
      <c r="J631">
        <v>29</v>
      </c>
      <c r="K631">
        <v>78</v>
      </c>
      <c r="L631">
        <v>9</v>
      </c>
      <c r="M631" s="2" t="s">
        <v>15</v>
      </c>
      <c r="N631" s="2" t="s">
        <v>65</v>
      </c>
      <c r="O631" t="s">
        <v>111</v>
      </c>
      <c r="P631" t="s">
        <v>112</v>
      </c>
    </row>
    <row r="632" spans="1:16" x14ac:dyDescent="0.55000000000000004">
      <c r="A632">
        <v>3447</v>
      </c>
      <c r="B632">
        <v>561611</v>
      </c>
      <c r="C632" s="2" t="s">
        <v>14</v>
      </c>
      <c r="D632">
        <v>23</v>
      </c>
      <c r="E632">
        <v>1</v>
      </c>
      <c r="F632">
        <v>2012</v>
      </c>
      <c r="G632">
        <v>1</v>
      </c>
      <c r="H632">
        <v>0</v>
      </c>
      <c r="I632" t="s">
        <v>27</v>
      </c>
      <c r="J632">
        <v>49</v>
      </c>
      <c r="K632">
        <v>36</v>
      </c>
      <c r="L632">
        <v>8</v>
      </c>
      <c r="M632" s="2" t="s">
        <v>22</v>
      </c>
      <c r="N632" s="2" t="s">
        <v>28</v>
      </c>
      <c r="O632" t="s">
        <v>133</v>
      </c>
      <c r="P632" t="s">
        <v>134</v>
      </c>
    </row>
    <row r="633" spans="1:16" x14ac:dyDescent="0.55000000000000004">
      <c r="A633">
        <v>3447</v>
      </c>
      <c r="B633">
        <v>561632</v>
      </c>
      <c r="C633" s="2" t="s">
        <v>14</v>
      </c>
      <c r="D633">
        <v>47</v>
      </c>
      <c r="E633">
        <v>1</v>
      </c>
      <c r="F633">
        <v>2012</v>
      </c>
      <c r="G633">
        <v>1</v>
      </c>
      <c r="H633">
        <v>1</v>
      </c>
      <c r="I633" t="s">
        <v>27</v>
      </c>
      <c r="J633">
        <v>49</v>
      </c>
      <c r="K633">
        <v>36</v>
      </c>
      <c r="L633">
        <v>8</v>
      </c>
      <c r="M633" s="2" t="s">
        <v>22</v>
      </c>
      <c r="N633" s="2" t="s">
        <v>28</v>
      </c>
      <c r="O633" t="s">
        <v>77</v>
      </c>
      <c r="P633" t="s">
        <v>78</v>
      </c>
    </row>
    <row r="634" spans="1:16" x14ac:dyDescent="0.55000000000000004">
      <c r="A634">
        <v>3447</v>
      </c>
      <c r="B634">
        <v>561648</v>
      </c>
      <c r="C634" s="2" t="s">
        <v>14</v>
      </c>
      <c r="D634">
        <v>52</v>
      </c>
      <c r="E634">
        <v>1</v>
      </c>
      <c r="F634">
        <v>2012</v>
      </c>
      <c r="G634">
        <v>1</v>
      </c>
      <c r="H634">
        <v>1</v>
      </c>
      <c r="I634" t="s">
        <v>27</v>
      </c>
      <c r="J634">
        <v>49</v>
      </c>
      <c r="K634">
        <v>36</v>
      </c>
      <c r="L634">
        <v>8</v>
      </c>
      <c r="M634" s="2" t="s">
        <v>22</v>
      </c>
      <c r="N634" s="2" t="s">
        <v>28</v>
      </c>
      <c r="O634" t="s">
        <v>77</v>
      </c>
      <c r="P634" t="s">
        <v>78</v>
      </c>
    </row>
    <row r="635" spans="1:16" x14ac:dyDescent="0.55000000000000004">
      <c r="A635">
        <v>3447</v>
      </c>
      <c r="B635">
        <v>561688</v>
      </c>
      <c r="C635" s="2" t="s">
        <v>14</v>
      </c>
      <c r="D635">
        <v>26</v>
      </c>
      <c r="E635">
        <v>1</v>
      </c>
      <c r="F635">
        <v>2012</v>
      </c>
      <c r="G635">
        <v>1</v>
      </c>
      <c r="H635">
        <v>1</v>
      </c>
      <c r="I635" t="s">
        <v>27</v>
      </c>
      <c r="J635">
        <v>49</v>
      </c>
      <c r="K635">
        <v>36</v>
      </c>
      <c r="L635">
        <v>8</v>
      </c>
      <c r="M635" s="2" t="s">
        <v>22</v>
      </c>
      <c r="N635" s="2" t="s">
        <v>28</v>
      </c>
      <c r="O635" t="s">
        <v>77</v>
      </c>
      <c r="P635" t="s">
        <v>78</v>
      </c>
    </row>
    <row r="636" spans="1:16" x14ac:dyDescent="0.55000000000000004">
      <c r="A636">
        <v>3447</v>
      </c>
      <c r="B636">
        <v>561701</v>
      </c>
      <c r="C636" s="2" t="s">
        <v>14</v>
      </c>
      <c r="D636">
        <v>40</v>
      </c>
      <c r="E636">
        <v>0</v>
      </c>
      <c r="F636">
        <v>2012</v>
      </c>
      <c r="G636">
        <v>1</v>
      </c>
      <c r="H636">
        <v>1</v>
      </c>
      <c r="I636" t="s">
        <v>27</v>
      </c>
      <c r="J636">
        <v>49</v>
      </c>
      <c r="K636">
        <v>36</v>
      </c>
      <c r="L636">
        <v>8</v>
      </c>
      <c r="M636" s="2" t="s">
        <v>22</v>
      </c>
      <c r="N636" s="2" t="s">
        <v>28</v>
      </c>
      <c r="O636" t="s">
        <v>77</v>
      </c>
      <c r="P636" t="s">
        <v>78</v>
      </c>
    </row>
    <row r="637" spans="1:16" x14ac:dyDescent="0.55000000000000004">
      <c r="A637">
        <v>3448</v>
      </c>
      <c r="B637">
        <v>561784</v>
      </c>
      <c r="C637" s="2" t="s">
        <v>14</v>
      </c>
      <c r="D637">
        <v>32</v>
      </c>
      <c r="E637">
        <v>1</v>
      </c>
      <c r="F637">
        <v>2012</v>
      </c>
      <c r="G637">
        <v>1</v>
      </c>
      <c r="H637">
        <v>1</v>
      </c>
      <c r="I637" t="s">
        <v>32</v>
      </c>
      <c r="J637">
        <v>52</v>
      </c>
      <c r="K637">
        <v>44</v>
      </c>
      <c r="L637">
        <v>3</v>
      </c>
      <c r="M637" s="2" t="s">
        <v>15</v>
      </c>
      <c r="N637" s="2" t="s">
        <v>13</v>
      </c>
      <c r="O637" t="s">
        <v>120</v>
      </c>
      <c r="P637" t="s">
        <v>121</v>
      </c>
    </row>
    <row r="638" spans="1:16" x14ac:dyDescent="0.55000000000000004">
      <c r="A638">
        <v>3448</v>
      </c>
      <c r="B638">
        <v>561813</v>
      </c>
      <c r="C638" s="2" t="s">
        <v>14</v>
      </c>
      <c r="D638">
        <v>29</v>
      </c>
      <c r="E638">
        <v>1</v>
      </c>
      <c r="F638">
        <v>2012</v>
      </c>
      <c r="G638">
        <v>1</v>
      </c>
      <c r="H638">
        <v>1</v>
      </c>
      <c r="I638" t="s">
        <v>32</v>
      </c>
      <c r="J638">
        <v>52</v>
      </c>
      <c r="K638">
        <v>44</v>
      </c>
      <c r="L638">
        <v>3</v>
      </c>
      <c r="M638" s="2" t="s">
        <v>15</v>
      </c>
      <c r="N638" s="2" t="s">
        <v>13</v>
      </c>
      <c r="O638" t="s">
        <v>120</v>
      </c>
      <c r="P638" t="s">
        <v>121</v>
      </c>
    </row>
    <row r="639" spans="1:16" x14ac:dyDescent="0.55000000000000004">
      <c r="A639">
        <v>3448</v>
      </c>
      <c r="B639">
        <v>561870</v>
      </c>
      <c r="C639" s="2" t="s">
        <v>14</v>
      </c>
      <c r="D639">
        <v>22</v>
      </c>
      <c r="E639">
        <v>1</v>
      </c>
      <c r="F639">
        <v>2012</v>
      </c>
      <c r="G639">
        <v>1</v>
      </c>
      <c r="H639">
        <v>1</v>
      </c>
      <c r="I639" t="s">
        <v>32</v>
      </c>
      <c r="J639">
        <v>52</v>
      </c>
      <c r="K639">
        <v>44</v>
      </c>
      <c r="L639">
        <v>3</v>
      </c>
      <c r="M639" s="2" t="s">
        <v>15</v>
      </c>
      <c r="N639" s="2" t="s">
        <v>13</v>
      </c>
      <c r="O639" t="s">
        <v>120</v>
      </c>
      <c r="P639" t="s">
        <v>121</v>
      </c>
    </row>
    <row r="640" spans="1:16" x14ac:dyDescent="0.55000000000000004">
      <c r="A640">
        <v>3449</v>
      </c>
      <c r="B640">
        <v>561975</v>
      </c>
      <c r="C640" s="2" t="s">
        <v>14</v>
      </c>
      <c r="D640">
        <v>52</v>
      </c>
      <c r="E640">
        <v>0</v>
      </c>
      <c r="F640">
        <v>2012</v>
      </c>
      <c r="G640">
        <v>1</v>
      </c>
      <c r="H640">
        <v>0</v>
      </c>
      <c r="I640" t="s">
        <v>59</v>
      </c>
      <c r="J640">
        <v>13</v>
      </c>
      <c r="K640">
        <v>62</v>
      </c>
      <c r="L640">
        <v>8</v>
      </c>
      <c r="M640" s="2" t="s">
        <v>22</v>
      </c>
      <c r="N640" s="2" t="s">
        <v>13</v>
      </c>
      <c r="O640" t="s">
        <v>109</v>
      </c>
      <c r="P640" t="s">
        <v>110</v>
      </c>
    </row>
    <row r="641" spans="1:16" x14ac:dyDescent="0.55000000000000004">
      <c r="A641">
        <v>3449</v>
      </c>
      <c r="B641">
        <v>562105</v>
      </c>
      <c r="C641" s="2" t="s">
        <v>14</v>
      </c>
      <c r="D641">
        <v>47</v>
      </c>
      <c r="E641">
        <v>1</v>
      </c>
      <c r="F641">
        <v>2012</v>
      </c>
      <c r="G641">
        <v>1</v>
      </c>
      <c r="H641">
        <v>1</v>
      </c>
      <c r="I641" t="s">
        <v>59</v>
      </c>
      <c r="J641">
        <v>13</v>
      </c>
      <c r="K641">
        <v>62</v>
      </c>
      <c r="L641">
        <v>8</v>
      </c>
      <c r="M641" s="2" t="s">
        <v>22</v>
      </c>
      <c r="N641" s="2" t="s">
        <v>13</v>
      </c>
      <c r="O641" t="s">
        <v>133</v>
      </c>
      <c r="P641" t="s">
        <v>134</v>
      </c>
    </row>
    <row r="642" spans="1:16" x14ac:dyDescent="0.55000000000000004">
      <c r="A642">
        <v>3450</v>
      </c>
      <c r="B642">
        <v>562213</v>
      </c>
      <c r="C642" s="2" t="s">
        <v>14</v>
      </c>
      <c r="D642">
        <v>31</v>
      </c>
      <c r="E642">
        <v>1</v>
      </c>
      <c r="F642">
        <v>2012</v>
      </c>
      <c r="G642">
        <v>1</v>
      </c>
      <c r="H642">
        <v>1</v>
      </c>
      <c r="I642" t="s">
        <v>56</v>
      </c>
      <c r="J642">
        <v>48</v>
      </c>
      <c r="K642">
        <v>50</v>
      </c>
      <c r="L642">
        <v>5</v>
      </c>
      <c r="M642" s="2" t="s">
        <v>15</v>
      </c>
      <c r="N642" s="2" t="s">
        <v>13</v>
      </c>
      <c r="O642" t="s">
        <v>111</v>
      </c>
      <c r="P642" t="s">
        <v>112</v>
      </c>
    </row>
    <row r="643" spans="1:16" x14ac:dyDescent="0.55000000000000004">
      <c r="A643">
        <v>3451</v>
      </c>
      <c r="B643">
        <v>562289</v>
      </c>
      <c r="C643" s="2" t="s">
        <v>14</v>
      </c>
      <c r="D643">
        <v>39</v>
      </c>
      <c r="E643">
        <v>1</v>
      </c>
      <c r="F643">
        <v>2012</v>
      </c>
      <c r="G643">
        <v>1</v>
      </c>
      <c r="H643">
        <v>0</v>
      </c>
      <c r="I643" t="s">
        <v>9</v>
      </c>
      <c r="J643">
        <v>-999</v>
      </c>
      <c r="K643">
        <v>-999</v>
      </c>
      <c r="L643">
        <v>-999</v>
      </c>
      <c r="M643" s="2" t="s">
        <v>10</v>
      </c>
      <c r="N643" s="2" t="s">
        <v>11</v>
      </c>
      <c r="O643" t="s">
        <v>91</v>
      </c>
      <c r="P643" t="s">
        <v>92</v>
      </c>
    </row>
    <row r="644" spans="1:16" x14ac:dyDescent="0.55000000000000004">
      <c r="A644">
        <v>3451</v>
      </c>
      <c r="B644">
        <v>562331</v>
      </c>
      <c r="C644" s="2" t="s">
        <v>14</v>
      </c>
      <c r="D644">
        <v>37</v>
      </c>
      <c r="E644">
        <v>1</v>
      </c>
      <c r="F644">
        <v>2012</v>
      </c>
      <c r="G644">
        <v>1</v>
      </c>
      <c r="H644">
        <v>0</v>
      </c>
      <c r="I644" t="s">
        <v>9</v>
      </c>
      <c r="J644">
        <v>-999</v>
      </c>
      <c r="K644">
        <v>-999</v>
      </c>
      <c r="L644">
        <v>-999</v>
      </c>
      <c r="M644" s="2" t="s">
        <v>10</v>
      </c>
      <c r="N644" s="2" t="s">
        <v>11</v>
      </c>
      <c r="O644" t="s">
        <v>91</v>
      </c>
      <c r="P644" t="s">
        <v>92</v>
      </c>
    </row>
    <row r="645" spans="1:16" x14ac:dyDescent="0.55000000000000004">
      <c r="A645">
        <v>3451</v>
      </c>
      <c r="B645">
        <v>562435</v>
      </c>
      <c r="C645" s="2" t="s">
        <v>14</v>
      </c>
      <c r="D645">
        <v>49</v>
      </c>
      <c r="E645">
        <v>1</v>
      </c>
      <c r="F645">
        <v>2012</v>
      </c>
      <c r="G645">
        <v>1</v>
      </c>
      <c r="H645">
        <v>0</v>
      </c>
      <c r="I645" t="s">
        <v>9</v>
      </c>
      <c r="J645">
        <v>-999</v>
      </c>
      <c r="K645">
        <v>-999</v>
      </c>
      <c r="L645">
        <v>-999</v>
      </c>
      <c r="M645" s="2" t="s">
        <v>10</v>
      </c>
      <c r="N645" s="2" t="s">
        <v>11</v>
      </c>
      <c r="O645" t="s">
        <v>91</v>
      </c>
      <c r="P645" t="s">
        <v>92</v>
      </c>
    </row>
    <row r="646" spans="1:16" x14ac:dyDescent="0.55000000000000004">
      <c r="A646">
        <v>3452</v>
      </c>
      <c r="B646">
        <v>562495</v>
      </c>
      <c r="C646" s="2" t="s">
        <v>14</v>
      </c>
      <c r="D646">
        <v>37</v>
      </c>
      <c r="E646">
        <v>1</v>
      </c>
      <c r="F646">
        <v>2012</v>
      </c>
      <c r="G646">
        <v>1</v>
      </c>
      <c r="H646">
        <v>0</v>
      </c>
      <c r="I646" t="s">
        <v>33</v>
      </c>
      <c r="J646">
        <v>51</v>
      </c>
      <c r="K646">
        <v>87</v>
      </c>
      <c r="L646">
        <v>10</v>
      </c>
      <c r="M646" s="2" t="s">
        <v>15</v>
      </c>
      <c r="N646" s="2" t="s">
        <v>25</v>
      </c>
      <c r="O646" t="s">
        <v>106</v>
      </c>
      <c r="P646" t="s">
        <v>107</v>
      </c>
    </row>
    <row r="647" spans="1:16" x14ac:dyDescent="0.55000000000000004">
      <c r="A647">
        <v>3452</v>
      </c>
      <c r="B647">
        <v>562612</v>
      </c>
      <c r="C647" s="2" t="s">
        <v>14</v>
      </c>
      <c r="D647">
        <v>38</v>
      </c>
      <c r="E647">
        <v>1</v>
      </c>
      <c r="F647">
        <v>2012</v>
      </c>
      <c r="G647">
        <v>1</v>
      </c>
      <c r="H647">
        <v>0</v>
      </c>
      <c r="I647" t="s">
        <v>33</v>
      </c>
      <c r="J647">
        <v>51</v>
      </c>
      <c r="K647">
        <v>87</v>
      </c>
      <c r="L647">
        <v>10</v>
      </c>
      <c r="M647" s="2" t="s">
        <v>15</v>
      </c>
      <c r="N647" s="2" t="s">
        <v>25</v>
      </c>
      <c r="O647" t="s">
        <v>106</v>
      </c>
      <c r="P647" t="s">
        <v>107</v>
      </c>
    </row>
    <row r="648" spans="1:16" x14ac:dyDescent="0.55000000000000004">
      <c r="A648">
        <v>3453</v>
      </c>
      <c r="B648">
        <v>562644</v>
      </c>
      <c r="C648" s="2" t="s">
        <v>14</v>
      </c>
      <c r="D648">
        <v>35</v>
      </c>
      <c r="E648">
        <v>1</v>
      </c>
      <c r="F648">
        <v>2012</v>
      </c>
      <c r="G648">
        <v>1</v>
      </c>
      <c r="H648">
        <v>0</v>
      </c>
      <c r="I648" t="s">
        <v>9</v>
      </c>
      <c r="J648">
        <v>-999</v>
      </c>
      <c r="K648">
        <v>-999</v>
      </c>
      <c r="L648">
        <v>-999</v>
      </c>
      <c r="M648" s="2" t="s">
        <v>10</v>
      </c>
      <c r="N648" s="2" t="s">
        <v>11</v>
      </c>
      <c r="O648" t="s">
        <v>91</v>
      </c>
      <c r="P648" t="s">
        <v>92</v>
      </c>
    </row>
    <row r="649" spans="1:16" x14ac:dyDescent="0.55000000000000004">
      <c r="A649">
        <v>3454</v>
      </c>
      <c r="B649">
        <v>562788</v>
      </c>
      <c r="C649" s="2" t="s">
        <v>14</v>
      </c>
      <c r="D649">
        <v>31</v>
      </c>
      <c r="E649">
        <v>1</v>
      </c>
      <c r="F649">
        <v>2012</v>
      </c>
      <c r="G649">
        <v>1</v>
      </c>
      <c r="H649">
        <v>0</v>
      </c>
      <c r="I649" t="s">
        <v>33</v>
      </c>
      <c r="J649">
        <v>41</v>
      </c>
      <c r="K649">
        <v>34</v>
      </c>
      <c r="L649">
        <v>23</v>
      </c>
      <c r="M649" s="2" t="s">
        <v>21</v>
      </c>
      <c r="N649" s="2" t="s">
        <v>25</v>
      </c>
      <c r="O649" t="s">
        <v>106</v>
      </c>
      <c r="P649" t="s">
        <v>107</v>
      </c>
    </row>
    <row r="650" spans="1:16" x14ac:dyDescent="0.55000000000000004">
      <c r="A650">
        <v>3454</v>
      </c>
      <c r="B650">
        <v>562852</v>
      </c>
      <c r="C650" s="2" t="s">
        <v>14</v>
      </c>
      <c r="D650">
        <v>25</v>
      </c>
      <c r="E650">
        <v>1</v>
      </c>
      <c r="F650">
        <v>2012</v>
      </c>
      <c r="G650">
        <v>1</v>
      </c>
      <c r="H650">
        <v>0</v>
      </c>
      <c r="I650" t="s">
        <v>33</v>
      </c>
      <c r="J650">
        <v>41</v>
      </c>
      <c r="K650">
        <v>34</v>
      </c>
      <c r="L650">
        <v>23</v>
      </c>
      <c r="M650" s="2" t="s">
        <v>21</v>
      </c>
      <c r="N650" s="2" t="s">
        <v>25</v>
      </c>
      <c r="O650" t="s">
        <v>106</v>
      </c>
      <c r="P650" t="s">
        <v>107</v>
      </c>
    </row>
    <row r="651" spans="1:16" x14ac:dyDescent="0.55000000000000004">
      <c r="A651">
        <v>3455</v>
      </c>
      <c r="B651">
        <v>563080</v>
      </c>
      <c r="C651" s="2" t="s">
        <v>14</v>
      </c>
      <c r="D651">
        <v>19</v>
      </c>
      <c r="E651">
        <v>1</v>
      </c>
      <c r="F651">
        <v>2012</v>
      </c>
      <c r="G651">
        <v>1</v>
      </c>
      <c r="H651">
        <v>1</v>
      </c>
      <c r="I651" t="s">
        <v>62</v>
      </c>
      <c r="J651">
        <v>71</v>
      </c>
      <c r="K651">
        <v>-999</v>
      </c>
      <c r="L651">
        <v>-999</v>
      </c>
      <c r="M651" s="2" t="s">
        <v>10</v>
      </c>
      <c r="N651" s="2" t="s">
        <v>63</v>
      </c>
      <c r="O651" t="s">
        <v>133</v>
      </c>
      <c r="P651" t="s">
        <v>134</v>
      </c>
    </row>
    <row r="652" spans="1:16" x14ac:dyDescent="0.55000000000000004">
      <c r="A652">
        <v>3455</v>
      </c>
      <c r="B652">
        <v>563100</v>
      </c>
      <c r="C652" s="2" t="s">
        <v>14</v>
      </c>
      <c r="D652">
        <v>38</v>
      </c>
      <c r="E652">
        <v>1</v>
      </c>
      <c r="F652">
        <v>2012</v>
      </c>
      <c r="G652">
        <v>1</v>
      </c>
      <c r="H652">
        <v>1</v>
      </c>
      <c r="I652" t="s">
        <v>62</v>
      </c>
      <c r="J652">
        <v>71</v>
      </c>
      <c r="K652">
        <v>-999</v>
      </c>
      <c r="L652">
        <v>-999</v>
      </c>
      <c r="M652" s="2" t="s">
        <v>10</v>
      </c>
      <c r="N652" s="2" t="s">
        <v>63</v>
      </c>
      <c r="O652" t="s">
        <v>133</v>
      </c>
      <c r="P652" t="s">
        <v>134</v>
      </c>
    </row>
    <row r="653" spans="1:16" x14ac:dyDescent="0.55000000000000004">
      <c r="A653">
        <v>3456</v>
      </c>
      <c r="B653">
        <v>563214</v>
      </c>
      <c r="C653" s="2" t="s">
        <v>14</v>
      </c>
      <c r="D653">
        <v>25</v>
      </c>
      <c r="E653">
        <v>1</v>
      </c>
      <c r="F653">
        <v>2013</v>
      </c>
      <c r="G653">
        <v>0</v>
      </c>
      <c r="H653">
        <v>1</v>
      </c>
      <c r="I653" t="s">
        <v>59</v>
      </c>
      <c r="J653">
        <v>83</v>
      </c>
      <c r="K653">
        <v>30</v>
      </c>
      <c r="L653">
        <v>7</v>
      </c>
      <c r="M653" s="2" t="s">
        <v>40</v>
      </c>
      <c r="N653" s="2" t="s">
        <v>13</v>
      </c>
      <c r="O653" t="s">
        <v>133</v>
      </c>
      <c r="P653" t="s">
        <v>134</v>
      </c>
    </row>
    <row r="654" spans="1:16" x14ac:dyDescent="0.55000000000000004">
      <c r="A654">
        <v>3456</v>
      </c>
      <c r="B654">
        <v>563306</v>
      </c>
      <c r="C654" s="2" t="s">
        <v>14</v>
      </c>
      <c r="D654">
        <v>30</v>
      </c>
      <c r="E654">
        <v>1</v>
      </c>
      <c r="F654">
        <v>2013</v>
      </c>
      <c r="G654">
        <v>0</v>
      </c>
      <c r="H654">
        <v>1</v>
      </c>
      <c r="I654" t="s">
        <v>59</v>
      </c>
      <c r="J654">
        <v>83</v>
      </c>
      <c r="K654">
        <v>30</v>
      </c>
      <c r="L654">
        <v>7</v>
      </c>
      <c r="M654" s="2" t="s">
        <v>40</v>
      </c>
      <c r="N654" s="2" t="s">
        <v>13</v>
      </c>
      <c r="O654" t="s">
        <v>133</v>
      </c>
      <c r="P654" t="s">
        <v>134</v>
      </c>
    </row>
    <row r="655" spans="1:16" x14ac:dyDescent="0.55000000000000004">
      <c r="A655">
        <v>3457</v>
      </c>
      <c r="B655">
        <v>563357</v>
      </c>
      <c r="C655" s="2" t="s">
        <v>14</v>
      </c>
      <c r="D655">
        <v>48</v>
      </c>
      <c r="E655">
        <v>1</v>
      </c>
      <c r="F655">
        <v>2013</v>
      </c>
      <c r="G655">
        <v>0</v>
      </c>
      <c r="H655">
        <v>1</v>
      </c>
      <c r="I655" t="s">
        <v>47</v>
      </c>
      <c r="J655">
        <v>65</v>
      </c>
      <c r="K655">
        <v>55</v>
      </c>
      <c r="L655">
        <v>11</v>
      </c>
      <c r="M655" s="2" t="s">
        <v>12</v>
      </c>
      <c r="N655" s="2" t="s">
        <v>70</v>
      </c>
      <c r="O655" t="s">
        <v>106</v>
      </c>
      <c r="P655" t="s">
        <v>107</v>
      </c>
    </row>
    <row r="656" spans="1:16" x14ac:dyDescent="0.55000000000000004">
      <c r="A656">
        <v>3457</v>
      </c>
      <c r="B656">
        <v>563480</v>
      </c>
      <c r="C656" s="2" t="s">
        <v>14</v>
      </c>
      <c r="D656">
        <v>33</v>
      </c>
      <c r="E656">
        <v>1</v>
      </c>
      <c r="F656">
        <v>2013</v>
      </c>
      <c r="G656">
        <v>0</v>
      </c>
      <c r="H656">
        <v>1</v>
      </c>
      <c r="I656" t="s">
        <v>47</v>
      </c>
      <c r="J656">
        <v>65</v>
      </c>
      <c r="K656">
        <v>55</v>
      </c>
      <c r="L656">
        <v>11</v>
      </c>
      <c r="M656" s="2" t="s">
        <v>12</v>
      </c>
      <c r="N656" s="2" t="s">
        <v>70</v>
      </c>
      <c r="O656" t="s">
        <v>106</v>
      </c>
      <c r="P656" t="s">
        <v>107</v>
      </c>
    </row>
    <row r="657" spans="1:16" x14ac:dyDescent="0.55000000000000004">
      <c r="A657">
        <v>3457</v>
      </c>
      <c r="B657">
        <v>563513</v>
      </c>
      <c r="C657" s="2" t="s">
        <v>14</v>
      </c>
      <c r="D657">
        <v>35</v>
      </c>
      <c r="E657">
        <v>1</v>
      </c>
      <c r="F657">
        <v>2013</v>
      </c>
      <c r="G657">
        <v>0</v>
      </c>
      <c r="H657">
        <v>1</v>
      </c>
      <c r="I657" t="s">
        <v>47</v>
      </c>
      <c r="J657">
        <v>65</v>
      </c>
      <c r="K657">
        <v>55</v>
      </c>
      <c r="L657">
        <v>11</v>
      </c>
      <c r="M657" s="2" t="s">
        <v>12</v>
      </c>
      <c r="N657" s="2" t="s">
        <v>70</v>
      </c>
      <c r="O657" t="s">
        <v>106</v>
      </c>
      <c r="P657" t="s">
        <v>107</v>
      </c>
    </row>
    <row r="658" spans="1:16" x14ac:dyDescent="0.55000000000000004">
      <c r="A658">
        <v>3458</v>
      </c>
      <c r="B658">
        <v>563595</v>
      </c>
      <c r="C658" s="2" t="s">
        <v>14</v>
      </c>
      <c r="D658">
        <v>58</v>
      </c>
      <c r="E658">
        <v>1</v>
      </c>
      <c r="F658">
        <v>2013</v>
      </c>
      <c r="G658">
        <v>0</v>
      </c>
      <c r="H658">
        <v>0</v>
      </c>
      <c r="I658" t="s">
        <v>38</v>
      </c>
      <c r="J658">
        <v>73</v>
      </c>
      <c r="K658">
        <v>79</v>
      </c>
      <c r="L658">
        <v>11</v>
      </c>
      <c r="M658" s="2" t="s">
        <v>15</v>
      </c>
      <c r="N658" s="2" t="s">
        <v>13</v>
      </c>
      <c r="O658" t="s">
        <v>103</v>
      </c>
      <c r="P658" t="s">
        <v>104</v>
      </c>
    </row>
    <row r="659" spans="1:16" x14ac:dyDescent="0.55000000000000004">
      <c r="A659">
        <v>3459</v>
      </c>
      <c r="B659">
        <v>563697</v>
      </c>
      <c r="C659" s="2" t="s">
        <v>14</v>
      </c>
      <c r="D659">
        <v>45</v>
      </c>
      <c r="E659">
        <v>1</v>
      </c>
      <c r="F659">
        <v>2013</v>
      </c>
      <c r="G659">
        <v>0</v>
      </c>
      <c r="H659">
        <v>1</v>
      </c>
      <c r="I659" t="s">
        <v>69</v>
      </c>
      <c r="J659">
        <v>70</v>
      </c>
      <c r="K659">
        <v>80</v>
      </c>
      <c r="L659">
        <v>13</v>
      </c>
      <c r="M659" s="2" t="s">
        <v>12</v>
      </c>
      <c r="N659" s="2" t="s">
        <v>13</v>
      </c>
      <c r="O659" t="s">
        <v>138</v>
      </c>
      <c r="P659" t="s">
        <v>139</v>
      </c>
    </row>
    <row r="660" spans="1:16" x14ac:dyDescent="0.55000000000000004">
      <c r="A660">
        <v>3459</v>
      </c>
      <c r="B660">
        <v>563705</v>
      </c>
      <c r="C660" s="2" t="s">
        <v>14</v>
      </c>
      <c r="D660">
        <v>49</v>
      </c>
      <c r="E660">
        <v>1</v>
      </c>
      <c r="F660">
        <v>2013</v>
      </c>
      <c r="G660">
        <v>0</v>
      </c>
      <c r="H660">
        <v>1</v>
      </c>
      <c r="I660" t="s">
        <v>69</v>
      </c>
      <c r="J660">
        <v>70</v>
      </c>
      <c r="K660">
        <v>80</v>
      </c>
      <c r="L660">
        <v>13</v>
      </c>
      <c r="M660" s="2" t="s">
        <v>12</v>
      </c>
      <c r="N660" s="2" t="s">
        <v>13</v>
      </c>
      <c r="O660" t="s">
        <v>138</v>
      </c>
      <c r="P660" t="s">
        <v>139</v>
      </c>
    </row>
    <row r="661" spans="1:16" x14ac:dyDescent="0.55000000000000004">
      <c r="A661">
        <v>3459</v>
      </c>
      <c r="B661">
        <v>563820</v>
      </c>
      <c r="C661" s="2" t="s">
        <v>14</v>
      </c>
      <c r="D661">
        <v>36</v>
      </c>
      <c r="E661">
        <v>1</v>
      </c>
      <c r="F661">
        <v>2013</v>
      </c>
      <c r="G661">
        <v>0</v>
      </c>
      <c r="H661">
        <v>1</v>
      </c>
      <c r="I661" t="s">
        <v>69</v>
      </c>
      <c r="J661">
        <v>70</v>
      </c>
      <c r="K661">
        <v>80</v>
      </c>
      <c r="L661">
        <v>13</v>
      </c>
      <c r="M661" s="2" t="s">
        <v>12</v>
      </c>
      <c r="N661" s="2" t="s">
        <v>13</v>
      </c>
      <c r="O661" t="s">
        <v>138</v>
      </c>
      <c r="P661" t="s">
        <v>139</v>
      </c>
    </row>
    <row r="662" spans="1:16" x14ac:dyDescent="0.55000000000000004">
      <c r="A662">
        <v>3460</v>
      </c>
      <c r="B662">
        <v>563915</v>
      </c>
      <c r="C662" s="2" t="s">
        <v>14</v>
      </c>
      <c r="D662">
        <v>48</v>
      </c>
      <c r="E662">
        <v>0</v>
      </c>
      <c r="F662">
        <v>2013</v>
      </c>
      <c r="G662">
        <v>0</v>
      </c>
      <c r="H662">
        <v>1</v>
      </c>
      <c r="I662" t="s">
        <v>54</v>
      </c>
      <c r="J662">
        <v>-999</v>
      </c>
      <c r="K662">
        <v>-999</v>
      </c>
      <c r="L662">
        <v>-999</v>
      </c>
      <c r="M662" s="2" t="s">
        <v>35</v>
      </c>
      <c r="N662" s="2" t="s">
        <v>11</v>
      </c>
      <c r="O662" t="s">
        <v>81</v>
      </c>
      <c r="P662" t="s">
        <v>82</v>
      </c>
    </row>
    <row r="663" spans="1:16" x14ac:dyDescent="0.55000000000000004">
      <c r="A663">
        <v>3460</v>
      </c>
      <c r="B663">
        <v>563938</v>
      </c>
      <c r="C663" s="2" t="s">
        <v>14</v>
      </c>
      <c r="D663">
        <v>38</v>
      </c>
      <c r="E663">
        <v>1</v>
      </c>
      <c r="F663">
        <v>2013</v>
      </c>
      <c r="G663">
        <v>0</v>
      </c>
      <c r="H663">
        <v>1</v>
      </c>
      <c r="I663" t="s">
        <v>54</v>
      </c>
      <c r="J663">
        <v>-999</v>
      </c>
      <c r="K663">
        <v>-999</v>
      </c>
      <c r="L663">
        <v>-999</v>
      </c>
      <c r="M663" s="2" t="s">
        <v>35</v>
      </c>
      <c r="N663" s="2" t="s">
        <v>11</v>
      </c>
      <c r="O663" t="s">
        <v>81</v>
      </c>
      <c r="P663" t="s">
        <v>82</v>
      </c>
    </row>
    <row r="664" spans="1:16" x14ac:dyDescent="0.55000000000000004">
      <c r="A664">
        <v>3462</v>
      </c>
      <c r="B664">
        <v>564214</v>
      </c>
      <c r="C664" s="2" t="s">
        <v>14</v>
      </c>
      <c r="D664">
        <v>43</v>
      </c>
      <c r="E664">
        <v>1</v>
      </c>
      <c r="F664">
        <v>2013</v>
      </c>
      <c r="G664">
        <v>0</v>
      </c>
      <c r="H664">
        <v>0</v>
      </c>
      <c r="I664" t="s">
        <v>85</v>
      </c>
      <c r="J664">
        <v>82</v>
      </c>
      <c r="K664">
        <v>50</v>
      </c>
      <c r="L664">
        <v>9</v>
      </c>
      <c r="M664" s="2">
        <v>-999</v>
      </c>
      <c r="N664" s="2" t="s">
        <v>25</v>
      </c>
      <c r="O664" t="s">
        <v>114</v>
      </c>
      <c r="P664" t="s">
        <v>115</v>
      </c>
    </row>
    <row r="665" spans="1:16" x14ac:dyDescent="0.55000000000000004">
      <c r="A665">
        <v>3462</v>
      </c>
      <c r="B665">
        <v>564308</v>
      </c>
      <c r="C665" s="2" t="s">
        <v>14</v>
      </c>
      <c r="D665">
        <v>30</v>
      </c>
      <c r="E665">
        <v>1</v>
      </c>
      <c r="F665">
        <v>2013</v>
      </c>
      <c r="G665">
        <v>0</v>
      </c>
      <c r="H665">
        <v>0</v>
      </c>
      <c r="I665" t="s">
        <v>85</v>
      </c>
      <c r="J665">
        <v>82</v>
      </c>
      <c r="K665">
        <v>50</v>
      </c>
      <c r="L665">
        <v>9</v>
      </c>
      <c r="M665" s="2">
        <v>-999</v>
      </c>
      <c r="N665" s="2" t="s">
        <v>25</v>
      </c>
      <c r="O665" t="s">
        <v>114</v>
      </c>
      <c r="P665" t="s">
        <v>115</v>
      </c>
    </row>
    <row r="666" spans="1:16" x14ac:dyDescent="0.55000000000000004">
      <c r="A666">
        <v>3462</v>
      </c>
      <c r="B666">
        <v>564333</v>
      </c>
      <c r="C666" s="2" t="s">
        <v>14</v>
      </c>
      <c r="D666">
        <v>48</v>
      </c>
      <c r="E666">
        <v>1</v>
      </c>
      <c r="F666">
        <v>2013</v>
      </c>
      <c r="G666">
        <v>0</v>
      </c>
      <c r="H666">
        <v>0</v>
      </c>
      <c r="I666" t="s">
        <v>85</v>
      </c>
      <c r="J666">
        <v>82</v>
      </c>
      <c r="K666">
        <v>50</v>
      </c>
      <c r="L666">
        <v>9</v>
      </c>
      <c r="M666" s="2">
        <v>-999</v>
      </c>
      <c r="N666" s="2" t="s">
        <v>25</v>
      </c>
      <c r="O666" t="s">
        <v>114</v>
      </c>
      <c r="P666" t="s">
        <v>115</v>
      </c>
    </row>
    <row r="667" spans="1:16" x14ac:dyDescent="0.55000000000000004">
      <c r="A667">
        <v>3464</v>
      </c>
      <c r="B667">
        <v>564512</v>
      </c>
      <c r="C667" s="2" t="s">
        <v>14</v>
      </c>
      <c r="D667">
        <v>23</v>
      </c>
      <c r="E667">
        <v>1</v>
      </c>
      <c r="F667">
        <v>2013</v>
      </c>
      <c r="G667">
        <v>0</v>
      </c>
      <c r="H667">
        <v>1</v>
      </c>
      <c r="I667" t="s">
        <v>62</v>
      </c>
      <c r="J667">
        <v>-999</v>
      </c>
      <c r="K667">
        <v>-999</v>
      </c>
      <c r="L667">
        <v>-999</v>
      </c>
      <c r="M667" s="2" t="s">
        <v>10</v>
      </c>
      <c r="N667" s="2" t="s">
        <v>63</v>
      </c>
      <c r="O667" t="s">
        <v>91</v>
      </c>
      <c r="P667" t="s">
        <v>92</v>
      </c>
    </row>
    <row r="668" spans="1:16" x14ac:dyDescent="0.55000000000000004">
      <c r="A668">
        <v>3465</v>
      </c>
      <c r="B668">
        <v>564678</v>
      </c>
      <c r="C668" s="2" t="s">
        <v>14</v>
      </c>
      <c r="D668">
        <v>27</v>
      </c>
      <c r="E668">
        <v>1</v>
      </c>
      <c r="F668">
        <v>2013</v>
      </c>
      <c r="G668">
        <v>0</v>
      </c>
      <c r="H668">
        <v>1</v>
      </c>
      <c r="I668" t="s">
        <v>43</v>
      </c>
      <c r="J668">
        <v>87</v>
      </c>
      <c r="K668">
        <v>48</v>
      </c>
      <c r="L668">
        <v>7</v>
      </c>
      <c r="M668" s="2" t="s">
        <v>22</v>
      </c>
      <c r="N668" s="2" t="s">
        <v>13</v>
      </c>
      <c r="O668" t="s">
        <v>120</v>
      </c>
      <c r="P668" t="s">
        <v>121</v>
      </c>
    </row>
    <row r="669" spans="1:16" x14ac:dyDescent="0.55000000000000004">
      <c r="A669">
        <v>3465</v>
      </c>
      <c r="B669">
        <v>564729</v>
      </c>
      <c r="C669" s="2" t="s">
        <v>14</v>
      </c>
      <c r="D669">
        <v>40</v>
      </c>
      <c r="E669">
        <v>1</v>
      </c>
      <c r="F669">
        <v>2013</v>
      </c>
      <c r="G669">
        <v>0</v>
      </c>
      <c r="H669">
        <v>1</v>
      </c>
      <c r="I669" t="s">
        <v>43</v>
      </c>
      <c r="J669">
        <v>87</v>
      </c>
      <c r="K669">
        <v>48</v>
      </c>
      <c r="L669">
        <v>7</v>
      </c>
      <c r="M669" s="2" t="s">
        <v>22</v>
      </c>
      <c r="N669" s="2" t="s">
        <v>13</v>
      </c>
      <c r="O669" t="s">
        <v>120</v>
      </c>
      <c r="P669" t="s">
        <v>121</v>
      </c>
    </row>
    <row r="670" spans="1:16" x14ac:dyDescent="0.55000000000000004">
      <c r="A670">
        <v>3466</v>
      </c>
      <c r="B670">
        <v>564877</v>
      </c>
      <c r="C670" s="2" t="s">
        <v>14</v>
      </c>
      <c r="D670">
        <v>52</v>
      </c>
      <c r="E670">
        <v>1</v>
      </c>
      <c r="F670">
        <v>2013</v>
      </c>
      <c r="G670">
        <v>0</v>
      </c>
      <c r="H670">
        <v>1</v>
      </c>
      <c r="I670" t="s">
        <v>39</v>
      </c>
      <c r="J670">
        <v>-999</v>
      </c>
      <c r="K670">
        <v>-999</v>
      </c>
      <c r="L670">
        <v>-999</v>
      </c>
      <c r="M670" s="2" t="s">
        <v>10</v>
      </c>
      <c r="N670" s="2" t="s">
        <v>25</v>
      </c>
      <c r="O670" t="s">
        <v>131</v>
      </c>
      <c r="P670" t="s">
        <v>132</v>
      </c>
    </row>
    <row r="671" spans="1:16" x14ac:dyDescent="0.55000000000000004">
      <c r="A671">
        <v>3467</v>
      </c>
      <c r="B671">
        <v>565018</v>
      </c>
      <c r="C671" s="2" t="s">
        <v>14</v>
      </c>
      <c r="D671">
        <v>48</v>
      </c>
      <c r="E671">
        <v>0</v>
      </c>
      <c r="F671">
        <v>2013</v>
      </c>
      <c r="G671">
        <v>0</v>
      </c>
      <c r="H671">
        <v>0</v>
      </c>
      <c r="I671" t="s">
        <v>56</v>
      </c>
      <c r="J671">
        <v>69</v>
      </c>
      <c r="K671">
        <v>67</v>
      </c>
      <c r="L671">
        <v>6</v>
      </c>
      <c r="M671" s="2" t="s">
        <v>12</v>
      </c>
      <c r="N671" s="2" t="s">
        <v>13</v>
      </c>
      <c r="O671" t="s">
        <v>49</v>
      </c>
      <c r="P671" t="s">
        <v>50</v>
      </c>
    </row>
    <row r="672" spans="1:16" x14ac:dyDescent="0.55000000000000004">
      <c r="A672">
        <v>3467</v>
      </c>
      <c r="B672">
        <v>565074</v>
      </c>
      <c r="C672" s="2" t="s">
        <v>14</v>
      </c>
      <c r="D672">
        <v>27</v>
      </c>
      <c r="E672">
        <v>1</v>
      </c>
      <c r="F672">
        <v>2013</v>
      </c>
      <c r="G672">
        <v>0</v>
      </c>
      <c r="H672">
        <v>0</v>
      </c>
      <c r="I672" t="s">
        <v>56</v>
      </c>
      <c r="J672">
        <v>69</v>
      </c>
      <c r="K672">
        <v>67</v>
      </c>
      <c r="L672">
        <v>6</v>
      </c>
      <c r="M672" s="2" t="s">
        <v>12</v>
      </c>
      <c r="N672" s="2" t="s">
        <v>13</v>
      </c>
      <c r="O672" t="s">
        <v>49</v>
      </c>
      <c r="P672" t="s">
        <v>50</v>
      </c>
    </row>
    <row r="673" spans="1:16" x14ac:dyDescent="0.55000000000000004">
      <c r="A673">
        <v>3467</v>
      </c>
      <c r="B673">
        <v>565116</v>
      </c>
      <c r="C673" s="2" t="s">
        <v>14</v>
      </c>
      <c r="D673">
        <v>33</v>
      </c>
      <c r="E673">
        <v>1</v>
      </c>
      <c r="F673">
        <v>2013</v>
      </c>
      <c r="G673">
        <v>0</v>
      </c>
      <c r="H673">
        <v>0</v>
      </c>
      <c r="I673" t="s">
        <v>56</v>
      </c>
      <c r="J673">
        <v>69</v>
      </c>
      <c r="K673">
        <v>67</v>
      </c>
      <c r="L673">
        <v>6</v>
      </c>
      <c r="M673" s="2" t="s">
        <v>12</v>
      </c>
      <c r="N673" s="2" t="s">
        <v>13</v>
      </c>
      <c r="O673" t="s">
        <v>49</v>
      </c>
      <c r="P673" t="s">
        <v>50</v>
      </c>
    </row>
    <row r="674" spans="1:16" x14ac:dyDescent="0.55000000000000004">
      <c r="A674">
        <v>3468</v>
      </c>
      <c r="B674">
        <v>565166</v>
      </c>
      <c r="C674" s="2" t="s">
        <v>14</v>
      </c>
      <c r="D674">
        <v>36</v>
      </c>
      <c r="E674">
        <v>1</v>
      </c>
      <c r="F674">
        <v>2013</v>
      </c>
      <c r="G674">
        <v>0</v>
      </c>
      <c r="H674">
        <v>0</v>
      </c>
      <c r="I674" t="s">
        <v>31</v>
      </c>
      <c r="J674">
        <v>-999</v>
      </c>
      <c r="K674">
        <v>-999</v>
      </c>
      <c r="L674">
        <v>-999</v>
      </c>
      <c r="M674" s="2" t="s">
        <v>10</v>
      </c>
      <c r="N674" s="2" t="s">
        <v>11</v>
      </c>
      <c r="O674" t="s">
        <v>129</v>
      </c>
      <c r="P674" t="s">
        <v>130</v>
      </c>
    </row>
    <row r="675" spans="1:16" x14ac:dyDescent="0.55000000000000004">
      <c r="A675">
        <v>3468</v>
      </c>
      <c r="B675">
        <v>565210</v>
      </c>
      <c r="C675" s="2" t="s">
        <v>14</v>
      </c>
      <c r="D675">
        <v>25</v>
      </c>
      <c r="E675">
        <v>1</v>
      </c>
      <c r="F675">
        <v>2013</v>
      </c>
      <c r="G675">
        <v>0</v>
      </c>
      <c r="H675">
        <v>0</v>
      </c>
      <c r="I675" t="s">
        <v>31</v>
      </c>
      <c r="J675">
        <v>-999</v>
      </c>
      <c r="K675">
        <v>-999</v>
      </c>
      <c r="L675">
        <v>-999</v>
      </c>
      <c r="M675" s="2" t="s">
        <v>10</v>
      </c>
      <c r="N675" s="2" t="s">
        <v>11</v>
      </c>
      <c r="O675" t="s">
        <v>129</v>
      </c>
      <c r="P675" t="s">
        <v>130</v>
      </c>
    </row>
    <row r="676" spans="1:16" x14ac:dyDescent="0.55000000000000004">
      <c r="A676">
        <v>3468</v>
      </c>
      <c r="B676">
        <v>565260</v>
      </c>
      <c r="C676" s="2" t="s">
        <v>14</v>
      </c>
      <c r="D676">
        <v>38</v>
      </c>
      <c r="E676">
        <v>1</v>
      </c>
      <c r="F676">
        <v>2013</v>
      </c>
      <c r="G676">
        <v>0</v>
      </c>
      <c r="H676">
        <v>0</v>
      </c>
      <c r="I676" t="s">
        <v>31</v>
      </c>
      <c r="J676">
        <v>-999</v>
      </c>
      <c r="K676">
        <v>-999</v>
      </c>
      <c r="L676">
        <v>-999</v>
      </c>
      <c r="M676" s="2" t="s">
        <v>10</v>
      </c>
      <c r="N676" s="2" t="s">
        <v>11</v>
      </c>
      <c r="O676" t="s">
        <v>129</v>
      </c>
      <c r="P676" t="s">
        <v>130</v>
      </c>
    </row>
    <row r="677" spans="1:16" x14ac:dyDescent="0.55000000000000004">
      <c r="A677">
        <v>3468</v>
      </c>
      <c r="B677">
        <v>565287</v>
      </c>
      <c r="C677" s="2" t="s">
        <v>14</v>
      </c>
      <c r="D677">
        <v>48</v>
      </c>
      <c r="E677">
        <v>1</v>
      </c>
      <c r="F677">
        <v>2013</v>
      </c>
      <c r="G677">
        <v>0</v>
      </c>
      <c r="H677">
        <v>0</v>
      </c>
      <c r="I677" t="s">
        <v>31</v>
      </c>
      <c r="J677">
        <v>-999</v>
      </c>
      <c r="K677">
        <v>-999</v>
      </c>
      <c r="L677">
        <v>-999</v>
      </c>
      <c r="M677" s="2" t="s">
        <v>10</v>
      </c>
      <c r="N677" s="2" t="s">
        <v>11</v>
      </c>
      <c r="O677" t="s">
        <v>129</v>
      </c>
      <c r="P677" t="s">
        <v>130</v>
      </c>
    </row>
    <row r="678" spans="1:16" x14ac:dyDescent="0.55000000000000004">
      <c r="A678">
        <v>3469</v>
      </c>
      <c r="B678">
        <v>565298</v>
      </c>
      <c r="C678" s="2" t="s">
        <v>14</v>
      </c>
      <c r="D678">
        <v>30</v>
      </c>
      <c r="E678">
        <v>1</v>
      </c>
      <c r="F678">
        <v>2013</v>
      </c>
      <c r="G678">
        <v>0</v>
      </c>
      <c r="H678">
        <v>0</v>
      </c>
      <c r="I678" t="s">
        <v>66</v>
      </c>
      <c r="J678">
        <v>-999</v>
      </c>
      <c r="K678">
        <v>-999</v>
      </c>
      <c r="L678">
        <v>-999</v>
      </c>
      <c r="M678" s="2" t="s">
        <v>35</v>
      </c>
      <c r="N678" s="2" t="s">
        <v>11</v>
      </c>
      <c r="O678" t="s">
        <v>127</v>
      </c>
      <c r="P678" t="s">
        <v>128</v>
      </c>
    </row>
    <row r="679" spans="1:16" x14ac:dyDescent="0.55000000000000004">
      <c r="A679">
        <v>3469</v>
      </c>
      <c r="B679">
        <v>565326</v>
      </c>
      <c r="C679" s="2" t="s">
        <v>14</v>
      </c>
      <c r="D679">
        <v>20</v>
      </c>
      <c r="E679">
        <v>1</v>
      </c>
      <c r="F679">
        <v>2013</v>
      </c>
      <c r="G679">
        <v>0</v>
      </c>
      <c r="H679">
        <v>1</v>
      </c>
      <c r="I679" t="s">
        <v>66</v>
      </c>
      <c r="J679">
        <v>-999</v>
      </c>
      <c r="K679">
        <v>-999</v>
      </c>
      <c r="L679">
        <v>-999</v>
      </c>
      <c r="M679" s="2" t="s">
        <v>35</v>
      </c>
      <c r="N679" s="2" t="s">
        <v>11</v>
      </c>
      <c r="O679" t="s">
        <v>94</v>
      </c>
      <c r="P679" t="s">
        <v>95</v>
      </c>
    </row>
    <row r="680" spans="1:16" x14ac:dyDescent="0.55000000000000004">
      <c r="A680">
        <v>3469</v>
      </c>
      <c r="B680">
        <v>565341</v>
      </c>
      <c r="C680" s="2" t="s">
        <v>14</v>
      </c>
      <c r="D680">
        <v>38</v>
      </c>
      <c r="E680">
        <v>1</v>
      </c>
      <c r="F680">
        <v>2013</v>
      </c>
      <c r="G680">
        <v>0</v>
      </c>
      <c r="H680">
        <v>0</v>
      </c>
      <c r="I680" t="s">
        <v>66</v>
      </c>
      <c r="J680">
        <v>-999</v>
      </c>
      <c r="K680">
        <v>-999</v>
      </c>
      <c r="L680">
        <v>-999</v>
      </c>
      <c r="M680" s="2" t="s">
        <v>35</v>
      </c>
      <c r="N680" s="2" t="s">
        <v>11</v>
      </c>
      <c r="O680" t="s">
        <v>127</v>
      </c>
      <c r="P680" t="s">
        <v>128</v>
      </c>
    </row>
    <row r="681" spans="1:16" x14ac:dyDescent="0.55000000000000004">
      <c r="A681">
        <v>3469</v>
      </c>
      <c r="B681">
        <v>565421</v>
      </c>
      <c r="C681" s="2" t="s">
        <v>14</v>
      </c>
      <c r="D681">
        <v>45</v>
      </c>
      <c r="E681">
        <v>1</v>
      </c>
      <c r="F681">
        <v>2013</v>
      </c>
      <c r="G681">
        <v>0</v>
      </c>
      <c r="H681">
        <v>0</v>
      </c>
      <c r="I681" t="s">
        <v>66</v>
      </c>
      <c r="J681">
        <v>-999</v>
      </c>
      <c r="K681">
        <v>-999</v>
      </c>
      <c r="L681">
        <v>-999</v>
      </c>
      <c r="M681" s="2" t="s">
        <v>35</v>
      </c>
      <c r="N681" s="2" t="s">
        <v>11</v>
      </c>
      <c r="O681" t="s">
        <v>127</v>
      </c>
      <c r="P681" t="s">
        <v>128</v>
      </c>
    </row>
    <row r="682" spans="1:16" x14ac:dyDescent="0.55000000000000004">
      <c r="A682">
        <v>3470</v>
      </c>
      <c r="B682">
        <v>565588</v>
      </c>
      <c r="C682" s="2" t="s">
        <v>14</v>
      </c>
      <c r="D682">
        <v>40</v>
      </c>
      <c r="E682">
        <v>0</v>
      </c>
      <c r="F682">
        <v>2013</v>
      </c>
      <c r="G682">
        <v>0</v>
      </c>
      <c r="H682">
        <v>0</v>
      </c>
      <c r="I682" t="s">
        <v>64</v>
      </c>
      <c r="J682">
        <v>80</v>
      </c>
      <c r="K682">
        <v>52</v>
      </c>
      <c r="L682">
        <v>9</v>
      </c>
      <c r="M682" s="2" t="s">
        <v>15</v>
      </c>
      <c r="N682" s="2" t="s">
        <v>13</v>
      </c>
      <c r="O682" t="s">
        <v>136</v>
      </c>
      <c r="P682" t="s">
        <v>137</v>
      </c>
    </row>
    <row r="683" spans="1:16" x14ac:dyDescent="0.55000000000000004">
      <c r="A683">
        <v>3471</v>
      </c>
      <c r="B683">
        <v>565726</v>
      </c>
      <c r="C683" s="2" t="s">
        <v>14</v>
      </c>
      <c r="D683">
        <v>51</v>
      </c>
      <c r="E683">
        <v>0</v>
      </c>
      <c r="F683">
        <v>2013</v>
      </c>
      <c r="G683">
        <v>0</v>
      </c>
      <c r="H683">
        <v>1</v>
      </c>
      <c r="I683" t="s">
        <v>20</v>
      </c>
      <c r="J683">
        <v>70</v>
      </c>
      <c r="K683">
        <v>73</v>
      </c>
      <c r="L683">
        <v>10</v>
      </c>
      <c r="M683" s="2" t="s">
        <v>22</v>
      </c>
      <c r="N683" s="2" t="s">
        <v>13</v>
      </c>
      <c r="O683" t="s">
        <v>140</v>
      </c>
      <c r="P683" t="s">
        <v>141</v>
      </c>
    </row>
    <row r="684" spans="1:16" x14ac:dyDescent="0.55000000000000004">
      <c r="A684">
        <v>3471</v>
      </c>
      <c r="B684">
        <v>565823</v>
      </c>
      <c r="C684" s="2" t="s">
        <v>14</v>
      </c>
      <c r="D684">
        <v>41</v>
      </c>
      <c r="E684">
        <v>1</v>
      </c>
      <c r="F684">
        <v>2013</v>
      </c>
      <c r="G684">
        <v>0</v>
      </c>
      <c r="H684">
        <v>1</v>
      </c>
      <c r="I684" t="s">
        <v>20</v>
      </c>
      <c r="J684">
        <v>70</v>
      </c>
      <c r="K684">
        <v>73</v>
      </c>
      <c r="L684">
        <v>10</v>
      </c>
      <c r="M684" s="2" t="s">
        <v>22</v>
      </c>
      <c r="N684" s="2" t="s">
        <v>13</v>
      </c>
      <c r="O684" t="s">
        <v>140</v>
      </c>
      <c r="P684" t="s">
        <v>141</v>
      </c>
    </row>
    <row r="685" spans="1:16" x14ac:dyDescent="0.55000000000000004">
      <c r="A685">
        <v>3472</v>
      </c>
      <c r="B685">
        <v>565846</v>
      </c>
      <c r="C685" s="2" t="s">
        <v>14</v>
      </c>
      <c r="D685">
        <v>21</v>
      </c>
      <c r="E685">
        <v>1</v>
      </c>
      <c r="F685">
        <v>2013</v>
      </c>
      <c r="G685">
        <v>0</v>
      </c>
      <c r="H685">
        <v>0</v>
      </c>
      <c r="I685" t="s">
        <v>33</v>
      </c>
      <c r="J685">
        <v>72</v>
      </c>
      <c r="K685">
        <v>89</v>
      </c>
      <c r="L685">
        <v>8</v>
      </c>
      <c r="M685" s="2" t="s">
        <v>15</v>
      </c>
      <c r="N685" s="2" t="s">
        <v>25</v>
      </c>
      <c r="O685" t="s">
        <v>106</v>
      </c>
      <c r="P685" t="s">
        <v>107</v>
      </c>
    </row>
    <row r="686" spans="1:16" x14ac:dyDescent="0.55000000000000004">
      <c r="A686">
        <v>3472</v>
      </c>
      <c r="B686">
        <v>565859</v>
      </c>
      <c r="C686" s="2" t="s">
        <v>14</v>
      </c>
      <c r="D686">
        <v>37</v>
      </c>
      <c r="E686">
        <v>1</v>
      </c>
      <c r="F686">
        <v>2013</v>
      </c>
      <c r="G686">
        <v>0</v>
      </c>
      <c r="H686">
        <v>1</v>
      </c>
      <c r="I686" t="s">
        <v>33</v>
      </c>
      <c r="J686">
        <v>72</v>
      </c>
      <c r="K686">
        <v>89</v>
      </c>
      <c r="L686">
        <v>8</v>
      </c>
      <c r="M686" s="2" t="s">
        <v>15</v>
      </c>
      <c r="N686" s="2" t="s">
        <v>25</v>
      </c>
      <c r="O686" t="s">
        <v>114</v>
      </c>
      <c r="P686" t="s">
        <v>115</v>
      </c>
    </row>
    <row r="687" spans="1:16" x14ac:dyDescent="0.55000000000000004">
      <c r="A687">
        <v>3472</v>
      </c>
      <c r="B687">
        <v>565901</v>
      </c>
      <c r="C687" s="2" t="s">
        <v>14</v>
      </c>
      <c r="D687">
        <v>30</v>
      </c>
      <c r="E687">
        <v>1</v>
      </c>
      <c r="F687">
        <v>2013</v>
      </c>
      <c r="G687">
        <v>0</v>
      </c>
      <c r="H687">
        <v>0</v>
      </c>
      <c r="I687" t="s">
        <v>33</v>
      </c>
      <c r="J687">
        <v>72</v>
      </c>
      <c r="K687">
        <v>89</v>
      </c>
      <c r="L687">
        <v>8</v>
      </c>
      <c r="M687" s="2" t="s">
        <v>15</v>
      </c>
      <c r="N687" s="2" t="s">
        <v>25</v>
      </c>
      <c r="O687" t="s">
        <v>106</v>
      </c>
      <c r="P687" t="s">
        <v>107</v>
      </c>
    </row>
    <row r="688" spans="1:16" x14ac:dyDescent="0.55000000000000004">
      <c r="A688">
        <v>3472</v>
      </c>
      <c r="B688">
        <v>565920</v>
      </c>
      <c r="C688" s="2" t="s">
        <v>14</v>
      </c>
      <c r="D688">
        <v>43</v>
      </c>
      <c r="E688">
        <v>0</v>
      </c>
      <c r="F688">
        <v>2013</v>
      </c>
      <c r="G688">
        <v>0</v>
      </c>
      <c r="H688">
        <v>0</v>
      </c>
      <c r="I688" t="s">
        <v>33</v>
      </c>
      <c r="J688">
        <v>72</v>
      </c>
      <c r="K688">
        <v>89</v>
      </c>
      <c r="L688">
        <v>8</v>
      </c>
      <c r="M688" s="2" t="s">
        <v>15</v>
      </c>
      <c r="N688" s="2" t="s">
        <v>25</v>
      </c>
      <c r="O688" t="s">
        <v>106</v>
      </c>
      <c r="P688" t="s">
        <v>107</v>
      </c>
    </row>
    <row r="689" spans="1:16" x14ac:dyDescent="0.55000000000000004">
      <c r="A689">
        <v>3473</v>
      </c>
      <c r="B689">
        <v>566020</v>
      </c>
      <c r="C689" s="2" t="s">
        <v>14</v>
      </c>
      <c r="D689">
        <v>51</v>
      </c>
      <c r="E689">
        <v>1</v>
      </c>
      <c r="F689">
        <v>2013</v>
      </c>
      <c r="G689">
        <v>0</v>
      </c>
      <c r="H689">
        <v>1</v>
      </c>
      <c r="I689" t="s">
        <v>26</v>
      </c>
      <c r="J689">
        <v>72</v>
      </c>
      <c r="K689">
        <v>69</v>
      </c>
      <c r="L689">
        <v>6</v>
      </c>
      <c r="M689" s="2" t="s">
        <v>12</v>
      </c>
      <c r="N689" s="2" t="s">
        <v>13</v>
      </c>
      <c r="O689" t="s">
        <v>127</v>
      </c>
      <c r="P689" t="s">
        <v>128</v>
      </c>
    </row>
    <row r="690" spans="1:16" x14ac:dyDescent="0.55000000000000004">
      <c r="A690">
        <v>3473</v>
      </c>
      <c r="B690">
        <v>566078</v>
      </c>
      <c r="C690" s="2" t="s">
        <v>14</v>
      </c>
      <c r="D690">
        <v>57</v>
      </c>
      <c r="E690">
        <v>0</v>
      </c>
      <c r="F690">
        <v>2013</v>
      </c>
      <c r="G690">
        <v>0</v>
      </c>
      <c r="H690">
        <v>0</v>
      </c>
      <c r="I690" t="s">
        <v>26</v>
      </c>
      <c r="J690">
        <v>72</v>
      </c>
      <c r="K690">
        <v>69</v>
      </c>
      <c r="L690">
        <v>6</v>
      </c>
      <c r="M690" s="2" t="s">
        <v>12</v>
      </c>
      <c r="N690" s="2" t="s">
        <v>13</v>
      </c>
      <c r="O690" t="s">
        <v>122</v>
      </c>
      <c r="P690" t="s">
        <v>123</v>
      </c>
    </row>
    <row r="691" spans="1:16" x14ac:dyDescent="0.55000000000000004">
      <c r="A691">
        <v>3473</v>
      </c>
      <c r="B691">
        <v>566096</v>
      </c>
      <c r="C691" s="2" t="s">
        <v>14</v>
      </c>
      <c r="D691">
        <v>30</v>
      </c>
      <c r="E691">
        <v>1</v>
      </c>
      <c r="F691">
        <v>2013</v>
      </c>
      <c r="G691">
        <v>0</v>
      </c>
      <c r="H691">
        <v>1</v>
      </c>
      <c r="I691" t="s">
        <v>26</v>
      </c>
      <c r="J691">
        <v>72</v>
      </c>
      <c r="K691">
        <v>69</v>
      </c>
      <c r="L691">
        <v>6</v>
      </c>
      <c r="M691" s="2" t="s">
        <v>12</v>
      </c>
      <c r="N691" s="2" t="s">
        <v>13</v>
      </c>
      <c r="O691" t="s">
        <v>127</v>
      </c>
      <c r="P691" t="s">
        <v>128</v>
      </c>
    </row>
    <row r="692" spans="1:16" x14ac:dyDescent="0.55000000000000004">
      <c r="A692">
        <v>3473</v>
      </c>
      <c r="B692">
        <v>566117</v>
      </c>
      <c r="C692" s="2" t="s">
        <v>14</v>
      </c>
      <c r="D692">
        <v>40</v>
      </c>
      <c r="E692">
        <v>1</v>
      </c>
      <c r="F692">
        <v>2013</v>
      </c>
      <c r="G692">
        <v>0</v>
      </c>
      <c r="H692">
        <v>0</v>
      </c>
      <c r="I692" t="s">
        <v>26</v>
      </c>
      <c r="J692">
        <v>72</v>
      </c>
      <c r="K692">
        <v>69</v>
      </c>
      <c r="L692">
        <v>6</v>
      </c>
      <c r="M692" s="2" t="s">
        <v>12</v>
      </c>
      <c r="N692" s="2" t="s">
        <v>13</v>
      </c>
      <c r="O692" t="s">
        <v>122</v>
      </c>
      <c r="P692" t="s">
        <v>123</v>
      </c>
    </row>
    <row r="693" spans="1:16" x14ac:dyDescent="0.55000000000000004">
      <c r="A693">
        <v>3473</v>
      </c>
      <c r="B693">
        <v>566150</v>
      </c>
      <c r="C693" s="2" t="s">
        <v>14</v>
      </c>
      <c r="D693">
        <v>53</v>
      </c>
      <c r="E693">
        <v>1</v>
      </c>
      <c r="F693">
        <v>2013</v>
      </c>
      <c r="G693">
        <v>0</v>
      </c>
      <c r="H693">
        <v>1</v>
      </c>
      <c r="I693" t="s">
        <v>26</v>
      </c>
      <c r="J693">
        <v>72</v>
      </c>
      <c r="K693">
        <v>69</v>
      </c>
      <c r="L693">
        <v>6</v>
      </c>
      <c r="M693" s="2" t="s">
        <v>12</v>
      </c>
      <c r="N693" s="2" t="s">
        <v>13</v>
      </c>
      <c r="O693" t="s">
        <v>127</v>
      </c>
      <c r="P693" t="s">
        <v>128</v>
      </c>
    </row>
    <row r="694" spans="1:16" x14ac:dyDescent="0.55000000000000004">
      <c r="A694">
        <v>3474</v>
      </c>
      <c r="B694">
        <v>566224</v>
      </c>
      <c r="C694" s="2" t="s">
        <v>14</v>
      </c>
      <c r="D694">
        <v>29</v>
      </c>
      <c r="E694">
        <v>1</v>
      </c>
      <c r="F694">
        <v>2013</v>
      </c>
      <c r="G694">
        <v>0</v>
      </c>
      <c r="H694">
        <v>1</v>
      </c>
      <c r="I694" t="s">
        <v>9</v>
      </c>
      <c r="J694">
        <v>-999</v>
      </c>
      <c r="K694">
        <v>-999</v>
      </c>
      <c r="L694">
        <v>-999</v>
      </c>
      <c r="M694" s="2" t="s">
        <v>10</v>
      </c>
      <c r="N694" s="2" t="s">
        <v>11</v>
      </c>
      <c r="O694" t="s">
        <v>129</v>
      </c>
      <c r="P694" t="s">
        <v>130</v>
      </c>
    </row>
    <row r="695" spans="1:16" x14ac:dyDescent="0.55000000000000004">
      <c r="A695">
        <v>3474</v>
      </c>
      <c r="B695">
        <v>566247</v>
      </c>
      <c r="C695" s="2" t="s">
        <v>14</v>
      </c>
      <c r="D695">
        <v>38</v>
      </c>
      <c r="E695">
        <v>1</v>
      </c>
      <c r="F695">
        <v>2013</v>
      </c>
      <c r="G695">
        <v>0</v>
      </c>
      <c r="H695">
        <v>0</v>
      </c>
      <c r="I695" t="s">
        <v>9</v>
      </c>
      <c r="J695">
        <v>-999</v>
      </c>
      <c r="K695">
        <v>-999</v>
      </c>
      <c r="L695">
        <v>-999</v>
      </c>
      <c r="M695" s="2" t="s">
        <v>10</v>
      </c>
      <c r="N695" s="2" t="s">
        <v>11</v>
      </c>
      <c r="O695" t="s">
        <v>91</v>
      </c>
      <c r="P695" t="s">
        <v>92</v>
      </c>
    </row>
    <row r="696" spans="1:16" x14ac:dyDescent="0.55000000000000004">
      <c r="A696">
        <v>3475</v>
      </c>
      <c r="B696">
        <v>566358</v>
      </c>
      <c r="C696" s="2" t="s">
        <v>14</v>
      </c>
      <c r="D696">
        <v>49</v>
      </c>
      <c r="E696">
        <v>1</v>
      </c>
      <c r="F696">
        <v>2013</v>
      </c>
      <c r="G696">
        <v>0</v>
      </c>
      <c r="H696">
        <v>1</v>
      </c>
      <c r="I696" t="s">
        <v>37</v>
      </c>
      <c r="J696">
        <v>71</v>
      </c>
      <c r="K696">
        <v>40</v>
      </c>
      <c r="L696">
        <v>6</v>
      </c>
      <c r="M696" s="2" t="s">
        <v>12</v>
      </c>
      <c r="N696" s="2" t="s">
        <v>13</v>
      </c>
      <c r="O696" t="s">
        <v>101</v>
      </c>
      <c r="P696" t="s">
        <v>102</v>
      </c>
    </row>
    <row r="697" spans="1:16" x14ac:dyDescent="0.55000000000000004">
      <c r="A697">
        <v>3475</v>
      </c>
      <c r="B697">
        <v>566394</v>
      </c>
      <c r="C697" s="2" t="s">
        <v>14</v>
      </c>
      <c r="D697">
        <v>44</v>
      </c>
      <c r="E697">
        <v>1</v>
      </c>
      <c r="F697">
        <v>2013</v>
      </c>
      <c r="G697">
        <v>0</v>
      </c>
      <c r="H697">
        <v>1</v>
      </c>
      <c r="I697" t="s">
        <v>37</v>
      </c>
      <c r="J697">
        <v>71</v>
      </c>
      <c r="K697">
        <v>40</v>
      </c>
      <c r="L697">
        <v>6</v>
      </c>
      <c r="M697" s="2" t="s">
        <v>12</v>
      </c>
      <c r="N697" s="2" t="s">
        <v>13</v>
      </c>
      <c r="O697" t="s">
        <v>101</v>
      </c>
      <c r="P697" t="s">
        <v>102</v>
      </c>
    </row>
    <row r="698" spans="1:16" x14ac:dyDescent="0.55000000000000004">
      <c r="A698">
        <v>3475</v>
      </c>
      <c r="B698">
        <v>566474</v>
      </c>
      <c r="C698" s="2" t="s">
        <v>14</v>
      </c>
      <c r="D698">
        <v>33</v>
      </c>
      <c r="E698">
        <v>1</v>
      </c>
      <c r="F698">
        <v>2013</v>
      </c>
      <c r="G698">
        <v>0</v>
      </c>
      <c r="H698">
        <v>1</v>
      </c>
      <c r="I698" t="s">
        <v>37</v>
      </c>
      <c r="J698">
        <v>71</v>
      </c>
      <c r="K698">
        <v>40</v>
      </c>
      <c r="L698">
        <v>6</v>
      </c>
      <c r="M698" s="2" t="s">
        <v>12</v>
      </c>
      <c r="N698" s="2" t="s">
        <v>13</v>
      </c>
      <c r="O698" t="s">
        <v>101</v>
      </c>
      <c r="P698" t="s">
        <v>102</v>
      </c>
    </row>
    <row r="699" spans="1:16" x14ac:dyDescent="0.55000000000000004">
      <c r="A699">
        <v>3475</v>
      </c>
      <c r="B699">
        <v>566516</v>
      </c>
      <c r="C699" s="2" t="s">
        <v>14</v>
      </c>
      <c r="D699">
        <v>46</v>
      </c>
      <c r="E699">
        <v>1</v>
      </c>
      <c r="F699">
        <v>2013</v>
      </c>
      <c r="G699">
        <v>0</v>
      </c>
      <c r="H699">
        <v>1</v>
      </c>
      <c r="I699" t="s">
        <v>37</v>
      </c>
      <c r="J699">
        <v>71</v>
      </c>
      <c r="K699">
        <v>40</v>
      </c>
      <c r="L699">
        <v>6</v>
      </c>
      <c r="M699" s="2" t="s">
        <v>12</v>
      </c>
      <c r="N699" s="2" t="s">
        <v>13</v>
      </c>
      <c r="O699" t="s">
        <v>101</v>
      </c>
      <c r="P699" t="s">
        <v>102</v>
      </c>
    </row>
    <row r="700" spans="1:16" x14ac:dyDescent="0.55000000000000004">
      <c r="A700">
        <v>3476</v>
      </c>
      <c r="B700">
        <v>566549</v>
      </c>
      <c r="C700" s="2" t="s">
        <v>14</v>
      </c>
      <c r="D700">
        <v>50</v>
      </c>
      <c r="E700">
        <v>0</v>
      </c>
      <c r="F700">
        <v>2013</v>
      </c>
      <c r="G700">
        <v>0</v>
      </c>
      <c r="H700">
        <v>0</v>
      </c>
      <c r="I700" t="s">
        <v>34</v>
      </c>
      <c r="J700">
        <v>-999</v>
      </c>
      <c r="K700">
        <v>-999</v>
      </c>
      <c r="L700">
        <v>-999</v>
      </c>
      <c r="M700" s="2" t="s">
        <v>35</v>
      </c>
      <c r="N700" s="2" t="s">
        <v>13</v>
      </c>
      <c r="O700" t="s">
        <v>140</v>
      </c>
      <c r="P700" t="s">
        <v>141</v>
      </c>
    </row>
    <row r="701" spans="1:16" x14ac:dyDescent="0.55000000000000004">
      <c r="A701">
        <v>3476</v>
      </c>
      <c r="B701">
        <v>566572</v>
      </c>
      <c r="C701" s="2" t="s">
        <v>14</v>
      </c>
      <c r="D701">
        <v>50</v>
      </c>
      <c r="E701">
        <v>0</v>
      </c>
      <c r="F701">
        <v>2013</v>
      </c>
      <c r="G701">
        <v>0</v>
      </c>
      <c r="H701">
        <v>0</v>
      </c>
      <c r="I701" t="s">
        <v>34</v>
      </c>
      <c r="J701">
        <v>-999</v>
      </c>
      <c r="K701">
        <v>-999</v>
      </c>
      <c r="L701">
        <v>-999</v>
      </c>
      <c r="M701" s="2" t="s">
        <v>35</v>
      </c>
      <c r="N701" s="2" t="s">
        <v>13</v>
      </c>
      <c r="O701" t="s">
        <v>140</v>
      </c>
      <c r="P701" t="s">
        <v>141</v>
      </c>
    </row>
    <row r="702" spans="1:16" x14ac:dyDescent="0.55000000000000004">
      <c r="A702">
        <v>3476</v>
      </c>
      <c r="B702">
        <v>566698</v>
      </c>
      <c r="C702" s="2" t="s">
        <v>14</v>
      </c>
      <c r="D702">
        <v>46</v>
      </c>
      <c r="E702">
        <v>0</v>
      </c>
      <c r="F702">
        <v>2013</v>
      </c>
      <c r="G702">
        <v>0</v>
      </c>
      <c r="H702">
        <v>0</v>
      </c>
      <c r="I702" t="s">
        <v>34</v>
      </c>
      <c r="J702">
        <v>-999</v>
      </c>
      <c r="K702">
        <v>-999</v>
      </c>
      <c r="L702">
        <v>-999</v>
      </c>
      <c r="M702" s="2" t="s">
        <v>35</v>
      </c>
      <c r="N702" s="2" t="s">
        <v>13</v>
      </c>
      <c r="O702" t="s">
        <v>140</v>
      </c>
      <c r="P702" t="s">
        <v>141</v>
      </c>
    </row>
    <row r="703" spans="1:16" x14ac:dyDescent="0.55000000000000004">
      <c r="A703">
        <v>3477</v>
      </c>
      <c r="B703">
        <v>566719</v>
      </c>
      <c r="C703" s="2" t="s">
        <v>14</v>
      </c>
      <c r="D703">
        <v>52</v>
      </c>
      <c r="E703">
        <v>0</v>
      </c>
      <c r="F703">
        <v>2013</v>
      </c>
      <c r="G703">
        <v>0</v>
      </c>
      <c r="H703">
        <v>0</v>
      </c>
      <c r="I703" t="s">
        <v>54</v>
      </c>
      <c r="J703">
        <v>72</v>
      </c>
      <c r="K703">
        <v>41</v>
      </c>
      <c r="L703">
        <v>9</v>
      </c>
      <c r="M703" s="2" t="s">
        <v>22</v>
      </c>
      <c r="N703" s="2" t="s">
        <v>11</v>
      </c>
      <c r="O703" t="s">
        <v>77</v>
      </c>
      <c r="P703" t="s">
        <v>78</v>
      </c>
    </row>
    <row r="704" spans="1:16" x14ac:dyDescent="0.55000000000000004">
      <c r="A704">
        <v>3477</v>
      </c>
      <c r="B704">
        <v>566739</v>
      </c>
      <c r="C704" s="2" t="s">
        <v>14</v>
      </c>
      <c r="D704">
        <v>30</v>
      </c>
      <c r="E704">
        <v>1</v>
      </c>
      <c r="F704">
        <v>2013</v>
      </c>
      <c r="G704">
        <v>0</v>
      </c>
      <c r="H704">
        <v>0</v>
      </c>
      <c r="I704" t="s">
        <v>54</v>
      </c>
      <c r="J704">
        <v>72</v>
      </c>
      <c r="K704">
        <v>41</v>
      </c>
      <c r="L704">
        <v>9</v>
      </c>
      <c r="M704" s="2" t="s">
        <v>22</v>
      </c>
      <c r="N704" s="2" t="s">
        <v>11</v>
      </c>
      <c r="O704" t="s">
        <v>77</v>
      </c>
      <c r="P704" t="s">
        <v>78</v>
      </c>
    </row>
    <row r="705" spans="1:16" x14ac:dyDescent="0.55000000000000004">
      <c r="A705">
        <v>3477</v>
      </c>
      <c r="B705">
        <v>566800</v>
      </c>
      <c r="C705" s="2" t="s">
        <v>14</v>
      </c>
      <c r="D705">
        <v>54</v>
      </c>
      <c r="E705">
        <v>1</v>
      </c>
      <c r="F705">
        <v>2013</v>
      </c>
      <c r="G705">
        <v>0</v>
      </c>
      <c r="H705">
        <v>1</v>
      </c>
      <c r="I705" t="s">
        <v>54</v>
      </c>
      <c r="J705">
        <v>72</v>
      </c>
      <c r="K705">
        <v>41</v>
      </c>
      <c r="L705">
        <v>9</v>
      </c>
      <c r="M705" s="2" t="s">
        <v>22</v>
      </c>
      <c r="N705" s="2" t="s">
        <v>11</v>
      </c>
      <c r="O705" t="s">
        <v>138</v>
      </c>
      <c r="P705" t="s">
        <v>139</v>
      </c>
    </row>
    <row r="706" spans="1:16" x14ac:dyDescent="0.55000000000000004">
      <c r="A706">
        <v>3477</v>
      </c>
      <c r="B706">
        <v>566811</v>
      </c>
      <c r="C706" s="2" t="s">
        <v>14</v>
      </c>
      <c r="D706">
        <v>38</v>
      </c>
      <c r="E706">
        <v>1</v>
      </c>
      <c r="F706">
        <v>2013</v>
      </c>
      <c r="G706">
        <v>0</v>
      </c>
      <c r="H706">
        <v>0</v>
      </c>
      <c r="I706" t="s">
        <v>54</v>
      </c>
      <c r="J706">
        <v>72</v>
      </c>
      <c r="K706">
        <v>41</v>
      </c>
      <c r="L706">
        <v>9</v>
      </c>
      <c r="M706" s="2" t="s">
        <v>22</v>
      </c>
      <c r="N706" s="2" t="s">
        <v>11</v>
      </c>
      <c r="O706" t="s">
        <v>77</v>
      </c>
      <c r="P706" t="s">
        <v>78</v>
      </c>
    </row>
    <row r="707" spans="1:16" x14ac:dyDescent="0.55000000000000004">
      <c r="A707">
        <v>3478</v>
      </c>
      <c r="B707">
        <v>566894</v>
      </c>
      <c r="C707" s="2" t="s">
        <v>14</v>
      </c>
      <c r="D707">
        <v>42</v>
      </c>
      <c r="E707">
        <v>0</v>
      </c>
      <c r="F707">
        <v>2013</v>
      </c>
      <c r="G707">
        <v>0</v>
      </c>
      <c r="H707">
        <v>0</v>
      </c>
      <c r="I707" t="s">
        <v>47</v>
      </c>
      <c r="J707">
        <v>65</v>
      </c>
      <c r="K707">
        <v>59</v>
      </c>
      <c r="L707">
        <v>10</v>
      </c>
      <c r="M707" s="2" t="s">
        <v>18</v>
      </c>
      <c r="N707" s="2" t="s">
        <v>70</v>
      </c>
      <c r="O707" t="s">
        <v>116</v>
      </c>
      <c r="P707" t="s">
        <v>117</v>
      </c>
    </row>
    <row r="708" spans="1:16" x14ac:dyDescent="0.55000000000000004">
      <c r="A708">
        <v>3478</v>
      </c>
      <c r="B708">
        <v>566925</v>
      </c>
      <c r="C708" s="2" t="s">
        <v>14</v>
      </c>
      <c r="D708">
        <v>55</v>
      </c>
      <c r="E708">
        <v>1</v>
      </c>
      <c r="F708">
        <v>2013</v>
      </c>
      <c r="G708">
        <v>0</v>
      </c>
      <c r="H708">
        <v>0</v>
      </c>
      <c r="I708" t="s">
        <v>47</v>
      </c>
      <c r="J708">
        <v>65</v>
      </c>
      <c r="K708">
        <v>59</v>
      </c>
      <c r="L708">
        <v>10</v>
      </c>
      <c r="M708" s="2" t="s">
        <v>18</v>
      </c>
      <c r="N708" s="2" t="s">
        <v>70</v>
      </c>
      <c r="O708" t="s">
        <v>116</v>
      </c>
      <c r="P708" t="s">
        <v>117</v>
      </c>
    </row>
    <row r="709" spans="1:16" x14ac:dyDescent="0.55000000000000004">
      <c r="A709">
        <v>3478</v>
      </c>
      <c r="B709">
        <v>566980</v>
      </c>
      <c r="C709" s="2" t="s">
        <v>14</v>
      </c>
      <c r="D709">
        <v>20</v>
      </c>
      <c r="E709">
        <v>1</v>
      </c>
      <c r="F709">
        <v>2013</v>
      </c>
      <c r="G709">
        <v>0</v>
      </c>
      <c r="H709">
        <v>0</v>
      </c>
      <c r="I709" t="s">
        <v>47</v>
      </c>
      <c r="J709">
        <v>65</v>
      </c>
      <c r="K709">
        <v>59</v>
      </c>
      <c r="L709">
        <v>10</v>
      </c>
      <c r="M709" s="2" t="s">
        <v>18</v>
      </c>
      <c r="N709" s="2" t="s">
        <v>70</v>
      </c>
      <c r="O709" t="s">
        <v>116</v>
      </c>
      <c r="P709" t="s">
        <v>117</v>
      </c>
    </row>
    <row r="710" spans="1:16" x14ac:dyDescent="0.55000000000000004">
      <c r="A710">
        <v>3478</v>
      </c>
      <c r="B710">
        <v>567020</v>
      </c>
      <c r="C710" s="2" t="s">
        <v>14</v>
      </c>
      <c r="D710">
        <v>27</v>
      </c>
      <c r="E710">
        <v>1</v>
      </c>
      <c r="F710">
        <v>2013</v>
      </c>
      <c r="G710">
        <v>0</v>
      </c>
      <c r="H710">
        <v>1</v>
      </c>
      <c r="I710" t="s">
        <v>47</v>
      </c>
      <c r="J710">
        <v>65</v>
      </c>
      <c r="K710">
        <v>59</v>
      </c>
      <c r="L710">
        <v>10</v>
      </c>
      <c r="M710" s="2" t="s">
        <v>18</v>
      </c>
      <c r="N710" s="2" t="s">
        <v>70</v>
      </c>
      <c r="O710" t="s">
        <v>124</v>
      </c>
      <c r="P710" t="s">
        <v>125</v>
      </c>
    </row>
    <row r="711" spans="1:16" x14ac:dyDescent="0.55000000000000004">
      <c r="A711">
        <v>3478</v>
      </c>
      <c r="B711">
        <v>567030</v>
      </c>
      <c r="C711" s="2" t="s">
        <v>14</v>
      </c>
      <c r="D711">
        <v>25</v>
      </c>
      <c r="E711">
        <v>1</v>
      </c>
      <c r="F711">
        <v>2013</v>
      </c>
      <c r="G711">
        <v>0</v>
      </c>
      <c r="H711">
        <v>1</v>
      </c>
      <c r="I711" t="s">
        <v>47</v>
      </c>
      <c r="J711">
        <v>65</v>
      </c>
      <c r="K711">
        <v>59</v>
      </c>
      <c r="L711">
        <v>10</v>
      </c>
      <c r="M711" s="2" t="s">
        <v>18</v>
      </c>
      <c r="N711" s="2" t="s">
        <v>70</v>
      </c>
      <c r="O711" t="s">
        <v>124</v>
      </c>
      <c r="P711" t="s">
        <v>125</v>
      </c>
    </row>
    <row r="712" spans="1:16" x14ac:dyDescent="0.55000000000000004">
      <c r="A712">
        <v>3478</v>
      </c>
      <c r="B712">
        <v>567036</v>
      </c>
      <c r="C712" s="2" t="s">
        <v>14</v>
      </c>
      <c r="D712">
        <v>48</v>
      </c>
      <c r="E712">
        <v>1</v>
      </c>
      <c r="F712">
        <v>2013</v>
      </c>
      <c r="G712">
        <v>0</v>
      </c>
      <c r="H712">
        <v>0</v>
      </c>
      <c r="I712" t="s">
        <v>47</v>
      </c>
      <c r="J712">
        <v>65</v>
      </c>
      <c r="K712">
        <v>59</v>
      </c>
      <c r="L712">
        <v>10</v>
      </c>
      <c r="M712" s="2" t="s">
        <v>18</v>
      </c>
      <c r="N712" s="2" t="s">
        <v>70</v>
      </c>
      <c r="O712" t="s">
        <v>116</v>
      </c>
      <c r="P712" t="s">
        <v>117</v>
      </c>
    </row>
    <row r="713" spans="1:16" x14ac:dyDescent="0.55000000000000004">
      <c r="A713">
        <v>3478</v>
      </c>
      <c r="B713">
        <v>567049</v>
      </c>
      <c r="C713" s="2" t="s">
        <v>14</v>
      </c>
      <c r="D713">
        <v>39</v>
      </c>
      <c r="E713">
        <v>1</v>
      </c>
      <c r="F713">
        <v>2013</v>
      </c>
      <c r="G713">
        <v>0</v>
      </c>
      <c r="H713">
        <v>1</v>
      </c>
      <c r="I713" t="s">
        <v>47</v>
      </c>
      <c r="J713">
        <v>65</v>
      </c>
      <c r="K713">
        <v>59</v>
      </c>
      <c r="L713">
        <v>10</v>
      </c>
      <c r="M713" s="2" t="s">
        <v>18</v>
      </c>
      <c r="N713" s="2" t="s">
        <v>70</v>
      </c>
      <c r="O713" t="s">
        <v>124</v>
      </c>
      <c r="P713" t="s">
        <v>125</v>
      </c>
    </row>
    <row r="714" spans="1:16" x14ac:dyDescent="0.55000000000000004">
      <c r="A714">
        <v>3479</v>
      </c>
      <c r="B714">
        <v>567076</v>
      </c>
      <c r="C714" s="2" t="s">
        <v>14</v>
      </c>
      <c r="D714">
        <v>50</v>
      </c>
      <c r="E714">
        <v>0</v>
      </c>
      <c r="F714">
        <v>2013</v>
      </c>
      <c r="G714">
        <v>0</v>
      </c>
      <c r="H714">
        <v>0</v>
      </c>
      <c r="I714" t="s">
        <v>27</v>
      </c>
      <c r="J714">
        <v>75</v>
      </c>
      <c r="K714">
        <v>37</v>
      </c>
      <c r="L714">
        <v>6</v>
      </c>
      <c r="M714" s="2" t="s">
        <v>22</v>
      </c>
      <c r="N714" s="2" t="s">
        <v>28</v>
      </c>
      <c r="O714" t="s">
        <v>133</v>
      </c>
      <c r="P714" t="s">
        <v>134</v>
      </c>
    </row>
    <row r="715" spans="1:16" x14ac:dyDescent="0.55000000000000004">
      <c r="A715">
        <v>3479</v>
      </c>
      <c r="B715">
        <v>567136</v>
      </c>
      <c r="C715" s="2" t="s">
        <v>14</v>
      </c>
      <c r="D715">
        <v>44</v>
      </c>
      <c r="E715">
        <v>0</v>
      </c>
      <c r="F715">
        <v>2013</v>
      </c>
      <c r="G715">
        <v>0</v>
      </c>
      <c r="H715">
        <v>0</v>
      </c>
      <c r="I715" t="s">
        <v>27</v>
      </c>
      <c r="J715">
        <v>75</v>
      </c>
      <c r="K715">
        <v>37</v>
      </c>
      <c r="L715">
        <v>6</v>
      </c>
      <c r="M715" s="2" t="s">
        <v>22</v>
      </c>
      <c r="N715" s="2" t="s">
        <v>28</v>
      </c>
      <c r="O715" t="s">
        <v>133</v>
      </c>
      <c r="P715" t="s">
        <v>134</v>
      </c>
    </row>
    <row r="716" spans="1:16" x14ac:dyDescent="0.55000000000000004">
      <c r="A716">
        <v>3480</v>
      </c>
      <c r="B716">
        <v>567244</v>
      </c>
      <c r="C716" s="2" t="s">
        <v>14</v>
      </c>
      <c r="D716">
        <v>28</v>
      </c>
      <c r="E716">
        <v>1</v>
      </c>
      <c r="F716">
        <v>2013</v>
      </c>
      <c r="G716">
        <v>0</v>
      </c>
      <c r="H716">
        <v>0</v>
      </c>
      <c r="I716" t="s">
        <v>16</v>
      </c>
      <c r="J716">
        <v>56</v>
      </c>
      <c r="K716">
        <v>100</v>
      </c>
      <c r="L716">
        <v>4</v>
      </c>
      <c r="M716" s="2" t="s">
        <v>30</v>
      </c>
      <c r="N716" s="2" t="s">
        <v>65</v>
      </c>
      <c r="O716" t="s">
        <v>111</v>
      </c>
      <c r="P716" t="s">
        <v>112</v>
      </c>
    </row>
    <row r="717" spans="1:16" x14ac:dyDescent="0.55000000000000004">
      <c r="A717">
        <v>3481</v>
      </c>
      <c r="B717">
        <v>567477</v>
      </c>
      <c r="C717" s="2" t="s">
        <v>14</v>
      </c>
      <c r="D717">
        <v>20</v>
      </c>
      <c r="E717">
        <v>1</v>
      </c>
      <c r="F717">
        <v>2013</v>
      </c>
      <c r="G717">
        <v>0</v>
      </c>
      <c r="H717">
        <v>0</v>
      </c>
      <c r="I717" t="s">
        <v>38</v>
      </c>
      <c r="J717">
        <v>60</v>
      </c>
      <c r="K717">
        <v>76</v>
      </c>
      <c r="L717">
        <v>6</v>
      </c>
      <c r="M717" s="2" t="s">
        <v>30</v>
      </c>
      <c r="N717" s="2" t="s">
        <v>13</v>
      </c>
      <c r="O717" t="s">
        <v>103</v>
      </c>
      <c r="P717" t="s">
        <v>104</v>
      </c>
    </row>
    <row r="718" spans="1:16" x14ac:dyDescent="0.55000000000000004">
      <c r="A718">
        <v>3481</v>
      </c>
      <c r="B718">
        <v>567505</v>
      </c>
      <c r="C718" s="2" t="s">
        <v>14</v>
      </c>
      <c r="D718">
        <v>28</v>
      </c>
      <c r="E718">
        <v>1</v>
      </c>
      <c r="F718">
        <v>2013</v>
      </c>
      <c r="G718">
        <v>0</v>
      </c>
      <c r="H718">
        <v>1</v>
      </c>
      <c r="I718" t="s">
        <v>38</v>
      </c>
      <c r="J718">
        <v>60</v>
      </c>
      <c r="K718">
        <v>76</v>
      </c>
      <c r="L718">
        <v>6</v>
      </c>
      <c r="M718" s="2" t="s">
        <v>30</v>
      </c>
      <c r="N718" s="2" t="s">
        <v>13</v>
      </c>
      <c r="O718" t="s">
        <v>131</v>
      </c>
      <c r="P718" t="s">
        <v>132</v>
      </c>
    </row>
    <row r="719" spans="1:16" x14ac:dyDescent="0.55000000000000004">
      <c r="A719">
        <v>3481</v>
      </c>
      <c r="B719">
        <v>567525</v>
      </c>
      <c r="C719" s="2" t="s">
        <v>14</v>
      </c>
      <c r="D719">
        <v>28</v>
      </c>
      <c r="E719">
        <v>1</v>
      </c>
      <c r="F719">
        <v>2013</v>
      </c>
      <c r="G719">
        <v>0</v>
      </c>
      <c r="H719">
        <v>1</v>
      </c>
      <c r="I719" t="s">
        <v>38</v>
      </c>
      <c r="J719">
        <v>60</v>
      </c>
      <c r="K719">
        <v>76</v>
      </c>
      <c r="L719">
        <v>6</v>
      </c>
      <c r="M719" s="2" t="s">
        <v>30</v>
      </c>
      <c r="N719" s="2" t="s">
        <v>13</v>
      </c>
      <c r="O719" t="s">
        <v>131</v>
      </c>
      <c r="P719" t="s">
        <v>132</v>
      </c>
    </row>
    <row r="720" spans="1:16" x14ac:dyDescent="0.55000000000000004">
      <c r="A720">
        <v>3481</v>
      </c>
      <c r="B720">
        <v>567537</v>
      </c>
      <c r="C720" s="2" t="s">
        <v>14</v>
      </c>
      <c r="D720">
        <v>22</v>
      </c>
      <c r="E720">
        <v>1</v>
      </c>
      <c r="F720">
        <v>2013</v>
      </c>
      <c r="G720">
        <v>0</v>
      </c>
      <c r="H720">
        <v>1</v>
      </c>
      <c r="I720" t="s">
        <v>38</v>
      </c>
      <c r="J720">
        <v>60</v>
      </c>
      <c r="K720">
        <v>76</v>
      </c>
      <c r="L720">
        <v>6</v>
      </c>
      <c r="M720" s="2" t="s">
        <v>30</v>
      </c>
      <c r="N720" s="2" t="s">
        <v>13</v>
      </c>
      <c r="O720" t="s">
        <v>131</v>
      </c>
      <c r="P720" t="s">
        <v>132</v>
      </c>
    </row>
    <row r="721" spans="1:16" x14ac:dyDescent="0.55000000000000004">
      <c r="A721">
        <v>3484</v>
      </c>
      <c r="B721">
        <v>567946</v>
      </c>
      <c r="C721" s="2" t="s">
        <v>14</v>
      </c>
      <c r="D721">
        <v>35</v>
      </c>
      <c r="E721">
        <v>0</v>
      </c>
      <c r="F721">
        <v>2013</v>
      </c>
      <c r="G721">
        <v>0</v>
      </c>
      <c r="H721">
        <v>0</v>
      </c>
      <c r="I721" t="s">
        <v>83</v>
      </c>
      <c r="J721">
        <v>76</v>
      </c>
      <c r="K721">
        <v>52</v>
      </c>
      <c r="L721">
        <v>10</v>
      </c>
      <c r="M721" s="2" t="s">
        <v>12</v>
      </c>
      <c r="N721" s="2" t="s">
        <v>13</v>
      </c>
      <c r="O721" t="s">
        <v>81</v>
      </c>
      <c r="P721" t="s">
        <v>82</v>
      </c>
    </row>
    <row r="722" spans="1:16" x14ac:dyDescent="0.55000000000000004">
      <c r="A722">
        <v>3484</v>
      </c>
      <c r="B722">
        <v>567960</v>
      </c>
      <c r="C722" s="2" t="s">
        <v>14</v>
      </c>
      <c r="D722">
        <v>46</v>
      </c>
      <c r="E722">
        <v>1</v>
      </c>
      <c r="F722">
        <v>2013</v>
      </c>
      <c r="G722">
        <v>0</v>
      </c>
      <c r="H722">
        <v>0</v>
      </c>
      <c r="I722" t="s">
        <v>83</v>
      </c>
      <c r="J722">
        <v>76</v>
      </c>
      <c r="K722">
        <v>52</v>
      </c>
      <c r="L722">
        <v>10</v>
      </c>
      <c r="M722" s="2" t="s">
        <v>12</v>
      </c>
      <c r="N722" s="2" t="s">
        <v>13</v>
      </c>
      <c r="O722" t="s">
        <v>81</v>
      </c>
      <c r="P722" t="s">
        <v>82</v>
      </c>
    </row>
    <row r="723" spans="1:16" x14ac:dyDescent="0.55000000000000004">
      <c r="A723">
        <v>3484</v>
      </c>
      <c r="B723">
        <v>567976</v>
      </c>
      <c r="C723" s="2" t="s">
        <v>14</v>
      </c>
      <c r="D723">
        <v>30</v>
      </c>
      <c r="E723">
        <v>1</v>
      </c>
      <c r="F723">
        <v>2013</v>
      </c>
      <c r="G723">
        <v>0</v>
      </c>
      <c r="H723">
        <v>0</v>
      </c>
      <c r="I723" t="s">
        <v>83</v>
      </c>
      <c r="J723">
        <v>76</v>
      </c>
      <c r="K723">
        <v>52</v>
      </c>
      <c r="L723">
        <v>10</v>
      </c>
      <c r="M723" s="2" t="s">
        <v>12</v>
      </c>
      <c r="N723" s="2" t="s">
        <v>13</v>
      </c>
      <c r="O723" t="s">
        <v>81</v>
      </c>
      <c r="P723" t="s">
        <v>82</v>
      </c>
    </row>
    <row r="724" spans="1:16" x14ac:dyDescent="0.55000000000000004">
      <c r="A724">
        <v>3484</v>
      </c>
      <c r="B724">
        <v>567999</v>
      </c>
      <c r="C724" s="2" t="s">
        <v>14</v>
      </c>
      <c r="D724">
        <v>29</v>
      </c>
      <c r="E724">
        <v>1</v>
      </c>
      <c r="F724">
        <v>2013</v>
      </c>
      <c r="G724">
        <v>0</v>
      </c>
      <c r="H724">
        <v>0</v>
      </c>
      <c r="I724" t="s">
        <v>83</v>
      </c>
      <c r="J724">
        <v>76</v>
      </c>
      <c r="K724">
        <v>52</v>
      </c>
      <c r="L724">
        <v>10</v>
      </c>
      <c r="M724" s="2" t="s">
        <v>12</v>
      </c>
      <c r="N724" s="2" t="s">
        <v>13</v>
      </c>
      <c r="O724" t="s">
        <v>81</v>
      </c>
      <c r="P724" t="s">
        <v>82</v>
      </c>
    </row>
    <row r="725" spans="1:16" x14ac:dyDescent="0.55000000000000004">
      <c r="A725">
        <v>3484</v>
      </c>
      <c r="B725">
        <v>568014</v>
      </c>
      <c r="C725" s="2" t="s">
        <v>14</v>
      </c>
      <c r="D725">
        <v>29</v>
      </c>
      <c r="E725">
        <v>1</v>
      </c>
      <c r="F725">
        <v>2013</v>
      </c>
      <c r="G725">
        <v>0</v>
      </c>
      <c r="H725">
        <v>0</v>
      </c>
      <c r="I725" t="s">
        <v>83</v>
      </c>
      <c r="J725">
        <v>76</v>
      </c>
      <c r="K725">
        <v>52</v>
      </c>
      <c r="L725">
        <v>10</v>
      </c>
      <c r="M725" s="2" t="s">
        <v>12</v>
      </c>
      <c r="N725" s="2" t="s">
        <v>13</v>
      </c>
      <c r="O725" t="s">
        <v>81</v>
      </c>
      <c r="P725" t="s">
        <v>82</v>
      </c>
    </row>
    <row r="726" spans="1:16" x14ac:dyDescent="0.55000000000000004">
      <c r="A726">
        <v>3485</v>
      </c>
      <c r="B726">
        <v>568065</v>
      </c>
      <c r="C726" s="2" t="s">
        <v>14</v>
      </c>
      <c r="D726">
        <v>36</v>
      </c>
      <c r="E726">
        <v>1</v>
      </c>
      <c r="F726">
        <v>2013</v>
      </c>
      <c r="G726">
        <v>0</v>
      </c>
      <c r="H726">
        <v>0</v>
      </c>
      <c r="I726" t="s">
        <v>57</v>
      </c>
      <c r="J726">
        <v>70</v>
      </c>
      <c r="K726">
        <v>33</v>
      </c>
      <c r="L726">
        <v>3</v>
      </c>
      <c r="M726" s="2" t="s">
        <v>12</v>
      </c>
      <c r="N726" s="2" t="s">
        <v>63</v>
      </c>
      <c r="O726" t="s">
        <v>94</v>
      </c>
      <c r="P726" t="s">
        <v>95</v>
      </c>
    </row>
    <row r="727" spans="1:16" x14ac:dyDescent="0.55000000000000004">
      <c r="A727">
        <v>3485</v>
      </c>
      <c r="B727">
        <v>568111</v>
      </c>
      <c r="C727" s="2" t="s">
        <v>14</v>
      </c>
      <c r="D727">
        <v>24</v>
      </c>
      <c r="E727">
        <v>1</v>
      </c>
      <c r="F727">
        <v>2013</v>
      </c>
      <c r="G727">
        <v>0</v>
      </c>
      <c r="H727">
        <v>0</v>
      </c>
      <c r="I727" t="s">
        <v>57</v>
      </c>
      <c r="J727">
        <v>70</v>
      </c>
      <c r="K727">
        <v>33</v>
      </c>
      <c r="L727">
        <v>3</v>
      </c>
      <c r="M727" s="2" t="s">
        <v>12</v>
      </c>
      <c r="N727" s="2" t="s">
        <v>63</v>
      </c>
      <c r="O727" t="s">
        <v>94</v>
      </c>
      <c r="P727" t="s">
        <v>95</v>
      </c>
    </row>
    <row r="728" spans="1:16" x14ac:dyDescent="0.55000000000000004">
      <c r="A728">
        <v>3485</v>
      </c>
      <c r="B728">
        <v>568124</v>
      </c>
      <c r="C728" s="2" t="s">
        <v>14</v>
      </c>
      <c r="D728">
        <v>41</v>
      </c>
      <c r="E728">
        <v>1</v>
      </c>
      <c r="F728">
        <v>2013</v>
      </c>
      <c r="G728">
        <v>0</v>
      </c>
      <c r="H728">
        <v>0</v>
      </c>
      <c r="I728" t="s">
        <v>57</v>
      </c>
      <c r="J728">
        <v>70</v>
      </c>
      <c r="K728">
        <v>33</v>
      </c>
      <c r="L728">
        <v>3</v>
      </c>
      <c r="M728" s="2" t="s">
        <v>12</v>
      </c>
      <c r="N728" s="2" t="s">
        <v>63</v>
      </c>
      <c r="O728" t="s">
        <v>94</v>
      </c>
      <c r="P728" t="s">
        <v>95</v>
      </c>
    </row>
    <row r="729" spans="1:16" x14ac:dyDescent="0.55000000000000004">
      <c r="A729">
        <v>3485</v>
      </c>
      <c r="B729">
        <v>568134</v>
      </c>
      <c r="C729" s="2" t="s">
        <v>14</v>
      </c>
      <c r="D729">
        <v>42</v>
      </c>
      <c r="E729">
        <v>1</v>
      </c>
      <c r="F729">
        <v>2013</v>
      </c>
      <c r="G729">
        <v>0</v>
      </c>
      <c r="H729">
        <v>1</v>
      </c>
      <c r="I729" t="s">
        <v>57</v>
      </c>
      <c r="J729">
        <v>70</v>
      </c>
      <c r="K729">
        <v>33</v>
      </c>
      <c r="L729">
        <v>3</v>
      </c>
      <c r="M729" s="2" t="s">
        <v>12</v>
      </c>
      <c r="N729" s="2" t="s">
        <v>63</v>
      </c>
      <c r="O729" t="s">
        <v>109</v>
      </c>
      <c r="P729" t="s">
        <v>110</v>
      </c>
    </row>
    <row r="730" spans="1:16" x14ac:dyDescent="0.55000000000000004">
      <c r="A730">
        <v>3485</v>
      </c>
      <c r="B730">
        <v>568225</v>
      </c>
      <c r="C730" s="2" t="s">
        <v>14</v>
      </c>
      <c r="D730">
        <v>47</v>
      </c>
      <c r="E730">
        <v>1</v>
      </c>
      <c r="F730">
        <v>2013</v>
      </c>
      <c r="G730">
        <v>0</v>
      </c>
      <c r="H730">
        <v>1</v>
      </c>
      <c r="I730" t="s">
        <v>57</v>
      </c>
      <c r="J730">
        <v>70</v>
      </c>
      <c r="K730">
        <v>33</v>
      </c>
      <c r="L730">
        <v>3</v>
      </c>
      <c r="M730" s="2" t="s">
        <v>12</v>
      </c>
      <c r="N730" s="2" t="s">
        <v>63</v>
      </c>
      <c r="O730" t="s">
        <v>109</v>
      </c>
      <c r="P730" t="s">
        <v>110</v>
      </c>
    </row>
    <row r="731" spans="1:16" x14ac:dyDescent="0.55000000000000004">
      <c r="A731">
        <v>3486</v>
      </c>
      <c r="B731">
        <v>568302</v>
      </c>
      <c r="C731" s="2" t="s">
        <v>14</v>
      </c>
      <c r="D731">
        <v>30</v>
      </c>
      <c r="E731">
        <v>1</v>
      </c>
      <c r="F731">
        <v>2013</v>
      </c>
      <c r="G731">
        <v>0</v>
      </c>
      <c r="H731">
        <v>0</v>
      </c>
      <c r="I731" t="s">
        <v>60</v>
      </c>
      <c r="J731">
        <v>64</v>
      </c>
      <c r="K731">
        <v>81</v>
      </c>
      <c r="L731">
        <v>6</v>
      </c>
      <c r="M731" s="2" t="s">
        <v>15</v>
      </c>
      <c r="N731" s="2" t="s">
        <v>25</v>
      </c>
      <c r="O731" t="s">
        <v>120</v>
      </c>
      <c r="P731" t="s">
        <v>121</v>
      </c>
    </row>
    <row r="732" spans="1:16" x14ac:dyDescent="0.55000000000000004">
      <c r="A732">
        <v>3486</v>
      </c>
      <c r="B732">
        <v>568343</v>
      </c>
      <c r="C732" s="2" t="s">
        <v>14</v>
      </c>
      <c r="D732">
        <v>21</v>
      </c>
      <c r="E732">
        <v>1</v>
      </c>
      <c r="F732">
        <v>2013</v>
      </c>
      <c r="G732">
        <v>0</v>
      </c>
      <c r="H732">
        <v>1</v>
      </c>
      <c r="I732" t="s">
        <v>60</v>
      </c>
      <c r="J732">
        <v>64</v>
      </c>
      <c r="K732">
        <v>81</v>
      </c>
      <c r="L732">
        <v>6</v>
      </c>
      <c r="M732" s="2" t="s">
        <v>15</v>
      </c>
      <c r="N732" s="2" t="s">
        <v>25</v>
      </c>
      <c r="O732" t="s">
        <v>49</v>
      </c>
      <c r="P732" t="s">
        <v>50</v>
      </c>
    </row>
    <row r="733" spans="1:16" x14ac:dyDescent="0.55000000000000004">
      <c r="A733">
        <v>3486</v>
      </c>
      <c r="B733">
        <v>568364</v>
      </c>
      <c r="C733" s="2" t="s">
        <v>14</v>
      </c>
      <c r="D733">
        <v>37</v>
      </c>
      <c r="E733">
        <v>1</v>
      </c>
      <c r="F733">
        <v>2013</v>
      </c>
      <c r="G733">
        <v>0</v>
      </c>
      <c r="H733">
        <v>0</v>
      </c>
      <c r="I733" t="s">
        <v>60</v>
      </c>
      <c r="J733">
        <v>64</v>
      </c>
      <c r="K733">
        <v>81</v>
      </c>
      <c r="L733">
        <v>6</v>
      </c>
      <c r="M733" s="2" t="s">
        <v>15</v>
      </c>
      <c r="N733" s="2" t="s">
        <v>25</v>
      </c>
      <c r="O733" t="s">
        <v>120</v>
      </c>
      <c r="P733" t="s">
        <v>121</v>
      </c>
    </row>
    <row r="734" spans="1:16" x14ac:dyDescent="0.55000000000000004">
      <c r="A734">
        <v>3487</v>
      </c>
      <c r="B734">
        <v>568445</v>
      </c>
      <c r="C734" s="2" t="s">
        <v>14</v>
      </c>
      <c r="D734">
        <v>41</v>
      </c>
      <c r="E734">
        <v>1</v>
      </c>
      <c r="F734">
        <v>2013</v>
      </c>
      <c r="G734">
        <v>0</v>
      </c>
      <c r="H734">
        <v>0</v>
      </c>
      <c r="I734" t="s">
        <v>36</v>
      </c>
      <c r="J734">
        <v>62</v>
      </c>
      <c r="K734">
        <v>75</v>
      </c>
      <c r="L734">
        <v>5</v>
      </c>
      <c r="M734" s="2" t="s">
        <v>21</v>
      </c>
      <c r="N734" s="2" t="s">
        <v>63</v>
      </c>
      <c r="O734" t="s">
        <v>98</v>
      </c>
      <c r="P734" t="s">
        <v>99</v>
      </c>
    </row>
    <row r="735" spans="1:16" x14ac:dyDescent="0.55000000000000004">
      <c r="A735">
        <v>3487</v>
      </c>
      <c r="B735">
        <v>568537</v>
      </c>
      <c r="C735" s="2" t="s">
        <v>14</v>
      </c>
      <c r="D735">
        <v>25</v>
      </c>
      <c r="E735">
        <v>1</v>
      </c>
      <c r="F735">
        <v>2013</v>
      </c>
      <c r="G735">
        <v>0</v>
      </c>
      <c r="H735">
        <v>0</v>
      </c>
      <c r="I735" t="s">
        <v>36</v>
      </c>
      <c r="J735">
        <v>62</v>
      </c>
      <c r="K735">
        <v>75</v>
      </c>
      <c r="L735">
        <v>5</v>
      </c>
      <c r="M735" s="2" t="s">
        <v>21</v>
      </c>
      <c r="N735" s="2" t="s">
        <v>63</v>
      </c>
      <c r="O735" t="s">
        <v>98</v>
      </c>
      <c r="P735" t="s">
        <v>99</v>
      </c>
    </row>
    <row r="736" spans="1:16" x14ac:dyDescent="0.55000000000000004">
      <c r="A736">
        <v>3488</v>
      </c>
      <c r="B736">
        <v>568573</v>
      </c>
      <c r="C736" s="2" t="s">
        <v>14</v>
      </c>
      <c r="D736">
        <v>33</v>
      </c>
      <c r="E736">
        <v>1</v>
      </c>
      <c r="F736">
        <v>2013</v>
      </c>
      <c r="G736">
        <v>0</v>
      </c>
      <c r="H736">
        <v>1</v>
      </c>
      <c r="I736" t="s">
        <v>37</v>
      </c>
      <c r="J736">
        <v>73</v>
      </c>
      <c r="K736">
        <v>43</v>
      </c>
      <c r="L736">
        <v>4</v>
      </c>
      <c r="M736" s="2" t="s">
        <v>21</v>
      </c>
      <c r="N736" s="2" t="s">
        <v>13</v>
      </c>
      <c r="O736" t="s">
        <v>122</v>
      </c>
      <c r="P736" t="s">
        <v>123</v>
      </c>
    </row>
    <row r="737" spans="1:16" x14ac:dyDescent="0.55000000000000004">
      <c r="A737">
        <v>3488</v>
      </c>
      <c r="B737">
        <v>568614</v>
      </c>
      <c r="C737" s="2" t="s">
        <v>14</v>
      </c>
      <c r="D737">
        <v>51</v>
      </c>
      <c r="E737">
        <v>0</v>
      </c>
      <c r="F737">
        <v>2013</v>
      </c>
      <c r="G737">
        <v>0</v>
      </c>
      <c r="H737">
        <v>1</v>
      </c>
      <c r="I737" t="s">
        <v>37</v>
      </c>
      <c r="J737">
        <v>73</v>
      </c>
      <c r="K737">
        <v>43</v>
      </c>
      <c r="L737">
        <v>4</v>
      </c>
      <c r="M737" s="2" t="s">
        <v>21</v>
      </c>
      <c r="N737" s="2" t="s">
        <v>13</v>
      </c>
      <c r="O737" t="s">
        <v>122</v>
      </c>
      <c r="P737" t="s">
        <v>123</v>
      </c>
    </row>
    <row r="738" spans="1:16" x14ac:dyDescent="0.55000000000000004">
      <c r="A738">
        <v>3488</v>
      </c>
      <c r="B738">
        <v>568628</v>
      </c>
      <c r="C738" s="2" t="s">
        <v>14</v>
      </c>
      <c r="D738">
        <v>31</v>
      </c>
      <c r="E738">
        <v>1</v>
      </c>
      <c r="F738">
        <v>2013</v>
      </c>
      <c r="G738">
        <v>0</v>
      </c>
      <c r="H738">
        <v>1</v>
      </c>
      <c r="I738" t="s">
        <v>37</v>
      </c>
      <c r="J738">
        <v>73</v>
      </c>
      <c r="K738">
        <v>43</v>
      </c>
      <c r="L738">
        <v>4</v>
      </c>
      <c r="M738" s="2" t="s">
        <v>21</v>
      </c>
      <c r="N738" s="2" t="s">
        <v>13</v>
      </c>
      <c r="O738" t="s">
        <v>122</v>
      </c>
      <c r="P738" t="s">
        <v>123</v>
      </c>
    </row>
    <row r="739" spans="1:16" x14ac:dyDescent="0.55000000000000004">
      <c r="A739">
        <v>3488</v>
      </c>
      <c r="B739">
        <v>568644</v>
      </c>
      <c r="C739" s="2" t="s">
        <v>14</v>
      </c>
      <c r="D739">
        <v>34</v>
      </c>
      <c r="E739">
        <v>1</v>
      </c>
      <c r="F739">
        <v>2013</v>
      </c>
      <c r="G739">
        <v>0</v>
      </c>
      <c r="H739">
        <v>1</v>
      </c>
      <c r="I739" t="s">
        <v>37</v>
      </c>
      <c r="J739">
        <v>73</v>
      </c>
      <c r="K739">
        <v>43</v>
      </c>
      <c r="L739">
        <v>4</v>
      </c>
      <c r="M739" s="2" t="s">
        <v>21</v>
      </c>
      <c r="N739" s="2" t="s">
        <v>13</v>
      </c>
      <c r="O739" t="s">
        <v>122</v>
      </c>
      <c r="P739" t="s">
        <v>123</v>
      </c>
    </row>
    <row r="740" spans="1:16" x14ac:dyDescent="0.55000000000000004">
      <c r="A740">
        <v>3488</v>
      </c>
      <c r="B740">
        <v>568731</v>
      </c>
      <c r="C740" s="2" t="s">
        <v>14</v>
      </c>
      <c r="D740">
        <v>38</v>
      </c>
      <c r="E740">
        <v>1</v>
      </c>
      <c r="F740">
        <v>2013</v>
      </c>
      <c r="G740">
        <v>0</v>
      </c>
      <c r="H740">
        <v>1</v>
      </c>
      <c r="I740" t="s">
        <v>37</v>
      </c>
      <c r="J740">
        <v>73</v>
      </c>
      <c r="K740">
        <v>43</v>
      </c>
      <c r="L740">
        <v>4</v>
      </c>
      <c r="M740" s="2" t="s">
        <v>21</v>
      </c>
      <c r="N740" s="2" t="s">
        <v>13</v>
      </c>
      <c r="O740" t="s">
        <v>122</v>
      </c>
      <c r="P740" t="s">
        <v>123</v>
      </c>
    </row>
    <row r="741" spans="1:16" x14ac:dyDescent="0.55000000000000004">
      <c r="A741">
        <v>3489</v>
      </c>
      <c r="B741">
        <v>568839</v>
      </c>
      <c r="C741" s="2" t="s">
        <v>14</v>
      </c>
      <c r="D741">
        <v>53</v>
      </c>
      <c r="E741">
        <v>1</v>
      </c>
      <c r="F741">
        <v>2013</v>
      </c>
      <c r="G741">
        <v>0</v>
      </c>
      <c r="H741">
        <v>0</v>
      </c>
      <c r="I741" t="s">
        <v>33</v>
      </c>
      <c r="J741">
        <v>65</v>
      </c>
      <c r="K741">
        <v>72</v>
      </c>
      <c r="L741">
        <v>9</v>
      </c>
      <c r="M741" s="2" t="s">
        <v>12</v>
      </c>
      <c r="N741" s="2" t="s">
        <v>25</v>
      </c>
      <c r="O741" t="s">
        <v>106</v>
      </c>
      <c r="P741" t="s">
        <v>107</v>
      </c>
    </row>
    <row r="742" spans="1:16" x14ac:dyDescent="0.55000000000000004">
      <c r="A742">
        <v>3489</v>
      </c>
      <c r="B742">
        <v>568866</v>
      </c>
      <c r="C742" s="2" t="s">
        <v>14</v>
      </c>
      <c r="D742">
        <v>46</v>
      </c>
      <c r="E742">
        <v>1</v>
      </c>
      <c r="F742">
        <v>2013</v>
      </c>
      <c r="G742">
        <v>0</v>
      </c>
      <c r="H742">
        <v>0</v>
      </c>
      <c r="I742" t="s">
        <v>33</v>
      </c>
      <c r="J742">
        <v>65</v>
      </c>
      <c r="K742">
        <v>72</v>
      </c>
      <c r="L742">
        <v>9</v>
      </c>
      <c r="M742" s="2" t="s">
        <v>12</v>
      </c>
      <c r="N742" s="2" t="s">
        <v>25</v>
      </c>
      <c r="O742" t="s">
        <v>106</v>
      </c>
      <c r="P742" t="s">
        <v>107</v>
      </c>
    </row>
    <row r="743" spans="1:16" x14ac:dyDescent="0.55000000000000004">
      <c r="A743">
        <v>3489</v>
      </c>
      <c r="B743">
        <v>568890</v>
      </c>
      <c r="C743" s="2" t="s">
        <v>14</v>
      </c>
      <c r="D743">
        <v>33</v>
      </c>
      <c r="E743">
        <v>1</v>
      </c>
      <c r="F743">
        <v>2013</v>
      </c>
      <c r="G743">
        <v>0</v>
      </c>
      <c r="H743">
        <v>0</v>
      </c>
      <c r="I743" t="s">
        <v>33</v>
      </c>
      <c r="J743">
        <v>65</v>
      </c>
      <c r="K743">
        <v>72</v>
      </c>
      <c r="L743">
        <v>9</v>
      </c>
      <c r="M743" s="2" t="s">
        <v>12</v>
      </c>
      <c r="N743" s="2" t="s">
        <v>25</v>
      </c>
      <c r="O743" t="s">
        <v>106</v>
      </c>
      <c r="P743" t="s">
        <v>107</v>
      </c>
    </row>
    <row r="744" spans="1:16" x14ac:dyDescent="0.55000000000000004">
      <c r="A744">
        <v>3491</v>
      </c>
      <c r="B744">
        <v>569136</v>
      </c>
      <c r="C744" s="2" t="s">
        <v>14</v>
      </c>
      <c r="D744">
        <v>44</v>
      </c>
      <c r="E744">
        <v>1</v>
      </c>
      <c r="F744">
        <v>2013</v>
      </c>
      <c r="G744">
        <v>0</v>
      </c>
      <c r="H744">
        <v>1</v>
      </c>
      <c r="I744" t="s">
        <v>42</v>
      </c>
      <c r="J744">
        <v>72</v>
      </c>
      <c r="K744">
        <v>46</v>
      </c>
      <c r="L744">
        <v>7</v>
      </c>
      <c r="M744" s="2" t="s">
        <v>12</v>
      </c>
      <c r="N744" s="2" t="s">
        <v>13</v>
      </c>
      <c r="O744" t="s">
        <v>101</v>
      </c>
      <c r="P744" t="s">
        <v>102</v>
      </c>
    </row>
    <row r="745" spans="1:16" x14ac:dyDescent="0.55000000000000004">
      <c r="A745">
        <v>3491</v>
      </c>
      <c r="B745">
        <v>569155</v>
      </c>
      <c r="C745" s="2" t="s">
        <v>14</v>
      </c>
      <c r="D745">
        <v>38</v>
      </c>
      <c r="E745">
        <v>0</v>
      </c>
      <c r="F745">
        <v>2013</v>
      </c>
      <c r="G745">
        <v>0</v>
      </c>
      <c r="H745">
        <v>1</v>
      </c>
      <c r="I745" t="s">
        <v>42</v>
      </c>
      <c r="J745">
        <v>72</v>
      </c>
      <c r="K745">
        <v>46</v>
      </c>
      <c r="L745">
        <v>7</v>
      </c>
      <c r="M745" s="2" t="s">
        <v>12</v>
      </c>
      <c r="N745" s="2" t="s">
        <v>13</v>
      </c>
      <c r="O745" t="s">
        <v>101</v>
      </c>
      <c r="P745" t="s">
        <v>102</v>
      </c>
    </row>
    <row r="746" spans="1:16" x14ac:dyDescent="0.55000000000000004">
      <c r="A746">
        <v>3492</v>
      </c>
      <c r="B746">
        <v>569274</v>
      </c>
      <c r="C746" s="2" t="s">
        <v>14</v>
      </c>
      <c r="D746">
        <v>41</v>
      </c>
      <c r="E746">
        <v>1</v>
      </c>
      <c r="F746">
        <v>2013</v>
      </c>
      <c r="G746">
        <v>0</v>
      </c>
      <c r="H746">
        <v>1</v>
      </c>
      <c r="I746" t="s">
        <v>36</v>
      </c>
      <c r="J746">
        <v>63</v>
      </c>
      <c r="K746">
        <v>52</v>
      </c>
      <c r="L746">
        <v>13</v>
      </c>
      <c r="M746" s="2" t="s">
        <v>22</v>
      </c>
      <c r="N746" s="2" t="s">
        <v>63</v>
      </c>
      <c r="O746" t="s">
        <v>111</v>
      </c>
      <c r="P746" t="s">
        <v>112</v>
      </c>
    </row>
    <row r="747" spans="1:16" x14ac:dyDescent="0.55000000000000004">
      <c r="A747">
        <v>3492</v>
      </c>
      <c r="B747">
        <v>569298</v>
      </c>
      <c r="C747" s="2" t="s">
        <v>14</v>
      </c>
      <c r="D747">
        <v>19</v>
      </c>
      <c r="E747">
        <v>1</v>
      </c>
      <c r="F747">
        <v>2013</v>
      </c>
      <c r="G747">
        <v>0</v>
      </c>
      <c r="H747">
        <v>1</v>
      </c>
      <c r="I747" t="s">
        <v>36</v>
      </c>
      <c r="J747">
        <v>63</v>
      </c>
      <c r="K747">
        <v>52</v>
      </c>
      <c r="L747">
        <v>13</v>
      </c>
      <c r="M747" s="2" t="s">
        <v>22</v>
      </c>
      <c r="N747" s="2" t="s">
        <v>63</v>
      </c>
      <c r="O747" t="s">
        <v>111</v>
      </c>
      <c r="P747" t="s">
        <v>112</v>
      </c>
    </row>
    <row r="748" spans="1:16" x14ac:dyDescent="0.55000000000000004">
      <c r="A748">
        <v>3492</v>
      </c>
      <c r="B748">
        <v>569315</v>
      </c>
      <c r="C748" s="2" t="s">
        <v>14</v>
      </c>
      <c r="D748">
        <v>26</v>
      </c>
      <c r="E748">
        <v>1</v>
      </c>
      <c r="F748">
        <v>2013</v>
      </c>
      <c r="G748">
        <v>0</v>
      </c>
      <c r="H748">
        <v>1</v>
      </c>
      <c r="I748" t="s">
        <v>36</v>
      </c>
      <c r="J748">
        <v>63</v>
      </c>
      <c r="K748">
        <v>52</v>
      </c>
      <c r="L748">
        <v>13</v>
      </c>
      <c r="M748" s="2" t="s">
        <v>22</v>
      </c>
      <c r="N748" s="2" t="s">
        <v>63</v>
      </c>
      <c r="O748" t="s">
        <v>111</v>
      </c>
      <c r="P748" t="s">
        <v>112</v>
      </c>
    </row>
    <row r="749" spans="1:16" x14ac:dyDescent="0.55000000000000004">
      <c r="A749">
        <v>3492</v>
      </c>
      <c r="B749">
        <v>569359</v>
      </c>
      <c r="C749" s="2" t="s">
        <v>14</v>
      </c>
      <c r="D749">
        <v>52</v>
      </c>
      <c r="E749">
        <v>0</v>
      </c>
      <c r="F749">
        <v>2013</v>
      </c>
      <c r="G749">
        <v>0</v>
      </c>
      <c r="H749">
        <v>0</v>
      </c>
      <c r="I749" t="s">
        <v>36</v>
      </c>
      <c r="J749">
        <v>63</v>
      </c>
      <c r="K749">
        <v>52</v>
      </c>
      <c r="L749">
        <v>13</v>
      </c>
      <c r="M749" s="2" t="s">
        <v>22</v>
      </c>
      <c r="N749" s="2" t="s">
        <v>63</v>
      </c>
      <c r="O749" t="s">
        <v>98</v>
      </c>
      <c r="P749" t="s">
        <v>99</v>
      </c>
    </row>
    <row r="750" spans="1:16" x14ac:dyDescent="0.55000000000000004">
      <c r="A750">
        <v>3493</v>
      </c>
      <c r="B750">
        <v>569420</v>
      </c>
      <c r="C750" s="2" t="s">
        <v>14</v>
      </c>
      <c r="D750">
        <v>27</v>
      </c>
      <c r="E750">
        <v>1</v>
      </c>
      <c r="F750">
        <v>2013</v>
      </c>
      <c r="G750">
        <v>0</v>
      </c>
      <c r="H750">
        <v>1</v>
      </c>
      <c r="I750" t="s">
        <v>27</v>
      </c>
      <c r="J750">
        <v>73</v>
      </c>
      <c r="K750">
        <v>44</v>
      </c>
      <c r="L750">
        <v>9</v>
      </c>
      <c r="M750" s="2" t="s">
        <v>12</v>
      </c>
      <c r="N750" s="2" t="s">
        <v>28</v>
      </c>
      <c r="O750" t="s">
        <v>140</v>
      </c>
      <c r="P750" t="s">
        <v>141</v>
      </c>
    </row>
    <row r="751" spans="1:16" x14ac:dyDescent="0.55000000000000004">
      <c r="A751">
        <v>3493</v>
      </c>
      <c r="B751">
        <v>569440</v>
      </c>
      <c r="C751" s="2" t="s">
        <v>14</v>
      </c>
      <c r="D751">
        <v>29</v>
      </c>
      <c r="E751">
        <v>1</v>
      </c>
      <c r="F751">
        <v>2013</v>
      </c>
      <c r="G751">
        <v>0</v>
      </c>
      <c r="H751">
        <v>1</v>
      </c>
      <c r="I751" t="s">
        <v>27</v>
      </c>
      <c r="J751">
        <v>73</v>
      </c>
      <c r="K751">
        <v>44</v>
      </c>
      <c r="L751">
        <v>9</v>
      </c>
      <c r="M751" s="2" t="s">
        <v>12</v>
      </c>
      <c r="N751" s="2" t="s">
        <v>28</v>
      </c>
      <c r="O751" t="s">
        <v>140</v>
      </c>
      <c r="P751" t="s">
        <v>141</v>
      </c>
    </row>
    <row r="752" spans="1:16" x14ac:dyDescent="0.55000000000000004">
      <c r="A752">
        <v>3493</v>
      </c>
      <c r="B752">
        <v>569470</v>
      </c>
      <c r="C752" s="2" t="s">
        <v>14</v>
      </c>
      <c r="D752">
        <v>28</v>
      </c>
      <c r="E752">
        <v>1</v>
      </c>
      <c r="F752">
        <v>2013</v>
      </c>
      <c r="G752">
        <v>0</v>
      </c>
      <c r="H752">
        <v>0</v>
      </c>
      <c r="I752" t="s">
        <v>27</v>
      </c>
      <c r="J752">
        <v>73</v>
      </c>
      <c r="K752">
        <v>44</v>
      </c>
      <c r="L752">
        <v>9</v>
      </c>
      <c r="M752" s="2" t="s">
        <v>12</v>
      </c>
      <c r="N752" s="2" t="s">
        <v>28</v>
      </c>
      <c r="O752" t="s">
        <v>133</v>
      </c>
      <c r="P752" t="s">
        <v>134</v>
      </c>
    </row>
    <row r="753" spans="1:16" x14ac:dyDescent="0.55000000000000004">
      <c r="A753">
        <v>3493</v>
      </c>
      <c r="B753">
        <v>569488</v>
      </c>
      <c r="C753" s="2" t="s">
        <v>14</v>
      </c>
      <c r="D753">
        <v>47</v>
      </c>
      <c r="E753">
        <v>1</v>
      </c>
      <c r="F753">
        <v>2013</v>
      </c>
      <c r="G753">
        <v>0</v>
      </c>
      <c r="H753">
        <v>1</v>
      </c>
      <c r="I753" t="s">
        <v>27</v>
      </c>
      <c r="J753">
        <v>73</v>
      </c>
      <c r="K753">
        <v>44</v>
      </c>
      <c r="L753">
        <v>9</v>
      </c>
      <c r="M753" s="2" t="s">
        <v>12</v>
      </c>
      <c r="N753" s="2" t="s">
        <v>28</v>
      </c>
      <c r="O753" t="s">
        <v>140</v>
      </c>
      <c r="P753" t="s">
        <v>141</v>
      </c>
    </row>
    <row r="754" spans="1:16" x14ac:dyDescent="0.55000000000000004">
      <c r="A754">
        <v>3493</v>
      </c>
      <c r="B754">
        <v>569540</v>
      </c>
      <c r="C754" s="2" t="s">
        <v>14</v>
      </c>
      <c r="D754">
        <v>45</v>
      </c>
      <c r="E754">
        <v>1</v>
      </c>
      <c r="F754">
        <v>2013</v>
      </c>
      <c r="G754">
        <v>0</v>
      </c>
      <c r="H754">
        <v>0</v>
      </c>
      <c r="I754" t="s">
        <v>27</v>
      </c>
      <c r="J754">
        <v>73</v>
      </c>
      <c r="K754">
        <v>44</v>
      </c>
      <c r="L754">
        <v>9</v>
      </c>
      <c r="M754" s="2" t="s">
        <v>12</v>
      </c>
      <c r="N754" s="2" t="s">
        <v>28</v>
      </c>
      <c r="O754" t="s">
        <v>133</v>
      </c>
      <c r="P754" t="s">
        <v>134</v>
      </c>
    </row>
    <row r="755" spans="1:16" x14ac:dyDescent="0.55000000000000004">
      <c r="A755">
        <v>3493</v>
      </c>
      <c r="B755">
        <v>569562</v>
      </c>
      <c r="C755" s="2" t="s">
        <v>14</v>
      </c>
      <c r="D755">
        <v>43</v>
      </c>
      <c r="E755">
        <v>1</v>
      </c>
      <c r="F755">
        <v>2013</v>
      </c>
      <c r="G755">
        <v>0</v>
      </c>
      <c r="H755">
        <v>0</v>
      </c>
      <c r="I755" t="s">
        <v>27</v>
      </c>
      <c r="J755">
        <v>73</v>
      </c>
      <c r="K755">
        <v>44</v>
      </c>
      <c r="L755">
        <v>9</v>
      </c>
      <c r="M755" s="2" t="s">
        <v>12</v>
      </c>
      <c r="N755" s="2" t="s">
        <v>28</v>
      </c>
      <c r="O755" t="s">
        <v>133</v>
      </c>
      <c r="P755" t="s">
        <v>134</v>
      </c>
    </row>
    <row r="756" spans="1:16" x14ac:dyDescent="0.55000000000000004">
      <c r="A756">
        <v>3494</v>
      </c>
      <c r="B756">
        <v>569649</v>
      </c>
      <c r="C756" s="2" t="s">
        <v>14</v>
      </c>
      <c r="D756">
        <v>43</v>
      </c>
      <c r="E756">
        <v>1</v>
      </c>
      <c r="F756">
        <v>2013</v>
      </c>
      <c r="G756">
        <v>0</v>
      </c>
      <c r="H756">
        <v>0</v>
      </c>
      <c r="I756" t="s">
        <v>73</v>
      </c>
      <c r="J756">
        <v>67</v>
      </c>
      <c r="K756">
        <v>-999</v>
      </c>
      <c r="L756">
        <v>-999</v>
      </c>
      <c r="M756" s="2" t="s">
        <v>10</v>
      </c>
      <c r="N756" s="2" t="s">
        <v>63</v>
      </c>
      <c r="O756" t="s">
        <v>131</v>
      </c>
      <c r="P756" t="s">
        <v>132</v>
      </c>
    </row>
    <row r="757" spans="1:16" x14ac:dyDescent="0.55000000000000004">
      <c r="A757">
        <v>3494</v>
      </c>
      <c r="B757">
        <v>569716</v>
      </c>
      <c r="C757" s="2" t="s">
        <v>14</v>
      </c>
      <c r="D757">
        <v>30</v>
      </c>
      <c r="E757">
        <v>1</v>
      </c>
      <c r="F757">
        <v>2013</v>
      </c>
      <c r="G757">
        <v>0</v>
      </c>
      <c r="H757">
        <v>0</v>
      </c>
      <c r="I757" t="s">
        <v>73</v>
      </c>
      <c r="J757">
        <v>67</v>
      </c>
      <c r="K757">
        <v>-999</v>
      </c>
      <c r="L757">
        <v>-999</v>
      </c>
      <c r="M757" s="2" t="s">
        <v>10</v>
      </c>
      <c r="N757" s="2" t="s">
        <v>63</v>
      </c>
      <c r="O757" t="s">
        <v>131</v>
      </c>
      <c r="P757" t="s">
        <v>132</v>
      </c>
    </row>
    <row r="758" spans="1:16" x14ac:dyDescent="0.55000000000000004">
      <c r="A758">
        <v>3495</v>
      </c>
      <c r="B758">
        <v>569803</v>
      </c>
      <c r="C758" s="2" t="s">
        <v>14</v>
      </c>
      <c r="D758">
        <v>38</v>
      </c>
      <c r="E758">
        <v>0</v>
      </c>
      <c r="F758">
        <v>2013</v>
      </c>
      <c r="G758">
        <v>0</v>
      </c>
      <c r="H758">
        <v>1</v>
      </c>
      <c r="I758" t="s">
        <v>96</v>
      </c>
      <c r="J758">
        <v>75</v>
      </c>
      <c r="K758">
        <v>52</v>
      </c>
      <c r="L758">
        <v>15</v>
      </c>
      <c r="M758" s="2" t="s">
        <v>12</v>
      </c>
      <c r="N758" s="2" t="s">
        <v>13</v>
      </c>
      <c r="O758" t="s">
        <v>94</v>
      </c>
      <c r="P758" t="s">
        <v>95</v>
      </c>
    </row>
    <row r="759" spans="1:16" x14ac:dyDescent="0.55000000000000004">
      <c r="A759">
        <v>3495</v>
      </c>
      <c r="B759">
        <v>569814</v>
      </c>
      <c r="C759" s="2" t="s">
        <v>14</v>
      </c>
      <c r="D759">
        <v>53</v>
      </c>
      <c r="E759">
        <v>1</v>
      </c>
      <c r="F759">
        <v>2013</v>
      </c>
      <c r="G759">
        <v>0</v>
      </c>
      <c r="H759">
        <v>0</v>
      </c>
      <c r="I759" t="s">
        <v>96</v>
      </c>
      <c r="J759">
        <v>75</v>
      </c>
      <c r="K759">
        <v>52</v>
      </c>
      <c r="L759">
        <v>15</v>
      </c>
      <c r="M759" s="2" t="s">
        <v>12</v>
      </c>
      <c r="N759" s="2" t="s">
        <v>13</v>
      </c>
      <c r="O759" t="s">
        <v>124</v>
      </c>
      <c r="P759" t="s">
        <v>125</v>
      </c>
    </row>
    <row r="760" spans="1:16" x14ac:dyDescent="0.55000000000000004">
      <c r="A760">
        <v>3496</v>
      </c>
      <c r="B760">
        <v>569944</v>
      </c>
      <c r="C760" s="2" t="s">
        <v>14</v>
      </c>
      <c r="D760">
        <v>19</v>
      </c>
      <c r="E760">
        <v>1</v>
      </c>
      <c r="F760">
        <v>2013</v>
      </c>
      <c r="G760">
        <v>0</v>
      </c>
      <c r="H760">
        <v>0</v>
      </c>
      <c r="I760" t="s">
        <v>66</v>
      </c>
      <c r="J760">
        <v>-999</v>
      </c>
      <c r="K760">
        <v>-999</v>
      </c>
      <c r="L760">
        <v>-999</v>
      </c>
      <c r="M760" s="2" t="s">
        <v>35</v>
      </c>
      <c r="N760" s="2" t="s">
        <v>11</v>
      </c>
      <c r="O760" t="s">
        <v>127</v>
      </c>
      <c r="P760" t="s">
        <v>128</v>
      </c>
    </row>
    <row r="761" spans="1:16" x14ac:dyDescent="0.55000000000000004">
      <c r="A761">
        <v>3496</v>
      </c>
      <c r="B761">
        <v>570001</v>
      </c>
      <c r="C761" s="2" t="s">
        <v>14</v>
      </c>
      <c r="D761">
        <v>35</v>
      </c>
      <c r="E761">
        <v>0</v>
      </c>
      <c r="F761">
        <v>2013</v>
      </c>
      <c r="G761">
        <v>0</v>
      </c>
      <c r="H761">
        <v>0</v>
      </c>
      <c r="I761" t="s">
        <v>66</v>
      </c>
      <c r="J761">
        <v>-999</v>
      </c>
      <c r="K761">
        <v>-999</v>
      </c>
      <c r="L761">
        <v>-999</v>
      </c>
      <c r="M761" s="2" t="s">
        <v>35</v>
      </c>
      <c r="N761" s="2" t="s">
        <v>11</v>
      </c>
      <c r="O761" t="s">
        <v>127</v>
      </c>
      <c r="P761" t="s">
        <v>128</v>
      </c>
    </row>
    <row r="762" spans="1:16" x14ac:dyDescent="0.55000000000000004">
      <c r="A762">
        <v>3498</v>
      </c>
      <c r="B762">
        <v>570282</v>
      </c>
      <c r="C762" s="2" t="s">
        <v>14</v>
      </c>
      <c r="D762">
        <v>52</v>
      </c>
      <c r="E762">
        <v>1</v>
      </c>
      <c r="F762">
        <v>2013</v>
      </c>
      <c r="G762">
        <v>0</v>
      </c>
      <c r="H762">
        <v>1</v>
      </c>
      <c r="I762" t="s">
        <v>53</v>
      </c>
      <c r="J762">
        <v>89</v>
      </c>
      <c r="K762">
        <v>58</v>
      </c>
      <c r="L762">
        <v>8</v>
      </c>
      <c r="M762" s="2" t="s">
        <v>15</v>
      </c>
      <c r="N762" s="2" t="s">
        <v>13</v>
      </c>
      <c r="O762" t="s">
        <v>91</v>
      </c>
      <c r="P762" t="s">
        <v>92</v>
      </c>
    </row>
    <row r="763" spans="1:16" x14ac:dyDescent="0.55000000000000004">
      <c r="A763">
        <v>3498</v>
      </c>
      <c r="B763">
        <v>570305</v>
      </c>
      <c r="C763" s="2" t="s">
        <v>14</v>
      </c>
      <c r="D763">
        <v>20</v>
      </c>
      <c r="E763">
        <v>1</v>
      </c>
      <c r="F763">
        <v>2013</v>
      </c>
      <c r="G763">
        <v>0</v>
      </c>
      <c r="H763">
        <v>1</v>
      </c>
      <c r="I763" t="s">
        <v>53</v>
      </c>
      <c r="J763">
        <v>89</v>
      </c>
      <c r="K763">
        <v>58</v>
      </c>
      <c r="L763">
        <v>8</v>
      </c>
      <c r="M763" s="2" t="s">
        <v>15</v>
      </c>
      <c r="N763" s="2" t="s">
        <v>13</v>
      </c>
      <c r="O763" t="s">
        <v>91</v>
      </c>
      <c r="P763" t="s">
        <v>92</v>
      </c>
    </row>
    <row r="764" spans="1:16" x14ac:dyDescent="0.55000000000000004">
      <c r="A764">
        <v>3498</v>
      </c>
      <c r="B764">
        <v>570314</v>
      </c>
      <c r="C764" s="2" t="s">
        <v>14</v>
      </c>
      <c r="D764">
        <v>46</v>
      </c>
      <c r="E764">
        <v>1</v>
      </c>
      <c r="F764">
        <v>2013</v>
      </c>
      <c r="G764">
        <v>0</v>
      </c>
      <c r="H764">
        <v>0</v>
      </c>
      <c r="I764" t="s">
        <v>53</v>
      </c>
      <c r="J764">
        <v>89</v>
      </c>
      <c r="K764">
        <v>58</v>
      </c>
      <c r="L764">
        <v>8</v>
      </c>
      <c r="M764" s="2" t="s">
        <v>15</v>
      </c>
      <c r="N764" s="2" t="s">
        <v>13</v>
      </c>
      <c r="O764" t="s">
        <v>138</v>
      </c>
      <c r="P764" t="s">
        <v>139</v>
      </c>
    </row>
    <row r="765" spans="1:16" x14ac:dyDescent="0.55000000000000004">
      <c r="A765">
        <v>3498</v>
      </c>
      <c r="B765">
        <v>570333</v>
      </c>
      <c r="C765" s="2" t="s">
        <v>14</v>
      </c>
      <c r="D765">
        <v>50</v>
      </c>
      <c r="E765">
        <v>1</v>
      </c>
      <c r="F765">
        <v>2013</v>
      </c>
      <c r="G765">
        <v>0</v>
      </c>
      <c r="H765">
        <v>0</v>
      </c>
      <c r="I765" t="s">
        <v>53</v>
      </c>
      <c r="J765">
        <v>89</v>
      </c>
      <c r="K765">
        <v>58</v>
      </c>
      <c r="L765">
        <v>8</v>
      </c>
      <c r="M765" s="2" t="s">
        <v>15</v>
      </c>
      <c r="N765" s="2" t="s">
        <v>13</v>
      </c>
      <c r="O765" t="s">
        <v>138</v>
      </c>
      <c r="P765" t="s">
        <v>139</v>
      </c>
    </row>
    <row r="766" spans="1:16" x14ac:dyDescent="0.55000000000000004">
      <c r="A766">
        <v>3498</v>
      </c>
      <c r="B766">
        <v>570372</v>
      </c>
      <c r="C766" s="2" t="s">
        <v>14</v>
      </c>
      <c r="D766">
        <v>33</v>
      </c>
      <c r="E766">
        <v>1</v>
      </c>
      <c r="F766">
        <v>2013</v>
      </c>
      <c r="G766">
        <v>0</v>
      </c>
      <c r="H766">
        <v>1</v>
      </c>
      <c r="I766" t="s">
        <v>53</v>
      </c>
      <c r="J766">
        <v>89</v>
      </c>
      <c r="K766">
        <v>58</v>
      </c>
      <c r="L766">
        <v>8</v>
      </c>
      <c r="M766" s="2" t="s">
        <v>15</v>
      </c>
      <c r="N766" s="2" t="s">
        <v>13</v>
      </c>
      <c r="O766" t="s">
        <v>91</v>
      </c>
      <c r="P766" t="s">
        <v>92</v>
      </c>
    </row>
    <row r="767" spans="1:16" x14ac:dyDescent="0.55000000000000004">
      <c r="A767">
        <v>3498</v>
      </c>
      <c r="B767">
        <v>570387</v>
      </c>
      <c r="C767" s="2" t="s">
        <v>14</v>
      </c>
      <c r="D767">
        <v>35</v>
      </c>
      <c r="E767">
        <v>0</v>
      </c>
      <c r="F767">
        <v>2013</v>
      </c>
      <c r="G767">
        <v>0</v>
      </c>
      <c r="H767">
        <v>1</v>
      </c>
      <c r="I767" t="s">
        <v>53</v>
      </c>
      <c r="J767">
        <v>89</v>
      </c>
      <c r="K767">
        <v>58</v>
      </c>
      <c r="L767">
        <v>8</v>
      </c>
      <c r="M767" s="2" t="s">
        <v>15</v>
      </c>
      <c r="N767" s="2" t="s">
        <v>13</v>
      </c>
      <c r="O767" t="s">
        <v>91</v>
      </c>
      <c r="P767" t="s">
        <v>92</v>
      </c>
    </row>
    <row r="768" spans="1:16" x14ac:dyDescent="0.55000000000000004">
      <c r="A768">
        <v>3499</v>
      </c>
      <c r="B768">
        <v>570457</v>
      </c>
      <c r="C768" s="2" t="s">
        <v>14</v>
      </c>
      <c r="D768">
        <v>21</v>
      </c>
      <c r="E768">
        <v>1</v>
      </c>
      <c r="F768">
        <v>2013</v>
      </c>
      <c r="G768">
        <v>0</v>
      </c>
      <c r="H768">
        <v>0</v>
      </c>
      <c r="I768" t="s">
        <v>60</v>
      </c>
      <c r="J768">
        <v>-999</v>
      </c>
      <c r="K768">
        <v>-999</v>
      </c>
      <c r="L768">
        <v>-999</v>
      </c>
      <c r="M768" s="2" t="s">
        <v>30</v>
      </c>
      <c r="N768" s="2" t="s">
        <v>25</v>
      </c>
      <c r="O768" t="s">
        <v>120</v>
      </c>
      <c r="P768" t="s">
        <v>121</v>
      </c>
    </row>
    <row r="769" spans="1:16" x14ac:dyDescent="0.55000000000000004">
      <c r="A769">
        <v>3500</v>
      </c>
      <c r="B769">
        <v>570635</v>
      </c>
      <c r="C769" s="2" t="s">
        <v>14</v>
      </c>
      <c r="D769">
        <v>43</v>
      </c>
      <c r="E769">
        <v>1</v>
      </c>
      <c r="F769">
        <v>2013</v>
      </c>
      <c r="G769">
        <v>0</v>
      </c>
      <c r="H769">
        <v>1</v>
      </c>
      <c r="I769" t="s">
        <v>56</v>
      </c>
      <c r="J769">
        <v>66</v>
      </c>
      <c r="K769">
        <v>63</v>
      </c>
      <c r="L769">
        <v>5</v>
      </c>
      <c r="M769" s="2" t="s">
        <v>12</v>
      </c>
      <c r="N769" s="2" t="s">
        <v>13</v>
      </c>
      <c r="O769" t="s">
        <v>77</v>
      </c>
      <c r="P769" t="s">
        <v>78</v>
      </c>
    </row>
    <row r="770" spans="1:16" x14ac:dyDescent="0.55000000000000004">
      <c r="A770">
        <v>3500</v>
      </c>
      <c r="B770">
        <v>570670</v>
      </c>
      <c r="C770" s="2" t="s">
        <v>14</v>
      </c>
      <c r="D770">
        <v>41</v>
      </c>
      <c r="E770">
        <v>1</v>
      </c>
      <c r="F770">
        <v>2013</v>
      </c>
      <c r="G770">
        <v>0</v>
      </c>
      <c r="H770">
        <v>1</v>
      </c>
      <c r="I770" t="s">
        <v>56</v>
      </c>
      <c r="J770">
        <v>66</v>
      </c>
      <c r="K770">
        <v>63</v>
      </c>
      <c r="L770">
        <v>5</v>
      </c>
      <c r="M770" s="2" t="s">
        <v>12</v>
      </c>
      <c r="N770" s="2" t="s">
        <v>13</v>
      </c>
      <c r="O770" t="s">
        <v>77</v>
      </c>
      <c r="P770" t="s">
        <v>78</v>
      </c>
    </row>
    <row r="771" spans="1:16" x14ac:dyDescent="0.55000000000000004">
      <c r="A771">
        <v>3500</v>
      </c>
      <c r="B771">
        <v>570690</v>
      </c>
      <c r="C771" s="2" t="s">
        <v>14</v>
      </c>
      <c r="D771">
        <v>51</v>
      </c>
      <c r="E771">
        <v>0</v>
      </c>
      <c r="F771">
        <v>2013</v>
      </c>
      <c r="G771">
        <v>0</v>
      </c>
      <c r="H771">
        <v>1</v>
      </c>
      <c r="I771" t="s">
        <v>56</v>
      </c>
      <c r="J771">
        <v>66</v>
      </c>
      <c r="K771">
        <v>63</v>
      </c>
      <c r="L771">
        <v>5</v>
      </c>
      <c r="M771" s="2" t="s">
        <v>12</v>
      </c>
      <c r="N771" s="2" t="s">
        <v>13</v>
      </c>
      <c r="O771" t="s">
        <v>77</v>
      </c>
      <c r="P771" t="s">
        <v>78</v>
      </c>
    </row>
    <row r="772" spans="1:16" x14ac:dyDescent="0.55000000000000004">
      <c r="A772">
        <v>3501</v>
      </c>
      <c r="B772">
        <v>570774</v>
      </c>
      <c r="C772" s="2" t="s">
        <v>14</v>
      </c>
      <c r="D772">
        <v>37</v>
      </c>
      <c r="E772">
        <v>1</v>
      </c>
      <c r="F772">
        <v>2013</v>
      </c>
      <c r="G772">
        <v>0</v>
      </c>
      <c r="H772">
        <v>1</v>
      </c>
      <c r="I772" t="s">
        <v>57</v>
      </c>
      <c r="J772">
        <v>67</v>
      </c>
      <c r="K772">
        <v>46</v>
      </c>
      <c r="L772">
        <v>24</v>
      </c>
      <c r="M772" s="2">
        <v>-999</v>
      </c>
      <c r="N772" s="2" t="s">
        <v>25</v>
      </c>
      <c r="O772" t="s">
        <v>116</v>
      </c>
      <c r="P772" t="s">
        <v>117</v>
      </c>
    </row>
    <row r="773" spans="1:16" x14ac:dyDescent="0.55000000000000004">
      <c r="A773">
        <v>3501</v>
      </c>
      <c r="B773">
        <v>570783</v>
      </c>
      <c r="C773" s="2" t="s">
        <v>14</v>
      </c>
      <c r="D773">
        <v>23</v>
      </c>
      <c r="E773">
        <v>1</v>
      </c>
      <c r="F773">
        <v>2013</v>
      </c>
      <c r="G773">
        <v>0</v>
      </c>
      <c r="H773">
        <v>1</v>
      </c>
      <c r="I773" t="s">
        <v>57</v>
      </c>
      <c r="J773">
        <v>67</v>
      </c>
      <c r="K773">
        <v>46</v>
      </c>
      <c r="L773">
        <v>24</v>
      </c>
      <c r="M773" s="2">
        <v>-999</v>
      </c>
      <c r="N773" s="2" t="s">
        <v>25</v>
      </c>
      <c r="O773" t="s">
        <v>116</v>
      </c>
      <c r="P773" t="s">
        <v>117</v>
      </c>
    </row>
    <row r="774" spans="1:16" x14ac:dyDescent="0.55000000000000004">
      <c r="A774">
        <v>3501</v>
      </c>
      <c r="B774">
        <v>570818</v>
      </c>
      <c r="C774" s="2" t="s">
        <v>14</v>
      </c>
      <c r="D774">
        <v>47</v>
      </c>
      <c r="E774">
        <v>1</v>
      </c>
      <c r="F774">
        <v>2013</v>
      </c>
      <c r="G774">
        <v>0</v>
      </c>
      <c r="H774">
        <v>0</v>
      </c>
      <c r="I774" t="s">
        <v>57</v>
      </c>
      <c r="J774">
        <v>67</v>
      </c>
      <c r="K774">
        <v>46</v>
      </c>
      <c r="L774">
        <v>24</v>
      </c>
      <c r="M774" s="2">
        <v>-999</v>
      </c>
      <c r="N774" s="2" t="s">
        <v>25</v>
      </c>
      <c r="O774" t="s">
        <v>114</v>
      </c>
      <c r="P774" t="s">
        <v>115</v>
      </c>
    </row>
    <row r="775" spans="1:16" x14ac:dyDescent="0.55000000000000004">
      <c r="A775">
        <v>3501</v>
      </c>
      <c r="B775">
        <v>570837</v>
      </c>
      <c r="C775" s="2" t="s">
        <v>14</v>
      </c>
      <c r="D775">
        <v>34</v>
      </c>
      <c r="E775">
        <v>1</v>
      </c>
      <c r="F775">
        <v>2013</v>
      </c>
      <c r="G775">
        <v>0</v>
      </c>
      <c r="H775">
        <v>0</v>
      </c>
      <c r="I775" t="s">
        <v>57</v>
      </c>
      <c r="J775">
        <v>67</v>
      </c>
      <c r="K775">
        <v>46</v>
      </c>
      <c r="L775">
        <v>24</v>
      </c>
      <c r="M775" s="2">
        <v>-999</v>
      </c>
      <c r="N775" s="2" t="s">
        <v>25</v>
      </c>
      <c r="O775" t="s">
        <v>114</v>
      </c>
      <c r="P775" t="s">
        <v>115</v>
      </c>
    </row>
    <row r="776" spans="1:16" x14ac:dyDescent="0.55000000000000004">
      <c r="A776">
        <v>3501</v>
      </c>
      <c r="B776">
        <v>570846</v>
      </c>
      <c r="C776" s="2" t="s">
        <v>14</v>
      </c>
      <c r="D776">
        <v>43</v>
      </c>
      <c r="E776">
        <v>1</v>
      </c>
      <c r="F776">
        <v>2013</v>
      </c>
      <c r="G776">
        <v>0</v>
      </c>
      <c r="H776">
        <v>1</v>
      </c>
      <c r="I776" t="s">
        <v>57</v>
      </c>
      <c r="J776">
        <v>67</v>
      </c>
      <c r="K776">
        <v>46</v>
      </c>
      <c r="L776">
        <v>24</v>
      </c>
      <c r="M776" s="2">
        <v>-999</v>
      </c>
      <c r="N776" s="2" t="s">
        <v>25</v>
      </c>
      <c r="O776" t="s">
        <v>116</v>
      </c>
      <c r="P776" t="s">
        <v>117</v>
      </c>
    </row>
    <row r="777" spans="1:16" x14ac:dyDescent="0.55000000000000004">
      <c r="A777">
        <v>3501</v>
      </c>
      <c r="B777">
        <v>570855</v>
      </c>
      <c r="C777" s="2" t="s">
        <v>14</v>
      </c>
      <c r="D777">
        <v>26</v>
      </c>
      <c r="E777">
        <v>1</v>
      </c>
      <c r="F777">
        <v>2013</v>
      </c>
      <c r="G777">
        <v>0</v>
      </c>
      <c r="H777">
        <v>1</v>
      </c>
      <c r="I777" t="s">
        <v>57</v>
      </c>
      <c r="J777">
        <v>67</v>
      </c>
      <c r="K777">
        <v>46</v>
      </c>
      <c r="L777">
        <v>24</v>
      </c>
      <c r="M777" s="2">
        <v>-999</v>
      </c>
      <c r="N777" s="2" t="s">
        <v>25</v>
      </c>
      <c r="O777" t="s">
        <v>116</v>
      </c>
      <c r="P777" t="s">
        <v>117</v>
      </c>
    </row>
    <row r="778" spans="1:16" x14ac:dyDescent="0.55000000000000004">
      <c r="A778">
        <v>3502</v>
      </c>
      <c r="B778">
        <v>570947</v>
      </c>
      <c r="C778" s="2" t="s">
        <v>14</v>
      </c>
      <c r="D778">
        <v>47</v>
      </c>
      <c r="E778">
        <v>1</v>
      </c>
      <c r="F778">
        <v>2013</v>
      </c>
      <c r="G778">
        <v>0</v>
      </c>
      <c r="H778">
        <v>1</v>
      </c>
      <c r="I778" t="s">
        <v>46</v>
      </c>
      <c r="J778">
        <v>56</v>
      </c>
      <c r="K778">
        <v>72</v>
      </c>
      <c r="L778">
        <v>5</v>
      </c>
      <c r="M778" s="2" t="s">
        <v>15</v>
      </c>
      <c r="N778" s="2" t="s">
        <v>13</v>
      </c>
      <c r="O778" t="s">
        <v>103</v>
      </c>
      <c r="P778" t="s">
        <v>104</v>
      </c>
    </row>
    <row r="779" spans="1:16" x14ac:dyDescent="0.55000000000000004">
      <c r="A779">
        <v>3502</v>
      </c>
      <c r="B779">
        <v>571023</v>
      </c>
      <c r="C779" s="2" t="s">
        <v>14</v>
      </c>
      <c r="D779">
        <v>32</v>
      </c>
      <c r="E779">
        <v>1</v>
      </c>
      <c r="F779">
        <v>2013</v>
      </c>
      <c r="G779">
        <v>0</v>
      </c>
      <c r="H779">
        <v>1</v>
      </c>
      <c r="I779" t="s">
        <v>46</v>
      </c>
      <c r="J779">
        <v>56</v>
      </c>
      <c r="K779">
        <v>72</v>
      </c>
      <c r="L779">
        <v>5</v>
      </c>
      <c r="M779" s="2" t="s">
        <v>15</v>
      </c>
      <c r="N779" s="2" t="s">
        <v>13</v>
      </c>
      <c r="O779" t="s">
        <v>103</v>
      </c>
      <c r="P779" t="s">
        <v>104</v>
      </c>
    </row>
    <row r="780" spans="1:16" x14ac:dyDescent="0.55000000000000004">
      <c r="A780">
        <v>3503</v>
      </c>
      <c r="B780">
        <v>571137</v>
      </c>
      <c r="C780" s="2" t="s">
        <v>14</v>
      </c>
      <c r="D780">
        <v>53</v>
      </c>
      <c r="E780">
        <v>1</v>
      </c>
      <c r="F780">
        <v>2013</v>
      </c>
      <c r="G780">
        <v>0</v>
      </c>
      <c r="H780">
        <v>0</v>
      </c>
      <c r="I780" t="s">
        <v>59</v>
      </c>
      <c r="J780">
        <v>64</v>
      </c>
      <c r="K780">
        <v>28</v>
      </c>
      <c r="L780">
        <v>16</v>
      </c>
      <c r="M780" s="2" t="s">
        <v>21</v>
      </c>
      <c r="N780" s="2" t="s">
        <v>13</v>
      </c>
      <c r="O780" t="s">
        <v>109</v>
      </c>
      <c r="P780" t="s">
        <v>110</v>
      </c>
    </row>
    <row r="781" spans="1:16" x14ac:dyDescent="0.55000000000000004">
      <c r="A781">
        <v>3503</v>
      </c>
      <c r="B781">
        <v>571182</v>
      </c>
      <c r="C781" s="2" t="s">
        <v>14</v>
      </c>
      <c r="D781">
        <v>41</v>
      </c>
      <c r="E781">
        <v>1</v>
      </c>
      <c r="F781">
        <v>2013</v>
      </c>
      <c r="G781">
        <v>0</v>
      </c>
      <c r="H781">
        <v>0</v>
      </c>
      <c r="I781" t="s">
        <v>59</v>
      </c>
      <c r="J781">
        <v>64</v>
      </c>
      <c r="K781">
        <v>28</v>
      </c>
      <c r="L781">
        <v>16</v>
      </c>
      <c r="M781" s="2" t="s">
        <v>21</v>
      </c>
      <c r="N781" s="2" t="s">
        <v>13</v>
      </c>
      <c r="O781" t="s">
        <v>109</v>
      </c>
      <c r="P781" t="s">
        <v>110</v>
      </c>
    </row>
    <row r="782" spans="1:16" x14ac:dyDescent="0.55000000000000004">
      <c r="A782">
        <v>3503</v>
      </c>
      <c r="B782">
        <v>571200</v>
      </c>
      <c r="C782" s="2" t="s">
        <v>14</v>
      </c>
      <c r="D782">
        <v>40</v>
      </c>
      <c r="E782">
        <v>1</v>
      </c>
      <c r="F782">
        <v>2013</v>
      </c>
      <c r="G782">
        <v>0</v>
      </c>
      <c r="H782">
        <v>0</v>
      </c>
      <c r="I782" t="s">
        <v>59</v>
      </c>
      <c r="J782">
        <v>64</v>
      </c>
      <c r="K782">
        <v>28</v>
      </c>
      <c r="L782">
        <v>16</v>
      </c>
      <c r="M782" s="2" t="s">
        <v>21</v>
      </c>
      <c r="N782" s="2" t="s">
        <v>13</v>
      </c>
      <c r="O782" t="s">
        <v>109</v>
      </c>
      <c r="P782" t="s">
        <v>110</v>
      </c>
    </row>
    <row r="783" spans="1:16" x14ac:dyDescent="0.55000000000000004">
      <c r="A783">
        <v>3504</v>
      </c>
      <c r="B783">
        <v>571276</v>
      </c>
      <c r="C783" s="2" t="s">
        <v>14</v>
      </c>
      <c r="D783">
        <v>53</v>
      </c>
      <c r="E783">
        <v>0</v>
      </c>
      <c r="F783">
        <v>2013</v>
      </c>
      <c r="G783">
        <v>0</v>
      </c>
      <c r="H783">
        <v>1</v>
      </c>
      <c r="I783" t="s">
        <v>31</v>
      </c>
      <c r="J783">
        <v>-999</v>
      </c>
      <c r="K783">
        <v>-999</v>
      </c>
      <c r="L783">
        <v>-999</v>
      </c>
      <c r="M783" s="2" t="s">
        <v>10</v>
      </c>
      <c r="N783" s="2" t="s">
        <v>11</v>
      </c>
      <c r="O783" t="s">
        <v>49</v>
      </c>
      <c r="P783" t="s">
        <v>50</v>
      </c>
    </row>
    <row r="784" spans="1:16" x14ac:dyDescent="0.55000000000000004">
      <c r="A784">
        <v>3504</v>
      </c>
      <c r="B784">
        <v>571281</v>
      </c>
      <c r="C784" s="2" t="s">
        <v>14</v>
      </c>
      <c r="D784">
        <v>40</v>
      </c>
      <c r="E784">
        <v>1</v>
      </c>
      <c r="F784">
        <v>2013</v>
      </c>
      <c r="G784">
        <v>0</v>
      </c>
      <c r="H784">
        <v>0</v>
      </c>
      <c r="I784" t="s">
        <v>31</v>
      </c>
      <c r="J784">
        <v>-999</v>
      </c>
      <c r="K784">
        <v>-999</v>
      </c>
      <c r="L784">
        <v>-999</v>
      </c>
      <c r="M784" s="2" t="s">
        <v>10</v>
      </c>
      <c r="N784" s="2" t="s">
        <v>11</v>
      </c>
      <c r="O784" t="s">
        <v>129</v>
      </c>
      <c r="P784" t="s">
        <v>130</v>
      </c>
    </row>
    <row r="785" spans="1:16" x14ac:dyDescent="0.55000000000000004">
      <c r="A785">
        <v>3504</v>
      </c>
      <c r="B785">
        <v>571341</v>
      </c>
      <c r="C785" s="2" t="s">
        <v>14</v>
      </c>
      <c r="D785">
        <v>71</v>
      </c>
      <c r="E785">
        <v>0</v>
      </c>
      <c r="F785">
        <v>2013</v>
      </c>
      <c r="G785">
        <v>0</v>
      </c>
      <c r="H785">
        <v>1</v>
      </c>
      <c r="I785" t="s">
        <v>31</v>
      </c>
      <c r="J785">
        <v>-999</v>
      </c>
      <c r="K785">
        <v>-999</v>
      </c>
      <c r="L785">
        <v>-999</v>
      </c>
      <c r="M785" s="2" t="s">
        <v>10</v>
      </c>
      <c r="N785" s="2" t="s">
        <v>11</v>
      </c>
      <c r="O785" t="s">
        <v>49</v>
      </c>
      <c r="P785" t="s">
        <v>50</v>
      </c>
    </row>
    <row r="786" spans="1:16" x14ac:dyDescent="0.55000000000000004">
      <c r="A786">
        <v>3505</v>
      </c>
      <c r="B786">
        <v>571452</v>
      </c>
      <c r="C786" s="2" t="s">
        <v>14</v>
      </c>
      <c r="D786">
        <v>34</v>
      </c>
      <c r="E786">
        <v>1</v>
      </c>
      <c r="F786">
        <v>2013</v>
      </c>
      <c r="G786">
        <v>0</v>
      </c>
      <c r="H786">
        <v>1</v>
      </c>
      <c r="I786" t="s">
        <v>39</v>
      </c>
      <c r="J786">
        <v>-999</v>
      </c>
      <c r="K786">
        <v>-999</v>
      </c>
      <c r="L786">
        <v>-999</v>
      </c>
      <c r="M786" s="2" t="s">
        <v>10</v>
      </c>
      <c r="N786" s="2" t="s">
        <v>25</v>
      </c>
      <c r="O786" t="s">
        <v>103</v>
      </c>
      <c r="P786" t="s">
        <v>104</v>
      </c>
    </row>
    <row r="787" spans="1:16" x14ac:dyDescent="0.55000000000000004">
      <c r="A787">
        <v>3505</v>
      </c>
      <c r="B787">
        <v>571525</v>
      </c>
      <c r="C787" s="2" t="s">
        <v>14</v>
      </c>
      <c r="D787">
        <v>28</v>
      </c>
      <c r="E787">
        <v>1</v>
      </c>
      <c r="F787">
        <v>2013</v>
      </c>
      <c r="G787">
        <v>0</v>
      </c>
      <c r="H787">
        <v>1</v>
      </c>
      <c r="I787" t="s">
        <v>39</v>
      </c>
      <c r="J787">
        <v>-999</v>
      </c>
      <c r="K787">
        <v>-999</v>
      </c>
      <c r="L787">
        <v>-999</v>
      </c>
      <c r="M787" s="2" t="s">
        <v>10</v>
      </c>
      <c r="N787" s="2" t="s">
        <v>25</v>
      </c>
      <c r="O787" t="s">
        <v>103</v>
      </c>
      <c r="P787" t="s">
        <v>104</v>
      </c>
    </row>
    <row r="788" spans="1:16" x14ac:dyDescent="0.55000000000000004">
      <c r="A788">
        <v>3505</v>
      </c>
      <c r="B788">
        <v>571540</v>
      </c>
      <c r="C788" s="2" t="s">
        <v>14</v>
      </c>
      <c r="D788">
        <v>25</v>
      </c>
      <c r="E788">
        <v>1</v>
      </c>
      <c r="F788">
        <v>2013</v>
      </c>
      <c r="G788">
        <v>0</v>
      </c>
      <c r="H788">
        <v>1</v>
      </c>
      <c r="I788" t="s">
        <v>39</v>
      </c>
      <c r="J788">
        <v>-999</v>
      </c>
      <c r="K788">
        <v>-999</v>
      </c>
      <c r="L788">
        <v>-999</v>
      </c>
      <c r="M788" s="2" t="s">
        <v>10</v>
      </c>
      <c r="N788" s="2" t="s">
        <v>25</v>
      </c>
      <c r="O788" t="s">
        <v>103</v>
      </c>
      <c r="P788" t="s">
        <v>104</v>
      </c>
    </row>
    <row r="789" spans="1:16" x14ac:dyDescent="0.55000000000000004">
      <c r="A789">
        <v>3506</v>
      </c>
      <c r="B789">
        <v>571655</v>
      </c>
      <c r="C789" s="2" t="s">
        <v>14</v>
      </c>
      <c r="D789">
        <v>22</v>
      </c>
      <c r="E789">
        <v>1</v>
      </c>
      <c r="F789">
        <v>2013</v>
      </c>
      <c r="G789">
        <v>0</v>
      </c>
      <c r="H789">
        <v>1</v>
      </c>
      <c r="I789" t="s">
        <v>52</v>
      </c>
      <c r="J789">
        <v>-999</v>
      </c>
      <c r="K789">
        <v>-999</v>
      </c>
      <c r="L789">
        <v>-999</v>
      </c>
      <c r="M789" s="2" t="s">
        <v>17</v>
      </c>
      <c r="N789" s="2" t="s">
        <v>13</v>
      </c>
      <c r="O789" t="s">
        <v>77</v>
      </c>
      <c r="P789" t="s">
        <v>78</v>
      </c>
    </row>
    <row r="790" spans="1:16" x14ac:dyDescent="0.55000000000000004">
      <c r="A790">
        <v>3506</v>
      </c>
      <c r="B790">
        <v>571693</v>
      </c>
      <c r="C790" s="2" t="s">
        <v>14</v>
      </c>
      <c r="D790">
        <v>46</v>
      </c>
      <c r="E790">
        <v>1</v>
      </c>
      <c r="F790">
        <v>2013</v>
      </c>
      <c r="G790">
        <v>0</v>
      </c>
      <c r="H790">
        <v>1</v>
      </c>
      <c r="I790" t="s">
        <v>52</v>
      </c>
      <c r="J790">
        <v>-999</v>
      </c>
      <c r="K790">
        <v>-999</v>
      </c>
      <c r="L790">
        <v>-999</v>
      </c>
      <c r="M790" s="2" t="s">
        <v>17</v>
      </c>
      <c r="N790" s="2" t="s">
        <v>13</v>
      </c>
      <c r="O790" t="s">
        <v>77</v>
      </c>
      <c r="P790" t="s">
        <v>78</v>
      </c>
    </row>
    <row r="791" spans="1:16" x14ac:dyDescent="0.55000000000000004">
      <c r="A791">
        <v>3506</v>
      </c>
      <c r="B791">
        <v>571764</v>
      </c>
      <c r="C791" s="2" t="s">
        <v>14</v>
      </c>
      <c r="D791">
        <v>28</v>
      </c>
      <c r="E791">
        <v>1</v>
      </c>
      <c r="F791">
        <v>2013</v>
      </c>
      <c r="G791">
        <v>0</v>
      </c>
      <c r="H791">
        <v>1</v>
      </c>
      <c r="I791" t="s">
        <v>52</v>
      </c>
      <c r="J791">
        <v>-999</v>
      </c>
      <c r="K791">
        <v>-999</v>
      </c>
      <c r="L791">
        <v>-999</v>
      </c>
      <c r="M791" s="2" t="s">
        <v>17</v>
      </c>
      <c r="N791" s="2" t="s">
        <v>13</v>
      </c>
      <c r="O791" t="s">
        <v>77</v>
      </c>
      <c r="P791" t="s">
        <v>78</v>
      </c>
    </row>
    <row r="792" spans="1:16" x14ac:dyDescent="0.55000000000000004">
      <c r="A792">
        <v>3507</v>
      </c>
      <c r="B792">
        <v>571786</v>
      </c>
      <c r="C792" s="2" t="s">
        <v>14</v>
      </c>
      <c r="D792">
        <v>48</v>
      </c>
      <c r="E792">
        <v>1</v>
      </c>
      <c r="F792">
        <v>2013</v>
      </c>
      <c r="G792">
        <v>0</v>
      </c>
      <c r="H792">
        <v>1</v>
      </c>
      <c r="I792" t="s">
        <v>34</v>
      </c>
      <c r="J792">
        <v>-999</v>
      </c>
      <c r="K792">
        <v>-999</v>
      </c>
      <c r="L792">
        <v>-999</v>
      </c>
      <c r="M792" s="2" t="s">
        <v>35</v>
      </c>
      <c r="N792" s="2" t="s">
        <v>13</v>
      </c>
      <c r="O792" t="s">
        <v>120</v>
      </c>
      <c r="P792" t="s">
        <v>121</v>
      </c>
    </row>
    <row r="793" spans="1:16" x14ac:dyDescent="0.55000000000000004">
      <c r="A793">
        <v>3507</v>
      </c>
      <c r="B793">
        <v>571837</v>
      </c>
      <c r="C793" s="2" t="s">
        <v>14</v>
      </c>
      <c r="D793">
        <v>22</v>
      </c>
      <c r="E793">
        <v>1</v>
      </c>
      <c r="F793">
        <v>2013</v>
      </c>
      <c r="G793">
        <v>0</v>
      </c>
      <c r="H793">
        <v>0</v>
      </c>
      <c r="I793" t="s">
        <v>34</v>
      </c>
      <c r="J793">
        <v>-999</v>
      </c>
      <c r="K793">
        <v>-999</v>
      </c>
      <c r="L793">
        <v>-999</v>
      </c>
      <c r="M793" s="2" t="s">
        <v>35</v>
      </c>
      <c r="N793" s="2" t="s">
        <v>13</v>
      </c>
      <c r="O793" t="s">
        <v>140</v>
      </c>
      <c r="P793" t="s">
        <v>141</v>
      </c>
    </row>
    <row r="794" spans="1:16" x14ac:dyDescent="0.55000000000000004">
      <c r="A794">
        <v>3507</v>
      </c>
      <c r="B794">
        <v>571856</v>
      </c>
      <c r="C794" s="2" t="s">
        <v>14</v>
      </c>
      <c r="D794">
        <v>42</v>
      </c>
      <c r="E794">
        <v>1</v>
      </c>
      <c r="F794">
        <v>2013</v>
      </c>
      <c r="G794">
        <v>0</v>
      </c>
      <c r="H794">
        <v>0</v>
      </c>
      <c r="I794" t="s">
        <v>34</v>
      </c>
      <c r="J794">
        <v>-999</v>
      </c>
      <c r="K794">
        <v>-999</v>
      </c>
      <c r="L794">
        <v>-999</v>
      </c>
      <c r="M794" s="2" t="s">
        <v>35</v>
      </c>
      <c r="N794" s="2" t="s">
        <v>13</v>
      </c>
      <c r="O794" t="s">
        <v>140</v>
      </c>
      <c r="P794" t="s">
        <v>141</v>
      </c>
    </row>
    <row r="795" spans="1:16" x14ac:dyDescent="0.55000000000000004">
      <c r="A795">
        <v>3507</v>
      </c>
      <c r="B795">
        <v>571885</v>
      </c>
      <c r="C795" s="2" t="s">
        <v>14</v>
      </c>
      <c r="D795">
        <v>39</v>
      </c>
      <c r="E795">
        <v>1</v>
      </c>
      <c r="F795">
        <v>2013</v>
      </c>
      <c r="G795">
        <v>0</v>
      </c>
      <c r="H795">
        <v>1</v>
      </c>
      <c r="I795" t="s">
        <v>34</v>
      </c>
      <c r="J795">
        <v>-999</v>
      </c>
      <c r="K795">
        <v>-999</v>
      </c>
      <c r="L795">
        <v>-999</v>
      </c>
      <c r="M795" s="2" t="s">
        <v>35</v>
      </c>
      <c r="N795" s="2" t="s">
        <v>13</v>
      </c>
      <c r="O795" t="s">
        <v>120</v>
      </c>
      <c r="P795" t="s">
        <v>121</v>
      </c>
    </row>
    <row r="796" spans="1:16" x14ac:dyDescent="0.55000000000000004">
      <c r="A796">
        <v>3507</v>
      </c>
      <c r="B796">
        <v>571964</v>
      </c>
      <c r="C796" s="2" t="s">
        <v>14</v>
      </c>
      <c r="D796">
        <v>45</v>
      </c>
      <c r="E796">
        <v>1</v>
      </c>
      <c r="F796">
        <v>2013</v>
      </c>
      <c r="G796">
        <v>0</v>
      </c>
      <c r="H796">
        <v>1</v>
      </c>
      <c r="I796" t="s">
        <v>34</v>
      </c>
      <c r="J796">
        <v>-999</v>
      </c>
      <c r="K796">
        <v>-999</v>
      </c>
      <c r="L796">
        <v>-999</v>
      </c>
      <c r="M796" s="2" t="s">
        <v>35</v>
      </c>
      <c r="N796" s="2" t="s">
        <v>13</v>
      </c>
      <c r="O796" t="s">
        <v>120</v>
      </c>
      <c r="P796" t="s">
        <v>121</v>
      </c>
    </row>
    <row r="797" spans="1:16" x14ac:dyDescent="0.55000000000000004">
      <c r="A797">
        <v>3508</v>
      </c>
      <c r="B797">
        <v>572007</v>
      </c>
      <c r="C797" s="2" t="s">
        <v>14</v>
      </c>
      <c r="D797">
        <v>25</v>
      </c>
      <c r="E797">
        <v>1</v>
      </c>
      <c r="F797">
        <v>2013</v>
      </c>
      <c r="G797">
        <v>0</v>
      </c>
      <c r="H797">
        <v>1</v>
      </c>
      <c r="I797" t="s">
        <v>69</v>
      </c>
      <c r="J797">
        <v>68</v>
      </c>
      <c r="K797">
        <v>67</v>
      </c>
      <c r="L797">
        <v>9</v>
      </c>
      <c r="M797" s="2" t="s">
        <v>15</v>
      </c>
      <c r="N797" s="2" t="s">
        <v>13</v>
      </c>
      <c r="O797" t="s">
        <v>98</v>
      </c>
      <c r="P797" t="s">
        <v>99</v>
      </c>
    </row>
    <row r="798" spans="1:16" x14ac:dyDescent="0.55000000000000004">
      <c r="A798">
        <v>3508</v>
      </c>
      <c r="B798">
        <v>572084</v>
      </c>
      <c r="C798" s="2" t="s">
        <v>14</v>
      </c>
      <c r="D798">
        <v>43</v>
      </c>
      <c r="E798">
        <v>1</v>
      </c>
      <c r="F798">
        <v>2013</v>
      </c>
      <c r="G798">
        <v>0</v>
      </c>
      <c r="H798">
        <v>1</v>
      </c>
      <c r="I798" t="s">
        <v>69</v>
      </c>
      <c r="J798">
        <v>68</v>
      </c>
      <c r="K798">
        <v>67</v>
      </c>
      <c r="L798">
        <v>9</v>
      </c>
      <c r="M798" s="2" t="s">
        <v>15</v>
      </c>
      <c r="N798" s="2" t="s">
        <v>13</v>
      </c>
      <c r="O798" t="s">
        <v>98</v>
      </c>
      <c r="P798" t="s">
        <v>99</v>
      </c>
    </row>
    <row r="799" spans="1:16" x14ac:dyDescent="0.55000000000000004">
      <c r="A799">
        <v>3509</v>
      </c>
      <c r="B799">
        <v>572151</v>
      </c>
      <c r="C799" s="2" t="s">
        <v>14</v>
      </c>
      <c r="D799">
        <v>27</v>
      </c>
      <c r="E799">
        <v>1</v>
      </c>
      <c r="F799">
        <v>2013</v>
      </c>
      <c r="G799">
        <v>0</v>
      </c>
      <c r="H799">
        <v>0</v>
      </c>
      <c r="I799" t="s">
        <v>47</v>
      </c>
      <c r="J799">
        <v>67</v>
      </c>
      <c r="K799">
        <v>57</v>
      </c>
      <c r="L799">
        <v>15</v>
      </c>
      <c r="M799" s="2" t="s">
        <v>29</v>
      </c>
      <c r="N799" s="2" t="s">
        <v>70</v>
      </c>
      <c r="O799" t="s">
        <v>116</v>
      </c>
      <c r="P799" t="s">
        <v>117</v>
      </c>
    </row>
    <row r="800" spans="1:16" x14ac:dyDescent="0.55000000000000004">
      <c r="A800">
        <v>3509</v>
      </c>
      <c r="B800">
        <v>572161</v>
      </c>
      <c r="C800" s="2" t="s">
        <v>14</v>
      </c>
      <c r="D800">
        <v>27</v>
      </c>
      <c r="E800">
        <v>1</v>
      </c>
      <c r="F800">
        <v>2013</v>
      </c>
      <c r="G800">
        <v>0</v>
      </c>
      <c r="H800">
        <v>0</v>
      </c>
      <c r="I800" t="s">
        <v>47</v>
      </c>
      <c r="J800">
        <v>67</v>
      </c>
      <c r="K800">
        <v>57</v>
      </c>
      <c r="L800">
        <v>15</v>
      </c>
      <c r="M800" s="2" t="s">
        <v>29</v>
      </c>
      <c r="N800" s="2" t="s">
        <v>70</v>
      </c>
      <c r="O800" t="s">
        <v>116</v>
      </c>
      <c r="P800" t="s">
        <v>117</v>
      </c>
    </row>
    <row r="801" spans="1:16" x14ac:dyDescent="0.55000000000000004">
      <c r="A801">
        <v>3509</v>
      </c>
      <c r="B801">
        <v>572270</v>
      </c>
      <c r="C801" s="2" t="s">
        <v>14</v>
      </c>
      <c r="D801">
        <v>22</v>
      </c>
      <c r="E801">
        <v>1</v>
      </c>
      <c r="F801">
        <v>2013</v>
      </c>
      <c r="G801">
        <v>0</v>
      </c>
      <c r="H801">
        <v>0</v>
      </c>
      <c r="I801" t="s">
        <v>47</v>
      </c>
      <c r="J801">
        <v>67</v>
      </c>
      <c r="K801">
        <v>57</v>
      </c>
      <c r="L801">
        <v>15</v>
      </c>
      <c r="M801" s="2" t="s">
        <v>29</v>
      </c>
      <c r="N801" s="2" t="s">
        <v>70</v>
      </c>
      <c r="O801" t="s">
        <v>116</v>
      </c>
      <c r="P801" t="s">
        <v>117</v>
      </c>
    </row>
    <row r="802" spans="1:16" x14ac:dyDescent="0.55000000000000004">
      <c r="A802">
        <v>3509</v>
      </c>
      <c r="B802">
        <v>572296</v>
      </c>
      <c r="C802" s="2" t="s">
        <v>14</v>
      </c>
      <c r="D802">
        <v>35</v>
      </c>
      <c r="E802">
        <v>1</v>
      </c>
      <c r="F802">
        <v>2013</v>
      </c>
      <c r="G802">
        <v>0</v>
      </c>
      <c r="H802">
        <v>1</v>
      </c>
      <c r="I802" t="s">
        <v>47</v>
      </c>
      <c r="J802">
        <v>67</v>
      </c>
      <c r="K802">
        <v>57</v>
      </c>
      <c r="L802">
        <v>15</v>
      </c>
      <c r="M802" s="2" t="s">
        <v>29</v>
      </c>
      <c r="N802" s="2" t="s">
        <v>70</v>
      </c>
      <c r="O802" t="s">
        <v>133</v>
      </c>
      <c r="P802" t="s">
        <v>134</v>
      </c>
    </row>
    <row r="803" spans="1:16" x14ac:dyDescent="0.55000000000000004">
      <c r="A803">
        <v>3509</v>
      </c>
      <c r="B803">
        <v>572306</v>
      </c>
      <c r="C803" s="2" t="s">
        <v>14</v>
      </c>
      <c r="D803">
        <v>24</v>
      </c>
      <c r="E803">
        <v>1</v>
      </c>
      <c r="F803">
        <v>2013</v>
      </c>
      <c r="G803">
        <v>0</v>
      </c>
      <c r="H803">
        <v>1</v>
      </c>
      <c r="I803" t="s">
        <v>47</v>
      </c>
      <c r="J803">
        <v>67</v>
      </c>
      <c r="K803">
        <v>57</v>
      </c>
      <c r="L803">
        <v>15</v>
      </c>
      <c r="M803" s="2" t="s">
        <v>29</v>
      </c>
      <c r="N803" s="2" t="s">
        <v>70</v>
      </c>
      <c r="O803" t="s">
        <v>133</v>
      </c>
      <c r="P803" t="s">
        <v>134</v>
      </c>
    </row>
    <row r="804" spans="1:16" x14ac:dyDescent="0.55000000000000004">
      <c r="A804">
        <v>3510</v>
      </c>
      <c r="B804">
        <v>572332</v>
      </c>
      <c r="C804" s="2" t="s">
        <v>14</v>
      </c>
      <c r="D804">
        <v>54</v>
      </c>
      <c r="E804">
        <v>1</v>
      </c>
      <c r="F804">
        <v>2013</v>
      </c>
      <c r="G804">
        <v>0</v>
      </c>
      <c r="H804">
        <v>0</v>
      </c>
      <c r="I804" t="s">
        <v>61</v>
      </c>
      <c r="J804">
        <v>54</v>
      </c>
      <c r="K804">
        <v>86</v>
      </c>
      <c r="L804">
        <v>11</v>
      </c>
      <c r="M804" s="2" t="s">
        <v>22</v>
      </c>
      <c r="N804" s="2" t="s">
        <v>13</v>
      </c>
      <c r="O804" t="s">
        <v>131</v>
      </c>
      <c r="P804" t="s">
        <v>132</v>
      </c>
    </row>
    <row r="805" spans="1:16" x14ac:dyDescent="0.55000000000000004">
      <c r="A805">
        <v>3510</v>
      </c>
      <c r="B805">
        <v>572398</v>
      </c>
      <c r="C805" s="2" t="s">
        <v>14</v>
      </c>
      <c r="D805">
        <v>37</v>
      </c>
      <c r="E805">
        <v>1</v>
      </c>
      <c r="F805">
        <v>2013</v>
      </c>
      <c r="G805">
        <v>0</v>
      </c>
      <c r="H805">
        <v>0</v>
      </c>
      <c r="I805" t="s">
        <v>61</v>
      </c>
      <c r="J805">
        <v>54</v>
      </c>
      <c r="K805">
        <v>86</v>
      </c>
      <c r="L805">
        <v>11</v>
      </c>
      <c r="M805" s="2" t="s">
        <v>22</v>
      </c>
      <c r="N805" s="2" t="s">
        <v>13</v>
      </c>
      <c r="O805" t="s">
        <v>131</v>
      </c>
      <c r="P805" t="s">
        <v>132</v>
      </c>
    </row>
    <row r="806" spans="1:16" x14ac:dyDescent="0.55000000000000004">
      <c r="A806">
        <v>3510</v>
      </c>
      <c r="B806">
        <v>572457</v>
      </c>
      <c r="C806" s="2" t="s">
        <v>14</v>
      </c>
      <c r="D806">
        <v>44</v>
      </c>
      <c r="E806">
        <v>0</v>
      </c>
      <c r="F806">
        <v>2013</v>
      </c>
      <c r="G806">
        <v>0</v>
      </c>
      <c r="H806">
        <v>0</v>
      </c>
      <c r="I806" t="s">
        <v>61</v>
      </c>
      <c r="J806">
        <v>54</v>
      </c>
      <c r="K806">
        <v>86</v>
      </c>
      <c r="L806">
        <v>11</v>
      </c>
      <c r="M806" s="2" t="s">
        <v>22</v>
      </c>
      <c r="N806" s="2" t="s">
        <v>13</v>
      </c>
      <c r="O806" t="s">
        <v>131</v>
      </c>
      <c r="P806" t="s">
        <v>132</v>
      </c>
    </row>
    <row r="807" spans="1:16" x14ac:dyDescent="0.55000000000000004">
      <c r="A807">
        <v>3512</v>
      </c>
      <c r="B807">
        <v>572730</v>
      </c>
      <c r="C807" s="2" t="s">
        <v>14</v>
      </c>
      <c r="D807">
        <v>51</v>
      </c>
      <c r="E807">
        <v>1</v>
      </c>
      <c r="F807">
        <v>2013</v>
      </c>
      <c r="G807">
        <v>0</v>
      </c>
      <c r="H807">
        <v>0</v>
      </c>
      <c r="I807" t="s">
        <v>26</v>
      </c>
      <c r="J807">
        <v>66</v>
      </c>
      <c r="K807">
        <v>65</v>
      </c>
      <c r="L807">
        <v>-999</v>
      </c>
      <c r="M807" s="2" t="s">
        <v>12</v>
      </c>
      <c r="N807" s="2" t="s">
        <v>13</v>
      </c>
      <c r="O807" t="s">
        <v>122</v>
      </c>
      <c r="P807" t="s">
        <v>123</v>
      </c>
    </row>
    <row r="808" spans="1:16" x14ac:dyDescent="0.55000000000000004">
      <c r="A808">
        <v>3512</v>
      </c>
      <c r="B808">
        <v>572741</v>
      </c>
      <c r="C808" s="2" t="s">
        <v>14</v>
      </c>
      <c r="D808">
        <v>44</v>
      </c>
      <c r="E808">
        <v>0</v>
      </c>
      <c r="F808">
        <v>2013</v>
      </c>
      <c r="G808">
        <v>0</v>
      </c>
      <c r="H808">
        <v>1</v>
      </c>
      <c r="I808" t="s">
        <v>26</v>
      </c>
      <c r="J808">
        <v>66</v>
      </c>
      <c r="K808">
        <v>65</v>
      </c>
      <c r="L808">
        <v>-999</v>
      </c>
      <c r="M808" s="2" t="s">
        <v>12</v>
      </c>
      <c r="N808" s="2" t="s">
        <v>13</v>
      </c>
      <c r="O808" t="s">
        <v>94</v>
      </c>
      <c r="P808" t="s">
        <v>95</v>
      </c>
    </row>
    <row r="809" spans="1:16" x14ac:dyDescent="0.55000000000000004">
      <c r="A809">
        <v>3513</v>
      </c>
      <c r="B809">
        <v>572867</v>
      </c>
      <c r="C809" s="2" t="s">
        <v>14</v>
      </c>
      <c r="D809">
        <v>45</v>
      </c>
      <c r="E809">
        <v>1</v>
      </c>
      <c r="F809">
        <v>2013</v>
      </c>
      <c r="G809">
        <v>0</v>
      </c>
      <c r="H809">
        <v>1</v>
      </c>
      <c r="I809" t="s">
        <v>42</v>
      </c>
      <c r="J809">
        <v>74</v>
      </c>
      <c r="K809">
        <v>51</v>
      </c>
      <c r="L809">
        <v>4</v>
      </c>
      <c r="M809" s="2" t="s">
        <v>15</v>
      </c>
      <c r="N809" s="2" t="s">
        <v>13</v>
      </c>
      <c r="O809" t="s">
        <v>114</v>
      </c>
      <c r="P809" t="s">
        <v>115</v>
      </c>
    </row>
    <row r="810" spans="1:16" x14ac:dyDescent="0.55000000000000004">
      <c r="A810">
        <v>3513</v>
      </c>
      <c r="B810">
        <v>572897</v>
      </c>
      <c r="C810" s="2" t="s">
        <v>14</v>
      </c>
      <c r="D810">
        <v>47</v>
      </c>
      <c r="E810">
        <v>1</v>
      </c>
      <c r="F810">
        <v>2013</v>
      </c>
      <c r="G810">
        <v>0</v>
      </c>
      <c r="H810">
        <v>1</v>
      </c>
      <c r="I810" t="s">
        <v>42</v>
      </c>
      <c r="J810">
        <v>74</v>
      </c>
      <c r="K810">
        <v>51</v>
      </c>
      <c r="L810">
        <v>4</v>
      </c>
      <c r="M810" s="2" t="s">
        <v>15</v>
      </c>
      <c r="N810" s="2" t="s">
        <v>13</v>
      </c>
      <c r="O810" t="s">
        <v>114</v>
      </c>
      <c r="P810" t="s">
        <v>115</v>
      </c>
    </row>
    <row r="811" spans="1:16" x14ac:dyDescent="0.55000000000000004">
      <c r="A811">
        <v>3514</v>
      </c>
      <c r="B811">
        <v>573052</v>
      </c>
      <c r="C811" s="2" t="s">
        <v>14</v>
      </c>
      <c r="D811">
        <v>56</v>
      </c>
      <c r="E811">
        <v>0</v>
      </c>
      <c r="F811">
        <v>2013</v>
      </c>
      <c r="G811">
        <v>0</v>
      </c>
      <c r="H811">
        <v>1</v>
      </c>
      <c r="I811" t="s">
        <v>20</v>
      </c>
      <c r="J811">
        <v>80</v>
      </c>
      <c r="K811">
        <v>27</v>
      </c>
      <c r="L811">
        <v>7</v>
      </c>
      <c r="M811" s="2" t="s">
        <v>12</v>
      </c>
      <c r="N811" s="2" t="s">
        <v>13</v>
      </c>
      <c r="O811" t="s">
        <v>127</v>
      </c>
      <c r="P811" t="s">
        <v>128</v>
      </c>
    </row>
    <row r="812" spans="1:16" x14ac:dyDescent="0.55000000000000004">
      <c r="A812">
        <v>3514</v>
      </c>
      <c r="B812">
        <v>573058</v>
      </c>
      <c r="C812" s="2" t="s">
        <v>14</v>
      </c>
      <c r="D812">
        <v>36</v>
      </c>
      <c r="E812">
        <v>1</v>
      </c>
      <c r="F812">
        <v>2013</v>
      </c>
      <c r="G812">
        <v>0</v>
      </c>
      <c r="H812">
        <v>0</v>
      </c>
      <c r="I812" t="s">
        <v>20</v>
      </c>
      <c r="J812">
        <v>80</v>
      </c>
      <c r="K812">
        <v>27</v>
      </c>
      <c r="L812">
        <v>7</v>
      </c>
      <c r="M812" s="2" t="s">
        <v>12</v>
      </c>
      <c r="N812" s="2" t="s">
        <v>13</v>
      </c>
      <c r="O812" t="s">
        <v>101</v>
      </c>
      <c r="P812" t="s">
        <v>102</v>
      </c>
    </row>
    <row r="813" spans="1:16" x14ac:dyDescent="0.55000000000000004">
      <c r="A813">
        <v>3514</v>
      </c>
      <c r="B813">
        <v>573081</v>
      </c>
      <c r="C813" s="2" t="s">
        <v>14</v>
      </c>
      <c r="D813">
        <v>42</v>
      </c>
      <c r="E813">
        <v>1</v>
      </c>
      <c r="F813">
        <v>2013</v>
      </c>
      <c r="G813">
        <v>0</v>
      </c>
      <c r="H813">
        <v>0</v>
      </c>
      <c r="I813" t="s">
        <v>20</v>
      </c>
      <c r="J813">
        <v>80</v>
      </c>
      <c r="K813">
        <v>27</v>
      </c>
      <c r="L813">
        <v>7</v>
      </c>
      <c r="M813" s="2" t="s">
        <v>12</v>
      </c>
      <c r="N813" s="2" t="s">
        <v>13</v>
      </c>
      <c r="O813" t="s">
        <v>101</v>
      </c>
      <c r="P813" t="s">
        <v>102</v>
      </c>
    </row>
    <row r="814" spans="1:16" x14ac:dyDescent="0.55000000000000004">
      <c r="A814">
        <v>3514</v>
      </c>
      <c r="B814">
        <v>573117</v>
      </c>
      <c r="C814" s="2" t="s">
        <v>14</v>
      </c>
      <c r="D814">
        <v>23</v>
      </c>
      <c r="E814">
        <v>1</v>
      </c>
      <c r="F814">
        <v>2013</v>
      </c>
      <c r="G814">
        <v>0</v>
      </c>
      <c r="H814">
        <v>0</v>
      </c>
      <c r="I814" t="s">
        <v>20</v>
      </c>
      <c r="J814">
        <v>80</v>
      </c>
      <c r="K814">
        <v>27</v>
      </c>
      <c r="L814">
        <v>7</v>
      </c>
      <c r="M814" s="2" t="s">
        <v>12</v>
      </c>
      <c r="N814" s="2" t="s">
        <v>13</v>
      </c>
      <c r="O814" t="s">
        <v>101</v>
      </c>
      <c r="P814" t="s">
        <v>102</v>
      </c>
    </row>
    <row r="815" spans="1:16" x14ac:dyDescent="0.55000000000000004">
      <c r="A815">
        <v>3515</v>
      </c>
      <c r="B815">
        <v>573266</v>
      </c>
      <c r="C815" s="2" t="s">
        <v>14</v>
      </c>
      <c r="D815">
        <v>52</v>
      </c>
      <c r="E815">
        <v>0</v>
      </c>
      <c r="F815">
        <v>2013</v>
      </c>
      <c r="G815">
        <v>0</v>
      </c>
      <c r="H815">
        <v>0</v>
      </c>
      <c r="I815" t="s">
        <v>68</v>
      </c>
      <c r="J815">
        <v>77</v>
      </c>
      <c r="K815">
        <v>52</v>
      </c>
      <c r="L815">
        <v>13</v>
      </c>
      <c r="M815" s="2" t="s">
        <v>12</v>
      </c>
      <c r="N815" s="2" t="s">
        <v>13</v>
      </c>
      <c r="O815" t="s">
        <v>81</v>
      </c>
      <c r="P815" t="s">
        <v>82</v>
      </c>
    </row>
    <row r="816" spans="1:16" x14ac:dyDescent="0.55000000000000004">
      <c r="A816">
        <v>3516</v>
      </c>
      <c r="B816">
        <v>573486</v>
      </c>
      <c r="C816" s="2" t="s">
        <v>14</v>
      </c>
      <c r="D816">
        <v>53</v>
      </c>
      <c r="E816">
        <v>1</v>
      </c>
      <c r="F816">
        <v>2013</v>
      </c>
      <c r="G816">
        <v>0</v>
      </c>
      <c r="H816">
        <v>0</v>
      </c>
      <c r="I816" t="s">
        <v>59</v>
      </c>
      <c r="J816">
        <v>76</v>
      </c>
      <c r="K816">
        <v>16</v>
      </c>
      <c r="L816">
        <v>8</v>
      </c>
      <c r="M816" s="2" t="s">
        <v>22</v>
      </c>
      <c r="N816" s="2" t="s">
        <v>13</v>
      </c>
      <c r="O816" t="s">
        <v>109</v>
      </c>
      <c r="P816" t="s">
        <v>110</v>
      </c>
    </row>
    <row r="817" spans="1:16" x14ac:dyDescent="0.55000000000000004">
      <c r="A817">
        <v>3517</v>
      </c>
      <c r="B817">
        <v>573519</v>
      </c>
      <c r="C817" s="2" t="s">
        <v>14</v>
      </c>
      <c r="D817">
        <v>23</v>
      </c>
      <c r="E817">
        <v>1</v>
      </c>
      <c r="F817">
        <v>2013</v>
      </c>
      <c r="G817">
        <v>0</v>
      </c>
      <c r="H817">
        <v>0</v>
      </c>
      <c r="I817" t="s">
        <v>9</v>
      </c>
      <c r="J817">
        <v>-999</v>
      </c>
      <c r="K817">
        <v>-999</v>
      </c>
      <c r="L817">
        <v>-999</v>
      </c>
      <c r="M817" s="2" t="s">
        <v>10</v>
      </c>
      <c r="N817" s="2" t="s">
        <v>11</v>
      </c>
      <c r="O817" t="s">
        <v>91</v>
      </c>
      <c r="P817" t="s">
        <v>92</v>
      </c>
    </row>
    <row r="818" spans="1:16" x14ac:dyDescent="0.55000000000000004">
      <c r="A818">
        <v>3517</v>
      </c>
      <c r="B818">
        <v>573568</v>
      </c>
      <c r="C818" s="2" t="s">
        <v>14</v>
      </c>
      <c r="D818">
        <v>48</v>
      </c>
      <c r="E818">
        <v>1</v>
      </c>
      <c r="F818">
        <v>2013</v>
      </c>
      <c r="G818">
        <v>0</v>
      </c>
      <c r="H818">
        <v>1</v>
      </c>
      <c r="I818" t="s">
        <v>9</v>
      </c>
      <c r="J818">
        <v>-999</v>
      </c>
      <c r="K818">
        <v>-999</v>
      </c>
      <c r="L818">
        <v>-999</v>
      </c>
      <c r="M818" s="2" t="s">
        <v>10</v>
      </c>
      <c r="N818" s="2" t="s">
        <v>11</v>
      </c>
      <c r="O818" t="s">
        <v>106</v>
      </c>
      <c r="P818" t="s">
        <v>107</v>
      </c>
    </row>
    <row r="819" spans="1:16" x14ac:dyDescent="0.55000000000000004">
      <c r="A819">
        <v>3517</v>
      </c>
      <c r="B819">
        <v>573606</v>
      </c>
      <c r="C819" s="2" t="s">
        <v>14</v>
      </c>
      <c r="D819">
        <v>22</v>
      </c>
      <c r="E819">
        <v>1</v>
      </c>
      <c r="F819">
        <v>2013</v>
      </c>
      <c r="G819">
        <v>0</v>
      </c>
      <c r="H819">
        <v>1</v>
      </c>
      <c r="I819" t="s">
        <v>9</v>
      </c>
      <c r="J819">
        <v>-999</v>
      </c>
      <c r="K819">
        <v>-999</v>
      </c>
      <c r="L819">
        <v>-999</v>
      </c>
      <c r="M819" s="2" t="s">
        <v>10</v>
      </c>
      <c r="N819" s="2" t="s">
        <v>11</v>
      </c>
      <c r="O819" t="s">
        <v>106</v>
      </c>
      <c r="P819" t="s">
        <v>107</v>
      </c>
    </row>
    <row r="820" spans="1:16" x14ac:dyDescent="0.55000000000000004">
      <c r="A820">
        <v>3517</v>
      </c>
      <c r="B820">
        <v>573632</v>
      </c>
      <c r="C820" s="2" t="s">
        <v>14</v>
      </c>
      <c r="D820">
        <v>45</v>
      </c>
      <c r="E820">
        <v>1</v>
      </c>
      <c r="F820">
        <v>2013</v>
      </c>
      <c r="G820">
        <v>0</v>
      </c>
      <c r="H820">
        <v>0</v>
      </c>
      <c r="I820" t="s">
        <v>9</v>
      </c>
      <c r="J820">
        <v>-999</v>
      </c>
      <c r="K820">
        <v>-999</v>
      </c>
      <c r="L820">
        <v>-999</v>
      </c>
      <c r="M820" s="2" t="s">
        <v>10</v>
      </c>
      <c r="N820" s="2" t="s">
        <v>11</v>
      </c>
      <c r="O820" t="s">
        <v>91</v>
      </c>
      <c r="P820" t="s">
        <v>92</v>
      </c>
    </row>
    <row r="821" spans="1:16" x14ac:dyDescent="0.55000000000000004">
      <c r="A821">
        <v>3517</v>
      </c>
      <c r="B821">
        <v>573648</v>
      </c>
      <c r="C821" s="2" t="s">
        <v>14</v>
      </c>
      <c r="D821">
        <v>49</v>
      </c>
      <c r="E821">
        <v>1</v>
      </c>
      <c r="F821">
        <v>2013</v>
      </c>
      <c r="G821">
        <v>0</v>
      </c>
      <c r="H821">
        <v>1</v>
      </c>
      <c r="I821" t="s">
        <v>9</v>
      </c>
      <c r="J821">
        <v>-999</v>
      </c>
      <c r="K821">
        <v>-999</v>
      </c>
      <c r="L821">
        <v>-999</v>
      </c>
      <c r="M821" s="2" t="s">
        <v>10</v>
      </c>
      <c r="N821" s="2" t="s">
        <v>11</v>
      </c>
      <c r="O821" t="s">
        <v>106</v>
      </c>
      <c r="P821" t="s">
        <v>107</v>
      </c>
    </row>
    <row r="822" spans="1:16" x14ac:dyDescent="0.55000000000000004">
      <c r="A822">
        <v>3517</v>
      </c>
      <c r="B822">
        <v>573667</v>
      </c>
      <c r="C822" s="2" t="s">
        <v>14</v>
      </c>
      <c r="D822">
        <v>25</v>
      </c>
      <c r="E822">
        <v>1</v>
      </c>
      <c r="F822">
        <v>2013</v>
      </c>
      <c r="G822">
        <v>0</v>
      </c>
      <c r="H822">
        <v>0</v>
      </c>
      <c r="I822" t="s">
        <v>9</v>
      </c>
      <c r="J822">
        <v>-999</v>
      </c>
      <c r="K822">
        <v>-999</v>
      </c>
      <c r="L822">
        <v>-999</v>
      </c>
      <c r="M822" s="2" t="s">
        <v>10</v>
      </c>
      <c r="N822" s="2" t="s">
        <v>11</v>
      </c>
      <c r="O822" t="s">
        <v>91</v>
      </c>
      <c r="P822" t="s">
        <v>92</v>
      </c>
    </row>
    <row r="823" spans="1:16" x14ac:dyDescent="0.55000000000000004">
      <c r="A823">
        <v>3518</v>
      </c>
      <c r="B823">
        <v>573698</v>
      </c>
      <c r="C823" s="2" t="s">
        <v>14</v>
      </c>
      <c r="D823">
        <v>34</v>
      </c>
      <c r="E823">
        <v>1</v>
      </c>
      <c r="F823">
        <v>2013</v>
      </c>
      <c r="G823">
        <v>0</v>
      </c>
      <c r="H823">
        <v>1</v>
      </c>
      <c r="I823" t="s">
        <v>62</v>
      </c>
      <c r="J823">
        <v>-999</v>
      </c>
      <c r="K823">
        <v>-999</v>
      </c>
      <c r="L823">
        <v>-999</v>
      </c>
      <c r="M823" s="2" t="s">
        <v>10</v>
      </c>
      <c r="N823" s="2" t="s">
        <v>63</v>
      </c>
      <c r="O823" t="s">
        <v>138</v>
      </c>
      <c r="P823" t="s">
        <v>139</v>
      </c>
    </row>
    <row r="824" spans="1:16" x14ac:dyDescent="0.55000000000000004">
      <c r="A824">
        <v>3519</v>
      </c>
      <c r="B824">
        <v>573869</v>
      </c>
      <c r="C824" s="2" t="s">
        <v>14</v>
      </c>
      <c r="D824">
        <v>52</v>
      </c>
      <c r="E824">
        <v>1</v>
      </c>
      <c r="F824">
        <v>2013</v>
      </c>
      <c r="G824">
        <v>0</v>
      </c>
      <c r="H824">
        <v>1</v>
      </c>
      <c r="I824" t="s">
        <v>69</v>
      </c>
      <c r="J824">
        <v>75</v>
      </c>
      <c r="K824">
        <v>73</v>
      </c>
      <c r="L824">
        <v>6</v>
      </c>
      <c r="M824" s="2" t="s">
        <v>15</v>
      </c>
      <c r="N824" s="2" t="s">
        <v>13</v>
      </c>
      <c r="O824" t="s">
        <v>116</v>
      </c>
      <c r="P824" t="s">
        <v>117</v>
      </c>
    </row>
    <row r="825" spans="1:16" x14ac:dyDescent="0.55000000000000004">
      <c r="A825">
        <v>3520</v>
      </c>
      <c r="B825">
        <v>574087</v>
      </c>
      <c r="C825" s="2" t="s">
        <v>14</v>
      </c>
      <c r="D825">
        <v>39</v>
      </c>
      <c r="E825">
        <v>1</v>
      </c>
      <c r="F825">
        <v>2013</v>
      </c>
      <c r="G825">
        <v>0</v>
      </c>
      <c r="H825">
        <v>0</v>
      </c>
      <c r="I825" t="s">
        <v>36</v>
      </c>
      <c r="J825">
        <v>68</v>
      </c>
      <c r="K825">
        <v>93</v>
      </c>
      <c r="L825">
        <v>7</v>
      </c>
      <c r="M825" s="2" t="s">
        <v>15</v>
      </c>
      <c r="N825" s="2" t="s">
        <v>63</v>
      </c>
      <c r="O825" t="s">
        <v>98</v>
      </c>
      <c r="P825" t="s">
        <v>99</v>
      </c>
    </row>
    <row r="826" spans="1:16" x14ac:dyDescent="0.55000000000000004">
      <c r="A826">
        <v>3520</v>
      </c>
      <c r="B826">
        <v>574104</v>
      </c>
      <c r="C826" s="2" t="s">
        <v>14</v>
      </c>
      <c r="D826">
        <v>42</v>
      </c>
      <c r="E826">
        <v>1</v>
      </c>
      <c r="F826">
        <v>2013</v>
      </c>
      <c r="G826">
        <v>0</v>
      </c>
      <c r="H826">
        <v>1</v>
      </c>
      <c r="I826" t="s">
        <v>36</v>
      </c>
      <c r="J826">
        <v>68</v>
      </c>
      <c r="K826">
        <v>93</v>
      </c>
      <c r="L826">
        <v>7</v>
      </c>
      <c r="M826" s="2" t="s">
        <v>15</v>
      </c>
      <c r="N826" s="2" t="s">
        <v>63</v>
      </c>
      <c r="O826" t="s">
        <v>106</v>
      </c>
      <c r="P826" t="s">
        <v>107</v>
      </c>
    </row>
    <row r="827" spans="1:16" x14ac:dyDescent="0.55000000000000004">
      <c r="A827">
        <v>3520</v>
      </c>
      <c r="B827">
        <v>574130</v>
      </c>
      <c r="C827" s="2" t="s">
        <v>14</v>
      </c>
      <c r="D827">
        <v>50</v>
      </c>
      <c r="E827">
        <v>1</v>
      </c>
      <c r="F827">
        <v>2013</v>
      </c>
      <c r="G827">
        <v>0</v>
      </c>
      <c r="H827">
        <v>0</v>
      </c>
      <c r="I827" t="s">
        <v>36</v>
      </c>
      <c r="J827">
        <v>68</v>
      </c>
      <c r="K827">
        <v>93</v>
      </c>
      <c r="L827">
        <v>7</v>
      </c>
      <c r="M827" s="2" t="s">
        <v>15</v>
      </c>
      <c r="N827" s="2" t="s">
        <v>63</v>
      </c>
      <c r="O827" t="s">
        <v>98</v>
      </c>
      <c r="P827" t="s">
        <v>99</v>
      </c>
    </row>
    <row r="828" spans="1:16" x14ac:dyDescent="0.55000000000000004">
      <c r="A828">
        <v>3520</v>
      </c>
      <c r="B828">
        <v>574162</v>
      </c>
      <c r="C828" s="2" t="s">
        <v>14</v>
      </c>
      <c r="D828">
        <v>19</v>
      </c>
      <c r="E828">
        <v>1</v>
      </c>
      <c r="F828">
        <v>2013</v>
      </c>
      <c r="G828">
        <v>0</v>
      </c>
      <c r="H828">
        <v>1</v>
      </c>
      <c r="I828" t="s">
        <v>36</v>
      </c>
      <c r="J828">
        <v>68</v>
      </c>
      <c r="K828">
        <v>93</v>
      </c>
      <c r="L828">
        <v>7</v>
      </c>
      <c r="M828" s="2" t="s">
        <v>15</v>
      </c>
      <c r="N828" s="2" t="s">
        <v>63</v>
      </c>
      <c r="O828" t="s">
        <v>106</v>
      </c>
      <c r="P828" t="s">
        <v>107</v>
      </c>
    </row>
    <row r="829" spans="1:16" x14ac:dyDescent="0.55000000000000004">
      <c r="A829">
        <v>3521</v>
      </c>
      <c r="B829">
        <v>574199</v>
      </c>
      <c r="C829" s="2" t="s">
        <v>14</v>
      </c>
      <c r="D829">
        <v>42</v>
      </c>
      <c r="E829">
        <v>1</v>
      </c>
      <c r="F829">
        <v>2013</v>
      </c>
      <c r="G829">
        <v>0</v>
      </c>
      <c r="H829">
        <v>1</v>
      </c>
      <c r="I829" t="s">
        <v>108</v>
      </c>
      <c r="J829">
        <v>87</v>
      </c>
      <c r="K829">
        <v>56</v>
      </c>
      <c r="L829">
        <v>5</v>
      </c>
      <c r="M829" s="2" t="s">
        <v>12</v>
      </c>
      <c r="N829" s="2" t="s">
        <v>13</v>
      </c>
      <c r="O829" t="s">
        <v>133</v>
      </c>
      <c r="P829" t="s">
        <v>134</v>
      </c>
    </row>
    <row r="830" spans="1:16" x14ac:dyDescent="0.55000000000000004">
      <c r="A830">
        <v>3521</v>
      </c>
      <c r="B830">
        <v>574221</v>
      </c>
      <c r="C830" s="2" t="s">
        <v>14</v>
      </c>
      <c r="D830">
        <v>37</v>
      </c>
      <c r="E830">
        <v>1</v>
      </c>
      <c r="F830">
        <v>2013</v>
      </c>
      <c r="G830">
        <v>0</v>
      </c>
      <c r="H830">
        <v>0</v>
      </c>
      <c r="I830" t="s">
        <v>108</v>
      </c>
      <c r="J830">
        <v>87</v>
      </c>
      <c r="K830">
        <v>56</v>
      </c>
      <c r="L830">
        <v>5</v>
      </c>
      <c r="M830" s="2" t="s">
        <v>12</v>
      </c>
      <c r="N830" s="2" t="s">
        <v>13</v>
      </c>
      <c r="O830" t="s">
        <v>138</v>
      </c>
      <c r="P830" t="s">
        <v>139</v>
      </c>
    </row>
    <row r="831" spans="1:16" x14ac:dyDescent="0.55000000000000004">
      <c r="A831">
        <v>3521</v>
      </c>
      <c r="B831">
        <v>574237</v>
      </c>
      <c r="C831" s="2" t="s">
        <v>14</v>
      </c>
      <c r="D831">
        <v>50</v>
      </c>
      <c r="E831">
        <v>1</v>
      </c>
      <c r="F831">
        <v>2013</v>
      </c>
      <c r="G831">
        <v>0</v>
      </c>
      <c r="H831">
        <v>1</v>
      </c>
      <c r="I831" t="s">
        <v>108</v>
      </c>
      <c r="J831">
        <v>87</v>
      </c>
      <c r="K831">
        <v>56</v>
      </c>
      <c r="L831">
        <v>5</v>
      </c>
      <c r="M831" s="2" t="s">
        <v>12</v>
      </c>
      <c r="N831" s="2" t="s">
        <v>13</v>
      </c>
      <c r="O831" t="s">
        <v>133</v>
      </c>
      <c r="P831" t="s">
        <v>134</v>
      </c>
    </row>
    <row r="832" spans="1:16" x14ac:dyDescent="0.55000000000000004">
      <c r="A832">
        <v>3521</v>
      </c>
      <c r="B832">
        <v>574246</v>
      </c>
      <c r="C832" s="2" t="s">
        <v>14</v>
      </c>
      <c r="D832">
        <v>25</v>
      </c>
      <c r="E832">
        <v>1</v>
      </c>
      <c r="F832">
        <v>2013</v>
      </c>
      <c r="G832">
        <v>0</v>
      </c>
      <c r="H832">
        <v>0</v>
      </c>
      <c r="I832" t="s">
        <v>108</v>
      </c>
      <c r="J832">
        <v>87</v>
      </c>
      <c r="K832">
        <v>56</v>
      </c>
      <c r="L832">
        <v>5</v>
      </c>
      <c r="M832" s="2" t="s">
        <v>12</v>
      </c>
      <c r="N832" s="2" t="s">
        <v>13</v>
      </c>
      <c r="O832" t="s">
        <v>138</v>
      </c>
      <c r="P832" t="s">
        <v>139</v>
      </c>
    </row>
    <row r="833" spans="1:16" x14ac:dyDescent="0.55000000000000004">
      <c r="A833">
        <v>3521</v>
      </c>
      <c r="B833">
        <v>574301</v>
      </c>
      <c r="C833" s="2" t="s">
        <v>14</v>
      </c>
      <c r="D833">
        <v>25</v>
      </c>
      <c r="E833">
        <v>1</v>
      </c>
      <c r="F833">
        <v>2013</v>
      </c>
      <c r="G833">
        <v>0</v>
      </c>
      <c r="H833">
        <v>1</v>
      </c>
      <c r="I833" t="s">
        <v>108</v>
      </c>
      <c r="J833">
        <v>87</v>
      </c>
      <c r="K833">
        <v>56</v>
      </c>
      <c r="L833">
        <v>5</v>
      </c>
      <c r="M833" s="2" t="s">
        <v>12</v>
      </c>
      <c r="N833" s="2" t="s">
        <v>13</v>
      </c>
      <c r="O833" t="s">
        <v>133</v>
      </c>
      <c r="P833" t="s">
        <v>134</v>
      </c>
    </row>
    <row r="834" spans="1:16" x14ac:dyDescent="0.55000000000000004">
      <c r="A834">
        <v>3521</v>
      </c>
      <c r="B834">
        <v>574328</v>
      </c>
      <c r="C834" s="2" t="s">
        <v>14</v>
      </c>
      <c r="D834">
        <v>48</v>
      </c>
      <c r="E834">
        <v>1</v>
      </c>
      <c r="F834">
        <v>2013</v>
      </c>
      <c r="G834">
        <v>0</v>
      </c>
      <c r="H834">
        <v>0</v>
      </c>
      <c r="I834" t="s">
        <v>108</v>
      </c>
      <c r="J834">
        <v>87</v>
      </c>
      <c r="K834">
        <v>56</v>
      </c>
      <c r="L834">
        <v>5</v>
      </c>
      <c r="M834" s="2" t="s">
        <v>12</v>
      </c>
      <c r="N834" s="2" t="s">
        <v>13</v>
      </c>
      <c r="O834" t="s">
        <v>138</v>
      </c>
      <c r="P834" t="s">
        <v>139</v>
      </c>
    </row>
    <row r="835" spans="1:16" x14ac:dyDescent="0.55000000000000004">
      <c r="A835">
        <v>3521</v>
      </c>
      <c r="B835">
        <v>574352</v>
      </c>
      <c r="C835" s="2" t="s">
        <v>14</v>
      </c>
      <c r="D835">
        <v>44</v>
      </c>
      <c r="E835">
        <v>1</v>
      </c>
      <c r="F835">
        <v>2013</v>
      </c>
      <c r="G835">
        <v>0</v>
      </c>
      <c r="H835">
        <v>1</v>
      </c>
      <c r="I835" t="s">
        <v>108</v>
      </c>
      <c r="J835">
        <v>87</v>
      </c>
      <c r="K835">
        <v>56</v>
      </c>
      <c r="L835">
        <v>5</v>
      </c>
      <c r="M835" s="2" t="s">
        <v>12</v>
      </c>
      <c r="N835" s="2" t="s">
        <v>13</v>
      </c>
      <c r="O835" t="s">
        <v>133</v>
      </c>
      <c r="P835" t="s">
        <v>134</v>
      </c>
    </row>
    <row r="836" spans="1:16" x14ac:dyDescent="0.55000000000000004">
      <c r="A836">
        <v>3521</v>
      </c>
      <c r="B836">
        <v>574361</v>
      </c>
      <c r="C836" s="2" t="s">
        <v>14</v>
      </c>
      <c r="D836">
        <v>57</v>
      </c>
      <c r="E836">
        <v>0</v>
      </c>
      <c r="F836">
        <v>2013</v>
      </c>
      <c r="G836">
        <v>0</v>
      </c>
      <c r="H836">
        <v>0</v>
      </c>
      <c r="I836" t="s">
        <v>108</v>
      </c>
      <c r="J836">
        <v>87</v>
      </c>
      <c r="K836">
        <v>56</v>
      </c>
      <c r="L836">
        <v>5</v>
      </c>
      <c r="M836" s="2" t="s">
        <v>12</v>
      </c>
      <c r="N836" s="2" t="s">
        <v>13</v>
      </c>
      <c r="O836" t="s">
        <v>138</v>
      </c>
      <c r="P836" t="s">
        <v>139</v>
      </c>
    </row>
    <row r="837" spans="1:16" x14ac:dyDescent="0.55000000000000004">
      <c r="A837">
        <v>3522</v>
      </c>
      <c r="B837">
        <v>574372</v>
      </c>
      <c r="C837" s="2" t="s">
        <v>14</v>
      </c>
      <c r="D837">
        <v>42</v>
      </c>
      <c r="E837">
        <v>1</v>
      </c>
      <c r="F837">
        <v>2013</v>
      </c>
      <c r="G837">
        <v>0</v>
      </c>
      <c r="H837">
        <v>1</v>
      </c>
      <c r="I837" t="s">
        <v>54</v>
      </c>
      <c r="J837">
        <v>-999</v>
      </c>
      <c r="K837">
        <v>-999</v>
      </c>
      <c r="L837">
        <v>-999</v>
      </c>
      <c r="M837" s="2" t="s">
        <v>35</v>
      </c>
      <c r="N837" s="2" t="s">
        <v>11</v>
      </c>
      <c r="O837" t="s">
        <v>120</v>
      </c>
      <c r="P837" t="s">
        <v>121</v>
      </c>
    </row>
    <row r="838" spans="1:16" x14ac:dyDescent="0.55000000000000004">
      <c r="A838">
        <v>3522</v>
      </c>
      <c r="B838">
        <v>574411</v>
      </c>
      <c r="C838" s="2" t="s">
        <v>14</v>
      </c>
      <c r="D838">
        <v>48</v>
      </c>
      <c r="E838">
        <v>0</v>
      </c>
      <c r="F838">
        <v>2013</v>
      </c>
      <c r="G838">
        <v>0</v>
      </c>
      <c r="H838">
        <v>1</v>
      </c>
      <c r="I838" t="s">
        <v>54</v>
      </c>
      <c r="J838">
        <v>-999</v>
      </c>
      <c r="K838">
        <v>-999</v>
      </c>
      <c r="L838">
        <v>-999</v>
      </c>
      <c r="M838" s="2" t="s">
        <v>35</v>
      </c>
      <c r="N838" s="2" t="s">
        <v>11</v>
      </c>
      <c r="O838" t="s">
        <v>120</v>
      </c>
      <c r="P838" t="s">
        <v>121</v>
      </c>
    </row>
    <row r="839" spans="1:16" x14ac:dyDescent="0.55000000000000004">
      <c r="A839">
        <v>3522</v>
      </c>
      <c r="B839">
        <v>574441</v>
      </c>
      <c r="C839" s="2" t="s">
        <v>14</v>
      </c>
      <c r="D839">
        <v>41</v>
      </c>
      <c r="E839">
        <v>1</v>
      </c>
      <c r="F839">
        <v>2013</v>
      </c>
      <c r="G839">
        <v>0</v>
      </c>
      <c r="H839">
        <v>0</v>
      </c>
      <c r="I839" t="s">
        <v>54</v>
      </c>
      <c r="J839">
        <v>-999</v>
      </c>
      <c r="K839">
        <v>-999</v>
      </c>
      <c r="L839">
        <v>-999</v>
      </c>
      <c r="M839" s="2" t="s">
        <v>35</v>
      </c>
      <c r="N839" s="2" t="s">
        <v>11</v>
      </c>
      <c r="O839" t="s">
        <v>77</v>
      </c>
      <c r="P839" t="s">
        <v>78</v>
      </c>
    </row>
    <row r="840" spans="1:16" x14ac:dyDescent="0.55000000000000004">
      <c r="A840">
        <v>3522</v>
      </c>
      <c r="B840">
        <v>574459</v>
      </c>
      <c r="C840" s="2" t="s">
        <v>14</v>
      </c>
      <c r="D840">
        <v>36</v>
      </c>
      <c r="E840">
        <v>1</v>
      </c>
      <c r="F840">
        <v>2013</v>
      </c>
      <c r="G840">
        <v>0</v>
      </c>
      <c r="H840">
        <v>1</v>
      </c>
      <c r="I840" t="s">
        <v>54</v>
      </c>
      <c r="J840">
        <v>-999</v>
      </c>
      <c r="K840">
        <v>-999</v>
      </c>
      <c r="L840">
        <v>-999</v>
      </c>
      <c r="M840" s="2" t="s">
        <v>35</v>
      </c>
      <c r="N840" s="2" t="s">
        <v>11</v>
      </c>
      <c r="O840" t="s">
        <v>120</v>
      </c>
      <c r="P840" t="s">
        <v>121</v>
      </c>
    </row>
    <row r="841" spans="1:16" x14ac:dyDescent="0.55000000000000004">
      <c r="A841">
        <v>3522</v>
      </c>
      <c r="B841">
        <v>574468</v>
      </c>
      <c r="C841" s="2" t="s">
        <v>14</v>
      </c>
      <c r="D841">
        <v>41</v>
      </c>
      <c r="E841">
        <v>1</v>
      </c>
      <c r="F841">
        <v>2013</v>
      </c>
      <c r="G841">
        <v>0</v>
      </c>
      <c r="H841">
        <v>1</v>
      </c>
      <c r="I841" t="s">
        <v>54</v>
      </c>
      <c r="J841">
        <v>-999</v>
      </c>
      <c r="K841">
        <v>-999</v>
      </c>
      <c r="L841">
        <v>-999</v>
      </c>
      <c r="M841" s="2" t="s">
        <v>35</v>
      </c>
      <c r="N841" s="2" t="s">
        <v>11</v>
      </c>
      <c r="O841" t="s">
        <v>120</v>
      </c>
      <c r="P841" t="s">
        <v>121</v>
      </c>
    </row>
    <row r="842" spans="1:16" x14ac:dyDescent="0.55000000000000004">
      <c r="A842">
        <v>3522</v>
      </c>
      <c r="B842">
        <v>574490</v>
      </c>
      <c r="C842" s="2" t="s">
        <v>14</v>
      </c>
      <c r="D842">
        <v>46</v>
      </c>
      <c r="E842">
        <v>1</v>
      </c>
      <c r="F842">
        <v>2013</v>
      </c>
      <c r="G842">
        <v>0</v>
      </c>
      <c r="H842">
        <v>1</v>
      </c>
      <c r="I842" t="s">
        <v>54</v>
      </c>
      <c r="J842">
        <v>-999</v>
      </c>
      <c r="K842">
        <v>-999</v>
      </c>
      <c r="L842">
        <v>-999</v>
      </c>
      <c r="M842" s="2" t="s">
        <v>35</v>
      </c>
      <c r="N842" s="2" t="s">
        <v>11</v>
      </c>
      <c r="O842" t="s">
        <v>120</v>
      </c>
      <c r="P842" t="s">
        <v>121</v>
      </c>
    </row>
    <row r="843" spans="1:16" x14ac:dyDescent="0.55000000000000004">
      <c r="A843">
        <v>3522</v>
      </c>
      <c r="B843">
        <v>574521</v>
      </c>
      <c r="C843" s="2" t="s">
        <v>14</v>
      </c>
      <c r="D843">
        <v>49</v>
      </c>
      <c r="E843">
        <v>1</v>
      </c>
      <c r="F843">
        <v>2013</v>
      </c>
      <c r="G843">
        <v>0</v>
      </c>
      <c r="H843">
        <v>0</v>
      </c>
      <c r="I843" t="s">
        <v>54</v>
      </c>
      <c r="J843">
        <v>-999</v>
      </c>
      <c r="K843">
        <v>-999</v>
      </c>
      <c r="L843">
        <v>-999</v>
      </c>
      <c r="M843" s="2" t="s">
        <v>35</v>
      </c>
      <c r="N843" s="2" t="s">
        <v>11</v>
      </c>
      <c r="O843" t="s">
        <v>77</v>
      </c>
      <c r="P843" t="s">
        <v>78</v>
      </c>
    </row>
    <row r="844" spans="1:16" x14ac:dyDescent="0.55000000000000004">
      <c r="A844">
        <v>3523</v>
      </c>
      <c r="B844">
        <v>574578</v>
      </c>
      <c r="C844" s="2" t="s">
        <v>14</v>
      </c>
      <c r="D844">
        <v>29</v>
      </c>
      <c r="E844">
        <v>1</v>
      </c>
      <c r="F844">
        <v>2013</v>
      </c>
      <c r="G844">
        <v>0</v>
      </c>
      <c r="H844">
        <v>1</v>
      </c>
      <c r="I844" t="s">
        <v>42</v>
      </c>
      <c r="J844">
        <v>74</v>
      </c>
      <c r="K844">
        <v>83</v>
      </c>
      <c r="L844">
        <v>10</v>
      </c>
      <c r="M844" s="2" t="s">
        <v>15</v>
      </c>
      <c r="N844" s="2" t="s">
        <v>13</v>
      </c>
      <c r="O844" t="s">
        <v>122</v>
      </c>
      <c r="P844" t="s">
        <v>123</v>
      </c>
    </row>
    <row r="845" spans="1:16" x14ac:dyDescent="0.55000000000000004">
      <c r="A845">
        <v>3523</v>
      </c>
      <c r="B845">
        <v>574614</v>
      </c>
      <c r="C845" s="2" t="s">
        <v>14</v>
      </c>
      <c r="D845">
        <v>24</v>
      </c>
      <c r="E845">
        <v>1</v>
      </c>
      <c r="F845">
        <v>2013</v>
      </c>
      <c r="G845">
        <v>0</v>
      </c>
      <c r="H845">
        <v>1</v>
      </c>
      <c r="I845" t="s">
        <v>42</v>
      </c>
      <c r="J845">
        <v>74</v>
      </c>
      <c r="K845">
        <v>83</v>
      </c>
      <c r="L845">
        <v>10</v>
      </c>
      <c r="M845" s="2" t="s">
        <v>15</v>
      </c>
      <c r="N845" s="2" t="s">
        <v>13</v>
      </c>
      <c r="O845" t="s">
        <v>122</v>
      </c>
      <c r="P845" t="s">
        <v>123</v>
      </c>
    </row>
    <row r="846" spans="1:16" x14ac:dyDescent="0.55000000000000004">
      <c r="A846">
        <v>3523</v>
      </c>
      <c r="B846">
        <v>574686</v>
      </c>
      <c r="C846" s="2" t="s">
        <v>14</v>
      </c>
      <c r="D846">
        <v>33</v>
      </c>
      <c r="E846">
        <v>1</v>
      </c>
      <c r="F846">
        <v>2013</v>
      </c>
      <c r="G846">
        <v>0</v>
      </c>
      <c r="H846">
        <v>1</v>
      </c>
      <c r="I846" t="s">
        <v>42</v>
      </c>
      <c r="J846">
        <v>74</v>
      </c>
      <c r="K846">
        <v>83</v>
      </c>
      <c r="L846">
        <v>10</v>
      </c>
      <c r="M846" s="2" t="s">
        <v>15</v>
      </c>
      <c r="N846" s="2" t="s">
        <v>13</v>
      </c>
      <c r="O846" t="s">
        <v>122</v>
      </c>
      <c r="P846" t="s">
        <v>123</v>
      </c>
    </row>
    <row r="847" spans="1:16" x14ac:dyDescent="0.55000000000000004">
      <c r="A847">
        <v>3523</v>
      </c>
      <c r="B847">
        <v>574695</v>
      </c>
      <c r="C847" s="2" t="s">
        <v>14</v>
      </c>
      <c r="D847">
        <v>48</v>
      </c>
      <c r="E847">
        <v>1</v>
      </c>
      <c r="F847">
        <v>2013</v>
      </c>
      <c r="G847">
        <v>0</v>
      </c>
      <c r="H847">
        <v>1</v>
      </c>
      <c r="I847" t="s">
        <v>42</v>
      </c>
      <c r="J847">
        <v>74</v>
      </c>
      <c r="K847">
        <v>83</v>
      </c>
      <c r="L847">
        <v>10</v>
      </c>
      <c r="M847" s="2" t="s">
        <v>15</v>
      </c>
      <c r="N847" s="2" t="s">
        <v>13</v>
      </c>
      <c r="O847" t="s">
        <v>122</v>
      </c>
      <c r="P847" t="s">
        <v>123</v>
      </c>
    </row>
    <row r="848" spans="1:16" x14ac:dyDescent="0.55000000000000004">
      <c r="A848">
        <v>3524</v>
      </c>
      <c r="B848">
        <v>574758</v>
      </c>
      <c r="C848" s="2" t="s">
        <v>14</v>
      </c>
      <c r="D848">
        <v>32</v>
      </c>
      <c r="E848">
        <v>1</v>
      </c>
      <c r="F848">
        <v>2013</v>
      </c>
      <c r="G848">
        <v>0</v>
      </c>
      <c r="H848">
        <v>0</v>
      </c>
      <c r="I848" t="s">
        <v>31</v>
      </c>
      <c r="J848">
        <v>-999</v>
      </c>
      <c r="K848">
        <v>-999</v>
      </c>
      <c r="L848">
        <v>-999</v>
      </c>
      <c r="M848" s="2" t="s">
        <v>10</v>
      </c>
      <c r="N848" s="2" t="s">
        <v>11</v>
      </c>
      <c r="O848" t="s">
        <v>129</v>
      </c>
      <c r="P848" t="s">
        <v>130</v>
      </c>
    </row>
    <row r="849" spans="1:16" x14ac:dyDescent="0.55000000000000004">
      <c r="A849">
        <v>3524</v>
      </c>
      <c r="B849">
        <v>574838</v>
      </c>
      <c r="C849" s="2" t="s">
        <v>14</v>
      </c>
      <c r="D849">
        <v>37</v>
      </c>
      <c r="E849">
        <v>1</v>
      </c>
      <c r="F849">
        <v>2013</v>
      </c>
      <c r="G849">
        <v>0</v>
      </c>
      <c r="H849">
        <v>0</v>
      </c>
      <c r="I849" t="s">
        <v>31</v>
      </c>
      <c r="J849">
        <v>-999</v>
      </c>
      <c r="K849">
        <v>-999</v>
      </c>
      <c r="L849">
        <v>-999</v>
      </c>
      <c r="M849" s="2" t="s">
        <v>10</v>
      </c>
      <c r="N849" s="2" t="s">
        <v>11</v>
      </c>
      <c r="O849" t="s">
        <v>129</v>
      </c>
      <c r="P849" t="s">
        <v>130</v>
      </c>
    </row>
    <row r="850" spans="1:16" x14ac:dyDescent="0.55000000000000004">
      <c r="A850">
        <v>3525</v>
      </c>
      <c r="B850">
        <v>574980</v>
      </c>
      <c r="C850" s="2" t="s">
        <v>14</v>
      </c>
      <c r="D850">
        <v>27</v>
      </c>
      <c r="E850">
        <v>1</v>
      </c>
      <c r="F850">
        <v>2013</v>
      </c>
      <c r="G850">
        <v>0</v>
      </c>
      <c r="H850">
        <v>0</v>
      </c>
      <c r="I850" t="s">
        <v>38</v>
      </c>
      <c r="J850">
        <v>60</v>
      </c>
      <c r="K850">
        <v>49</v>
      </c>
      <c r="L850">
        <v>10</v>
      </c>
      <c r="M850" s="2" t="s">
        <v>12</v>
      </c>
      <c r="N850" s="2" t="s">
        <v>13</v>
      </c>
      <c r="O850" t="s">
        <v>103</v>
      </c>
      <c r="P850" t="s">
        <v>104</v>
      </c>
    </row>
    <row r="851" spans="1:16" x14ac:dyDescent="0.55000000000000004">
      <c r="A851">
        <v>3526</v>
      </c>
      <c r="B851">
        <v>575057</v>
      </c>
      <c r="C851" s="2" t="s">
        <v>14</v>
      </c>
      <c r="D851">
        <v>26</v>
      </c>
      <c r="E851">
        <v>1</v>
      </c>
      <c r="F851">
        <v>2013</v>
      </c>
      <c r="G851">
        <v>0</v>
      </c>
      <c r="H851">
        <v>0</v>
      </c>
      <c r="I851" t="s">
        <v>16</v>
      </c>
      <c r="J851">
        <v>59</v>
      </c>
      <c r="K851">
        <v>59</v>
      </c>
      <c r="L851">
        <v>10</v>
      </c>
      <c r="M851" s="2" t="s">
        <v>12</v>
      </c>
      <c r="N851" s="2" t="s">
        <v>65</v>
      </c>
      <c r="O851" t="s">
        <v>111</v>
      </c>
      <c r="P851" t="s">
        <v>112</v>
      </c>
    </row>
    <row r="852" spans="1:16" x14ac:dyDescent="0.55000000000000004">
      <c r="A852">
        <v>3526</v>
      </c>
      <c r="B852">
        <v>575075</v>
      </c>
      <c r="C852" s="2" t="s">
        <v>14</v>
      </c>
      <c r="D852">
        <v>52</v>
      </c>
      <c r="E852">
        <v>1</v>
      </c>
      <c r="F852">
        <v>2013</v>
      </c>
      <c r="G852">
        <v>0</v>
      </c>
      <c r="H852">
        <v>0</v>
      </c>
      <c r="I852" t="s">
        <v>16</v>
      </c>
      <c r="J852">
        <v>59</v>
      </c>
      <c r="K852">
        <v>59</v>
      </c>
      <c r="L852">
        <v>10</v>
      </c>
      <c r="M852" s="2" t="s">
        <v>12</v>
      </c>
      <c r="N852" s="2" t="s">
        <v>65</v>
      </c>
      <c r="O852" t="s">
        <v>111</v>
      </c>
      <c r="P852" t="s">
        <v>112</v>
      </c>
    </row>
    <row r="853" spans="1:16" x14ac:dyDescent="0.55000000000000004">
      <c r="A853">
        <v>3526</v>
      </c>
      <c r="B853">
        <v>575131</v>
      </c>
      <c r="C853" s="2" t="s">
        <v>14</v>
      </c>
      <c r="D853">
        <v>31</v>
      </c>
      <c r="E853">
        <v>1</v>
      </c>
      <c r="F853">
        <v>2013</v>
      </c>
      <c r="G853">
        <v>0</v>
      </c>
      <c r="H853">
        <v>0</v>
      </c>
      <c r="I853" t="s">
        <v>16</v>
      </c>
      <c r="J853">
        <v>59</v>
      </c>
      <c r="K853">
        <v>59</v>
      </c>
      <c r="L853">
        <v>10</v>
      </c>
      <c r="M853" s="2" t="s">
        <v>12</v>
      </c>
      <c r="N853" s="2" t="s">
        <v>65</v>
      </c>
      <c r="O853" t="s">
        <v>111</v>
      </c>
      <c r="P853" t="s">
        <v>112</v>
      </c>
    </row>
    <row r="854" spans="1:16" x14ac:dyDescent="0.55000000000000004">
      <c r="A854">
        <v>3526</v>
      </c>
      <c r="B854">
        <v>575158</v>
      </c>
      <c r="C854" s="2" t="s">
        <v>14</v>
      </c>
      <c r="D854">
        <v>42</v>
      </c>
      <c r="E854">
        <v>1</v>
      </c>
      <c r="F854">
        <v>2013</v>
      </c>
      <c r="G854">
        <v>0</v>
      </c>
      <c r="H854">
        <v>0</v>
      </c>
      <c r="I854" t="s">
        <v>16</v>
      </c>
      <c r="J854">
        <v>59</v>
      </c>
      <c r="K854">
        <v>59</v>
      </c>
      <c r="L854">
        <v>10</v>
      </c>
      <c r="M854" s="2" t="s">
        <v>12</v>
      </c>
      <c r="N854" s="2" t="s">
        <v>65</v>
      </c>
      <c r="O854" t="s">
        <v>111</v>
      </c>
      <c r="P854" t="s">
        <v>112</v>
      </c>
    </row>
    <row r="855" spans="1:16" x14ac:dyDescent="0.55000000000000004">
      <c r="A855">
        <v>3526</v>
      </c>
      <c r="B855">
        <v>575177</v>
      </c>
      <c r="C855" s="2" t="s">
        <v>14</v>
      </c>
      <c r="D855">
        <v>45</v>
      </c>
      <c r="E855">
        <v>1</v>
      </c>
      <c r="F855">
        <v>2013</v>
      </c>
      <c r="G855">
        <v>0</v>
      </c>
      <c r="H855">
        <v>0</v>
      </c>
      <c r="I855" t="s">
        <v>16</v>
      </c>
      <c r="J855">
        <v>59</v>
      </c>
      <c r="K855">
        <v>59</v>
      </c>
      <c r="L855">
        <v>10</v>
      </c>
      <c r="M855" s="2" t="s">
        <v>12</v>
      </c>
      <c r="N855" s="2" t="s">
        <v>65</v>
      </c>
      <c r="O855" t="s">
        <v>111</v>
      </c>
      <c r="P855" t="s">
        <v>112</v>
      </c>
    </row>
    <row r="856" spans="1:16" x14ac:dyDescent="0.55000000000000004">
      <c r="A856">
        <v>3528</v>
      </c>
      <c r="B856">
        <v>575407</v>
      </c>
      <c r="C856" s="2" t="s">
        <v>14</v>
      </c>
      <c r="D856">
        <v>22</v>
      </c>
      <c r="E856">
        <v>1</v>
      </c>
      <c r="F856">
        <v>2013</v>
      </c>
      <c r="G856">
        <v>0</v>
      </c>
      <c r="H856">
        <v>1</v>
      </c>
      <c r="I856" t="s">
        <v>44</v>
      </c>
      <c r="J856">
        <v>-999</v>
      </c>
      <c r="K856">
        <v>-999</v>
      </c>
      <c r="L856">
        <v>-999</v>
      </c>
      <c r="M856" s="2" t="s">
        <v>35</v>
      </c>
      <c r="N856" s="2" t="s">
        <v>13</v>
      </c>
      <c r="O856" t="s">
        <v>124</v>
      </c>
      <c r="P856" t="s">
        <v>125</v>
      </c>
    </row>
    <row r="857" spans="1:16" x14ac:dyDescent="0.55000000000000004">
      <c r="A857">
        <v>3528</v>
      </c>
      <c r="B857">
        <v>575468</v>
      </c>
      <c r="C857" s="2" t="s">
        <v>14</v>
      </c>
      <c r="D857">
        <v>51</v>
      </c>
      <c r="E857">
        <v>1</v>
      </c>
      <c r="F857">
        <v>2013</v>
      </c>
      <c r="G857">
        <v>0</v>
      </c>
      <c r="H857">
        <v>1</v>
      </c>
      <c r="I857" t="s">
        <v>44</v>
      </c>
      <c r="J857">
        <v>-999</v>
      </c>
      <c r="K857">
        <v>-999</v>
      </c>
      <c r="L857">
        <v>-999</v>
      </c>
      <c r="M857" s="2" t="s">
        <v>35</v>
      </c>
      <c r="N857" s="2" t="s">
        <v>13</v>
      </c>
      <c r="O857" t="s">
        <v>124</v>
      </c>
      <c r="P857" t="s">
        <v>125</v>
      </c>
    </row>
    <row r="858" spans="1:16" x14ac:dyDescent="0.55000000000000004">
      <c r="A858">
        <v>3529</v>
      </c>
      <c r="B858">
        <v>575587</v>
      </c>
      <c r="C858" s="2" t="s">
        <v>14</v>
      </c>
      <c r="D858">
        <v>43</v>
      </c>
      <c r="E858">
        <v>1</v>
      </c>
      <c r="F858">
        <v>2013</v>
      </c>
      <c r="G858">
        <v>0</v>
      </c>
      <c r="H858">
        <v>0</v>
      </c>
      <c r="I858" t="s">
        <v>66</v>
      </c>
      <c r="J858">
        <v>-999</v>
      </c>
      <c r="K858">
        <v>-999</v>
      </c>
      <c r="L858">
        <v>-999</v>
      </c>
      <c r="M858" s="2" t="s">
        <v>35</v>
      </c>
      <c r="N858" s="2" t="s">
        <v>11</v>
      </c>
      <c r="O858" t="s">
        <v>127</v>
      </c>
      <c r="P858" t="s">
        <v>128</v>
      </c>
    </row>
    <row r="859" spans="1:16" x14ac:dyDescent="0.55000000000000004">
      <c r="A859">
        <v>3529</v>
      </c>
      <c r="B859">
        <v>575627</v>
      </c>
      <c r="C859" s="2" t="s">
        <v>14</v>
      </c>
      <c r="D859">
        <v>48</v>
      </c>
      <c r="E859">
        <v>1</v>
      </c>
      <c r="F859">
        <v>2013</v>
      </c>
      <c r="G859">
        <v>0</v>
      </c>
      <c r="H859">
        <v>0</v>
      </c>
      <c r="I859" t="s">
        <v>66</v>
      </c>
      <c r="J859">
        <v>-999</v>
      </c>
      <c r="K859">
        <v>-999</v>
      </c>
      <c r="L859">
        <v>-999</v>
      </c>
      <c r="M859" s="2" t="s">
        <v>35</v>
      </c>
      <c r="N859" s="2" t="s">
        <v>11</v>
      </c>
      <c r="O859" t="s">
        <v>127</v>
      </c>
      <c r="P859" t="s">
        <v>128</v>
      </c>
    </row>
    <row r="860" spans="1:16" x14ac:dyDescent="0.55000000000000004">
      <c r="A860">
        <v>3529</v>
      </c>
      <c r="B860">
        <v>575656</v>
      </c>
      <c r="C860" s="2" t="s">
        <v>14</v>
      </c>
      <c r="D860">
        <v>48</v>
      </c>
      <c r="E860">
        <v>1</v>
      </c>
      <c r="F860">
        <v>2013</v>
      </c>
      <c r="G860">
        <v>0</v>
      </c>
      <c r="H860">
        <v>1</v>
      </c>
      <c r="I860" t="s">
        <v>66</v>
      </c>
      <c r="J860">
        <v>-999</v>
      </c>
      <c r="K860">
        <v>-999</v>
      </c>
      <c r="L860">
        <v>-999</v>
      </c>
      <c r="M860" s="2" t="s">
        <v>35</v>
      </c>
      <c r="N860" s="2" t="s">
        <v>11</v>
      </c>
      <c r="O860" t="s">
        <v>109</v>
      </c>
      <c r="P860" t="s">
        <v>110</v>
      </c>
    </row>
    <row r="861" spans="1:16" x14ac:dyDescent="0.55000000000000004">
      <c r="A861">
        <v>3529</v>
      </c>
      <c r="B861">
        <v>575687</v>
      </c>
      <c r="C861" s="2" t="s">
        <v>14</v>
      </c>
      <c r="D861">
        <v>50</v>
      </c>
      <c r="E861">
        <v>1</v>
      </c>
      <c r="F861">
        <v>2013</v>
      </c>
      <c r="G861">
        <v>0</v>
      </c>
      <c r="H861">
        <v>1</v>
      </c>
      <c r="I861" t="s">
        <v>66</v>
      </c>
      <c r="J861">
        <v>-999</v>
      </c>
      <c r="K861">
        <v>-999</v>
      </c>
      <c r="L861">
        <v>-999</v>
      </c>
      <c r="M861" s="2" t="s">
        <v>35</v>
      </c>
      <c r="N861" s="2" t="s">
        <v>11</v>
      </c>
      <c r="O861" t="s">
        <v>109</v>
      </c>
      <c r="P861" t="s">
        <v>110</v>
      </c>
    </row>
    <row r="862" spans="1:16" x14ac:dyDescent="0.55000000000000004">
      <c r="A862">
        <v>3529</v>
      </c>
      <c r="B862">
        <v>575717</v>
      </c>
      <c r="C862" s="2" t="s">
        <v>14</v>
      </c>
      <c r="D862">
        <v>28</v>
      </c>
      <c r="E862">
        <v>1</v>
      </c>
      <c r="F862">
        <v>2013</v>
      </c>
      <c r="G862">
        <v>0</v>
      </c>
      <c r="H862">
        <v>1</v>
      </c>
      <c r="I862" t="s">
        <v>66</v>
      </c>
      <c r="J862">
        <v>-999</v>
      </c>
      <c r="K862">
        <v>-999</v>
      </c>
      <c r="L862">
        <v>-999</v>
      </c>
      <c r="M862" s="2" t="s">
        <v>35</v>
      </c>
      <c r="N862" s="2" t="s">
        <v>11</v>
      </c>
      <c r="O862" t="s">
        <v>109</v>
      </c>
      <c r="P862" t="s">
        <v>110</v>
      </c>
    </row>
    <row r="863" spans="1:16" x14ac:dyDescent="0.55000000000000004">
      <c r="A863">
        <v>3530</v>
      </c>
      <c r="B863">
        <v>575735</v>
      </c>
      <c r="C863" s="2" t="s">
        <v>14</v>
      </c>
      <c r="D863">
        <v>45</v>
      </c>
      <c r="E863">
        <v>0</v>
      </c>
      <c r="F863">
        <v>2013</v>
      </c>
      <c r="G863">
        <v>0</v>
      </c>
      <c r="H863">
        <v>1</v>
      </c>
      <c r="I863" t="s">
        <v>56</v>
      </c>
      <c r="J863">
        <v>76</v>
      </c>
      <c r="K863">
        <v>40</v>
      </c>
      <c r="L863">
        <v>9</v>
      </c>
      <c r="M863" s="2" t="s">
        <v>12</v>
      </c>
      <c r="N863" s="2" t="s">
        <v>13</v>
      </c>
      <c r="O863" t="s">
        <v>140</v>
      </c>
      <c r="P863" t="s">
        <v>141</v>
      </c>
    </row>
    <row r="864" spans="1:16" x14ac:dyDescent="0.55000000000000004">
      <c r="A864">
        <v>3530</v>
      </c>
      <c r="B864">
        <v>575806</v>
      </c>
      <c r="C864" s="2" t="s">
        <v>14</v>
      </c>
      <c r="D864">
        <v>41</v>
      </c>
      <c r="E864">
        <v>1</v>
      </c>
      <c r="F864">
        <v>2013</v>
      </c>
      <c r="G864">
        <v>0</v>
      </c>
      <c r="H864">
        <v>1</v>
      </c>
      <c r="I864" t="s">
        <v>56</v>
      </c>
      <c r="J864">
        <v>76</v>
      </c>
      <c r="K864">
        <v>40</v>
      </c>
      <c r="L864">
        <v>9</v>
      </c>
      <c r="M864" s="2" t="s">
        <v>12</v>
      </c>
      <c r="N864" s="2" t="s">
        <v>13</v>
      </c>
      <c r="O864" t="s">
        <v>140</v>
      </c>
      <c r="P864" t="s">
        <v>141</v>
      </c>
    </row>
    <row r="865" spans="1:16" x14ac:dyDescent="0.55000000000000004">
      <c r="A865">
        <v>3530</v>
      </c>
      <c r="B865">
        <v>575824</v>
      </c>
      <c r="C865" s="2" t="s">
        <v>14</v>
      </c>
      <c r="D865">
        <v>38</v>
      </c>
      <c r="E865">
        <v>1</v>
      </c>
      <c r="F865">
        <v>2013</v>
      </c>
      <c r="G865">
        <v>0</v>
      </c>
      <c r="H865">
        <v>0</v>
      </c>
      <c r="I865" t="s">
        <v>56</v>
      </c>
      <c r="J865">
        <v>76</v>
      </c>
      <c r="K865">
        <v>40</v>
      </c>
      <c r="L865">
        <v>9</v>
      </c>
      <c r="M865" s="2" t="s">
        <v>12</v>
      </c>
      <c r="N865" s="2" t="s">
        <v>13</v>
      </c>
      <c r="O865" t="s">
        <v>49</v>
      </c>
      <c r="P865" t="s">
        <v>50</v>
      </c>
    </row>
    <row r="866" spans="1:16" x14ac:dyDescent="0.55000000000000004">
      <c r="A866">
        <v>3530</v>
      </c>
      <c r="B866">
        <v>575850</v>
      </c>
      <c r="C866" s="2" t="s">
        <v>14</v>
      </c>
      <c r="D866">
        <v>24</v>
      </c>
      <c r="E866">
        <v>1</v>
      </c>
      <c r="F866">
        <v>2013</v>
      </c>
      <c r="G866">
        <v>0</v>
      </c>
      <c r="H866">
        <v>0</v>
      </c>
      <c r="I866" t="s">
        <v>56</v>
      </c>
      <c r="J866">
        <v>76</v>
      </c>
      <c r="K866">
        <v>40</v>
      </c>
      <c r="L866">
        <v>9</v>
      </c>
      <c r="M866" s="2" t="s">
        <v>12</v>
      </c>
      <c r="N866" s="2" t="s">
        <v>13</v>
      </c>
      <c r="O866" t="s">
        <v>49</v>
      </c>
      <c r="P866" t="s">
        <v>50</v>
      </c>
    </row>
    <row r="867" spans="1:16" x14ac:dyDescent="0.55000000000000004">
      <c r="A867">
        <v>3531</v>
      </c>
      <c r="B867">
        <v>575932</v>
      </c>
      <c r="C867" s="2" t="s">
        <v>14</v>
      </c>
      <c r="D867">
        <v>47</v>
      </c>
      <c r="E867">
        <v>1</v>
      </c>
      <c r="F867">
        <v>2013</v>
      </c>
      <c r="G867">
        <v>0</v>
      </c>
      <c r="H867">
        <v>0</v>
      </c>
      <c r="I867" t="s">
        <v>83</v>
      </c>
      <c r="J867">
        <v>70</v>
      </c>
      <c r="K867">
        <v>-999</v>
      </c>
      <c r="L867">
        <v>2</v>
      </c>
      <c r="M867" s="2" t="s">
        <v>22</v>
      </c>
      <c r="N867" s="2" t="s">
        <v>13</v>
      </c>
      <c r="O867" t="s">
        <v>81</v>
      </c>
      <c r="P867" t="s">
        <v>82</v>
      </c>
    </row>
    <row r="868" spans="1:16" x14ac:dyDescent="0.55000000000000004">
      <c r="A868">
        <v>3531</v>
      </c>
      <c r="B868">
        <v>575970</v>
      </c>
      <c r="C868" s="2" t="s">
        <v>14</v>
      </c>
      <c r="D868">
        <v>37</v>
      </c>
      <c r="E868">
        <v>0</v>
      </c>
      <c r="F868">
        <v>2013</v>
      </c>
      <c r="G868">
        <v>0</v>
      </c>
      <c r="H868">
        <v>1</v>
      </c>
      <c r="I868" t="s">
        <v>83</v>
      </c>
      <c r="J868">
        <v>70</v>
      </c>
      <c r="K868">
        <v>-999</v>
      </c>
      <c r="L868">
        <v>2</v>
      </c>
      <c r="M868" s="2" t="s">
        <v>22</v>
      </c>
      <c r="N868" s="2" t="s">
        <v>13</v>
      </c>
      <c r="O868" t="s">
        <v>101</v>
      </c>
      <c r="P868" t="s">
        <v>102</v>
      </c>
    </row>
    <row r="869" spans="1:16" x14ac:dyDescent="0.55000000000000004">
      <c r="A869">
        <v>3531</v>
      </c>
      <c r="B869">
        <v>575975</v>
      </c>
      <c r="C869" s="2" t="s">
        <v>14</v>
      </c>
      <c r="D869">
        <v>35</v>
      </c>
      <c r="E869">
        <v>1</v>
      </c>
      <c r="F869">
        <v>2013</v>
      </c>
      <c r="G869">
        <v>0</v>
      </c>
      <c r="H869">
        <v>1</v>
      </c>
      <c r="I869" t="s">
        <v>83</v>
      </c>
      <c r="J869">
        <v>70</v>
      </c>
      <c r="K869">
        <v>-999</v>
      </c>
      <c r="L869">
        <v>2</v>
      </c>
      <c r="M869" s="2" t="s">
        <v>22</v>
      </c>
      <c r="N869" s="2" t="s">
        <v>13</v>
      </c>
      <c r="O869" t="s">
        <v>101</v>
      </c>
      <c r="P869" t="s">
        <v>102</v>
      </c>
    </row>
    <row r="870" spans="1:16" x14ac:dyDescent="0.55000000000000004">
      <c r="A870">
        <v>3531</v>
      </c>
      <c r="B870">
        <v>576017</v>
      </c>
      <c r="C870" s="2" t="s">
        <v>14</v>
      </c>
      <c r="D870">
        <v>50</v>
      </c>
      <c r="E870">
        <v>1</v>
      </c>
      <c r="F870">
        <v>2013</v>
      </c>
      <c r="G870">
        <v>0</v>
      </c>
      <c r="H870">
        <v>0</v>
      </c>
      <c r="I870" t="s">
        <v>83</v>
      </c>
      <c r="J870">
        <v>70</v>
      </c>
      <c r="K870">
        <v>-999</v>
      </c>
      <c r="L870">
        <v>2</v>
      </c>
      <c r="M870" s="2" t="s">
        <v>22</v>
      </c>
      <c r="N870" s="2" t="s">
        <v>13</v>
      </c>
      <c r="O870" t="s">
        <v>81</v>
      </c>
      <c r="P870" t="s">
        <v>82</v>
      </c>
    </row>
    <row r="871" spans="1:16" x14ac:dyDescent="0.55000000000000004">
      <c r="A871">
        <v>3532</v>
      </c>
      <c r="B871">
        <v>576054</v>
      </c>
      <c r="C871" s="2" t="s">
        <v>14</v>
      </c>
      <c r="D871">
        <v>22</v>
      </c>
      <c r="E871">
        <v>1</v>
      </c>
      <c r="F871">
        <v>2013</v>
      </c>
      <c r="G871">
        <v>0</v>
      </c>
      <c r="H871">
        <v>1</v>
      </c>
      <c r="I871" t="s">
        <v>9</v>
      </c>
      <c r="J871">
        <v>-999</v>
      </c>
      <c r="K871">
        <v>-999</v>
      </c>
      <c r="L871">
        <v>-999</v>
      </c>
      <c r="M871" s="2" t="s">
        <v>10</v>
      </c>
      <c r="N871" s="2" t="s">
        <v>11</v>
      </c>
      <c r="O871" t="s">
        <v>114</v>
      </c>
      <c r="P871" t="s">
        <v>115</v>
      </c>
    </row>
    <row r="872" spans="1:16" x14ac:dyDescent="0.55000000000000004">
      <c r="A872">
        <v>3532</v>
      </c>
      <c r="B872">
        <v>576135</v>
      </c>
      <c r="C872" s="2" t="s">
        <v>14</v>
      </c>
      <c r="D872">
        <v>36</v>
      </c>
      <c r="E872">
        <v>1</v>
      </c>
      <c r="F872">
        <v>2013</v>
      </c>
      <c r="G872">
        <v>0</v>
      </c>
      <c r="H872">
        <v>1</v>
      </c>
      <c r="I872" t="s">
        <v>9</v>
      </c>
      <c r="J872">
        <v>-999</v>
      </c>
      <c r="K872">
        <v>-999</v>
      </c>
      <c r="L872">
        <v>-999</v>
      </c>
      <c r="M872" s="2" t="s">
        <v>10</v>
      </c>
      <c r="N872" s="2" t="s">
        <v>11</v>
      </c>
      <c r="O872" t="s">
        <v>114</v>
      </c>
      <c r="P872" t="s">
        <v>115</v>
      </c>
    </row>
    <row r="873" spans="1:16" x14ac:dyDescent="0.55000000000000004">
      <c r="A873">
        <v>3532</v>
      </c>
      <c r="B873">
        <v>576186</v>
      </c>
      <c r="C873" s="2" t="s">
        <v>14</v>
      </c>
      <c r="D873">
        <v>43</v>
      </c>
      <c r="E873">
        <v>1</v>
      </c>
      <c r="F873">
        <v>2013</v>
      </c>
      <c r="G873">
        <v>0</v>
      </c>
      <c r="H873">
        <v>1</v>
      </c>
      <c r="I873" t="s">
        <v>9</v>
      </c>
      <c r="J873">
        <v>-999</v>
      </c>
      <c r="K873">
        <v>-999</v>
      </c>
      <c r="L873">
        <v>-999</v>
      </c>
      <c r="M873" s="2" t="s">
        <v>10</v>
      </c>
      <c r="N873" s="2" t="s">
        <v>11</v>
      </c>
      <c r="O873" t="s">
        <v>114</v>
      </c>
      <c r="P873" t="s">
        <v>115</v>
      </c>
    </row>
    <row r="874" spans="1:16" x14ac:dyDescent="0.55000000000000004">
      <c r="A874">
        <v>3533</v>
      </c>
      <c r="B874">
        <v>576258</v>
      </c>
      <c r="C874" s="2" t="s">
        <v>14</v>
      </c>
      <c r="D874">
        <v>40</v>
      </c>
      <c r="E874">
        <v>1</v>
      </c>
      <c r="F874">
        <v>2013</v>
      </c>
      <c r="G874">
        <v>0</v>
      </c>
      <c r="H874">
        <v>0</v>
      </c>
      <c r="I874" t="s">
        <v>38</v>
      </c>
      <c r="J874">
        <v>-999</v>
      </c>
      <c r="K874">
        <v>-999</v>
      </c>
      <c r="L874">
        <v>-999</v>
      </c>
      <c r="M874" s="2" t="s">
        <v>21</v>
      </c>
      <c r="N874" s="2" t="s">
        <v>13</v>
      </c>
      <c r="O874" t="s">
        <v>103</v>
      </c>
      <c r="P874" t="s">
        <v>104</v>
      </c>
    </row>
    <row r="875" spans="1:16" x14ac:dyDescent="0.55000000000000004">
      <c r="A875">
        <v>3533</v>
      </c>
      <c r="B875">
        <v>576269</v>
      </c>
      <c r="C875" s="2" t="s">
        <v>14</v>
      </c>
      <c r="D875">
        <v>52</v>
      </c>
      <c r="E875">
        <v>1</v>
      </c>
      <c r="F875">
        <v>2013</v>
      </c>
      <c r="G875">
        <v>0</v>
      </c>
      <c r="H875">
        <v>0</v>
      </c>
      <c r="I875" t="s">
        <v>38</v>
      </c>
      <c r="J875">
        <v>-999</v>
      </c>
      <c r="K875">
        <v>-999</v>
      </c>
      <c r="L875">
        <v>-999</v>
      </c>
      <c r="M875" s="2" t="s">
        <v>21</v>
      </c>
      <c r="N875" s="2" t="s">
        <v>13</v>
      </c>
      <c r="O875" t="s">
        <v>103</v>
      </c>
      <c r="P875" t="s">
        <v>104</v>
      </c>
    </row>
    <row r="876" spans="1:16" x14ac:dyDescent="0.55000000000000004">
      <c r="A876">
        <v>3534</v>
      </c>
      <c r="B876">
        <v>576407</v>
      </c>
      <c r="C876" s="2" t="s">
        <v>14</v>
      </c>
      <c r="D876">
        <v>22</v>
      </c>
      <c r="E876">
        <v>1</v>
      </c>
      <c r="F876">
        <v>2013</v>
      </c>
      <c r="G876">
        <v>0</v>
      </c>
      <c r="H876">
        <v>0</v>
      </c>
      <c r="I876" t="s">
        <v>73</v>
      </c>
      <c r="J876">
        <v>64</v>
      </c>
      <c r="K876">
        <v>-999</v>
      </c>
      <c r="L876">
        <v>-999</v>
      </c>
      <c r="M876" s="2" t="s">
        <v>10</v>
      </c>
      <c r="N876" s="2" t="s">
        <v>63</v>
      </c>
      <c r="O876" t="s">
        <v>131</v>
      </c>
      <c r="P876" t="s">
        <v>132</v>
      </c>
    </row>
    <row r="877" spans="1:16" x14ac:dyDescent="0.55000000000000004">
      <c r="A877">
        <v>3536</v>
      </c>
      <c r="B877">
        <v>576687</v>
      </c>
      <c r="C877" s="2" t="s">
        <v>14</v>
      </c>
      <c r="D877">
        <v>25</v>
      </c>
      <c r="E877">
        <v>1</v>
      </c>
      <c r="F877">
        <v>2013</v>
      </c>
      <c r="G877">
        <v>0</v>
      </c>
      <c r="H877">
        <v>0</v>
      </c>
      <c r="I877" t="s">
        <v>85</v>
      </c>
      <c r="J877">
        <v>62</v>
      </c>
      <c r="K877">
        <v>68</v>
      </c>
      <c r="L877">
        <v>15</v>
      </c>
      <c r="M877" s="2" t="s">
        <v>15</v>
      </c>
      <c r="N877" s="2" t="s">
        <v>25</v>
      </c>
      <c r="O877" t="s">
        <v>114</v>
      </c>
      <c r="P877" t="s">
        <v>115</v>
      </c>
    </row>
    <row r="878" spans="1:16" x14ac:dyDescent="0.55000000000000004">
      <c r="A878">
        <v>3536</v>
      </c>
      <c r="B878">
        <v>576737</v>
      </c>
      <c r="C878" s="2" t="s">
        <v>14</v>
      </c>
      <c r="D878">
        <v>39</v>
      </c>
      <c r="E878">
        <v>1</v>
      </c>
      <c r="F878">
        <v>2013</v>
      </c>
      <c r="G878">
        <v>0</v>
      </c>
      <c r="H878">
        <v>0</v>
      </c>
      <c r="I878" t="s">
        <v>85</v>
      </c>
      <c r="J878">
        <v>62</v>
      </c>
      <c r="K878">
        <v>68</v>
      </c>
      <c r="L878">
        <v>15</v>
      </c>
      <c r="M878" s="2" t="s">
        <v>15</v>
      </c>
      <c r="N878" s="2" t="s">
        <v>25</v>
      </c>
      <c r="O878" t="s">
        <v>114</v>
      </c>
      <c r="P878" t="s">
        <v>115</v>
      </c>
    </row>
    <row r="879" spans="1:16" x14ac:dyDescent="0.55000000000000004">
      <c r="A879">
        <v>3537</v>
      </c>
      <c r="B879">
        <v>576860</v>
      </c>
      <c r="C879" s="2" t="s">
        <v>14</v>
      </c>
      <c r="D879">
        <v>51</v>
      </c>
      <c r="E879">
        <v>0</v>
      </c>
      <c r="F879">
        <v>2013</v>
      </c>
      <c r="G879">
        <v>0</v>
      </c>
      <c r="H879">
        <v>1</v>
      </c>
      <c r="I879" t="s">
        <v>26</v>
      </c>
      <c r="J879">
        <v>63</v>
      </c>
      <c r="K879">
        <v>41</v>
      </c>
      <c r="L879">
        <v>7</v>
      </c>
      <c r="M879" s="2" t="s">
        <v>12</v>
      </c>
      <c r="N879" s="2" t="s">
        <v>13</v>
      </c>
      <c r="O879" t="s">
        <v>81</v>
      </c>
      <c r="P879" t="s">
        <v>82</v>
      </c>
    </row>
    <row r="880" spans="1:16" x14ac:dyDescent="0.55000000000000004">
      <c r="A880">
        <v>3537</v>
      </c>
      <c r="B880">
        <v>576977</v>
      </c>
      <c r="C880" s="2" t="s">
        <v>14</v>
      </c>
      <c r="D880">
        <v>33</v>
      </c>
      <c r="E880">
        <v>1</v>
      </c>
      <c r="F880">
        <v>2013</v>
      </c>
      <c r="G880">
        <v>0</v>
      </c>
      <c r="H880">
        <v>0</v>
      </c>
      <c r="I880" t="s">
        <v>26</v>
      </c>
      <c r="J880">
        <v>63</v>
      </c>
      <c r="K880">
        <v>41</v>
      </c>
      <c r="L880">
        <v>7</v>
      </c>
      <c r="M880" s="2" t="s">
        <v>12</v>
      </c>
      <c r="N880" s="2" t="s">
        <v>13</v>
      </c>
      <c r="O880" t="s">
        <v>122</v>
      </c>
      <c r="P880" t="s">
        <v>123</v>
      </c>
    </row>
    <row r="881" spans="1:16" x14ac:dyDescent="0.55000000000000004">
      <c r="A881">
        <v>3538</v>
      </c>
      <c r="B881">
        <v>577031</v>
      </c>
      <c r="C881" s="2" t="s">
        <v>14</v>
      </c>
      <c r="D881">
        <v>42</v>
      </c>
      <c r="E881">
        <v>1</v>
      </c>
      <c r="F881">
        <v>2013</v>
      </c>
      <c r="G881">
        <v>0</v>
      </c>
      <c r="H881">
        <v>1</v>
      </c>
      <c r="I881" t="s">
        <v>34</v>
      </c>
      <c r="J881">
        <v>-999</v>
      </c>
      <c r="K881">
        <v>-999</v>
      </c>
      <c r="L881">
        <v>-999</v>
      </c>
      <c r="M881" s="2" t="s">
        <v>35</v>
      </c>
      <c r="N881" s="2" t="s">
        <v>13</v>
      </c>
      <c r="O881" t="s">
        <v>129</v>
      </c>
      <c r="P881" t="s">
        <v>130</v>
      </c>
    </row>
    <row r="882" spans="1:16" x14ac:dyDescent="0.55000000000000004">
      <c r="A882">
        <v>3538</v>
      </c>
      <c r="B882">
        <v>577041</v>
      </c>
      <c r="C882" s="2" t="s">
        <v>14</v>
      </c>
      <c r="D882">
        <v>20</v>
      </c>
      <c r="E882">
        <v>1</v>
      </c>
      <c r="F882">
        <v>2013</v>
      </c>
      <c r="G882">
        <v>0</v>
      </c>
      <c r="H882">
        <v>0</v>
      </c>
      <c r="I882" t="s">
        <v>34</v>
      </c>
      <c r="J882">
        <v>-999</v>
      </c>
      <c r="K882">
        <v>-999</v>
      </c>
      <c r="L882">
        <v>-999</v>
      </c>
      <c r="M882" s="2" t="s">
        <v>35</v>
      </c>
      <c r="N882" s="2" t="s">
        <v>13</v>
      </c>
      <c r="O882" t="s">
        <v>140</v>
      </c>
      <c r="P882" t="s">
        <v>141</v>
      </c>
    </row>
    <row r="883" spans="1:16" x14ac:dyDescent="0.55000000000000004">
      <c r="A883">
        <v>3538</v>
      </c>
      <c r="B883">
        <v>577063</v>
      </c>
      <c r="C883" s="2" t="s">
        <v>14</v>
      </c>
      <c r="D883">
        <v>35</v>
      </c>
      <c r="E883">
        <v>1</v>
      </c>
      <c r="F883">
        <v>2013</v>
      </c>
      <c r="G883">
        <v>0</v>
      </c>
      <c r="H883">
        <v>0</v>
      </c>
      <c r="I883" t="s">
        <v>34</v>
      </c>
      <c r="J883">
        <v>-999</v>
      </c>
      <c r="K883">
        <v>-999</v>
      </c>
      <c r="L883">
        <v>-999</v>
      </c>
      <c r="M883" s="2" t="s">
        <v>35</v>
      </c>
      <c r="N883" s="2" t="s">
        <v>13</v>
      </c>
      <c r="O883" t="s">
        <v>140</v>
      </c>
      <c r="P883" t="s">
        <v>141</v>
      </c>
    </row>
    <row r="884" spans="1:16" x14ac:dyDescent="0.55000000000000004">
      <c r="A884">
        <v>3540</v>
      </c>
      <c r="B884">
        <v>577327</v>
      </c>
      <c r="C884" s="2" t="s">
        <v>14</v>
      </c>
      <c r="D884">
        <v>45</v>
      </c>
      <c r="E884">
        <v>1</v>
      </c>
      <c r="F884">
        <v>2013</v>
      </c>
      <c r="G884">
        <v>0</v>
      </c>
      <c r="H884">
        <v>1</v>
      </c>
      <c r="I884" t="s">
        <v>27</v>
      </c>
      <c r="J884">
        <v>61</v>
      </c>
      <c r="K884">
        <v>83</v>
      </c>
      <c r="L884">
        <v>10</v>
      </c>
      <c r="M884" s="2" t="s">
        <v>15</v>
      </c>
      <c r="N884" s="2" t="s">
        <v>28</v>
      </c>
      <c r="O884" t="s">
        <v>111</v>
      </c>
      <c r="P884" t="s">
        <v>112</v>
      </c>
    </row>
    <row r="885" spans="1:16" x14ac:dyDescent="0.55000000000000004">
      <c r="A885">
        <v>3540</v>
      </c>
      <c r="B885">
        <v>577411</v>
      </c>
      <c r="C885" s="2" t="s">
        <v>14</v>
      </c>
      <c r="D885">
        <v>44</v>
      </c>
      <c r="E885">
        <v>0</v>
      </c>
      <c r="F885">
        <v>2013</v>
      </c>
      <c r="G885">
        <v>0</v>
      </c>
      <c r="H885">
        <v>1</v>
      </c>
      <c r="I885" t="s">
        <v>27</v>
      </c>
      <c r="J885">
        <v>61</v>
      </c>
      <c r="K885">
        <v>83</v>
      </c>
      <c r="L885">
        <v>10</v>
      </c>
      <c r="M885" s="2" t="s">
        <v>15</v>
      </c>
      <c r="N885" s="2" t="s">
        <v>28</v>
      </c>
      <c r="O885" t="s">
        <v>111</v>
      </c>
      <c r="P885" t="s">
        <v>112</v>
      </c>
    </row>
    <row r="886" spans="1:16" x14ac:dyDescent="0.55000000000000004">
      <c r="A886">
        <v>3540</v>
      </c>
      <c r="B886">
        <v>577414</v>
      </c>
      <c r="C886" s="2" t="s">
        <v>14</v>
      </c>
      <c r="D886">
        <v>31</v>
      </c>
      <c r="E886">
        <v>1</v>
      </c>
      <c r="F886">
        <v>2013</v>
      </c>
      <c r="G886">
        <v>0</v>
      </c>
      <c r="H886">
        <v>1</v>
      </c>
      <c r="I886" t="s">
        <v>27</v>
      </c>
      <c r="J886">
        <v>61</v>
      </c>
      <c r="K886">
        <v>83</v>
      </c>
      <c r="L886">
        <v>10</v>
      </c>
      <c r="M886" s="2" t="s">
        <v>15</v>
      </c>
      <c r="N886" s="2" t="s">
        <v>28</v>
      </c>
      <c r="O886" t="s">
        <v>111</v>
      </c>
      <c r="P886" t="s">
        <v>112</v>
      </c>
    </row>
    <row r="887" spans="1:16" x14ac:dyDescent="0.55000000000000004">
      <c r="A887">
        <v>3540</v>
      </c>
      <c r="B887">
        <v>577435</v>
      </c>
      <c r="C887" s="2" t="s">
        <v>14</v>
      </c>
      <c r="D887">
        <v>50</v>
      </c>
      <c r="E887">
        <v>1</v>
      </c>
      <c r="F887">
        <v>2013</v>
      </c>
      <c r="G887">
        <v>0</v>
      </c>
      <c r="H887">
        <v>1</v>
      </c>
      <c r="I887" t="s">
        <v>27</v>
      </c>
      <c r="J887">
        <v>61</v>
      </c>
      <c r="K887">
        <v>83</v>
      </c>
      <c r="L887">
        <v>10</v>
      </c>
      <c r="M887" s="2" t="s">
        <v>15</v>
      </c>
      <c r="N887" s="2" t="s">
        <v>28</v>
      </c>
      <c r="O887" t="s">
        <v>111</v>
      </c>
      <c r="P887" t="s">
        <v>112</v>
      </c>
    </row>
    <row r="888" spans="1:16" x14ac:dyDescent="0.55000000000000004">
      <c r="A888">
        <v>3540</v>
      </c>
      <c r="B888">
        <v>577441</v>
      </c>
      <c r="C888" s="2" t="s">
        <v>14</v>
      </c>
      <c r="D888">
        <v>23</v>
      </c>
      <c r="E888">
        <v>1</v>
      </c>
      <c r="F888">
        <v>2013</v>
      </c>
      <c r="G888">
        <v>0</v>
      </c>
      <c r="H888">
        <v>0</v>
      </c>
      <c r="I888" t="s">
        <v>27</v>
      </c>
      <c r="J888">
        <v>61</v>
      </c>
      <c r="K888">
        <v>83</v>
      </c>
      <c r="L888">
        <v>10</v>
      </c>
      <c r="M888" s="2" t="s">
        <v>15</v>
      </c>
      <c r="N888" s="2" t="s">
        <v>28</v>
      </c>
      <c r="O888" t="s">
        <v>133</v>
      </c>
      <c r="P888" t="s">
        <v>134</v>
      </c>
    </row>
    <row r="889" spans="1:16" x14ac:dyDescent="0.55000000000000004">
      <c r="A889">
        <v>3540</v>
      </c>
      <c r="B889">
        <v>577474</v>
      </c>
      <c r="C889" s="2" t="s">
        <v>14</v>
      </c>
      <c r="D889">
        <v>31</v>
      </c>
      <c r="E889">
        <v>1</v>
      </c>
      <c r="F889">
        <v>2013</v>
      </c>
      <c r="G889">
        <v>0</v>
      </c>
      <c r="H889">
        <v>1</v>
      </c>
      <c r="I889" t="s">
        <v>27</v>
      </c>
      <c r="J889">
        <v>61</v>
      </c>
      <c r="K889">
        <v>83</v>
      </c>
      <c r="L889">
        <v>10</v>
      </c>
      <c r="M889" s="2" t="s">
        <v>15</v>
      </c>
      <c r="N889" s="2" t="s">
        <v>28</v>
      </c>
      <c r="O889" t="s">
        <v>111</v>
      </c>
      <c r="P889" t="s">
        <v>112</v>
      </c>
    </row>
    <row r="890" spans="1:16" x14ac:dyDescent="0.55000000000000004">
      <c r="A890">
        <v>3541</v>
      </c>
      <c r="B890">
        <v>577500</v>
      </c>
      <c r="C890" s="2" t="s">
        <v>14</v>
      </c>
      <c r="D890">
        <v>46</v>
      </c>
      <c r="E890">
        <v>1</v>
      </c>
      <c r="F890">
        <v>2013</v>
      </c>
      <c r="G890">
        <v>0</v>
      </c>
      <c r="H890">
        <v>1</v>
      </c>
      <c r="I890" t="s">
        <v>47</v>
      </c>
      <c r="J890">
        <v>65</v>
      </c>
      <c r="K890">
        <v>70</v>
      </c>
      <c r="L890">
        <v>11</v>
      </c>
      <c r="M890" s="2" t="s">
        <v>18</v>
      </c>
      <c r="N890" s="2" t="s">
        <v>70</v>
      </c>
      <c r="O890" t="s">
        <v>98</v>
      </c>
      <c r="P890" t="s">
        <v>99</v>
      </c>
    </row>
    <row r="891" spans="1:16" x14ac:dyDescent="0.55000000000000004">
      <c r="A891">
        <v>3541</v>
      </c>
      <c r="B891">
        <v>577557</v>
      </c>
      <c r="C891" s="2" t="s">
        <v>14</v>
      </c>
      <c r="D891">
        <v>51</v>
      </c>
      <c r="E891">
        <v>1</v>
      </c>
      <c r="F891">
        <v>2013</v>
      </c>
      <c r="G891">
        <v>0</v>
      </c>
      <c r="H891">
        <v>0</v>
      </c>
      <c r="I891" t="s">
        <v>47</v>
      </c>
      <c r="J891">
        <v>65</v>
      </c>
      <c r="K891">
        <v>70</v>
      </c>
      <c r="L891">
        <v>11</v>
      </c>
      <c r="M891" s="2" t="s">
        <v>18</v>
      </c>
      <c r="N891" s="2" t="s">
        <v>70</v>
      </c>
      <c r="O891" t="s">
        <v>116</v>
      </c>
      <c r="P891" t="s">
        <v>117</v>
      </c>
    </row>
    <row r="892" spans="1:16" x14ac:dyDescent="0.55000000000000004">
      <c r="A892">
        <v>3541</v>
      </c>
      <c r="B892">
        <v>577611</v>
      </c>
      <c r="C892" s="2" t="s">
        <v>14</v>
      </c>
      <c r="D892">
        <v>34</v>
      </c>
      <c r="E892">
        <v>0</v>
      </c>
      <c r="F892">
        <v>2013</v>
      </c>
      <c r="G892">
        <v>0</v>
      </c>
      <c r="H892">
        <v>1</v>
      </c>
      <c r="I892" t="s">
        <v>47</v>
      </c>
      <c r="J892">
        <v>65</v>
      </c>
      <c r="K892">
        <v>70</v>
      </c>
      <c r="L892">
        <v>11</v>
      </c>
      <c r="M892" s="2" t="s">
        <v>18</v>
      </c>
      <c r="N892" s="2" t="s">
        <v>70</v>
      </c>
      <c r="O892" t="s">
        <v>98</v>
      </c>
      <c r="P892" t="s">
        <v>99</v>
      </c>
    </row>
    <row r="893" spans="1:16" x14ac:dyDescent="0.55000000000000004">
      <c r="A893">
        <v>3541</v>
      </c>
      <c r="B893">
        <v>577682</v>
      </c>
      <c r="C893" s="2" t="s">
        <v>14</v>
      </c>
      <c r="D893">
        <v>43</v>
      </c>
      <c r="E893">
        <v>1</v>
      </c>
      <c r="F893">
        <v>2013</v>
      </c>
      <c r="G893">
        <v>0</v>
      </c>
      <c r="H893">
        <v>1</v>
      </c>
      <c r="I893" t="s">
        <v>47</v>
      </c>
      <c r="J893">
        <v>65</v>
      </c>
      <c r="K893">
        <v>70</v>
      </c>
      <c r="L893">
        <v>11</v>
      </c>
      <c r="M893" s="2" t="s">
        <v>18</v>
      </c>
      <c r="N893" s="2" t="s">
        <v>70</v>
      </c>
      <c r="O893" t="s">
        <v>98</v>
      </c>
      <c r="P893" t="s">
        <v>99</v>
      </c>
    </row>
    <row r="894" spans="1:16" x14ac:dyDescent="0.55000000000000004">
      <c r="A894">
        <v>3543</v>
      </c>
      <c r="B894">
        <v>577957</v>
      </c>
      <c r="C894" s="2" t="s">
        <v>14</v>
      </c>
      <c r="D894">
        <v>31</v>
      </c>
      <c r="E894">
        <v>1</v>
      </c>
      <c r="F894">
        <v>2013</v>
      </c>
      <c r="G894">
        <v>0</v>
      </c>
      <c r="H894">
        <v>0</v>
      </c>
      <c r="I894" t="s">
        <v>60</v>
      </c>
      <c r="J894">
        <v>51</v>
      </c>
      <c r="K894">
        <v>80</v>
      </c>
      <c r="L894">
        <v>4</v>
      </c>
      <c r="M894" s="2" t="s">
        <v>12</v>
      </c>
      <c r="N894" s="2" t="s">
        <v>25</v>
      </c>
      <c r="O894" t="s">
        <v>120</v>
      </c>
      <c r="P894" t="s">
        <v>121</v>
      </c>
    </row>
    <row r="895" spans="1:16" x14ac:dyDescent="0.55000000000000004">
      <c r="A895">
        <v>3543</v>
      </c>
      <c r="B895">
        <v>577973</v>
      </c>
      <c r="C895" s="2" t="s">
        <v>14</v>
      </c>
      <c r="D895">
        <v>29</v>
      </c>
      <c r="E895">
        <v>1</v>
      </c>
      <c r="F895">
        <v>2013</v>
      </c>
      <c r="G895">
        <v>0</v>
      </c>
      <c r="H895">
        <v>0</v>
      </c>
      <c r="I895" t="s">
        <v>60</v>
      </c>
      <c r="J895">
        <v>51</v>
      </c>
      <c r="K895">
        <v>80</v>
      </c>
      <c r="L895">
        <v>4</v>
      </c>
      <c r="M895" s="2" t="s">
        <v>12</v>
      </c>
      <c r="N895" s="2" t="s">
        <v>25</v>
      </c>
      <c r="O895" t="s">
        <v>120</v>
      </c>
      <c r="P895" t="s">
        <v>121</v>
      </c>
    </row>
    <row r="896" spans="1:16" x14ac:dyDescent="0.55000000000000004">
      <c r="A896">
        <v>3544</v>
      </c>
      <c r="B896">
        <v>578022</v>
      </c>
      <c r="C896" s="2" t="s">
        <v>14</v>
      </c>
      <c r="D896">
        <v>35</v>
      </c>
      <c r="E896">
        <v>1</v>
      </c>
      <c r="F896">
        <v>2013</v>
      </c>
      <c r="G896">
        <v>0</v>
      </c>
      <c r="H896">
        <v>0</v>
      </c>
      <c r="I896" t="s">
        <v>33</v>
      </c>
      <c r="J896">
        <v>59</v>
      </c>
      <c r="K896">
        <v>57</v>
      </c>
      <c r="L896">
        <v>7</v>
      </c>
      <c r="M896" s="2" t="s">
        <v>22</v>
      </c>
      <c r="N896" s="2" t="s">
        <v>25</v>
      </c>
      <c r="O896" t="s">
        <v>106</v>
      </c>
      <c r="P896" t="s">
        <v>107</v>
      </c>
    </row>
    <row r="897" spans="1:16" x14ac:dyDescent="0.55000000000000004">
      <c r="A897">
        <v>3544</v>
      </c>
      <c r="B897">
        <v>578137</v>
      </c>
      <c r="C897" s="2" t="s">
        <v>14</v>
      </c>
      <c r="D897">
        <v>54</v>
      </c>
      <c r="E897">
        <v>1</v>
      </c>
      <c r="F897">
        <v>2013</v>
      </c>
      <c r="G897">
        <v>0</v>
      </c>
      <c r="H897">
        <v>0</v>
      </c>
      <c r="I897" t="s">
        <v>33</v>
      </c>
      <c r="J897">
        <v>59</v>
      </c>
      <c r="K897">
        <v>57</v>
      </c>
      <c r="L897">
        <v>7</v>
      </c>
      <c r="M897" s="2" t="s">
        <v>22</v>
      </c>
      <c r="N897" s="2" t="s">
        <v>25</v>
      </c>
      <c r="O897" t="s">
        <v>106</v>
      </c>
      <c r="P897" t="s">
        <v>107</v>
      </c>
    </row>
    <row r="898" spans="1:16" x14ac:dyDescent="0.55000000000000004">
      <c r="A898">
        <v>3544</v>
      </c>
      <c r="B898">
        <v>578157</v>
      </c>
      <c r="C898" s="2" t="s">
        <v>14</v>
      </c>
      <c r="D898">
        <v>23</v>
      </c>
      <c r="E898">
        <v>1</v>
      </c>
      <c r="F898">
        <v>2013</v>
      </c>
      <c r="G898">
        <v>0</v>
      </c>
      <c r="H898">
        <v>0</v>
      </c>
      <c r="I898" t="s">
        <v>33</v>
      </c>
      <c r="J898">
        <v>59</v>
      </c>
      <c r="K898">
        <v>57</v>
      </c>
      <c r="L898">
        <v>7</v>
      </c>
      <c r="M898" s="2" t="s">
        <v>22</v>
      </c>
      <c r="N898" s="2" t="s">
        <v>25</v>
      </c>
      <c r="O898" t="s">
        <v>106</v>
      </c>
      <c r="P898" t="s">
        <v>107</v>
      </c>
    </row>
    <row r="899" spans="1:16" x14ac:dyDescent="0.55000000000000004">
      <c r="A899">
        <v>3545</v>
      </c>
      <c r="B899">
        <v>578211</v>
      </c>
      <c r="C899" s="2" t="s">
        <v>14</v>
      </c>
      <c r="D899">
        <v>35</v>
      </c>
      <c r="E899">
        <v>1</v>
      </c>
      <c r="F899">
        <v>2013</v>
      </c>
      <c r="G899">
        <v>0</v>
      </c>
      <c r="H899">
        <v>0</v>
      </c>
      <c r="I899" t="s">
        <v>56</v>
      </c>
      <c r="J899">
        <v>65</v>
      </c>
      <c r="K899">
        <v>55</v>
      </c>
      <c r="L899">
        <v>5</v>
      </c>
      <c r="M899" s="2" t="s">
        <v>12</v>
      </c>
      <c r="N899" s="2" t="s">
        <v>13</v>
      </c>
      <c r="O899" t="s">
        <v>49</v>
      </c>
      <c r="P899" t="s">
        <v>50</v>
      </c>
    </row>
    <row r="900" spans="1:16" x14ac:dyDescent="0.55000000000000004">
      <c r="A900">
        <v>3545</v>
      </c>
      <c r="B900">
        <v>578228</v>
      </c>
      <c r="C900" s="2" t="s">
        <v>14</v>
      </c>
      <c r="D900">
        <v>26</v>
      </c>
      <c r="E900">
        <v>1</v>
      </c>
      <c r="F900">
        <v>2013</v>
      </c>
      <c r="G900">
        <v>0</v>
      </c>
      <c r="H900">
        <v>0</v>
      </c>
      <c r="I900" t="s">
        <v>56</v>
      </c>
      <c r="J900">
        <v>65</v>
      </c>
      <c r="K900">
        <v>55</v>
      </c>
      <c r="L900">
        <v>5</v>
      </c>
      <c r="M900" s="2" t="s">
        <v>12</v>
      </c>
      <c r="N900" s="2" t="s">
        <v>13</v>
      </c>
      <c r="O900" t="s">
        <v>49</v>
      </c>
      <c r="P900" t="s">
        <v>50</v>
      </c>
    </row>
    <row r="901" spans="1:16" x14ac:dyDescent="0.55000000000000004">
      <c r="A901">
        <v>3545</v>
      </c>
      <c r="B901">
        <v>578350</v>
      </c>
      <c r="C901" s="2" t="s">
        <v>14</v>
      </c>
      <c r="D901">
        <v>44</v>
      </c>
      <c r="E901">
        <v>1</v>
      </c>
      <c r="F901">
        <v>2013</v>
      </c>
      <c r="G901">
        <v>0</v>
      </c>
      <c r="H901">
        <v>0</v>
      </c>
      <c r="I901" t="s">
        <v>56</v>
      </c>
      <c r="J901">
        <v>65</v>
      </c>
      <c r="K901">
        <v>55</v>
      </c>
      <c r="L901">
        <v>5</v>
      </c>
      <c r="M901" s="2" t="s">
        <v>12</v>
      </c>
      <c r="N901" s="2" t="s">
        <v>13</v>
      </c>
      <c r="O901" t="s">
        <v>49</v>
      </c>
      <c r="P901" t="s">
        <v>50</v>
      </c>
    </row>
    <row r="902" spans="1:16" x14ac:dyDescent="0.55000000000000004">
      <c r="A902">
        <v>3546</v>
      </c>
      <c r="B902">
        <v>578396</v>
      </c>
      <c r="C902" s="2" t="s">
        <v>14</v>
      </c>
      <c r="D902">
        <v>20</v>
      </c>
      <c r="E902">
        <v>1</v>
      </c>
      <c r="F902">
        <v>2013</v>
      </c>
      <c r="G902">
        <v>0</v>
      </c>
      <c r="H902">
        <v>1</v>
      </c>
      <c r="I902" t="s">
        <v>66</v>
      </c>
      <c r="J902">
        <v>-999</v>
      </c>
      <c r="K902">
        <v>-999</v>
      </c>
      <c r="L902">
        <v>-999</v>
      </c>
      <c r="M902" s="2" t="s">
        <v>35</v>
      </c>
      <c r="N902" s="2" t="s">
        <v>11</v>
      </c>
      <c r="O902" t="s">
        <v>136</v>
      </c>
      <c r="P902" t="s">
        <v>137</v>
      </c>
    </row>
    <row r="903" spans="1:16" x14ac:dyDescent="0.55000000000000004">
      <c r="A903">
        <v>3546</v>
      </c>
      <c r="B903">
        <v>578442</v>
      </c>
      <c r="C903" s="2" t="s">
        <v>14</v>
      </c>
      <c r="D903">
        <v>32</v>
      </c>
      <c r="E903">
        <v>1</v>
      </c>
      <c r="F903">
        <v>2013</v>
      </c>
      <c r="G903">
        <v>0</v>
      </c>
      <c r="H903">
        <v>1</v>
      </c>
      <c r="I903" t="s">
        <v>66</v>
      </c>
      <c r="J903">
        <v>-999</v>
      </c>
      <c r="K903">
        <v>-999</v>
      </c>
      <c r="L903">
        <v>-999</v>
      </c>
      <c r="M903" s="2" t="s">
        <v>35</v>
      </c>
      <c r="N903" s="2" t="s">
        <v>11</v>
      </c>
      <c r="O903" t="s">
        <v>136</v>
      </c>
      <c r="P903" t="s">
        <v>137</v>
      </c>
    </row>
    <row r="904" spans="1:16" x14ac:dyDescent="0.55000000000000004">
      <c r="A904">
        <v>3546</v>
      </c>
      <c r="B904">
        <v>578453</v>
      </c>
      <c r="C904" s="2" t="s">
        <v>14</v>
      </c>
      <c r="D904">
        <v>33</v>
      </c>
      <c r="E904">
        <v>1</v>
      </c>
      <c r="F904">
        <v>2013</v>
      </c>
      <c r="G904">
        <v>0</v>
      </c>
      <c r="H904">
        <v>1</v>
      </c>
      <c r="I904" t="s">
        <v>66</v>
      </c>
      <c r="J904">
        <v>-999</v>
      </c>
      <c r="K904">
        <v>-999</v>
      </c>
      <c r="L904">
        <v>-999</v>
      </c>
      <c r="M904" s="2" t="s">
        <v>35</v>
      </c>
      <c r="N904" s="2" t="s">
        <v>11</v>
      </c>
      <c r="O904" t="s">
        <v>136</v>
      </c>
      <c r="P904" t="s">
        <v>137</v>
      </c>
    </row>
    <row r="905" spans="1:16" x14ac:dyDescent="0.55000000000000004">
      <c r="A905">
        <v>3546</v>
      </c>
      <c r="B905">
        <v>578488</v>
      </c>
      <c r="C905" s="2" t="s">
        <v>14</v>
      </c>
      <c r="D905">
        <v>49</v>
      </c>
      <c r="E905">
        <v>0</v>
      </c>
      <c r="F905">
        <v>2013</v>
      </c>
      <c r="G905">
        <v>0</v>
      </c>
      <c r="H905">
        <v>1</v>
      </c>
      <c r="I905" t="s">
        <v>66</v>
      </c>
      <c r="J905">
        <v>-999</v>
      </c>
      <c r="K905">
        <v>-999</v>
      </c>
      <c r="L905">
        <v>-999</v>
      </c>
      <c r="M905" s="2" t="s">
        <v>35</v>
      </c>
      <c r="N905" s="2" t="s">
        <v>11</v>
      </c>
      <c r="O905" t="s">
        <v>136</v>
      </c>
      <c r="P905" t="s">
        <v>137</v>
      </c>
    </row>
    <row r="906" spans="1:16" x14ac:dyDescent="0.55000000000000004">
      <c r="A906">
        <v>3546</v>
      </c>
      <c r="B906">
        <v>578498</v>
      </c>
      <c r="C906" s="2" t="s">
        <v>14</v>
      </c>
      <c r="D906">
        <v>30</v>
      </c>
      <c r="E906">
        <v>1</v>
      </c>
      <c r="F906">
        <v>2013</v>
      </c>
      <c r="G906">
        <v>0</v>
      </c>
      <c r="H906">
        <v>0</v>
      </c>
      <c r="I906" t="s">
        <v>66</v>
      </c>
      <c r="J906">
        <v>-999</v>
      </c>
      <c r="K906">
        <v>-999</v>
      </c>
      <c r="L906">
        <v>-999</v>
      </c>
      <c r="M906" s="2" t="s">
        <v>35</v>
      </c>
      <c r="N906" s="2" t="s">
        <v>11</v>
      </c>
      <c r="O906" t="s">
        <v>127</v>
      </c>
      <c r="P906" t="s">
        <v>128</v>
      </c>
    </row>
    <row r="907" spans="1:16" x14ac:dyDescent="0.55000000000000004">
      <c r="A907">
        <v>3547</v>
      </c>
      <c r="B907">
        <v>578541</v>
      </c>
      <c r="C907" s="2" t="s">
        <v>14</v>
      </c>
      <c r="D907">
        <v>30</v>
      </c>
      <c r="E907">
        <v>1</v>
      </c>
      <c r="F907">
        <v>2013</v>
      </c>
      <c r="G907">
        <v>0</v>
      </c>
      <c r="H907">
        <v>1</v>
      </c>
      <c r="I907" t="s">
        <v>20</v>
      </c>
      <c r="J907">
        <v>69</v>
      </c>
      <c r="K907">
        <v>69</v>
      </c>
      <c r="L907">
        <v>13</v>
      </c>
      <c r="M907" s="2" t="s">
        <v>12</v>
      </c>
      <c r="N907" s="2" t="s">
        <v>13</v>
      </c>
      <c r="O907" t="s">
        <v>77</v>
      </c>
      <c r="P907" t="s">
        <v>78</v>
      </c>
    </row>
    <row r="908" spans="1:16" x14ac:dyDescent="0.55000000000000004">
      <c r="A908">
        <v>3547</v>
      </c>
      <c r="B908">
        <v>578604</v>
      </c>
      <c r="C908" s="2" t="s">
        <v>14</v>
      </c>
      <c r="D908">
        <v>31</v>
      </c>
      <c r="E908">
        <v>1</v>
      </c>
      <c r="F908">
        <v>2013</v>
      </c>
      <c r="G908">
        <v>0</v>
      </c>
      <c r="H908">
        <v>0</v>
      </c>
      <c r="I908" t="s">
        <v>20</v>
      </c>
      <c r="J908">
        <v>69</v>
      </c>
      <c r="K908">
        <v>69</v>
      </c>
      <c r="L908">
        <v>13</v>
      </c>
      <c r="M908" s="2" t="s">
        <v>12</v>
      </c>
      <c r="N908" s="2" t="s">
        <v>13</v>
      </c>
      <c r="O908" t="s">
        <v>101</v>
      </c>
      <c r="P908" t="s">
        <v>102</v>
      </c>
    </row>
    <row r="909" spans="1:16" x14ac:dyDescent="0.55000000000000004">
      <c r="A909">
        <v>3547</v>
      </c>
      <c r="B909">
        <v>578613</v>
      </c>
      <c r="C909" s="2" t="s">
        <v>14</v>
      </c>
      <c r="D909">
        <v>50</v>
      </c>
      <c r="E909">
        <v>1</v>
      </c>
      <c r="F909">
        <v>2013</v>
      </c>
      <c r="G909">
        <v>0</v>
      </c>
      <c r="H909">
        <v>1</v>
      </c>
      <c r="I909" t="s">
        <v>20</v>
      </c>
      <c r="J909">
        <v>69</v>
      </c>
      <c r="K909">
        <v>69</v>
      </c>
      <c r="L909">
        <v>13</v>
      </c>
      <c r="M909" s="2" t="s">
        <v>12</v>
      </c>
      <c r="N909" s="2" t="s">
        <v>13</v>
      </c>
      <c r="O909" t="s">
        <v>77</v>
      </c>
      <c r="P909" t="s">
        <v>78</v>
      </c>
    </row>
    <row r="910" spans="1:16" x14ac:dyDescent="0.55000000000000004">
      <c r="A910">
        <v>3547</v>
      </c>
      <c r="B910">
        <v>578625</v>
      </c>
      <c r="C910" s="2" t="s">
        <v>14</v>
      </c>
      <c r="D910">
        <v>33</v>
      </c>
      <c r="E910">
        <v>1</v>
      </c>
      <c r="F910">
        <v>2013</v>
      </c>
      <c r="G910">
        <v>0</v>
      </c>
      <c r="H910">
        <v>0</v>
      </c>
      <c r="I910" t="s">
        <v>20</v>
      </c>
      <c r="J910">
        <v>69</v>
      </c>
      <c r="K910">
        <v>69</v>
      </c>
      <c r="L910">
        <v>13</v>
      </c>
      <c r="M910" s="2" t="s">
        <v>12</v>
      </c>
      <c r="N910" s="2" t="s">
        <v>13</v>
      </c>
      <c r="O910" t="s">
        <v>101</v>
      </c>
      <c r="P910" t="s">
        <v>102</v>
      </c>
    </row>
    <row r="911" spans="1:16" x14ac:dyDescent="0.55000000000000004">
      <c r="A911">
        <v>3547</v>
      </c>
      <c r="B911">
        <v>578652</v>
      </c>
      <c r="C911" s="2" t="s">
        <v>14</v>
      </c>
      <c r="D911">
        <v>34</v>
      </c>
      <c r="E911">
        <v>1</v>
      </c>
      <c r="F911">
        <v>2013</v>
      </c>
      <c r="G911">
        <v>0</v>
      </c>
      <c r="H911">
        <v>0</v>
      </c>
      <c r="I911" t="s">
        <v>20</v>
      </c>
      <c r="J911">
        <v>69</v>
      </c>
      <c r="K911">
        <v>69</v>
      </c>
      <c r="L911">
        <v>13</v>
      </c>
      <c r="M911" s="2" t="s">
        <v>12</v>
      </c>
      <c r="N911" s="2" t="s">
        <v>13</v>
      </c>
      <c r="O911" t="s">
        <v>101</v>
      </c>
      <c r="P911" t="s">
        <v>102</v>
      </c>
    </row>
    <row r="912" spans="1:16" x14ac:dyDescent="0.55000000000000004">
      <c r="A912">
        <v>3547</v>
      </c>
      <c r="B912">
        <v>578659</v>
      </c>
      <c r="C912" s="2" t="s">
        <v>14</v>
      </c>
      <c r="D912">
        <v>51</v>
      </c>
      <c r="E912">
        <v>1</v>
      </c>
      <c r="F912">
        <v>2013</v>
      </c>
      <c r="G912">
        <v>0</v>
      </c>
      <c r="H912">
        <v>1</v>
      </c>
      <c r="I912" t="s">
        <v>20</v>
      </c>
      <c r="J912">
        <v>69</v>
      </c>
      <c r="K912">
        <v>69</v>
      </c>
      <c r="L912">
        <v>13</v>
      </c>
      <c r="M912" s="2" t="s">
        <v>12</v>
      </c>
      <c r="N912" s="2" t="s">
        <v>13</v>
      </c>
      <c r="O912" t="s">
        <v>77</v>
      </c>
      <c r="P912" t="s">
        <v>78</v>
      </c>
    </row>
    <row r="913" spans="1:16" x14ac:dyDescent="0.55000000000000004">
      <c r="A913">
        <v>3547</v>
      </c>
      <c r="B913">
        <v>578676</v>
      </c>
      <c r="C913" s="2" t="s">
        <v>14</v>
      </c>
      <c r="D913">
        <v>50</v>
      </c>
      <c r="E913">
        <v>1</v>
      </c>
      <c r="F913">
        <v>2013</v>
      </c>
      <c r="G913">
        <v>0</v>
      </c>
      <c r="H913">
        <v>0</v>
      </c>
      <c r="I913" t="s">
        <v>20</v>
      </c>
      <c r="J913">
        <v>69</v>
      </c>
      <c r="K913">
        <v>69</v>
      </c>
      <c r="L913">
        <v>13</v>
      </c>
      <c r="M913" s="2" t="s">
        <v>12</v>
      </c>
      <c r="N913" s="2" t="s">
        <v>13</v>
      </c>
      <c r="O913" t="s">
        <v>101</v>
      </c>
      <c r="P913" t="s">
        <v>102</v>
      </c>
    </row>
    <row r="914" spans="1:16" x14ac:dyDescent="0.55000000000000004">
      <c r="A914">
        <v>3548</v>
      </c>
      <c r="B914">
        <v>578762</v>
      </c>
      <c r="C914" s="2" t="s">
        <v>14</v>
      </c>
      <c r="D914">
        <v>51</v>
      </c>
      <c r="E914">
        <v>1</v>
      </c>
      <c r="F914">
        <v>2013</v>
      </c>
      <c r="G914">
        <v>0</v>
      </c>
      <c r="H914">
        <v>1</v>
      </c>
      <c r="I914" t="s">
        <v>44</v>
      </c>
      <c r="J914">
        <v>82</v>
      </c>
      <c r="K914">
        <v>13</v>
      </c>
      <c r="L914">
        <v>7</v>
      </c>
      <c r="M914" s="2" t="s">
        <v>21</v>
      </c>
      <c r="N914" s="2" t="s">
        <v>13</v>
      </c>
      <c r="O914" t="s">
        <v>120</v>
      </c>
      <c r="P914" t="s">
        <v>121</v>
      </c>
    </row>
    <row r="915" spans="1:16" x14ac:dyDescent="0.55000000000000004">
      <c r="A915">
        <v>3548</v>
      </c>
      <c r="B915">
        <v>578823</v>
      </c>
      <c r="C915" s="2" t="s">
        <v>14</v>
      </c>
      <c r="D915">
        <v>42</v>
      </c>
      <c r="E915">
        <v>1</v>
      </c>
      <c r="F915">
        <v>2013</v>
      </c>
      <c r="G915">
        <v>0</v>
      </c>
      <c r="H915">
        <v>1</v>
      </c>
      <c r="I915" t="s">
        <v>44</v>
      </c>
      <c r="J915">
        <v>82</v>
      </c>
      <c r="K915">
        <v>13</v>
      </c>
      <c r="L915">
        <v>7</v>
      </c>
      <c r="M915" s="2" t="s">
        <v>21</v>
      </c>
      <c r="N915" s="2" t="s">
        <v>13</v>
      </c>
      <c r="O915" t="s">
        <v>120</v>
      </c>
      <c r="P915" t="s">
        <v>121</v>
      </c>
    </row>
    <row r="916" spans="1:16" x14ac:dyDescent="0.55000000000000004">
      <c r="A916">
        <v>3549</v>
      </c>
      <c r="B916">
        <v>578925</v>
      </c>
      <c r="C916" s="2" t="s">
        <v>14</v>
      </c>
      <c r="D916">
        <v>23</v>
      </c>
      <c r="E916">
        <v>1</v>
      </c>
      <c r="F916">
        <v>2013</v>
      </c>
      <c r="G916">
        <v>0</v>
      </c>
      <c r="H916">
        <v>0</v>
      </c>
      <c r="I916" t="s">
        <v>9</v>
      </c>
      <c r="J916">
        <v>-999</v>
      </c>
      <c r="K916">
        <v>-999</v>
      </c>
      <c r="L916">
        <v>-999</v>
      </c>
      <c r="M916" s="2" t="s">
        <v>10</v>
      </c>
      <c r="N916" s="2" t="s">
        <v>11</v>
      </c>
      <c r="O916" t="s">
        <v>91</v>
      </c>
      <c r="P916" t="s">
        <v>92</v>
      </c>
    </row>
    <row r="917" spans="1:16" x14ac:dyDescent="0.55000000000000004">
      <c r="A917">
        <v>3550</v>
      </c>
      <c r="B917">
        <v>579077</v>
      </c>
      <c r="C917" s="2" t="s">
        <v>14</v>
      </c>
      <c r="D917">
        <v>37</v>
      </c>
      <c r="E917">
        <v>1</v>
      </c>
      <c r="F917">
        <v>2013</v>
      </c>
      <c r="G917">
        <v>0</v>
      </c>
      <c r="H917">
        <v>0</v>
      </c>
      <c r="I917" t="s">
        <v>85</v>
      </c>
      <c r="J917">
        <v>63</v>
      </c>
      <c r="K917">
        <v>36</v>
      </c>
      <c r="L917">
        <v>11</v>
      </c>
      <c r="M917" s="2" t="s">
        <v>12</v>
      </c>
      <c r="N917" s="2" t="s">
        <v>25</v>
      </c>
      <c r="O917" t="s">
        <v>114</v>
      </c>
      <c r="P917" t="s">
        <v>115</v>
      </c>
    </row>
    <row r="918" spans="1:16" x14ac:dyDescent="0.55000000000000004">
      <c r="A918">
        <v>3550</v>
      </c>
      <c r="B918">
        <v>579160</v>
      </c>
      <c r="C918" s="2" t="s">
        <v>14</v>
      </c>
      <c r="D918">
        <v>37</v>
      </c>
      <c r="E918">
        <v>1</v>
      </c>
      <c r="F918">
        <v>2013</v>
      </c>
      <c r="G918">
        <v>0</v>
      </c>
      <c r="H918">
        <v>0</v>
      </c>
      <c r="I918" t="s">
        <v>85</v>
      </c>
      <c r="J918">
        <v>63</v>
      </c>
      <c r="K918">
        <v>36</v>
      </c>
      <c r="L918">
        <v>11</v>
      </c>
      <c r="M918" s="2" t="s">
        <v>12</v>
      </c>
      <c r="N918" s="2" t="s">
        <v>25</v>
      </c>
      <c r="O918" t="s">
        <v>114</v>
      </c>
      <c r="P918" t="s">
        <v>115</v>
      </c>
    </row>
    <row r="919" spans="1:16" x14ac:dyDescent="0.55000000000000004">
      <c r="A919">
        <v>3550</v>
      </c>
      <c r="B919">
        <v>579173</v>
      </c>
      <c r="C919" s="2" t="s">
        <v>14</v>
      </c>
      <c r="D919">
        <v>39</v>
      </c>
      <c r="E919">
        <v>1</v>
      </c>
      <c r="F919">
        <v>2013</v>
      </c>
      <c r="G919">
        <v>0</v>
      </c>
      <c r="H919">
        <v>1</v>
      </c>
      <c r="I919" t="s">
        <v>85</v>
      </c>
      <c r="J919">
        <v>63</v>
      </c>
      <c r="K919">
        <v>36</v>
      </c>
      <c r="L919">
        <v>11</v>
      </c>
      <c r="M919" s="2" t="s">
        <v>12</v>
      </c>
      <c r="N919" s="2" t="s">
        <v>25</v>
      </c>
      <c r="O919" t="s">
        <v>106</v>
      </c>
      <c r="P919" t="s">
        <v>107</v>
      </c>
    </row>
    <row r="920" spans="1:16" x14ac:dyDescent="0.55000000000000004">
      <c r="A920">
        <v>3550</v>
      </c>
      <c r="B920">
        <v>579214</v>
      </c>
      <c r="C920" s="2" t="s">
        <v>14</v>
      </c>
      <c r="D920">
        <v>44</v>
      </c>
      <c r="E920">
        <v>1</v>
      </c>
      <c r="F920">
        <v>2013</v>
      </c>
      <c r="G920">
        <v>0</v>
      </c>
      <c r="H920">
        <v>1</v>
      </c>
      <c r="I920" t="s">
        <v>85</v>
      </c>
      <c r="J920">
        <v>63</v>
      </c>
      <c r="K920">
        <v>36</v>
      </c>
      <c r="L920">
        <v>11</v>
      </c>
      <c r="M920" s="2" t="s">
        <v>12</v>
      </c>
      <c r="N920" s="2" t="s">
        <v>25</v>
      </c>
      <c r="O920" t="s">
        <v>106</v>
      </c>
      <c r="P920" t="s">
        <v>107</v>
      </c>
    </row>
    <row r="921" spans="1:16" x14ac:dyDescent="0.55000000000000004">
      <c r="A921">
        <v>3550</v>
      </c>
      <c r="B921">
        <v>579237</v>
      </c>
      <c r="C921" s="2" t="s">
        <v>14</v>
      </c>
      <c r="D921">
        <v>42</v>
      </c>
      <c r="E921">
        <v>1</v>
      </c>
      <c r="F921">
        <v>2013</v>
      </c>
      <c r="G921">
        <v>0</v>
      </c>
      <c r="H921">
        <v>0</v>
      </c>
      <c r="I921" t="s">
        <v>85</v>
      </c>
      <c r="J921">
        <v>63</v>
      </c>
      <c r="K921">
        <v>36</v>
      </c>
      <c r="L921">
        <v>11</v>
      </c>
      <c r="M921" s="2" t="s">
        <v>12</v>
      </c>
      <c r="N921" s="2" t="s">
        <v>25</v>
      </c>
      <c r="O921" t="s">
        <v>114</v>
      </c>
      <c r="P921" t="s">
        <v>115</v>
      </c>
    </row>
    <row r="922" spans="1:16" x14ac:dyDescent="0.55000000000000004">
      <c r="A922">
        <v>3551</v>
      </c>
      <c r="B922">
        <v>579329</v>
      </c>
      <c r="C922" s="2" t="s">
        <v>14</v>
      </c>
      <c r="D922">
        <v>20</v>
      </c>
      <c r="E922">
        <v>1</v>
      </c>
      <c r="F922">
        <v>2013</v>
      </c>
      <c r="G922">
        <v>0</v>
      </c>
      <c r="H922">
        <v>1</v>
      </c>
      <c r="I922" t="s">
        <v>52</v>
      </c>
      <c r="J922">
        <v>73</v>
      </c>
      <c r="K922">
        <v>-999</v>
      </c>
      <c r="L922">
        <v>12</v>
      </c>
      <c r="M922" s="2" t="s">
        <v>21</v>
      </c>
      <c r="N922" s="2" t="s">
        <v>13</v>
      </c>
      <c r="O922" t="s">
        <v>101</v>
      </c>
      <c r="P922" t="s">
        <v>102</v>
      </c>
    </row>
    <row r="923" spans="1:16" x14ac:dyDescent="0.55000000000000004">
      <c r="A923">
        <v>3552</v>
      </c>
      <c r="B923">
        <v>579410</v>
      </c>
      <c r="C923" s="2" t="s">
        <v>14</v>
      </c>
      <c r="D923">
        <v>48</v>
      </c>
      <c r="E923">
        <v>1</v>
      </c>
      <c r="F923">
        <v>2013</v>
      </c>
      <c r="G923">
        <v>0</v>
      </c>
      <c r="H923">
        <v>1</v>
      </c>
      <c r="I923" t="s">
        <v>26</v>
      </c>
      <c r="J923">
        <v>70</v>
      </c>
      <c r="K923">
        <v>36</v>
      </c>
      <c r="L923">
        <v>15</v>
      </c>
      <c r="M923" s="2" t="s">
        <v>12</v>
      </c>
      <c r="N923" s="2" t="s">
        <v>13</v>
      </c>
      <c r="O923" t="s">
        <v>140</v>
      </c>
      <c r="P923" t="s">
        <v>141</v>
      </c>
    </row>
    <row r="924" spans="1:16" x14ac:dyDescent="0.55000000000000004">
      <c r="A924">
        <v>3552</v>
      </c>
      <c r="B924">
        <v>579486</v>
      </c>
      <c r="C924" s="2" t="s">
        <v>14</v>
      </c>
      <c r="D924">
        <v>21</v>
      </c>
      <c r="E924">
        <v>1</v>
      </c>
      <c r="F924">
        <v>2013</v>
      </c>
      <c r="G924">
        <v>0</v>
      </c>
      <c r="H924">
        <v>1</v>
      </c>
      <c r="I924" t="s">
        <v>26</v>
      </c>
      <c r="J924">
        <v>70</v>
      </c>
      <c r="K924">
        <v>36</v>
      </c>
      <c r="L924">
        <v>15</v>
      </c>
      <c r="M924" s="2" t="s">
        <v>12</v>
      </c>
      <c r="N924" s="2" t="s">
        <v>13</v>
      </c>
      <c r="O924" t="s">
        <v>140</v>
      </c>
      <c r="P924" t="s">
        <v>141</v>
      </c>
    </row>
    <row r="925" spans="1:16" x14ac:dyDescent="0.55000000000000004">
      <c r="A925">
        <v>3552</v>
      </c>
      <c r="B925">
        <v>579494</v>
      </c>
      <c r="C925" s="2" t="s">
        <v>14</v>
      </c>
      <c r="D925">
        <v>22</v>
      </c>
      <c r="E925">
        <v>1</v>
      </c>
      <c r="F925">
        <v>2013</v>
      </c>
      <c r="G925">
        <v>0</v>
      </c>
      <c r="H925">
        <v>0</v>
      </c>
      <c r="I925" t="s">
        <v>26</v>
      </c>
      <c r="J925">
        <v>70</v>
      </c>
      <c r="K925">
        <v>36</v>
      </c>
      <c r="L925">
        <v>15</v>
      </c>
      <c r="M925" s="2" t="s">
        <v>12</v>
      </c>
      <c r="N925" s="2" t="s">
        <v>13</v>
      </c>
      <c r="O925" t="s">
        <v>122</v>
      </c>
      <c r="P925" t="s">
        <v>123</v>
      </c>
    </row>
    <row r="926" spans="1:16" x14ac:dyDescent="0.55000000000000004">
      <c r="A926">
        <v>3552</v>
      </c>
      <c r="B926">
        <v>579500</v>
      </c>
      <c r="C926" s="2" t="s">
        <v>14</v>
      </c>
      <c r="D926">
        <v>47</v>
      </c>
      <c r="E926">
        <v>1</v>
      </c>
      <c r="F926">
        <v>2013</v>
      </c>
      <c r="G926">
        <v>0</v>
      </c>
      <c r="H926">
        <v>1</v>
      </c>
      <c r="I926" t="s">
        <v>26</v>
      </c>
      <c r="J926">
        <v>70</v>
      </c>
      <c r="K926">
        <v>36</v>
      </c>
      <c r="L926">
        <v>15</v>
      </c>
      <c r="M926" s="2" t="s">
        <v>12</v>
      </c>
      <c r="N926" s="2" t="s">
        <v>13</v>
      </c>
      <c r="O926" t="s">
        <v>140</v>
      </c>
      <c r="P926" t="s">
        <v>141</v>
      </c>
    </row>
    <row r="927" spans="1:16" x14ac:dyDescent="0.55000000000000004">
      <c r="A927">
        <v>3553</v>
      </c>
      <c r="B927">
        <v>579615</v>
      </c>
      <c r="C927" s="2" t="s">
        <v>14</v>
      </c>
      <c r="D927">
        <v>51</v>
      </c>
      <c r="E927">
        <v>0</v>
      </c>
      <c r="F927">
        <v>2013</v>
      </c>
      <c r="G927">
        <v>0</v>
      </c>
      <c r="H927">
        <v>0</v>
      </c>
      <c r="I927" t="s">
        <v>53</v>
      </c>
      <c r="J927">
        <v>87</v>
      </c>
      <c r="K927">
        <v>57</v>
      </c>
      <c r="L927">
        <v>5</v>
      </c>
      <c r="M927" s="2" t="s">
        <v>22</v>
      </c>
      <c r="N927" s="2" t="s">
        <v>13</v>
      </c>
      <c r="O927" t="s">
        <v>138</v>
      </c>
      <c r="P927" t="s">
        <v>139</v>
      </c>
    </row>
    <row r="928" spans="1:16" x14ac:dyDescent="0.55000000000000004">
      <c r="A928">
        <v>3553</v>
      </c>
      <c r="B928">
        <v>579624</v>
      </c>
      <c r="C928" s="2" t="s">
        <v>14</v>
      </c>
      <c r="D928">
        <v>39</v>
      </c>
      <c r="E928">
        <v>1</v>
      </c>
      <c r="F928">
        <v>2013</v>
      </c>
      <c r="G928">
        <v>0</v>
      </c>
      <c r="H928">
        <v>1</v>
      </c>
      <c r="I928" t="s">
        <v>53</v>
      </c>
      <c r="J928">
        <v>87</v>
      </c>
      <c r="K928">
        <v>57</v>
      </c>
      <c r="L928">
        <v>5</v>
      </c>
      <c r="M928" s="2" t="s">
        <v>22</v>
      </c>
      <c r="N928" s="2" t="s">
        <v>13</v>
      </c>
      <c r="O928" t="s">
        <v>116</v>
      </c>
      <c r="P928" t="s">
        <v>117</v>
      </c>
    </row>
    <row r="929" spans="1:16" x14ac:dyDescent="0.55000000000000004">
      <c r="A929">
        <v>3553</v>
      </c>
      <c r="B929">
        <v>579675</v>
      </c>
      <c r="C929" s="2" t="s">
        <v>14</v>
      </c>
      <c r="D929">
        <v>20</v>
      </c>
      <c r="E929">
        <v>1</v>
      </c>
      <c r="F929">
        <v>2013</v>
      </c>
      <c r="G929">
        <v>0</v>
      </c>
      <c r="H929">
        <v>1</v>
      </c>
      <c r="I929" t="s">
        <v>53</v>
      </c>
      <c r="J929">
        <v>87</v>
      </c>
      <c r="K929">
        <v>57</v>
      </c>
      <c r="L929">
        <v>5</v>
      </c>
      <c r="M929" s="2" t="s">
        <v>22</v>
      </c>
      <c r="N929" s="2" t="s">
        <v>13</v>
      </c>
      <c r="O929" t="s">
        <v>116</v>
      </c>
      <c r="P929" t="s">
        <v>117</v>
      </c>
    </row>
    <row r="930" spans="1:16" x14ac:dyDescent="0.55000000000000004">
      <c r="A930">
        <v>3553</v>
      </c>
      <c r="B930">
        <v>579709</v>
      </c>
      <c r="C930" s="2" t="s">
        <v>14</v>
      </c>
      <c r="D930">
        <v>31</v>
      </c>
      <c r="E930">
        <v>1</v>
      </c>
      <c r="F930">
        <v>2013</v>
      </c>
      <c r="G930">
        <v>0</v>
      </c>
      <c r="H930">
        <v>1</v>
      </c>
      <c r="I930" t="s">
        <v>53</v>
      </c>
      <c r="J930">
        <v>87</v>
      </c>
      <c r="K930">
        <v>57</v>
      </c>
      <c r="L930">
        <v>5</v>
      </c>
      <c r="M930" s="2" t="s">
        <v>22</v>
      </c>
      <c r="N930" s="2" t="s">
        <v>13</v>
      </c>
      <c r="O930" t="s">
        <v>116</v>
      </c>
      <c r="P930" t="s">
        <v>117</v>
      </c>
    </row>
    <row r="931" spans="1:16" x14ac:dyDescent="0.55000000000000004">
      <c r="A931">
        <v>3554</v>
      </c>
      <c r="B931">
        <v>579775</v>
      </c>
      <c r="C931" s="2" t="s">
        <v>14</v>
      </c>
      <c r="D931">
        <v>47</v>
      </c>
      <c r="E931">
        <v>0</v>
      </c>
      <c r="F931">
        <v>2013</v>
      </c>
      <c r="G931">
        <v>0</v>
      </c>
      <c r="H931">
        <v>1</v>
      </c>
      <c r="I931" t="s">
        <v>39</v>
      </c>
      <c r="J931">
        <v>-999</v>
      </c>
      <c r="K931">
        <v>-999</v>
      </c>
      <c r="L931">
        <v>-999</v>
      </c>
      <c r="M931" s="2" t="s">
        <v>10</v>
      </c>
      <c r="N931" s="2" t="s">
        <v>25</v>
      </c>
      <c r="O931" t="s">
        <v>98</v>
      </c>
      <c r="P931" t="s">
        <v>99</v>
      </c>
    </row>
    <row r="932" spans="1:16" x14ac:dyDescent="0.55000000000000004">
      <c r="A932">
        <v>3554</v>
      </c>
      <c r="B932">
        <v>579831</v>
      </c>
      <c r="C932" s="2" t="s">
        <v>14</v>
      </c>
      <c r="D932">
        <v>48</v>
      </c>
      <c r="E932">
        <v>1</v>
      </c>
      <c r="F932">
        <v>2013</v>
      </c>
      <c r="G932">
        <v>0</v>
      </c>
      <c r="H932">
        <v>1</v>
      </c>
      <c r="I932" t="s">
        <v>39</v>
      </c>
      <c r="J932">
        <v>-999</v>
      </c>
      <c r="K932">
        <v>-999</v>
      </c>
      <c r="L932">
        <v>-999</v>
      </c>
      <c r="M932" s="2" t="s">
        <v>10</v>
      </c>
      <c r="N932" s="2" t="s">
        <v>25</v>
      </c>
      <c r="O932" t="s">
        <v>98</v>
      </c>
      <c r="P932" t="s">
        <v>99</v>
      </c>
    </row>
    <row r="933" spans="1:16" x14ac:dyDescent="0.55000000000000004">
      <c r="A933">
        <v>3554</v>
      </c>
      <c r="B933">
        <v>579881</v>
      </c>
      <c r="C933" s="2" t="s">
        <v>14</v>
      </c>
      <c r="D933">
        <v>54</v>
      </c>
      <c r="E933">
        <v>1</v>
      </c>
      <c r="F933">
        <v>2013</v>
      </c>
      <c r="G933">
        <v>0</v>
      </c>
      <c r="H933">
        <v>1</v>
      </c>
      <c r="I933" t="s">
        <v>39</v>
      </c>
      <c r="J933">
        <v>-999</v>
      </c>
      <c r="K933">
        <v>-999</v>
      </c>
      <c r="L933">
        <v>-999</v>
      </c>
      <c r="M933" s="2" t="s">
        <v>10</v>
      </c>
      <c r="N933" s="2" t="s">
        <v>25</v>
      </c>
      <c r="O933" t="s">
        <v>98</v>
      </c>
      <c r="P933" t="s">
        <v>99</v>
      </c>
    </row>
    <row r="934" spans="1:16" x14ac:dyDescent="0.55000000000000004">
      <c r="A934">
        <v>3555</v>
      </c>
      <c r="B934">
        <v>579957</v>
      </c>
      <c r="C934" s="2" t="s">
        <v>14</v>
      </c>
      <c r="D934">
        <v>38</v>
      </c>
      <c r="E934">
        <v>1</v>
      </c>
      <c r="F934">
        <v>2013</v>
      </c>
      <c r="G934">
        <v>0</v>
      </c>
      <c r="H934">
        <v>1</v>
      </c>
      <c r="I934" t="s">
        <v>37</v>
      </c>
      <c r="J934">
        <v>60</v>
      </c>
      <c r="K934">
        <v>39</v>
      </c>
      <c r="L934">
        <v>13</v>
      </c>
      <c r="M934" s="2" t="s">
        <v>12</v>
      </c>
      <c r="N934" s="2" t="s">
        <v>13</v>
      </c>
      <c r="O934" t="s">
        <v>127</v>
      </c>
      <c r="P934" t="s">
        <v>128</v>
      </c>
    </row>
    <row r="935" spans="1:16" x14ac:dyDescent="0.55000000000000004">
      <c r="A935">
        <v>3556</v>
      </c>
      <c r="B935">
        <v>580109</v>
      </c>
      <c r="C935" s="2" t="s">
        <v>14</v>
      </c>
      <c r="D935">
        <v>37</v>
      </c>
      <c r="E935">
        <v>1</v>
      </c>
      <c r="F935">
        <v>2013</v>
      </c>
      <c r="G935">
        <v>0</v>
      </c>
      <c r="H935">
        <v>0</v>
      </c>
      <c r="I935" t="s">
        <v>126</v>
      </c>
      <c r="J935">
        <v>68</v>
      </c>
      <c r="K935">
        <v>42</v>
      </c>
      <c r="L935">
        <v>4</v>
      </c>
      <c r="M935" s="2" t="s">
        <v>12</v>
      </c>
      <c r="N935" s="2" t="s">
        <v>13</v>
      </c>
      <c r="O935" t="s">
        <v>124</v>
      </c>
      <c r="P935" t="s">
        <v>125</v>
      </c>
    </row>
    <row r="936" spans="1:16" x14ac:dyDescent="0.55000000000000004">
      <c r="A936">
        <v>3556</v>
      </c>
      <c r="B936">
        <v>580127</v>
      </c>
      <c r="C936" s="2" t="s">
        <v>14</v>
      </c>
      <c r="D936">
        <v>28</v>
      </c>
      <c r="E936">
        <v>1</v>
      </c>
      <c r="F936">
        <v>2013</v>
      </c>
      <c r="G936">
        <v>0</v>
      </c>
      <c r="H936">
        <v>1</v>
      </c>
      <c r="I936" t="s">
        <v>126</v>
      </c>
      <c r="J936">
        <v>68</v>
      </c>
      <c r="K936">
        <v>42</v>
      </c>
      <c r="L936">
        <v>4</v>
      </c>
      <c r="M936" s="2" t="s">
        <v>12</v>
      </c>
      <c r="N936" s="2" t="s">
        <v>13</v>
      </c>
      <c r="O936" t="s">
        <v>129</v>
      </c>
      <c r="P936" t="s">
        <v>130</v>
      </c>
    </row>
    <row r="937" spans="1:16" x14ac:dyDescent="0.55000000000000004">
      <c r="A937">
        <v>3556</v>
      </c>
      <c r="B937">
        <v>580161</v>
      </c>
      <c r="C937" s="2" t="s">
        <v>14</v>
      </c>
      <c r="D937">
        <v>31</v>
      </c>
      <c r="E937">
        <v>1</v>
      </c>
      <c r="F937">
        <v>2013</v>
      </c>
      <c r="G937">
        <v>0</v>
      </c>
      <c r="H937">
        <v>0</v>
      </c>
      <c r="I937" t="s">
        <v>126</v>
      </c>
      <c r="J937">
        <v>68</v>
      </c>
      <c r="K937">
        <v>42</v>
      </c>
      <c r="L937">
        <v>4</v>
      </c>
      <c r="M937" s="2" t="s">
        <v>12</v>
      </c>
      <c r="N937" s="2" t="s">
        <v>13</v>
      </c>
      <c r="O937" t="s">
        <v>124</v>
      </c>
      <c r="P937" t="s">
        <v>125</v>
      </c>
    </row>
    <row r="938" spans="1:16" x14ac:dyDescent="0.55000000000000004">
      <c r="A938">
        <v>3556</v>
      </c>
      <c r="B938">
        <v>580187</v>
      </c>
      <c r="C938" s="2" t="s">
        <v>14</v>
      </c>
      <c r="D938">
        <v>50</v>
      </c>
      <c r="E938">
        <v>1</v>
      </c>
      <c r="F938">
        <v>2013</v>
      </c>
      <c r="G938">
        <v>0</v>
      </c>
      <c r="H938">
        <v>0</v>
      </c>
      <c r="I938" t="s">
        <v>126</v>
      </c>
      <c r="J938">
        <v>68</v>
      </c>
      <c r="K938">
        <v>42</v>
      </c>
      <c r="L938">
        <v>4</v>
      </c>
      <c r="M938" s="2" t="s">
        <v>12</v>
      </c>
      <c r="N938" s="2" t="s">
        <v>13</v>
      </c>
      <c r="O938" t="s">
        <v>124</v>
      </c>
      <c r="P938" t="s">
        <v>125</v>
      </c>
    </row>
    <row r="939" spans="1:16" x14ac:dyDescent="0.55000000000000004">
      <c r="A939">
        <v>3556</v>
      </c>
      <c r="B939">
        <v>580198</v>
      </c>
      <c r="C939" s="2" t="s">
        <v>14</v>
      </c>
      <c r="D939">
        <v>42</v>
      </c>
      <c r="E939">
        <v>1</v>
      </c>
      <c r="F939">
        <v>2013</v>
      </c>
      <c r="G939">
        <v>0</v>
      </c>
      <c r="H939">
        <v>1</v>
      </c>
      <c r="I939" t="s">
        <v>126</v>
      </c>
      <c r="J939">
        <v>68</v>
      </c>
      <c r="K939">
        <v>42</v>
      </c>
      <c r="L939">
        <v>4</v>
      </c>
      <c r="M939" s="2" t="s">
        <v>12</v>
      </c>
      <c r="N939" s="2" t="s">
        <v>13</v>
      </c>
      <c r="O939" t="s">
        <v>129</v>
      </c>
      <c r="P939" t="s">
        <v>130</v>
      </c>
    </row>
    <row r="940" spans="1:16" x14ac:dyDescent="0.55000000000000004">
      <c r="A940">
        <v>3557</v>
      </c>
      <c r="B940">
        <v>580233</v>
      </c>
      <c r="C940" s="2" t="s">
        <v>14</v>
      </c>
      <c r="D940">
        <v>38</v>
      </c>
      <c r="E940">
        <v>1</v>
      </c>
      <c r="F940">
        <v>2013</v>
      </c>
      <c r="G940">
        <v>0</v>
      </c>
      <c r="H940">
        <v>0</v>
      </c>
      <c r="I940" t="s">
        <v>64</v>
      </c>
      <c r="J940">
        <v>61</v>
      </c>
      <c r="K940">
        <v>39</v>
      </c>
      <c r="L940">
        <v>13</v>
      </c>
      <c r="M940" s="2" t="s">
        <v>12</v>
      </c>
      <c r="N940" s="2" t="s">
        <v>13</v>
      </c>
      <c r="O940" t="s">
        <v>136</v>
      </c>
      <c r="P940" t="s">
        <v>137</v>
      </c>
    </row>
    <row r="941" spans="1:16" x14ac:dyDescent="0.55000000000000004">
      <c r="A941">
        <v>3557</v>
      </c>
      <c r="B941">
        <v>580248</v>
      </c>
      <c r="C941" s="2" t="s">
        <v>14</v>
      </c>
      <c r="D941">
        <v>47</v>
      </c>
      <c r="E941">
        <v>1</v>
      </c>
      <c r="F941">
        <v>2013</v>
      </c>
      <c r="G941">
        <v>0</v>
      </c>
      <c r="H941">
        <v>1</v>
      </c>
      <c r="I941" t="s">
        <v>64</v>
      </c>
      <c r="J941">
        <v>61</v>
      </c>
      <c r="K941">
        <v>39</v>
      </c>
      <c r="L941">
        <v>13</v>
      </c>
      <c r="M941" s="2" t="s">
        <v>12</v>
      </c>
      <c r="N941" s="2" t="s">
        <v>13</v>
      </c>
      <c r="O941" t="s">
        <v>103</v>
      </c>
      <c r="P941" t="s">
        <v>104</v>
      </c>
    </row>
    <row r="942" spans="1:16" x14ac:dyDescent="0.55000000000000004">
      <c r="A942">
        <v>3557</v>
      </c>
      <c r="B942">
        <v>580321</v>
      </c>
      <c r="C942" s="2" t="s">
        <v>14</v>
      </c>
      <c r="D942">
        <v>34</v>
      </c>
      <c r="E942">
        <v>0</v>
      </c>
      <c r="F942">
        <v>2013</v>
      </c>
      <c r="G942">
        <v>0</v>
      </c>
      <c r="H942">
        <v>1</v>
      </c>
      <c r="I942" t="s">
        <v>64</v>
      </c>
      <c r="J942">
        <v>61</v>
      </c>
      <c r="K942">
        <v>39</v>
      </c>
      <c r="L942">
        <v>13</v>
      </c>
      <c r="M942" s="2" t="s">
        <v>12</v>
      </c>
      <c r="N942" s="2" t="s">
        <v>13</v>
      </c>
      <c r="O942" t="s">
        <v>103</v>
      </c>
      <c r="P942" t="s">
        <v>104</v>
      </c>
    </row>
    <row r="943" spans="1:16" x14ac:dyDescent="0.55000000000000004">
      <c r="A943">
        <v>3557</v>
      </c>
      <c r="B943">
        <v>580364</v>
      </c>
      <c r="C943" s="2" t="s">
        <v>14</v>
      </c>
      <c r="D943">
        <v>49</v>
      </c>
      <c r="E943">
        <v>1</v>
      </c>
      <c r="F943">
        <v>2013</v>
      </c>
      <c r="G943">
        <v>0</v>
      </c>
      <c r="H943">
        <v>1</v>
      </c>
      <c r="I943" t="s">
        <v>64</v>
      </c>
      <c r="J943">
        <v>61</v>
      </c>
      <c r="K943">
        <v>39</v>
      </c>
      <c r="L943">
        <v>13</v>
      </c>
      <c r="M943" s="2" t="s">
        <v>12</v>
      </c>
      <c r="N943" s="2" t="s">
        <v>13</v>
      </c>
      <c r="O943" t="s">
        <v>103</v>
      </c>
      <c r="P943" t="s">
        <v>104</v>
      </c>
    </row>
    <row r="944" spans="1:16" x14ac:dyDescent="0.55000000000000004">
      <c r="A944">
        <v>3558</v>
      </c>
      <c r="B944">
        <v>580416</v>
      </c>
      <c r="C944" s="2" t="s">
        <v>14</v>
      </c>
      <c r="D944">
        <v>44</v>
      </c>
      <c r="E944">
        <v>1</v>
      </c>
      <c r="F944">
        <v>2013</v>
      </c>
      <c r="G944">
        <v>0</v>
      </c>
      <c r="H944">
        <v>1</v>
      </c>
      <c r="I944" t="s">
        <v>42</v>
      </c>
      <c r="J944">
        <v>68</v>
      </c>
      <c r="K944">
        <v>32</v>
      </c>
      <c r="L944">
        <v>3</v>
      </c>
      <c r="M944" s="2" t="s">
        <v>12</v>
      </c>
      <c r="N944" s="2" t="s">
        <v>13</v>
      </c>
      <c r="O944" t="s">
        <v>49</v>
      </c>
      <c r="P944" t="s">
        <v>50</v>
      </c>
    </row>
    <row r="945" spans="1:16" x14ac:dyDescent="0.55000000000000004">
      <c r="A945">
        <v>3559</v>
      </c>
      <c r="B945">
        <v>580589</v>
      </c>
      <c r="C945" s="2" t="s">
        <v>14</v>
      </c>
      <c r="D945">
        <v>46</v>
      </c>
      <c r="E945">
        <v>1</v>
      </c>
      <c r="F945">
        <v>2013</v>
      </c>
      <c r="G945">
        <v>0</v>
      </c>
      <c r="H945">
        <v>1</v>
      </c>
      <c r="I945" t="s">
        <v>46</v>
      </c>
      <c r="J945">
        <v>57</v>
      </c>
      <c r="K945">
        <v>49</v>
      </c>
      <c r="L945">
        <v>14</v>
      </c>
      <c r="M945" s="2" t="s">
        <v>22</v>
      </c>
      <c r="N945" s="2" t="s">
        <v>13</v>
      </c>
      <c r="O945" t="s">
        <v>133</v>
      </c>
      <c r="P945" t="s">
        <v>134</v>
      </c>
    </row>
    <row r="946" spans="1:16" x14ac:dyDescent="0.55000000000000004">
      <c r="A946">
        <v>3559</v>
      </c>
      <c r="B946">
        <v>580627</v>
      </c>
      <c r="C946" s="2" t="s">
        <v>14</v>
      </c>
      <c r="D946">
        <v>38</v>
      </c>
      <c r="E946">
        <v>1</v>
      </c>
      <c r="F946">
        <v>2013</v>
      </c>
      <c r="G946">
        <v>0</v>
      </c>
      <c r="H946">
        <v>1</v>
      </c>
      <c r="I946" t="s">
        <v>46</v>
      </c>
      <c r="J946">
        <v>57</v>
      </c>
      <c r="K946">
        <v>49</v>
      </c>
      <c r="L946">
        <v>14</v>
      </c>
      <c r="M946" s="2" t="s">
        <v>22</v>
      </c>
      <c r="N946" s="2" t="s">
        <v>13</v>
      </c>
      <c r="O946" t="s">
        <v>133</v>
      </c>
      <c r="P946" t="s">
        <v>134</v>
      </c>
    </row>
    <row r="947" spans="1:16" x14ac:dyDescent="0.55000000000000004">
      <c r="A947">
        <v>3559</v>
      </c>
      <c r="B947">
        <v>580670</v>
      </c>
      <c r="C947" s="2" t="s">
        <v>14</v>
      </c>
      <c r="D947">
        <v>32</v>
      </c>
      <c r="E947">
        <v>1</v>
      </c>
      <c r="F947">
        <v>2013</v>
      </c>
      <c r="G947">
        <v>0</v>
      </c>
      <c r="H947">
        <v>1</v>
      </c>
      <c r="I947" t="s">
        <v>46</v>
      </c>
      <c r="J947">
        <v>57</v>
      </c>
      <c r="K947">
        <v>49</v>
      </c>
      <c r="L947">
        <v>14</v>
      </c>
      <c r="M947" s="2" t="s">
        <v>22</v>
      </c>
      <c r="N947" s="2" t="s">
        <v>13</v>
      </c>
      <c r="O947" t="s">
        <v>133</v>
      </c>
      <c r="P947" t="s">
        <v>134</v>
      </c>
    </row>
    <row r="948" spans="1:16" x14ac:dyDescent="0.55000000000000004">
      <c r="A948">
        <v>3560</v>
      </c>
      <c r="B948">
        <v>580786</v>
      </c>
      <c r="C948" s="2" t="s">
        <v>14</v>
      </c>
      <c r="D948">
        <v>26</v>
      </c>
      <c r="E948">
        <v>1</v>
      </c>
      <c r="F948">
        <v>2013</v>
      </c>
      <c r="G948">
        <v>0</v>
      </c>
      <c r="H948">
        <v>0</v>
      </c>
      <c r="I948" t="s">
        <v>16</v>
      </c>
      <c r="J948">
        <v>46</v>
      </c>
      <c r="K948">
        <v>65</v>
      </c>
      <c r="L948">
        <v>8</v>
      </c>
      <c r="M948" s="2" t="s">
        <v>30</v>
      </c>
      <c r="N948" s="2" t="s">
        <v>65</v>
      </c>
      <c r="O948" t="s">
        <v>111</v>
      </c>
      <c r="P948" t="s">
        <v>112</v>
      </c>
    </row>
    <row r="949" spans="1:16" x14ac:dyDescent="0.55000000000000004">
      <c r="A949">
        <v>3560</v>
      </c>
      <c r="B949">
        <v>580797</v>
      </c>
      <c r="C949" s="2" t="s">
        <v>14</v>
      </c>
      <c r="D949">
        <v>52</v>
      </c>
      <c r="E949">
        <v>0</v>
      </c>
      <c r="F949">
        <v>2013</v>
      </c>
      <c r="G949">
        <v>0</v>
      </c>
      <c r="H949">
        <v>0</v>
      </c>
      <c r="I949" t="s">
        <v>16</v>
      </c>
      <c r="J949">
        <v>46</v>
      </c>
      <c r="K949">
        <v>65</v>
      </c>
      <c r="L949">
        <v>8</v>
      </c>
      <c r="M949" s="2" t="s">
        <v>30</v>
      </c>
      <c r="N949" s="2" t="s">
        <v>65</v>
      </c>
      <c r="O949" t="s">
        <v>111</v>
      </c>
      <c r="P949" t="s">
        <v>112</v>
      </c>
    </row>
    <row r="950" spans="1:16" x14ac:dyDescent="0.55000000000000004">
      <c r="A950">
        <v>3561</v>
      </c>
      <c r="B950">
        <v>580910</v>
      </c>
      <c r="C950" s="2" t="s">
        <v>14</v>
      </c>
      <c r="D950">
        <v>27</v>
      </c>
      <c r="E950">
        <v>1</v>
      </c>
      <c r="F950">
        <v>2013</v>
      </c>
      <c r="G950">
        <v>0</v>
      </c>
      <c r="H950">
        <v>0</v>
      </c>
      <c r="I950" t="s">
        <v>54</v>
      </c>
      <c r="J950">
        <v>57</v>
      </c>
      <c r="K950">
        <v>51</v>
      </c>
      <c r="L950">
        <v>11</v>
      </c>
      <c r="M950" s="2" t="s">
        <v>21</v>
      </c>
      <c r="N950" s="2" t="s">
        <v>11</v>
      </c>
      <c r="O950" t="s">
        <v>77</v>
      </c>
      <c r="P950" t="s">
        <v>78</v>
      </c>
    </row>
    <row r="951" spans="1:16" x14ac:dyDescent="0.55000000000000004">
      <c r="A951">
        <v>3561</v>
      </c>
      <c r="B951">
        <v>581022</v>
      </c>
      <c r="C951" s="2" t="s">
        <v>14</v>
      </c>
      <c r="D951">
        <v>31</v>
      </c>
      <c r="E951">
        <v>1</v>
      </c>
      <c r="F951">
        <v>2013</v>
      </c>
      <c r="G951">
        <v>0</v>
      </c>
      <c r="H951">
        <v>1</v>
      </c>
      <c r="I951" t="s">
        <v>54</v>
      </c>
      <c r="J951">
        <v>57</v>
      </c>
      <c r="K951">
        <v>51</v>
      </c>
      <c r="L951">
        <v>11</v>
      </c>
      <c r="M951" s="2" t="s">
        <v>21</v>
      </c>
      <c r="N951" s="2" t="s">
        <v>11</v>
      </c>
      <c r="O951" t="s">
        <v>109</v>
      </c>
      <c r="P951" t="s">
        <v>110</v>
      </c>
    </row>
    <row r="952" spans="1:16" x14ac:dyDescent="0.55000000000000004">
      <c r="A952">
        <v>3561</v>
      </c>
      <c r="B952">
        <v>581030</v>
      </c>
      <c r="C952" s="2" t="s">
        <v>14</v>
      </c>
      <c r="D952">
        <v>52</v>
      </c>
      <c r="E952">
        <v>1</v>
      </c>
      <c r="F952">
        <v>2013</v>
      </c>
      <c r="G952">
        <v>0</v>
      </c>
      <c r="H952">
        <v>0</v>
      </c>
      <c r="I952" t="s">
        <v>54</v>
      </c>
      <c r="J952">
        <v>57</v>
      </c>
      <c r="K952">
        <v>51</v>
      </c>
      <c r="L952">
        <v>11</v>
      </c>
      <c r="M952" s="2" t="s">
        <v>21</v>
      </c>
      <c r="N952" s="2" t="s">
        <v>11</v>
      </c>
      <c r="O952" t="s">
        <v>77</v>
      </c>
      <c r="P952" t="s">
        <v>78</v>
      </c>
    </row>
    <row r="953" spans="1:16" x14ac:dyDescent="0.55000000000000004">
      <c r="A953">
        <v>3561</v>
      </c>
      <c r="B953">
        <v>581058</v>
      </c>
      <c r="C953" s="2" t="s">
        <v>14</v>
      </c>
      <c r="D953">
        <v>42</v>
      </c>
      <c r="E953">
        <v>1</v>
      </c>
      <c r="F953">
        <v>2013</v>
      </c>
      <c r="G953">
        <v>0</v>
      </c>
      <c r="H953">
        <v>0</v>
      </c>
      <c r="I953" t="s">
        <v>54</v>
      </c>
      <c r="J953">
        <v>57</v>
      </c>
      <c r="K953">
        <v>51</v>
      </c>
      <c r="L953">
        <v>11</v>
      </c>
      <c r="M953" s="2" t="s">
        <v>21</v>
      </c>
      <c r="N953" s="2" t="s">
        <v>11</v>
      </c>
      <c r="O953" t="s">
        <v>77</v>
      </c>
      <c r="P953" t="s">
        <v>78</v>
      </c>
    </row>
    <row r="954" spans="1:16" x14ac:dyDescent="0.55000000000000004">
      <c r="A954">
        <v>3561</v>
      </c>
      <c r="B954">
        <v>581082</v>
      </c>
      <c r="C954" s="2" t="s">
        <v>14</v>
      </c>
      <c r="D954">
        <v>47</v>
      </c>
      <c r="E954">
        <v>1</v>
      </c>
      <c r="F954">
        <v>2013</v>
      </c>
      <c r="G954">
        <v>0</v>
      </c>
      <c r="H954">
        <v>1</v>
      </c>
      <c r="I954" t="s">
        <v>54</v>
      </c>
      <c r="J954">
        <v>57</v>
      </c>
      <c r="K954">
        <v>51</v>
      </c>
      <c r="L954">
        <v>11</v>
      </c>
      <c r="M954" s="2" t="s">
        <v>21</v>
      </c>
      <c r="N954" s="2" t="s">
        <v>11</v>
      </c>
      <c r="O954" t="s">
        <v>109</v>
      </c>
      <c r="P954" t="s">
        <v>110</v>
      </c>
    </row>
    <row r="955" spans="1:16" x14ac:dyDescent="0.55000000000000004">
      <c r="A955">
        <v>3562</v>
      </c>
      <c r="B955">
        <v>581102</v>
      </c>
      <c r="C955" s="2" t="s">
        <v>14</v>
      </c>
      <c r="D955">
        <v>35</v>
      </c>
      <c r="E955">
        <v>1</v>
      </c>
      <c r="F955">
        <v>2013</v>
      </c>
      <c r="G955">
        <v>0</v>
      </c>
      <c r="H955">
        <v>0</v>
      </c>
      <c r="I955" t="s">
        <v>57</v>
      </c>
      <c r="J955">
        <v>57</v>
      </c>
      <c r="K955">
        <v>63</v>
      </c>
      <c r="L955">
        <v>4</v>
      </c>
      <c r="M955" s="2" t="s">
        <v>22</v>
      </c>
      <c r="N955" s="2" t="s">
        <v>63</v>
      </c>
      <c r="O955" t="s">
        <v>94</v>
      </c>
      <c r="P955" t="s">
        <v>95</v>
      </c>
    </row>
    <row r="956" spans="1:16" x14ac:dyDescent="0.55000000000000004">
      <c r="A956">
        <v>3562</v>
      </c>
      <c r="B956">
        <v>581143</v>
      </c>
      <c r="C956" s="2" t="s">
        <v>14</v>
      </c>
      <c r="D956">
        <v>53</v>
      </c>
      <c r="E956">
        <v>0</v>
      </c>
      <c r="F956">
        <v>2013</v>
      </c>
      <c r="G956">
        <v>0</v>
      </c>
      <c r="H956">
        <v>1</v>
      </c>
      <c r="I956" t="s">
        <v>57</v>
      </c>
      <c r="J956">
        <v>57</v>
      </c>
      <c r="K956">
        <v>63</v>
      </c>
      <c r="L956">
        <v>4</v>
      </c>
      <c r="M956" s="2" t="s">
        <v>22</v>
      </c>
      <c r="N956" s="2" t="s">
        <v>63</v>
      </c>
      <c r="O956" t="s">
        <v>131</v>
      </c>
      <c r="P956" t="s">
        <v>132</v>
      </c>
    </row>
    <row r="957" spans="1:16" x14ac:dyDescent="0.55000000000000004">
      <c r="A957">
        <v>3562</v>
      </c>
      <c r="B957">
        <v>581215</v>
      </c>
      <c r="C957" s="2" t="s">
        <v>14</v>
      </c>
      <c r="D957">
        <v>23</v>
      </c>
      <c r="E957">
        <v>1</v>
      </c>
      <c r="F957">
        <v>2013</v>
      </c>
      <c r="G957">
        <v>0</v>
      </c>
      <c r="H957">
        <v>0</v>
      </c>
      <c r="I957" t="s">
        <v>57</v>
      </c>
      <c r="J957">
        <v>57</v>
      </c>
      <c r="K957">
        <v>63</v>
      </c>
      <c r="L957">
        <v>4</v>
      </c>
      <c r="M957" s="2" t="s">
        <v>22</v>
      </c>
      <c r="N957" s="2" t="s">
        <v>63</v>
      </c>
      <c r="O957" t="s">
        <v>94</v>
      </c>
      <c r="P957" t="s">
        <v>95</v>
      </c>
    </row>
    <row r="958" spans="1:16" x14ac:dyDescent="0.55000000000000004">
      <c r="A958">
        <v>3562</v>
      </c>
      <c r="B958">
        <v>581220</v>
      </c>
      <c r="C958" s="2" t="s">
        <v>14</v>
      </c>
      <c r="D958">
        <v>36</v>
      </c>
      <c r="E958">
        <v>1</v>
      </c>
      <c r="F958">
        <v>2013</v>
      </c>
      <c r="G958">
        <v>0</v>
      </c>
      <c r="H958">
        <v>0</v>
      </c>
      <c r="I958" t="s">
        <v>57</v>
      </c>
      <c r="J958">
        <v>57</v>
      </c>
      <c r="K958">
        <v>63</v>
      </c>
      <c r="L958">
        <v>4</v>
      </c>
      <c r="M958" s="2" t="s">
        <v>22</v>
      </c>
      <c r="N958" s="2" t="s">
        <v>63</v>
      </c>
      <c r="O958" t="s">
        <v>94</v>
      </c>
      <c r="P958" t="s">
        <v>95</v>
      </c>
    </row>
    <row r="959" spans="1:16" x14ac:dyDescent="0.55000000000000004">
      <c r="A959">
        <v>3563</v>
      </c>
      <c r="B959">
        <v>581394</v>
      </c>
      <c r="C959" s="2" t="s">
        <v>14</v>
      </c>
      <c r="D959">
        <v>29</v>
      </c>
      <c r="E959">
        <v>1</v>
      </c>
      <c r="F959">
        <v>2013</v>
      </c>
      <c r="G959">
        <v>0</v>
      </c>
      <c r="H959">
        <v>1</v>
      </c>
      <c r="I959" t="s">
        <v>41</v>
      </c>
      <c r="J959">
        <v>70</v>
      </c>
      <c r="K959">
        <v>53</v>
      </c>
      <c r="L959">
        <v>5</v>
      </c>
      <c r="M959" s="2" t="s">
        <v>15</v>
      </c>
      <c r="N959" s="2" t="s">
        <v>13</v>
      </c>
      <c r="O959" t="s">
        <v>124</v>
      </c>
      <c r="P959" t="s">
        <v>125</v>
      </c>
    </row>
    <row r="960" spans="1:16" x14ac:dyDescent="0.55000000000000004">
      <c r="A960">
        <v>3564</v>
      </c>
      <c r="B960">
        <v>581487</v>
      </c>
      <c r="C960" s="2" t="s">
        <v>14</v>
      </c>
      <c r="D960">
        <v>53</v>
      </c>
      <c r="E960">
        <v>1</v>
      </c>
      <c r="F960">
        <v>2013</v>
      </c>
      <c r="G960">
        <v>0</v>
      </c>
      <c r="H960">
        <v>1</v>
      </c>
      <c r="I960" t="s">
        <v>39</v>
      </c>
      <c r="J960">
        <v>-999</v>
      </c>
      <c r="K960">
        <v>-999</v>
      </c>
      <c r="L960">
        <v>-999</v>
      </c>
      <c r="M960" s="2" t="s">
        <v>10</v>
      </c>
      <c r="N960" s="2" t="s">
        <v>25</v>
      </c>
      <c r="O960" t="s">
        <v>127</v>
      </c>
      <c r="P960" t="s">
        <v>128</v>
      </c>
    </row>
    <row r="961" spans="1:16" x14ac:dyDescent="0.55000000000000004">
      <c r="A961">
        <v>3564</v>
      </c>
      <c r="B961">
        <v>581537</v>
      </c>
      <c r="C961" s="2" t="s">
        <v>14</v>
      </c>
      <c r="D961">
        <v>53</v>
      </c>
      <c r="E961">
        <v>1</v>
      </c>
      <c r="F961">
        <v>2013</v>
      </c>
      <c r="G961">
        <v>0</v>
      </c>
      <c r="H961">
        <v>1</v>
      </c>
      <c r="I961" t="s">
        <v>39</v>
      </c>
      <c r="J961">
        <v>-999</v>
      </c>
      <c r="K961">
        <v>-999</v>
      </c>
      <c r="L961">
        <v>-999</v>
      </c>
      <c r="M961" s="2" t="s">
        <v>10</v>
      </c>
      <c r="N961" s="2" t="s">
        <v>25</v>
      </c>
      <c r="O961" t="s">
        <v>127</v>
      </c>
      <c r="P961" t="s">
        <v>128</v>
      </c>
    </row>
    <row r="962" spans="1:16" x14ac:dyDescent="0.55000000000000004">
      <c r="A962">
        <v>3564</v>
      </c>
      <c r="B962">
        <v>581590</v>
      </c>
      <c r="C962" s="2" t="s">
        <v>14</v>
      </c>
      <c r="D962">
        <v>44</v>
      </c>
      <c r="E962">
        <v>1</v>
      </c>
      <c r="F962">
        <v>2013</v>
      </c>
      <c r="G962">
        <v>0</v>
      </c>
      <c r="H962">
        <v>1</v>
      </c>
      <c r="I962" t="s">
        <v>39</v>
      </c>
      <c r="J962">
        <v>-999</v>
      </c>
      <c r="K962">
        <v>-999</v>
      </c>
      <c r="L962">
        <v>-999</v>
      </c>
      <c r="M962" s="2" t="s">
        <v>10</v>
      </c>
      <c r="N962" s="2" t="s">
        <v>25</v>
      </c>
      <c r="O962" t="s">
        <v>127</v>
      </c>
      <c r="P962" t="s">
        <v>128</v>
      </c>
    </row>
    <row r="963" spans="1:16" x14ac:dyDescent="0.55000000000000004">
      <c r="A963">
        <v>3565</v>
      </c>
      <c r="B963">
        <v>581617</v>
      </c>
      <c r="C963" s="2" t="s">
        <v>14</v>
      </c>
      <c r="D963">
        <v>40</v>
      </c>
      <c r="E963">
        <v>1</v>
      </c>
      <c r="F963">
        <v>2013</v>
      </c>
      <c r="G963">
        <v>0</v>
      </c>
      <c r="H963">
        <v>1</v>
      </c>
      <c r="I963" t="s">
        <v>37</v>
      </c>
      <c r="J963">
        <v>56</v>
      </c>
      <c r="K963">
        <v>40</v>
      </c>
      <c r="L963">
        <v>13</v>
      </c>
      <c r="M963" s="2" t="s">
        <v>12</v>
      </c>
      <c r="N963" s="2" t="s">
        <v>13</v>
      </c>
      <c r="O963" t="s">
        <v>94</v>
      </c>
      <c r="P963" t="s">
        <v>95</v>
      </c>
    </row>
    <row r="964" spans="1:16" x14ac:dyDescent="0.55000000000000004">
      <c r="A964">
        <v>3565</v>
      </c>
      <c r="B964">
        <v>581629</v>
      </c>
      <c r="C964" s="2" t="s">
        <v>14</v>
      </c>
      <c r="D964">
        <v>44</v>
      </c>
      <c r="E964">
        <v>1</v>
      </c>
      <c r="F964">
        <v>2013</v>
      </c>
      <c r="G964">
        <v>0</v>
      </c>
      <c r="H964">
        <v>1</v>
      </c>
      <c r="I964" t="s">
        <v>37</v>
      </c>
      <c r="J964">
        <v>56</v>
      </c>
      <c r="K964">
        <v>40</v>
      </c>
      <c r="L964">
        <v>13</v>
      </c>
      <c r="M964" s="2" t="s">
        <v>12</v>
      </c>
      <c r="N964" s="2" t="s">
        <v>13</v>
      </c>
      <c r="O964" t="s">
        <v>94</v>
      </c>
      <c r="P964" t="s">
        <v>95</v>
      </c>
    </row>
    <row r="965" spans="1:16" x14ac:dyDescent="0.55000000000000004">
      <c r="A965">
        <v>3565</v>
      </c>
      <c r="B965">
        <v>581650</v>
      </c>
      <c r="C965" s="2" t="s">
        <v>14</v>
      </c>
      <c r="D965">
        <v>33</v>
      </c>
      <c r="E965">
        <v>1</v>
      </c>
      <c r="F965">
        <v>2013</v>
      </c>
      <c r="G965">
        <v>0</v>
      </c>
      <c r="H965">
        <v>1</v>
      </c>
      <c r="I965" t="s">
        <v>37</v>
      </c>
      <c r="J965">
        <v>56</v>
      </c>
      <c r="K965">
        <v>40</v>
      </c>
      <c r="L965">
        <v>13</v>
      </c>
      <c r="M965" s="2" t="s">
        <v>12</v>
      </c>
      <c r="N965" s="2" t="s">
        <v>13</v>
      </c>
      <c r="O965" t="s">
        <v>94</v>
      </c>
      <c r="P965" t="s">
        <v>95</v>
      </c>
    </row>
    <row r="966" spans="1:16" x14ac:dyDescent="0.55000000000000004">
      <c r="A966">
        <v>3565</v>
      </c>
      <c r="B966">
        <v>581669</v>
      </c>
      <c r="C966" s="2" t="s">
        <v>14</v>
      </c>
      <c r="D966">
        <v>46</v>
      </c>
      <c r="E966">
        <v>1</v>
      </c>
      <c r="F966">
        <v>2013</v>
      </c>
      <c r="G966">
        <v>0</v>
      </c>
      <c r="H966">
        <v>1</v>
      </c>
      <c r="I966" t="s">
        <v>37</v>
      </c>
      <c r="J966">
        <v>56</v>
      </c>
      <c r="K966">
        <v>40</v>
      </c>
      <c r="L966">
        <v>13</v>
      </c>
      <c r="M966" s="2" t="s">
        <v>12</v>
      </c>
      <c r="N966" s="2" t="s">
        <v>13</v>
      </c>
      <c r="O966" t="s">
        <v>94</v>
      </c>
      <c r="P966" t="s">
        <v>95</v>
      </c>
    </row>
    <row r="967" spans="1:16" x14ac:dyDescent="0.55000000000000004">
      <c r="A967">
        <v>3565</v>
      </c>
      <c r="B967">
        <v>581726</v>
      </c>
      <c r="C967" s="2" t="s">
        <v>14</v>
      </c>
      <c r="D967">
        <v>27</v>
      </c>
      <c r="E967">
        <v>1</v>
      </c>
      <c r="F967">
        <v>2013</v>
      </c>
      <c r="G967">
        <v>0</v>
      </c>
      <c r="H967">
        <v>1</v>
      </c>
      <c r="I967" t="s">
        <v>37</v>
      </c>
      <c r="J967">
        <v>56</v>
      </c>
      <c r="K967">
        <v>40</v>
      </c>
      <c r="L967">
        <v>13</v>
      </c>
      <c r="M967" s="2" t="s">
        <v>12</v>
      </c>
      <c r="N967" s="2" t="s">
        <v>13</v>
      </c>
      <c r="O967" t="s">
        <v>94</v>
      </c>
      <c r="P967" t="s">
        <v>95</v>
      </c>
    </row>
    <row r="968" spans="1:16" x14ac:dyDescent="0.55000000000000004">
      <c r="A968">
        <v>3566</v>
      </c>
      <c r="B968">
        <v>581776</v>
      </c>
      <c r="C968" s="2" t="s">
        <v>14</v>
      </c>
      <c r="D968">
        <v>42</v>
      </c>
      <c r="E968">
        <v>1</v>
      </c>
      <c r="F968">
        <v>2013</v>
      </c>
      <c r="G968">
        <v>0</v>
      </c>
      <c r="H968">
        <v>0</v>
      </c>
      <c r="I968" t="s">
        <v>26</v>
      </c>
      <c r="J968">
        <v>52</v>
      </c>
      <c r="K968">
        <v>46</v>
      </c>
      <c r="L968">
        <v>4</v>
      </c>
      <c r="M968" s="2" t="s">
        <v>12</v>
      </c>
      <c r="N968" s="2" t="s">
        <v>13</v>
      </c>
      <c r="O968" t="s">
        <v>122</v>
      </c>
      <c r="P968" t="s">
        <v>123</v>
      </c>
    </row>
    <row r="969" spans="1:16" x14ac:dyDescent="0.55000000000000004">
      <c r="A969">
        <v>3566</v>
      </c>
      <c r="B969">
        <v>581793</v>
      </c>
      <c r="C969" s="2" t="s">
        <v>14</v>
      </c>
      <c r="D969">
        <v>35</v>
      </c>
      <c r="E969">
        <v>1</v>
      </c>
      <c r="F969">
        <v>2013</v>
      </c>
      <c r="G969">
        <v>0</v>
      </c>
      <c r="H969">
        <v>0</v>
      </c>
      <c r="I969" t="s">
        <v>26</v>
      </c>
      <c r="J969">
        <v>52</v>
      </c>
      <c r="K969">
        <v>46</v>
      </c>
      <c r="L969">
        <v>4</v>
      </c>
      <c r="M969" s="2" t="s">
        <v>12</v>
      </c>
      <c r="N969" s="2" t="s">
        <v>13</v>
      </c>
      <c r="O969" t="s">
        <v>122</v>
      </c>
      <c r="P969" t="s">
        <v>123</v>
      </c>
    </row>
    <row r="970" spans="1:16" x14ac:dyDescent="0.55000000000000004">
      <c r="A970">
        <v>3566</v>
      </c>
      <c r="B970">
        <v>581827</v>
      </c>
      <c r="C970" s="2" t="s">
        <v>14</v>
      </c>
      <c r="D970">
        <v>52</v>
      </c>
      <c r="E970">
        <v>0</v>
      </c>
      <c r="F970">
        <v>2013</v>
      </c>
      <c r="G970">
        <v>0</v>
      </c>
      <c r="H970">
        <v>0</v>
      </c>
      <c r="I970" t="s">
        <v>26</v>
      </c>
      <c r="J970">
        <v>52</v>
      </c>
      <c r="K970">
        <v>46</v>
      </c>
      <c r="L970">
        <v>4</v>
      </c>
      <c r="M970" s="2" t="s">
        <v>12</v>
      </c>
      <c r="N970" s="2" t="s">
        <v>13</v>
      </c>
      <c r="O970" t="s">
        <v>122</v>
      </c>
      <c r="P970" t="s">
        <v>123</v>
      </c>
    </row>
    <row r="971" spans="1:16" x14ac:dyDescent="0.55000000000000004">
      <c r="A971">
        <v>3566</v>
      </c>
      <c r="B971">
        <v>581925</v>
      </c>
      <c r="C971" s="2" t="s">
        <v>14</v>
      </c>
      <c r="D971">
        <v>40</v>
      </c>
      <c r="E971">
        <v>1</v>
      </c>
      <c r="F971">
        <v>2013</v>
      </c>
      <c r="G971">
        <v>0</v>
      </c>
      <c r="H971">
        <v>0</v>
      </c>
      <c r="I971" t="s">
        <v>26</v>
      </c>
      <c r="J971">
        <v>52</v>
      </c>
      <c r="K971">
        <v>46</v>
      </c>
      <c r="L971">
        <v>4</v>
      </c>
      <c r="M971" s="2" t="s">
        <v>12</v>
      </c>
      <c r="N971" s="2" t="s">
        <v>13</v>
      </c>
      <c r="O971" t="s">
        <v>122</v>
      </c>
      <c r="P971" t="s">
        <v>123</v>
      </c>
    </row>
    <row r="972" spans="1:16" x14ac:dyDescent="0.55000000000000004">
      <c r="A972">
        <v>3567</v>
      </c>
      <c r="B972">
        <v>581941</v>
      </c>
      <c r="C972" s="2" t="s">
        <v>14</v>
      </c>
      <c r="D972">
        <v>50</v>
      </c>
      <c r="E972">
        <v>0</v>
      </c>
      <c r="F972">
        <v>2013</v>
      </c>
      <c r="G972">
        <v>0</v>
      </c>
      <c r="H972">
        <v>1</v>
      </c>
      <c r="I972" t="s">
        <v>62</v>
      </c>
      <c r="J972">
        <v>69</v>
      </c>
      <c r="K972">
        <v>-999</v>
      </c>
      <c r="L972">
        <v>-999</v>
      </c>
      <c r="M972" s="2" t="s">
        <v>10</v>
      </c>
      <c r="N972" s="2" t="s">
        <v>63</v>
      </c>
      <c r="O972" t="s">
        <v>116</v>
      </c>
      <c r="P972" t="s">
        <v>117</v>
      </c>
    </row>
    <row r="973" spans="1:16" x14ac:dyDescent="0.55000000000000004">
      <c r="A973">
        <v>3567</v>
      </c>
      <c r="B973">
        <v>581998</v>
      </c>
      <c r="C973" s="2" t="s">
        <v>14</v>
      </c>
      <c r="D973">
        <v>37</v>
      </c>
      <c r="E973">
        <v>1</v>
      </c>
      <c r="F973">
        <v>2013</v>
      </c>
      <c r="G973">
        <v>0</v>
      </c>
      <c r="H973">
        <v>1</v>
      </c>
      <c r="I973" t="s">
        <v>62</v>
      </c>
      <c r="J973">
        <v>69</v>
      </c>
      <c r="K973">
        <v>-999</v>
      </c>
      <c r="L973">
        <v>-999</v>
      </c>
      <c r="M973" s="2" t="s">
        <v>10</v>
      </c>
      <c r="N973" s="2" t="s">
        <v>63</v>
      </c>
      <c r="O973" t="s">
        <v>116</v>
      </c>
      <c r="P973" t="s">
        <v>117</v>
      </c>
    </row>
    <row r="974" spans="1:16" x14ac:dyDescent="0.55000000000000004">
      <c r="A974">
        <v>3569</v>
      </c>
      <c r="B974">
        <v>582327</v>
      </c>
      <c r="C974" s="2" t="s">
        <v>14</v>
      </c>
      <c r="D974">
        <v>34</v>
      </c>
      <c r="E974">
        <v>1</v>
      </c>
      <c r="F974">
        <v>2013</v>
      </c>
      <c r="G974">
        <v>0</v>
      </c>
      <c r="H974">
        <v>0</v>
      </c>
      <c r="I974" t="s">
        <v>33</v>
      </c>
      <c r="J974">
        <v>53</v>
      </c>
      <c r="K974">
        <v>45</v>
      </c>
      <c r="L974">
        <v>13</v>
      </c>
      <c r="M974" s="2" t="s">
        <v>22</v>
      </c>
      <c r="N974" s="2" t="s">
        <v>25</v>
      </c>
      <c r="O974" t="s">
        <v>106</v>
      </c>
      <c r="P974" t="s">
        <v>107</v>
      </c>
    </row>
    <row r="975" spans="1:16" x14ac:dyDescent="0.55000000000000004">
      <c r="A975">
        <v>3569</v>
      </c>
      <c r="B975">
        <v>582336</v>
      </c>
      <c r="C975" s="2" t="s">
        <v>14</v>
      </c>
      <c r="D975">
        <v>52</v>
      </c>
      <c r="E975">
        <v>1</v>
      </c>
      <c r="F975">
        <v>2013</v>
      </c>
      <c r="G975">
        <v>0</v>
      </c>
      <c r="H975">
        <v>1</v>
      </c>
      <c r="I975" t="s">
        <v>33</v>
      </c>
      <c r="J975">
        <v>53</v>
      </c>
      <c r="K975">
        <v>45</v>
      </c>
      <c r="L975">
        <v>13</v>
      </c>
      <c r="M975" s="2" t="s">
        <v>22</v>
      </c>
      <c r="N975" s="2" t="s">
        <v>25</v>
      </c>
      <c r="O975" t="s">
        <v>138</v>
      </c>
      <c r="P975" t="s">
        <v>139</v>
      </c>
    </row>
    <row r="976" spans="1:16" x14ac:dyDescent="0.55000000000000004">
      <c r="A976">
        <v>3569</v>
      </c>
      <c r="B976">
        <v>582351</v>
      </c>
      <c r="C976" s="2" t="s">
        <v>14</v>
      </c>
      <c r="D976">
        <v>46</v>
      </c>
      <c r="E976">
        <v>0</v>
      </c>
      <c r="F976">
        <v>2013</v>
      </c>
      <c r="G976">
        <v>0</v>
      </c>
      <c r="H976">
        <v>1</v>
      </c>
      <c r="I976" t="s">
        <v>33</v>
      </c>
      <c r="J976">
        <v>53</v>
      </c>
      <c r="K976">
        <v>45</v>
      </c>
      <c r="L976">
        <v>13</v>
      </c>
      <c r="M976" s="2" t="s">
        <v>22</v>
      </c>
      <c r="N976" s="2" t="s">
        <v>25</v>
      </c>
      <c r="O976" t="s">
        <v>138</v>
      </c>
      <c r="P976" t="s">
        <v>139</v>
      </c>
    </row>
    <row r="977" spans="1:16" x14ac:dyDescent="0.55000000000000004">
      <c r="A977">
        <v>3569</v>
      </c>
      <c r="B977">
        <v>582389</v>
      </c>
      <c r="C977" s="2" t="s">
        <v>14</v>
      </c>
      <c r="D977">
        <v>48</v>
      </c>
      <c r="E977">
        <v>1</v>
      </c>
      <c r="F977">
        <v>2013</v>
      </c>
      <c r="G977">
        <v>0</v>
      </c>
      <c r="H977">
        <v>0</v>
      </c>
      <c r="I977" t="s">
        <v>33</v>
      </c>
      <c r="J977">
        <v>53</v>
      </c>
      <c r="K977">
        <v>45</v>
      </c>
      <c r="L977">
        <v>13</v>
      </c>
      <c r="M977" s="2" t="s">
        <v>22</v>
      </c>
      <c r="N977" s="2" t="s">
        <v>25</v>
      </c>
      <c r="O977" t="s">
        <v>106</v>
      </c>
      <c r="P977" t="s">
        <v>107</v>
      </c>
    </row>
    <row r="978" spans="1:16" x14ac:dyDescent="0.55000000000000004">
      <c r="A978">
        <v>3569</v>
      </c>
      <c r="B978">
        <v>582425</v>
      </c>
      <c r="C978" s="2" t="s">
        <v>14</v>
      </c>
      <c r="D978">
        <v>39</v>
      </c>
      <c r="E978">
        <v>0</v>
      </c>
      <c r="F978">
        <v>2013</v>
      </c>
      <c r="G978">
        <v>0</v>
      </c>
      <c r="H978">
        <v>1</v>
      </c>
      <c r="I978" t="s">
        <v>33</v>
      </c>
      <c r="J978">
        <v>53</v>
      </c>
      <c r="K978">
        <v>45</v>
      </c>
      <c r="L978">
        <v>13</v>
      </c>
      <c r="M978" s="2" t="s">
        <v>22</v>
      </c>
      <c r="N978" s="2" t="s">
        <v>25</v>
      </c>
      <c r="O978" t="s">
        <v>138</v>
      </c>
      <c r="P978" t="s">
        <v>139</v>
      </c>
    </row>
    <row r="979" spans="1:16" x14ac:dyDescent="0.55000000000000004">
      <c r="A979">
        <v>3571</v>
      </c>
      <c r="B979">
        <v>582650</v>
      </c>
      <c r="C979" s="2" t="s">
        <v>14</v>
      </c>
      <c r="D979">
        <v>45</v>
      </c>
      <c r="E979">
        <v>1</v>
      </c>
      <c r="F979">
        <v>2013</v>
      </c>
      <c r="G979">
        <v>0</v>
      </c>
      <c r="H979">
        <v>1</v>
      </c>
      <c r="I979" t="s">
        <v>36</v>
      </c>
      <c r="J979">
        <v>57</v>
      </c>
      <c r="K979">
        <v>45</v>
      </c>
      <c r="L979">
        <v>3</v>
      </c>
      <c r="M979" s="2" t="s">
        <v>12</v>
      </c>
      <c r="N979" s="2" t="s">
        <v>63</v>
      </c>
      <c r="O979" t="s">
        <v>114</v>
      </c>
      <c r="P979" t="s">
        <v>115</v>
      </c>
    </row>
    <row r="980" spans="1:16" x14ac:dyDescent="0.55000000000000004">
      <c r="A980">
        <v>3571</v>
      </c>
      <c r="B980">
        <v>582671</v>
      </c>
      <c r="C980" s="2" t="s">
        <v>14</v>
      </c>
      <c r="D980">
        <v>47</v>
      </c>
      <c r="E980">
        <v>1</v>
      </c>
      <c r="F980">
        <v>2013</v>
      </c>
      <c r="G980">
        <v>0</v>
      </c>
      <c r="H980">
        <v>1</v>
      </c>
      <c r="I980" t="s">
        <v>36</v>
      </c>
      <c r="J980">
        <v>57</v>
      </c>
      <c r="K980">
        <v>45</v>
      </c>
      <c r="L980">
        <v>3</v>
      </c>
      <c r="M980" s="2" t="s">
        <v>12</v>
      </c>
      <c r="N980" s="2" t="s">
        <v>63</v>
      </c>
      <c r="O980" t="s">
        <v>114</v>
      </c>
      <c r="P980" t="s">
        <v>115</v>
      </c>
    </row>
    <row r="981" spans="1:16" x14ac:dyDescent="0.55000000000000004">
      <c r="A981">
        <v>3571</v>
      </c>
      <c r="B981">
        <v>582705</v>
      </c>
      <c r="C981" s="2" t="s">
        <v>14</v>
      </c>
      <c r="D981">
        <v>50</v>
      </c>
      <c r="E981">
        <v>1</v>
      </c>
      <c r="F981">
        <v>2013</v>
      </c>
      <c r="G981">
        <v>0</v>
      </c>
      <c r="H981">
        <v>1</v>
      </c>
      <c r="I981" t="s">
        <v>36</v>
      </c>
      <c r="J981">
        <v>57</v>
      </c>
      <c r="K981">
        <v>45</v>
      </c>
      <c r="L981">
        <v>3</v>
      </c>
      <c r="M981" s="2" t="s">
        <v>12</v>
      </c>
      <c r="N981" s="2" t="s">
        <v>63</v>
      </c>
      <c r="O981" t="s">
        <v>114</v>
      </c>
      <c r="P981" t="s">
        <v>115</v>
      </c>
    </row>
    <row r="982" spans="1:16" x14ac:dyDescent="0.55000000000000004">
      <c r="A982">
        <v>3572</v>
      </c>
      <c r="B982">
        <v>582901</v>
      </c>
      <c r="C982" s="2" t="s">
        <v>14</v>
      </c>
      <c r="D982">
        <v>19</v>
      </c>
      <c r="E982">
        <v>1</v>
      </c>
      <c r="F982">
        <v>2013</v>
      </c>
      <c r="G982">
        <v>0</v>
      </c>
      <c r="H982">
        <v>0</v>
      </c>
      <c r="I982" t="s">
        <v>59</v>
      </c>
      <c r="J982">
        <v>69</v>
      </c>
      <c r="K982">
        <v>14</v>
      </c>
      <c r="L982">
        <v>8</v>
      </c>
      <c r="M982" s="2" t="s">
        <v>29</v>
      </c>
      <c r="N982" s="2" t="s">
        <v>13</v>
      </c>
      <c r="O982" t="s">
        <v>109</v>
      </c>
      <c r="P982" t="s">
        <v>110</v>
      </c>
    </row>
    <row r="983" spans="1:16" x14ac:dyDescent="0.55000000000000004">
      <c r="A983">
        <v>3573</v>
      </c>
      <c r="B983">
        <v>582967</v>
      </c>
      <c r="C983" s="2" t="s">
        <v>14</v>
      </c>
      <c r="D983">
        <v>24</v>
      </c>
      <c r="E983">
        <v>1</v>
      </c>
      <c r="F983">
        <v>2013</v>
      </c>
      <c r="G983">
        <v>0</v>
      </c>
      <c r="H983">
        <v>1</v>
      </c>
      <c r="I983" t="s">
        <v>44</v>
      </c>
      <c r="J983">
        <v>-999</v>
      </c>
      <c r="K983">
        <v>-999</v>
      </c>
      <c r="L983">
        <v>-999</v>
      </c>
      <c r="M983" s="2" t="s">
        <v>35</v>
      </c>
      <c r="N983" s="2" t="s">
        <v>13</v>
      </c>
      <c r="O983" t="s">
        <v>91</v>
      </c>
      <c r="P983" t="s">
        <v>92</v>
      </c>
    </row>
    <row r="984" spans="1:16" x14ac:dyDescent="0.55000000000000004">
      <c r="A984">
        <v>3573</v>
      </c>
      <c r="B984">
        <v>582994</v>
      </c>
      <c r="C984" s="2" t="s">
        <v>14</v>
      </c>
      <c r="D984">
        <v>30</v>
      </c>
      <c r="E984">
        <v>1</v>
      </c>
      <c r="F984">
        <v>2013</v>
      </c>
      <c r="G984">
        <v>0</v>
      </c>
      <c r="H984">
        <v>1</v>
      </c>
      <c r="I984" t="s">
        <v>44</v>
      </c>
      <c r="J984">
        <v>-999</v>
      </c>
      <c r="K984">
        <v>-999</v>
      </c>
      <c r="L984">
        <v>-999</v>
      </c>
      <c r="M984" s="2" t="s">
        <v>35</v>
      </c>
      <c r="N984" s="2" t="s">
        <v>13</v>
      </c>
      <c r="O984" t="s">
        <v>91</v>
      </c>
      <c r="P984" t="s">
        <v>92</v>
      </c>
    </row>
    <row r="985" spans="1:16" x14ac:dyDescent="0.55000000000000004">
      <c r="A985">
        <v>3574</v>
      </c>
      <c r="B985">
        <v>583157</v>
      </c>
      <c r="C985" s="2" t="s">
        <v>14</v>
      </c>
      <c r="D985">
        <v>30</v>
      </c>
      <c r="E985">
        <v>1</v>
      </c>
      <c r="F985">
        <v>2013</v>
      </c>
      <c r="G985">
        <v>0</v>
      </c>
      <c r="H985">
        <v>1</v>
      </c>
      <c r="I985" t="s">
        <v>73</v>
      </c>
      <c r="J985">
        <v>65</v>
      </c>
      <c r="K985">
        <v>-999</v>
      </c>
      <c r="L985">
        <v>-999</v>
      </c>
      <c r="M985" s="2" t="s">
        <v>10</v>
      </c>
      <c r="N985" s="2" t="s">
        <v>63</v>
      </c>
      <c r="O985" t="s">
        <v>111</v>
      </c>
      <c r="P985" t="s">
        <v>112</v>
      </c>
    </row>
    <row r="986" spans="1:16" x14ac:dyDescent="0.55000000000000004">
      <c r="A986">
        <v>3574</v>
      </c>
      <c r="B986">
        <v>583171</v>
      </c>
      <c r="C986" s="2" t="s">
        <v>14</v>
      </c>
      <c r="D986">
        <v>36</v>
      </c>
      <c r="E986">
        <v>1</v>
      </c>
      <c r="F986">
        <v>2013</v>
      </c>
      <c r="G986">
        <v>0</v>
      </c>
      <c r="H986">
        <v>0</v>
      </c>
      <c r="I986" t="s">
        <v>73</v>
      </c>
      <c r="J986">
        <v>65</v>
      </c>
      <c r="K986">
        <v>-999</v>
      </c>
      <c r="L986">
        <v>-999</v>
      </c>
      <c r="M986" s="2" t="s">
        <v>10</v>
      </c>
      <c r="N986" s="2" t="s">
        <v>63</v>
      </c>
      <c r="O986" t="s">
        <v>131</v>
      </c>
      <c r="P986" t="s">
        <v>132</v>
      </c>
    </row>
    <row r="987" spans="1:16" x14ac:dyDescent="0.55000000000000004">
      <c r="A987">
        <v>3574</v>
      </c>
      <c r="B987">
        <v>583245</v>
      </c>
      <c r="C987" s="2" t="s">
        <v>14</v>
      </c>
      <c r="D987">
        <v>20</v>
      </c>
      <c r="E987">
        <v>1</v>
      </c>
      <c r="F987">
        <v>2013</v>
      </c>
      <c r="G987">
        <v>0</v>
      </c>
      <c r="H987">
        <v>1</v>
      </c>
      <c r="I987" t="s">
        <v>73</v>
      </c>
      <c r="J987">
        <v>65</v>
      </c>
      <c r="K987">
        <v>-999</v>
      </c>
      <c r="L987">
        <v>-999</v>
      </c>
      <c r="M987" s="2" t="s">
        <v>10</v>
      </c>
      <c r="N987" s="2" t="s">
        <v>63</v>
      </c>
      <c r="O987" t="s">
        <v>111</v>
      </c>
      <c r="P987" t="s">
        <v>112</v>
      </c>
    </row>
    <row r="988" spans="1:16" x14ac:dyDescent="0.55000000000000004">
      <c r="A988">
        <v>3574</v>
      </c>
      <c r="B988">
        <v>583259</v>
      </c>
      <c r="C988" s="2" t="s">
        <v>14</v>
      </c>
      <c r="D988">
        <v>45</v>
      </c>
      <c r="E988">
        <v>1</v>
      </c>
      <c r="F988">
        <v>2013</v>
      </c>
      <c r="G988">
        <v>0</v>
      </c>
      <c r="H988">
        <v>1</v>
      </c>
      <c r="I988" t="s">
        <v>73</v>
      </c>
      <c r="J988">
        <v>65</v>
      </c>
      <c r="K988">
        <v>-999</v>
      </c>
      <c r="L988">
        <v>-999</v>
      </c>
      <c r="M988" s="2" t="s">
        <v>10</v>
      </c>
      <c r="N988" s="2" t="s">
        <v>63</v>
      </c>
      <c r="O988" t="s">
        <v>111</v>
      </c>
      <c r="P988" t="s">
        <v>112</v>
      </c>
    </row>
    <row r="989" spans="1:16" x14ac:dyDescent="0.55000000000000004">
      <c r="A989">
        <v>3575</v>
      </c>
      <c r="B989">
        <v>583294</v>
      </c>
      <c r="C989" s="2" t="s">
        <v>14</v>
      </c>
      <c r="D989">
        <v>33</v>
      </c>
      <c r="E989">
        <v>1</v>
      </c>
      <c r="F989">
        <v>2013</v>
      </c>
      <c r="G989">
        <v>0</v>
      </c>
      <c r="H989">
        <v>0</v>
      </c>
      <c r="I989" t="s">
        <v>31</v>
      </c>
      <c r="J989">
        <v>-999</v>
      </c>
      <c r="K989">
        <v>-999</v>
      </c>
      <c r="L989">
        <v>-999</v>
      </c>
      <c r="M989" s="2" t="s">
        <v>10</v>
      </c>
      <c r="N989" s="2" t="s">
        <v>11</v>
      </c>
      <c r="O989" t="s">
        <v>129</v>
      </c>
      <c r="P989" t="s">
        <v>130</v>
      </c>
    </row>
    <row r="990" spans="1:16" x14ac:dyDescent="0.55000000000000004">
      <c r="A990">
        <v>3575</v>
      </c>
      <c r="B990">
        <v>583371</v>
      </c>
      <c r="C990" s="2" t="s">
        <v>14</v>
      </c>
      <c r="D990">
        <v>28</v>
      </c>
      <c r="E990">
        <v>1</v>
      </c>
      <c r="F990">
        <v>2013</v>
      </c>
      <c r="G990">
        <v>0</v>
      </c>
      <c r="H990">
        <v>0</v>
      </c>
      <c r="I990" t="s">
        <v>31</v>
      </c>
      <c r="J990">
        <v>-999</v>
      </c>
      <c r="K990">
        <v>-999</v>
      </c>
      <c r="L990">
        <v>-999</v>
      </c>
      <c r="M990" s="2" t="s">
        <v>10</v>
      </c>
      <c r="N990" s="2" t="s">
        <v>11</v>
      </c>
      <c r="O990" t="s">
        <v>129</v>
      </c>
      <c r="P990" t="s">
        <v>130</v>
      </c>
    </row>
    <row r="991" spans="1:16" x14ac:dyDescent="0.55000000000000004">
      <c r="A991">
        <v>3575</v>
      </c>
      <c r="B991">
        <v>583390</v>
      </c>
      <c r="C991" s="2" t="s">
        <v>14</v>
      </c>
      <c r="D991">
        <v>27</v>
      </c>
      <c r="E991">
        <v>1</v>
      </c>
      <c r="F991">
        <v>2013</v>
      </c>
      <c r="G991">
        <v>0</v>
      </c>
      <c r="H991">
        <v>0</v>
      </c>
      <c r="I991" t="s">
        <v>31</v>
      </c>
      <c r="J991">
        <v>-999</v>
      </c>
      <c r="K991">
        <v>-999</v>
      </c>
      <c r="L991">
        <v>-999</v>
      </c>
      <c r="M991" s="2" t="s">
        <v>10</v>
      </c>
      <c r="N991" s="2" t="s">
        <v>11</v>
      </c>
      <c r="O991" t="s">
        <v>129</v>
      </c>
      <c r="P991" t="s">
        <v>130</v>
      </c>
    </row>
    <row r="992" spans="1:16" x14ac:dyDescent="0.55000000000000004">
      <c r="A992">
        <v>3575</v>
      </c>
      <c r="B992">
        <v>583403</v>
      </c>
      <c r="C992" s="2" t="s">
        <v>14</v>
      </c>
      <c r="D992">
        <v>50</v>
      </c>
      <c r="E992">
        <v>0</v>
      </c>
      <c r="F992">
        <v>2013</v>
      </c>
      <c r="G992">
        <v>0</v>
      </c>
      <c r="H992">
        <v>0</v>
      </c>
      <c r="I992" t="s">
        <v>31</v>
      </c>
      <c r="J992">
        <v>-999</v>
      </c>
      <c r="K992">
        <v>-999</v>
      </c>
      <c r="L992">
        <v>-999</v>
      </c>
      <c r="M992" s="2" t="s">
        <v>10</v>
      </c>
      <c r="N992" s="2" t="s">
        <v>11</v>
      </c>
      <c r="O992" t="s">
        <v>129</v>
      </c>
      <c r="P992" t="s">
        <v>130</v>
      </c>
    </row>
    <row r="993" spans="1:16" x14ac:dyDescent="0.55000000000000004">
      <c r="A993">
        <v>3576</v>
      </c>
      <c r="B993">
        <v>583447</v>
      </c>
      <c r="C993" s="2" t="s">
        <v>14</v>
      </c>
      <c r="D993">
        <v>34</v>
      </c>
      <c r="E993">
        <v>0</v>
      </c>
      <c r="F993">
        <v>2013</v>
      </c>
      <c r="G993">
        <v>0</v>
      </c>
      <c r="H993">
        <v>0</v>
      </c>
      <c r="I993" t="s">
        <v>53</v>
      </c>
      <c r="J993">
        <v>79</v>
      </c>
      <c r="K993">
        <v>76</v>
      </c>
      <c r="L993">
        <v>8</v>
      </c>
      <c r="M993" s="2" t="s">
        <v>22</v>
      </c>
      <c r="N993" s="2" t="s">
        <v>13</v>
      </c>
      <c r="O993" t="s">
        <v>138</v>
      </c>
      <c r="P993" t="s">
        <v>139</v>
      </c>
    </row>
    <row r="994" spans="1:16" x14ac:dyDescent="0.55000000000000004">
      <c r="A994">
        <v>3576</v>
      </c>
      <c r="B994">
        <v>583461</v>
      </c>
      <c r="C994" s="2" t="s">
        <v>14</v>
      </c>
      <c r="D994">
        <v>31</v>
      </c>
      <c r="E994">
        <v>1</v>
      </c>
      <c r="F994">
        <v>2013</v>
      </c>
      <c r="G994">
        <v>0</v>
      </c>
      <c r="H994">
        <v>1</v>
      </c>
      <c r="I994" t="s">
        <v>53</v>
      </c>
      <c r="J994">
        <v>79</v>
      </c>
      <c r="K994">
        <v>76</v>
      </c>
      <c r="L994">
        <v>8</v>
      </c>
      <c r="M994" s="2" t="s">
        <v>22</v>
      </c>
      <c r="N994" s="2" t="s">
        <v>13</v>
      </c>
      <c r="O994" t="s">
        <v>98</v>
      </c>
      <c r="P994" t="s">
        <v>99</v>
      </c>
    </row>
    <row r="995" spans="1:16" x14ac:dyDescent="0.55000000000000004">
      <c r="A995">
        <v>3576</v>
      </c>
      <c r="B995">
        <v>583503</v>
      </c>
      <c r="C995" s="2" t="s">
        <v>14</v>
      </c>
      <c r="D995">
        <v>36</v>
      </c>
      <c r="E995">
        <v>1</v>
      </c>
      <c r="F995">
        <v>2013</v>
      </c>
      <c r="G995">
        <v>0</v>
      </c>
      <c r="H995">
        <v>0</v>
      </c>
      <c r="I995" t="s">
        <v>53</v>
      </c>
      <c r="J995">
        <v>79</v>
      </c>
      <c r="K995">
        <v>76</v>
      </c>
      <c r="L995">
        <v>8</v>
      </c>
      <c r="M995" s="2" t="s">
        <v>22</v>
      </c>
      <c r="N995" s="2" t="s">
        <v>13</v>
      </c>
      <c r="O995" t="s">
        <v>138</v>
      </c>
      <c r="P995" t="s">
        <v>139</v>
      </c>
    </row>
    <row r="996" spans="1:16" x14ac:dyDescent="0.55000000000000004">
      <c r="A996">
        <v>3576</v>
      </c>
      <c r="B996">
        <v>583575</v>
      </c>
      <c r="C996" s="2" t="s">
        <v>14</v>
      </c>
      <c r="D996">
        <v>54</v>
      </c>
      <c r="E996">
        <v>1</v>
      </c>
      <c r="F996">
        <v>2013</v>
      </c>
      <c r="G996">
        <v>0</v>
      </c>
      <c r="H996">
        <v>1</v>
      </c>
      <c r="I996" t="s">
        <v>53</v>
      </c>
      <c r="J996">
        <v>79</v>
      </c>
      <c r="K996">
        <v>76</v>
      </c>
      <c r="L996">
        <v>8</v>
      </c>
      <c r="M996" s="2" t="s">
        <v>22</v>
      </c>
      <c r="N996" s="2" t="s">
        <v>13</v>
      </c>
      <c r="O996" t="s">
        <v>98</v>
      </c>
      <c r="P996" t="s">
        <v>99</v>
      </c>
    </row>
    <row r="997" spans="1:16" x14ac:dyDescent="0.55000000000000004">
      <c r="A997">
        <v>3576</v>
      </c>
      <c r="B997">
        <v>583585</v>
      </c>
      <c r="C997" s="2" t="s">
        <v>14</v>
      </c>
      <c r="D997">
        <v>44</v>
      </c>
      <c r="E997">
        <v>1</v>
      </c>
      <c r="F997">
        <v>2013</v>
      </c>
      <c r="G997">
        <v>0</v>
      </c>
      <c r="H997">
        <v>0</v>
      </c>
      <c r="I997" t="s">
        <v>53</v>
      </c>
      <c r="J997">
        <v>79</v>
      </c>
      <c r="K997">
        <v>76</v>
      </c>
      <c r="L997">
        <v>8</v>
      </c>
      <c r="M997" s="2" t="s">
        <v>22</v>
      </c>
      <c r="N997" s="2" t="s">
        <v>13</v>
      </c>
      <c r="O997" t="s">
        <v>138</v>
      </c>
      <c r="P997" t="s">
        <v>139</v>
      </c>
    </row>
    <row r="998" spans="1:16" x14ac:dyDescent="0.55000000000000004">
      <c r="A998">
        <v>3577</v>
      </c>
      <c r="B998">
        <v>583663</v>
      </c>
      <c r="C998" s="2" t="s">
        <v>14</v>
      </c>
      <c r="D998">
        <v>27</v>
      </c>
      <c r="E998">
        <v>1</v>
      </c>
      <c r="F998">
        <v>2013</v>
      </c>
      <c r="G998">
        <v>0</v>
      </c>
      <c r="H998">
        <v>1</v>
      </c>
      <c r="I998" t="s">
        <v>47</v>
      </c>
      <c r="J998">
        <v>36</v>
      </c>
      <c r="K998">
        <v>58</v>
      </c>
      <c r="L998">
        <v>7</v>
      </c>
      <c r="M998" s="2" t="s">
        <v>15</v>
      </c>
      <c r="N998" s="2" t="s">
        <v>70</v>
      </c>
      <c r="O998" t="s">
        <v>122</v>
      </c>
      <c r="P998" t="s">
        <v>123</v>
      </c>
    </row>
    <row r="999" spans="1:16" x14ac:dyDescent="0.55000000000000004">
      <c r="A999">
        <v>3577</v>
      </c>
      <c r="B999">
        <v>583679</v>
      </c>
      <c r="C999" s="2" t="s">
        <v>14</v>
      </c>
      <c r="D999">
        <v>26</v>
      </c>
      <c r="E999">
        <v>1</v>
      </c>
      <c r="F999">
        <v>2013</v>
      </c>
      <c r="G999">
        <v>0</v>
      </c>
      <c r="H999">
        <v>0</v>
      </c>
      <c r="I999" t="s">
        <v>47</v>
      </c>
      <c r="J999">
        <v>36</v>
      </c>
      <c r="K999">
        <v>58</v>
      </c>
      <c r="L999">
        <v>7</v>
      </c>
      <c r="M999" s="2" t="s">
        <v>15</v>
      </c>
      <c r="N999" s="2" t="s">
        <v>70</v>
      </c>
      <c r="O999" t="s">
        <v>116</v>
      </c>
      <c r="P999" t="s">
        <v>117</v>
      </c>
    </row>
    <row r="1000" spans="1:16" x14ac:dyDescent="0.55000000000000004">
      <c r="A1000">
        <v>3577</v>
      </c>
      <c r="B1000">
        <v>583715</v>
      </c>
      <c r="C1000" s="2" t="s">
        <v>14</v>
      </c>
      <c r="D1000">
        <v>41</v>
      </c>
      <c r="E1000">
        <v>1</v>
      </c>
      <c r="F1000">
        <v>2013</v>
      </c>
      <c r="G1000">
        <v>0</v>
      </c>
      <c r="H1000">
        <v>1</v>
      </c>
      <c r="I1000" t="s">
        <v>47</v>
      </c>
      <c r="J1000">
        <v>36</v>
      </c>
      <c r="K1000">
        <v>58</v>
      </c>
      <c r="L1000">
        <v>7</v>
      </c>
      <c r="M1000" s="2" t="s">
        <v>15</v>
      </c>
      <c r="N1000" s="2" t="s">
        <v>70</v>
      </c>
      <c r="O1000" t="s">
        <v>122</v>
      </c>
      <c r="P1000" t="s">
        <v>123</v>
      </c>
    </row>
    <row r="1001" spans="1:16" x14ac:dyDescent="0.55000000000000004">
      <c r="A1001">
        <v>3577</v>
      </c>
      <c r="B1001">
        <v>583729</v>
      </c>
      <c r="C1001" s="2" t="s">
        <v>14</v>
      </c>
      <c r="D1001">
        <v>30</v>
      </c>
      <c r="E1001">
        <v>1</v>
      </c>
      <c r="F1001">
        <v>2013</v>
      </c>
      <c r="G1001">
        <v>0</v>
      </c>
      <c r="H1001">
        <v>0</v>
      </c>
      <c r="I1001" t="s">
        <v>47</v>
      </c>
      <c r="J1001">
        <v>36</v>
      </c>
      <c r="K1001">
        <v>58</v>
      </c>
      <c r="L1001">
        <v>7</v>
      </c>
      <c r="M1001" s="2" t="s">
        <v>15</v>
      </c>
      <c r="N1001" s="2" t="s">
        <v>70</v>
      </c>
      <c r="O1001" t="s">
        <v>116</v>
      </c>
      <c r="P1001" t="s">
        <v>117</v>
      </c>
    </row>
    <row r="1002" spans="1:16" x14ac:dyDescent="0.55000000000000004">
      <c r="A1002">
        <v>3577</v>
      </c>
      <c r="B1002">
        <v>583766</v>
      </c>
      <c r="C1002" s="2" t="s">
        <v>14</v>
      </c>
      <c r="D1002">
        <v>39</v>
      </c>
      <c r="E1002">
        <v>1</v>
      </c>
      <c r="F1002">
        <v>2013</v>
      </c>
      <c r="G1002">
        <v>0</v>
      </c>
      <c r="H1002">
        <v>1</v>
      </c>
      <c r="I1002" t="s">
        <v>47</v>
      </c>
      <c r="J1002">
        <v>36</v>
      </c>
      <c r="K1002">
        <v>58</v>
      </c>
      <c r="L1002">
        <v>7</v>
      </c>
      <c r="M1002" s="2" t="s">
        <v>15</v>
      </c>
      <c r="N1002" s="2" t="s">
        <v>70</v>
      </c>
      <c r="O1002" t="s">
        <v>122</v>
      </c>
      <c r="P1002" t="s">
        <v>123</v>
      </c>
    </row>
    <row r="1003" spans="1:16" x14ac:dyDescent="0.55000000000000004">
      <c r="A1003">
        <v>3578</v>
      </c>
      <c r="B1003">
        <v>583814</v>
      </c>
      <c r="C1003" s="2" t="s">
        <v>14</v>
      </c>
      <c r="D1003">
        <v>28</v>
      </c>
      <c r="E1003">
        <v>1</v>
      </c>
      <c r="F1003">
        <v>2013</v>
      </c>
      <c r="G1003">
        <v>0</v>
      </c>
      <c r="H1003">
        <v>1</v>
      </c>
      <c r="I1003" t="s">
        <v>43</v>
      </c>
      <c r="J1003">
        <v>62</v>
      </c>
      <c r="K1003">
        <v>41</v>
      </c>
      <c r="L1003">
        <v>12</v>
      </c>
      <c r="M1003" s="2" t="s">
        <v>12</v>
      </c>
      <c r="N1003" s="2" t="s">
        <v>13</v>
      </c>
      <c r="O1003" t="s">
        <v>91</v>
      </c>
      <c r="P1003" t="s">
        <v>92</v>
      </c>
    </row>
    <row r="1004" spans="1:16" x14ac:dyDescent="0.55000000000000004">
      <c r="A1004">
        <v>3578</v>
      </c>
      <c r="B1004">
        <v>583865</v>
      </c>
      <c r="C1004" s="2" t="s">
        <v>14</v>
      </c>
      <c r="D1004">
        <v>55</v>
      </c>
      <c r="E1004">
        <v>1</v>
      </c>
      <c r="F1004">
        <v>2013</v>
      </c>
      <c r="G1004">
        <v>0</v>
      </c>
      <c r="H1004">
        <v>0</v>
      </c>
      <c r="I1004" t="s">
        <v>43</v>
      </c>
      <c r="J1004">
        <v>62</v>
      </c>
      <c r="K1004">
        <v>41</v>
      </c>
      <c r="L1004">
        <v>12</v>
      </c>
      <c r="M1004" s="2" t="s">
        <v>12</v>
      </c>
      <c r="N1004" s="2" t="s">
        <v>13</v>
      </c>
      <c r="O1004" t="s">
        <v>124</v>
      </c>
      <c r="P1004" t="s">
        <v>125</v>
      </c>
    </row>
    <row r="1005" spans="1:16" x14ac:dyDescent="0.55000000000000004">
      <c r="A1005">
        <v>3578</v>
      </c>
      <c r="B1005">
        <v>583924</v>
      </c>
      <c r="C1005" s="2" t="s">
        <v>14</v>
      </c>
      <c r="D1005">
        <v>20</v>
      </c>
      <c r="E1005">
        <v>1</v>
      </c>
      <c r="F1005">
        <v>2013</v>
      </c>
      <c r="G1005">
        <v>0</v>
      </c>
      <c r="H1005">
        <v>0</v>
      </c>
      <c r="I1005" t="s">
        <v>43</v>
      </c>
      <c r="J1005">
        <v>62</v>
      </c>
      <c r="K1005">
        <v>41</v>
      </c>
      <c r="L1005">
        <v>12</v>
      </c>
      <c r="M1005" s="2" t="s">
        <v>12</v>
      </c>
      <c r="N1005" s="2" t="s">
        <v>13</v>
      </c>
      <c r="O1005" t="s">
        <v>124</v>
      </c>
      <c r="P1005" t="s">
        <v>125</v>
      </c>
    </row>
    <row r="1006" spans="1:16" x14ac:dyDescent="0.55000000000000004">
      <c r="A1006">
        <v>3579</v>
      </c>
      <c r="B1006">
        <v>583954</v>
      </c>
      <c r="C1006" s="2" t="s">
        <v>14</v>
      </c>
      <c r="D1006">
        <v>25</v>
      </c>
      <c r="E1006">
        <v>0</v>
      </c>
      <c r="F1006">
        <v>2013</v>
      </c>
      <c r="G1006">
        <v>0</v>
      </c>
      <c r="H1006">
        <v>0</v>
      </c>
      <c r="I1006" t="s">
        <v>64</v>
      </c>
      <c r="J1006">
        <v>57</v>
      </c>
      <c r="K1006">
        <v>41</v>
      </c>
      <c r="L1006">
        <v>20</v>
      </c>
      <c r="M1006" s="2" t="s">
        <v>12</v>
      </c>
      <c r="N1006" s="2" t="s">
        <v>13</v>
      </c>
      <c r="O1006" t="s">
        <v>136</v>
      </c>
      <c r="P1006" t="s">
        <v>137</v>
      </c>
    </row>
    <row r="1007" spans="1:16" x14ac:dyDescent="0.55000000000000004">
      <c r="A1007">
        <v>3579</v>
      </c>
      <c r="B1007">
        <v>584003</v>
      </c>
      <c r="C1007" s="2" t="s">
        <v>14</v>
      </c>
      <c r="D1007">
        <v>59</v>
      </c>
      <c r="E1007">
        <v>0</v>
      </c>
      <c r="F1007">
        <v>2013</v>
      </c>
      <c r="G1007">
        <v>0</v>
      </c>
      <c r="H1007">
        <v>0</v>
      </c>
      <c r="I1007" t="s">
        <v>64</v>
      </c>
      <c r="J1007">
        <v>57</v>
      </c>
      <c r="K1007">
        <v>41</v>
      </c>
      <c r="L1007">
        <v>20</v>
      </c>
      <c r="M1007" s="2" t="s">
        <v>12</v>
      </c>
      <c r="N1007" s="2" t="s">
        <v>13</v>
      </c>
      <c r="O1007" t="s">
        <v>136</v>
      </c>
      <c r="P1007" t="s">
        <v>137</v>
      </c>
    </row>
    <row r="1008" spans="1:16" x14ac:dyDescent="0.55000000000000004">
      <c r="A1008">
        <v>3579</v>
      </c>
      <c r="B1008">
        <v>584056</v>
      </c>
      <c r="C1008" s="2" t="s">
        <v>14</v>
      </c>
      <c r="D1008">
        <v>47</v>
      </c>
      <c r="E1008">
        <v>1</v>
      </c>
      <c r="F1008">
        <v>2013</v>
      </c>
      <c r="G1008">
        <v>0</v>
      </c>
      <c r="H1008">
        <v>0</v>
      </c>
      <c r="I1008" t="s">
        <v>64</v>
      </c>
      <c r="J1008">
        <v>57</v>
      </c>
      <c r="K1008">
        <v>41</v>
      </c>
      <c r="L1008">
        <v>20</v>
      </c>
      <c r="M1008" s="2" t="s">
        <v>12</v>
      </c>
      <c r="N1008" s="2" t="s">
        <v>13</v>
      </c>
      <c r="O1008" t="s">
        <v>136</v>
      </c>
      <c r="P1008" t="s">
        <v>137</v>
      </c>
    </row>
    <row r="1009" spans="1:16" x14ac:dyDescent="0.55000000000000004">
      <c r="A1009">
        <v>3579</v>
      </c>
      <c r="B1009">
        <v>584088</v>
      </c>
      <c r="C1009" s="2" t="s">
        <v>14</v>
      </c>
      <c r="D1009">
        <v>19</v>
      </c>
      <c r="E1009">
        <v>1</v>
      </c>
      <c r="F1009">
        <v>2013</v>
      </c>
      <c r="G1009">
        <v>0</v>
      </c>
      <c r="H1009">
        <v>1</v>
      </c>
      <c r="I1009" t="s">
        <v>64</v>
      </c>
      <c r="J1009">
        <v>57</v>
      </c>
      <c r="K1009">
        <v>41</v>
      </c>
      <c r="L1009">
        <v>20</v>
      </c>
      <c r="M1009" s="2" t="s">
        <v>12</v>
      </c>
      <c r="N1009" s="2" t="s">
        <v>13</v>
      </c>
      <c r="O1009" t="s">
        <v>101</v>
      </c>
      <c r="P1009" t="s">
        <v>102</v>
      </c>
    </row>
    <row r="1010" spans="1:16" x14ac:dyDescent="0.55000000000000004">
      <c r="A1010">
        <v>3580</v>
      </c>
      <c r="B1010">
        <v>584128</v>
      </c>
      <c r="C1010" s="2" t="s">
        <v>14</v>
      </c>
      <c r="D1010">
        <v>39</v>
      </c>
      <c r="E1010">
        <v>1</v>
      </c>
      <c r="F1010">
        <v>2013</v>
      </c>
      <c r="G1010">
        <v>0</v>
      </c>
      <c r="H1010">
        <v>0</v>
      </c>
      <c r="I1010" t="s">
        <v>57</v>
      </c>
      <c r="J1010">
        <v>48</v>
      </c>
      <c r="K1010">
        <v>53</v>
      </c>
      <c r="L1010">
        <v>14</v>
      </c>
      <c r="M1010" s="2" t="s">
        <v>21</v>
      </c>
      <c r="N1010" s="2" t="s">
        <v>25</v>
      </c>
      <c r="O1010" t="s">
        <v>114</v>
      </c>
      <c r="P1010" t="s">
        <v>115</v>
      </c>
    </row>
    <row r="1011" spans="1:16" x14ac:dyDescent="0.55000000000000004">
      <c r="A1011">
        <v>3580</v>
      </c>
      <c r="B1011">
        <v>584162</v>
      </c>
      <c r="C1011" s="2" t="s">
        <v>14</v>
      </c>
      <c r="D1011">
        <v>21</v>
      </c>
      <c r="E1011">
        <v>1</v>
      </c>
      <c r="F1011">
        <v>2013</v>
      </c>
      <c r="G1011">
        <v>0</v>
      </c>
      <c r="H1011">
        <v>0</v>
      </c>
      <c r="I1011" t="s">
        <v>57</v>
      </c>
      <c r="J1011">
        <v>48</v>
      </c>
      <c r="K1011">
        <v>53</v>
      </c>
      <c r="L1011">
        <v>14</v>
      </c>
      <c r="M1011" s="2" t="s">
        <v>21</v>
      </c>
      <c r="N1011" s="2" t="s">
        <v>25</v>
      </c>
      <c r="O1011" t="s">
        <v>114</v>
      </c>
      <c r="P1011" t="s">
        <v>115</v>
      </c>
    </row>
    <row r="1012" spans="1:16" x14ac:dyDescent="0.55000000000000004">
      <c r="A1012">
        <v>3580</v>
      </c>
      <c r="B1012">
        <v>584199</v>
      </c>
      <c r="C1012" s="2" t="s">
        <v>14</v>
      </c>
      <c r="D1012">
        <v>47</v>
      </c>
      <c r="E1012">
        <v>1</v>
      </c>
      <c r="F1012">
        <v>2013</v>
      </c>
      <c r="G1012">
        <v>0</v>
      </c>
      <c r="H1012">
        <v>0</v>
      </c>
      <c r="I1012" t="s">
        <v>57</v>
      </c>
      <c r="J1012">
        <v>48</v>
      </c>
      <c r="K1012">
        <v>53</v>
      </c>
      <c r="L1012">
        <v>14</v>
      </c>
      <c r="M1012" s="2" t="s">
        <v>21</v>
      </c>
      <c r="N1012" s="2" t="s">
        <v>25</v>
      </c>
      <c r="O1012" t="s">
        <v>114</v>
      </c>
      <c r="P1012" t="s">
        <v>115</v>
      </c>
    </row>
    <row r="1013" spans="1:16" x14ac:dyDescent="0.55000000000000004">
      <c r="A1013">
        <v>3580</v>
      </c>
      <c r="B1013">
        <v>584233</v>
      </c>
      <c r="C1013" s="2" t="s">
        <v>14</v>
      </c>
      <c r="D1013">
        <v>45</v>
      </c>
      <c r="E1013">
        <v>1</v>
      </c>
      <c r="F1013">
        <v>2013</v>
      </c>
      <c r="G1013">
        <v>0</v>
      </c>
      <c r="H1013">
        <v>0</v>
      </c>
      <c r="I1013" t="s">
        <v>57</v>
      </c>
      <c r="J1013">
        <v>48</v>
      </c>
      <c r="K1013">
        <v>53</v>
      </c>
      <c r="L1013">
        <v>14</v>
      </c>
      <c r="M1013" s="2" t="s">
        <v>21</v>
      </c>
      <c r="N1013" s="2" t="s">
        <v>25</v>
      </c>
      <c r="O1013" t="s">
        <v>114</v>
      </c>
      <c r="P1013" t="s">
        <v>115</v>
      </c>
    </row>
    <row r="1014" spans="1:16" x14ac:dyDescent="0.55000000000000004">
      <c r="A1014">
        <v>3581</v>
      </c>
      <c r="B1014">
        <v>584344</v>
      </c>
      <c r="C1014" s="2" t="s">
        <v>14</v>
      </c>
      <c r="D1014">
        <v>44</v>
      </c>
      <c r="E1014">
        <v>0</v>
      </c>
      <c r="F1014">
        <v>2013</v>
      </c>
      <c r="G1014">
        <v>0</v>
      </c>
      <c r="H1014">
        <v>0</v>
      </c>
      <c r="I1014" t="s">
        <v>31</v>
      </c>
      <c r="J1014">
        <v>-999</v>
      </c>
      <c r="K1014">
        <v>-999</v>
      </c>
      <c r="L1014">
        <v>-999</v>
      </c>
      <c r="M1014" s="2" t="s">
        <v>10</v>
      </c>
      <c r="N1014" s="2" t="s">
        <v>11</v>
      </c>
      <c r="O1014" t="s">
        <v>129</v>
      </c>
      <c r="P1014" t="s">
        <v>130</v>
      </c>
    </row>
    <row r="1015" spans="1:16" x14ac:dyDescent="0.55000000000000004">
      <c r="A1015">
        <v>3582</v>
      </c>
      <c r="B1015">
        <v>584455</v>
      </c>
      <c r="C1015" s="2" t="s">
        <v>14</v>
      </c>
      <c r="D1015">
        <v>41</v>
      </c>
      <c r="E1015">
        <v>1</v>
      </c>
      <c r="F1015">
        <v>2013</v>
      </c>
      <c r="G1015">
        <v>0</v>
      </c>
      <c r="H1015">
        <v>0</v>
      </c>
      <c r="I1015" t="s">
        <v>66</v>
      </c>
      <c r="J1015">
        <v>-999</v>
      </c>
      <c r="K1015">
        <v>-999</v>
      </c>
      <c r="L1015">
        <v>-999</v>
      </c>
      <c r="M1015" s="2" t="s">
        <v>35</v>
      </c>
      <c r="N1015" s="2" t="s">
        <v>11</v>
      </c>
      <c r="O1015" t="s">
        <v>127</v>
      </c>
      <c r="P1015" t="s">
        <v>128</v>
      </c>
    </row>
    <row r="1016" spans="1:16" x14ac:dyDescent="0.55000000000000004">
      <c r="A1016">
        <v>3582</v>
      </c>
      <c r="B1016">
        <v>584467</v>
      </c>
      <c r="C1016" s="2" t="s">
        <v>14</v>
      </c>
      <c r="D1016">
        <v>23</v>
      </c>
      <c r="E1016">
        <v>1</v>
      </c>
      <c r="F1016">
        <v>2013</v>
      </c>
      <c r="G1016">
        <v>0</v>
      </c>
      <c r="H1016">
        <v>1</v>
      </c>
      <c r="I1016" t="s">
        <v>66</v>
      </c>
      <c r="J1016">
        <v>-999</v>
      </c>
      <c r="K1016">
        <v>-999</v>
      </c>
      <c r="L1016">
        <v>-999</v>
      </c>
      <c r="M1016" s="2" t="s">
        <v>35</v>
      </c>
      <c r="N1016" s="2" t="s">
        <v>11</v>
      </c>
      <c r="O1016" t="s">
        <v>131</v>
      </c>
      <c r="P1016" t="s">
        <v>132</v>
      </c>
    </row>
    <row r="1017" spans="1:16" x14ac:dyDescent="0.55000000000000004">
      <c r="A1017">
        <v>3582</v>
      </c>
      <c r="B1017">
        <v>584491</v>
      </c>
      <c r="C1017" s="2" t="s">
        <v>14</v>
      </c>
      <c r="D1017">
        <v>44</v>
      </c>
      <c r="E1017">
        <v>1</v>
      </c>
      <c r="F1017">
        <v>2013</v>
      </c>
      <c r="G1017">
        <v>0</v>
      </c>
      <c r="H1017">
        <v>0</v>
      </c>
      <c r="I1017" t="s">
        <v>66</v>
      </c>
      <c r="J1017">
        <v>-999</v>
      </c>
      <c r="K1017">
        <v>-999</v>
      </c>
      <c r="L1017">
        <v>-999</v>
      </c>
      <c r="M1017" s="2" t="s">
        <v>35</v>
      </c>
      <c r="N1017" s="2" t="s">
        <v>11</v>
      </c>
      <c r="O1017" t="s">
        <v>127</v>
      </c>
      <c r="P1017" t="s">
        <v>128</v>
      </c>
    </row>
    <row r="1018" spans="1:16" x14ac:dyDescent="0.55000000000000004">
      <c r="A1018">
        <v>3583</v>
      </c>
      <c r="B1018">
        <v>584710</v>
      </c>
      <c r="C1018" s="2" t="s">
        <v>14</v>
      </c>
      <c r="D1018">
        <v>36</v>
      </c>
      <c r="E1018">
        <v>1</v>
      </c>
      <c r="F1018">
        <v>2013</v>
      </c>
      <c r="G1018">
        <v>0</v>
      </c>
      <c r="H1018">
        <v>0</v>
      </c>
      <c r="I1018" t="s">
        <v>60</v>
      </c>
      <c r="J1018">
        <v>48</v>
      </c>
      <c r="K1018">
        <v>68</v>
      </c>
      <c r="L1018">
        <v>4</v>
      </c>
      <c r="M1018" s="2" t="s">
        <v>12</v>
      </c>
      <c r="N1018" s="2" t="s">
        <v>25</v>
      </c>
      <c r="O1018" t="s">
        <v>120</v>
      </c>
      <c r="P1018" t="s">
        <v>121</v>
      </c>
    </row>
    <row r="1019" spans="1:16" x14ac:dyDescent="0.55000000000000004">
      <c r="A1019">
        <v>3583</v>
      </c>
      <c r="B1019">
        <v>584763</v>
      </c>
      <c r="C1019" s="2" t="s">
        <v>14</v>
      </c>
      <c r="D1019">
        <v>27</v>
      </c>
      <c r="E1019">
        <v>1</v>
      </c>
      <c r="F1019">
        <v>2013</v>
      </c>
      <c r="G1019">
        <v>0</v>
      </c>
      <c r="H1019">
        <v>0</v>
      </c>
      <c r="I1019" t="s">
        <v>60</v>
      </c>
      <c r="J1019">
        <v>48</v>
      </c>
      <c r="K1019">
        <v>68</v>
      </c>
      <c r="L1019">
        <v>4</v>
      </c>
      <c r="M1019" s="2" t="s">
        <v>12</v>
      </c>
      <c r="N1019" s="2" t="s">
        <v>25</v>
      </c>
      <c r="O1019" t="s">
        <v>120</v>
      </c>
      <c r="P1019" t="s">
        <v>121</v>
      </c>
    </row>
    <row r="1020" spans="1:16" x14ac:dyDescent="0.55000000000000004">
      <c r="A1020">
        <v>3584</v>
      </c>
      <c r="B1020">
        <v>584797</v>
      </c>
      <c r="C1020" s="2" t="s">
        <v>14</v>
      </c>
      <c r="D1020">
        <v>24</v>
      </c>
      <c r="E1020">
        <v>1</v>
      </c>
      <c r="F1020">
        <v>2013</v>
      </c>
      <c r="G1020">
        <v>0</v>
      </c>
      <c r="H1020">
        <v>0</v>
      </c>
      <c r="I1020" t="s">
        <v>68</v>
      </c>
      <c r="J1020">
        <v>62</v>
      </c>
      <c r="K1020">
        <v>30</v>
      </c>
      <c r="L1020">
        <v>6</v>
      </c>
      <c r="M1020" s="2" t="s">
        <v>72</v>
      </c>
      <c r="N1020" s="2" t="s">
        <v>13</v>
      </c>
      <c r="O1020" t="s">
        <v>81</v>
      </c>
      <c r="P1020" t="s">
        <v>82</v>
      </c>
    </row>
    <row r="1021" spans="1:16" x14ac:dyDescent="0.55000000000000004">
      <c r="A1021">
        <v>3584</v>
      </c>
      <c r="B1021">
        <v>584858</v>
      </c>
      <c r="C1021" s="2" t="s">
        <v>14</v>
      </c>
      <c r="D1021">
        <v>53</v>
      </c>
      <c r="E1021">
        <v>1</v>
      </c>
      <c r="F1021">
        <v>2013</v>
      </c>
      <c r="G1021">
        <v>0</v>
      </c>
      <c r="H1021">
        <v>0</v>
      </c>
      <c r="I1021" t="s">
        <v>68</v>
      </c>
      <c r="J1021">
        <v>62</v>
      </c>
      <c r="K1021">
        <v>30</v>
      </c>
      <c r="L1021">
        <v>6</v>
      </c>
      <c r="M1021" s="2" t="s">
        <v>72</v>
      </c>
      <c r="N1021" s="2" t="s">
        <v>13</v>
      </c>
      <c r="O1021" t="s">
        <v>81</v>
      </c>
      <c r="P1021" t="s">
        <v>82</v>
      </c>
    </row>
    <row r="1022" spans="1:16" x14ac:dyDescent="0.55000000000000004">
      <c r="A1022">
        <v>3585</v>
      </c>
      <c r="B1022">
        <v>585026</v>
      </c>
      <c r="C1022" s="2" t="s">
        <v>14</v>
      </c>
      <c r="D1022">
        <v>20</v>
      </c>
      <c r="E1022">
        <v>1</v>
      </c>
      <c r="F1022">
        <v>2013</v>
      </c>
      <c r="G1022">
        <v>0</v>
      </c>
      <c r="H1022">
        <v>0</v>
      </c>
      <c r="I1022" t="s">
        <v>33</v>
      </c>
      <c r="J1022">
        <v>44</v>
      </c>
      <c r="K1022">
        <v>44</v>
      </c>
      <c r="L1022">
        <v>6</v>
      </c>
      <c r="M1022" s="2" t="s">
        <v>22</v>
      </c>
      <c r="N1022" s="2" t="s">
        <v>25</v>
      </c>
      <c r="O1022" t="s">
        <v>106</v>
      </c>
      <c r="P1022" t="s">
        <v>107</v>
      </c>
    </row>
    <row r="1023" spans="1:16" x14ac:dyDescent="0.55000000000000004">
      <c r="A1023">
        <v>3585</v>
      </c>
      <c r="B1023">
        <v>585084</v>
      </c>
      <c r="C1023" s="2" t="s">
        <v>14</v>
      </c>
      <c r="D1023">
        <v>32</v>
      </c>
      <c r="E1023">
        <v>1</v>
      </c>
      <c r="F1023">
        <v>2013</v>
      </c>
      <c r="G1023">
        <v>0</v>
      </c>
      <c r="H1023">
        <v>0</v>
      </c>
      <c r="I1023" t="s">
        <v>33</v>
      </c>
      <c r="J1023">
        <v>44</v>
      </c>
      <c r="K1023">
        <v>44</v>
      </c>
      <c r="L1023">
        <v>6</v>
      </c>
      <c r="M1023" s="2" t="s">
        <v>22</v>
      </c>
      <c r="N1023" s="2" t="s">
        <v>25</v>
      </c>
      <c r="O1023" t="s">
        <v>106</v>
      </c>
      <c r="P1023" t="s">
        <v>107</v>
      </c>
    </row>
    <row r="1024" spans="1:16" x14ac:dyDescent="0.55000000000000004">
      <c r="A1024">
        <v>3586</v>
      </c>
      <c r="B1024">
        <v>585179</v>
      </c>
      <c r="C1024" s="2" t="s">
        <v>14</v>
      </c>
      <c r="D1024">
        <v>51</v>
      </c>
      <c r="E1024">
        <v>1</v>
      </c>
      <c r="F1024">
        <v>2013</v>
      </c>
      <c r="G1024">
        <v>0</v>
      </c>
      <c r="H1024">
        <v>1</v>
      </c>
      <c r="I1024" t="s">
        <v>69</v>
      </c>
      <c r="J1024">
        <v>46</v>
      </c>
      <c r="K1024">
        <v>54</v>
      </c>
      <c r="L1024">
        <v>9</v>
      </c>
      <c r="M1024" s="2" t="s">
        <v>12</v>
      </c>
      <c r="N1024" s="2" t="s">
        <v>13</v>
      </c>
      <c r="O1024" t="s">
        <v>133</v>
      </c>
      <c r="P1024" t="s">
        <v>134</v>
      </c>
    </row>
    <row r="1025" spans="1:16" x14ac:dyDescent="0.55000000000000004">
      <c r="A1025">
        <v>3587</v>
      </c>
      <c r="B1025">
        <v>585332</v>
      </c>
      <c r="C1025" s="2" t="s">
        <v>14</v>
      </c>
      <c r="D1025">
        <v>42</v>
      </c>
      <c r="E1025">
        <v>0</v>
      </c>
      <c r="F1025">
        <v>2013</v>
      </c>
      <c r="G1025">
        <v>0</v>
      </c>
      <c r="H1025">
        <v>1</v>
      </c>
      <c r="I1025" t="s">
        <v>34</v>
      </c>
      <c r="J1025">
        <v>-999</v>
      </c>
      <c r="K1025">
        <v>-999</v>
      </c>
      <c r="L1025">
        <v>-999</v>
      </c>
      <c r="M1025" s="2" t="s">
        <v>35</v>
      </c>
      <c r="N1025" s="2" t="s">
        <v>13</v>
      </c>
      <c r="O1025" t="s">
        <v>77</v>
      </c>
      <c r="P1025" t="s">
        <v>78</v>
      </c>
    </row>
    <row r="1026" spans="1:16" x14ac:dyDescent="0.55000000000000004">
      <c r="A1026">
        <v>3587</v>
      </c>
      <c r="B1026">
        <v>585376</v>
      </c>
      <c r="C1026" s="2" t="s">
        <v>14</v>
      </c>
      <c r="D1026">
        <v>49</v>
      </c>
      <c r="E1026">
        <v>0</v>
      </c>
      <c r="F1026">
        <v>2013</v>
      </c>
      <c r="G1026">
        <v>0</v>
      </c>
      <c r="H1026">
        <v>0</v>
      </c>
      <c r="I1026" t="s">
        <v>34</v>
      </c>
      <c r="J1026">
        <v>-999</v>
      </c>
      <c r="K1026">
        <v>-999</v>
      </c>
      <c r="L1026">
        <v>-999</v>
      </c>
      <c r="M1026" s="2" t="s">
        <v>35</v>
      </c>
      <c r="N1026" s="2" t="s">
        <v>13</v>
      </c>
      <c r="O1026" t="s">
        <v>140</v>
      </c>
      <c r="P1026" t="s">
        <v>141</v>
      </c>
    </row>
    <row r="1027" spans="1:16" x14ac:dyDescent="0.55000000000000004">
      <c r="A1027">
        <v>3587</v>
      </c>
      <c r="B1027">
        <v>585391</v>
      </c>
      <c r="C1027" s="2" t="s">
        <v>14</v>
      </c>
      <c r="D1027">
        <v>30</v>
      </c>
      <c r="E1027">
        <v>1</v>
      </c>
      <c r="F1027">
        <v>2013</v>
      </c>
      <c r="G1027">
        <v>0</v>
      </c>
      <c r="H1027">
        <v>1</v>
      </c>
      <c r="I1027" t="s">
        <v>34</v>
      </c>
      <c r="J1027">
        <v>-999</v>
      </c>
      <c r="K1027">
        <v>-999</v>
      </c>
      <c r="L1027">
        <v>-999</v>
      </c>
      <c r="M1027" s="2" t="s">
        <v>35</v>
      </c>
      <c r="N1027" s="2" t="s">
        <v>13</v>
      </c>
      <c r="O1027" t="s">
        <v>77</v>
      </c>
      <c r="P1027" t="s">
        <v>78</v>
      </c>
    </row>
    <row r="1028" spans="1:16" x14ac:dyDescent="0.55000000000000004">
      <c r="A1028">
        <v>3587</v>
      </c>
      <c r="B1028">
        <v>585414</v>
      </c>
      <c r="C1028" s="2" t="s">
        <v>14</v>
      </c>
      <c r="D1028">
        <v>35</v>
      </c>
      <c r="E1028">
        <v>1</v>
      </c>
      <c r="F1028">
        <v>2013</v>
      </c>
      <c r="G1028">
        <v>0</v>
      </c>
      <c r="H1028">
        <v>1</v>
      </c>
      <c r="I1028" t="s">
        <v>34</v>
      </c>
      <c r="J1028">
        <v>-999</v>
      </c>
      <c r="K1028">
        <v>-999</v>
      </c>
      <c r="L1028">
        <v>-999</v>
      </c>
      <c r="M1028" s="2" t="s">
        <v>35</v>
      </c>
      <c r="N1028" s="2" t="s">
        <v>13</v>
      </c>
      <c r="O1028" t="s">
        <v>77</v>
      </c>
      <c r="P1028" t="s">
        <v>78</v>
      </c>
    </row>
    <row r="1029" spans="1:16" x14ac:dyDescent="0.55000000000000004">
      <c r="A1029">
        <v>3587</v>
      </c>
      <c r="B1029">
        <v>585427</v>
      </c>
      <c r="C1029" s="2" t="s">
        <v>14</v>
      </c>
      <c r="D1029">
        <v>43</v>
      </c>
      <c r="E1029">
        <v>1</v>
      </c>
      <c r="F1029">
        <v>2013</v>
      </c>
      <c r="G1029">
        <v>0</v>
      </c>
      <c r="H1029">
        <v>0</v>
      </c>
      <c r="I1029" t="s">
        <v>34</v>
      </c>
      <c r="J1029">
        <v>-999</v>
      </c>
      <c r="K1029">
        <v>-999</v>
      </c>
      <c r="L1029">
        <v>-999</v>
      </c>
      <c r="M1029" s="2" t="s">
        <v>35</v>
      </c>
      <c r="N1029" s="2" t="s">
        <v>13</v>
      </c>
      <c r="O1029" t="s">
        <v>140</v>
      </c>
      <c r="P1029" t="s">
        <v>141</v>
      </c>
    </row>
    <row r="1030" spans="1:16" x14ac:dyDescent="0.55000000000000004">
      <c r="A1030">
        <v>3587</v>
      </c>
      <c r="B1030">
        <v>585453</v>
      </c>
      <c r="C1030" s="2" t="s">
        <v>14</v>
      </c>
      <c r="D1030">
        <v>43</v>
      </c>
      <c r="E1030">
        <v>0</v>
      </c>
      <c r="F1030">
        <v>2013</v>
      </c>
      <c r="G1030">
        <v>0</v>
      </c>
      <c r="H1030">
        <v>0</v>
      </c>
      <c r="I1030" t="s">
        <v>34</v>
      </c>
      <c r="J1030">
        <v>-999</v>
      </c>
      <c r="K1030">
        <v>-999</v>
      </c>
      <c r="L1030">
        <v>-999</v>
      </c>
      <c r="M1030" s="2" t="s">
        <v>35</v>
      </c>
      <c r="N1030" s="2" t="s">
        <v>13</v>
      </c>
      <c r="O1030" t="s">
        <v>140</v>
      </c>
      <c r="P1030" t="s">
        <v>141</v>
      </c>
    </row>
    <row r="1031" spans="1:16" x14ac:dyDescent="0.55000000000000004">
      <c r="A1031">
        <v>3587</v>
      </c>
      <c r="B1031">
        <v>585486</v>
      </c>
      <c r="C1031" s="2" t="s">
        <v>14</v>
      </c>
      <c r="D1031">
        <v>55</v>
      </c>
      <c r="E1031">
        <v>0</v>
      </c>
      <c r="F1031">
        <v>2013</v>
      </c>
      <c r="G1031">
        <v>0</v>
      </c>
      <c r="H1031">
        <v>0</v>
      </c>
      <c r="I1031" t="s">
        <v>34</v>
      </c>
      <c r="J1031">
        <v>-999</v>
      </c>
      <c r="K1031">
        <v>-999</v>
      </c>
      <c r="L1031">
        <v>-999</v>
      </c>
      <c r="M1031" s="2" t="s">
        <v>35</v>
      </c>
      <c r="N1031" s="2" t="s">
        <v>13</v>
      </c>
      <c r="O1031" t="s">
        <v>140</v>
      </c>
      <c r="P1031" t="s">
        <v>141</v>
      </c>
    </row>
    <row r="1032" spans="1:16" x14ac:dyDescent="0.55000000000000004">
      <c r="A1032">
        <v>3588</v>
      </c>
      <c r="B1032">
        <v>585495</v>
      </c>
      <c r="C1032" s="2" t="s">
        <v>14</v>
      </c>
      <c r="D1032">
        <v>30</v>
      </c>
      <c r="E1032">
        <v>1</v>
      </c>
      <c r="F1032">
        <v>2013</v>
      </c>
      <c r="G1032">
        <v>0</v>
      </c>
      <c r="H1032">
        <v>0</v>
      </c>
      <c r="I1032" t="s">
        <v>16</v>
      </c>
      <c r="J1032">
        <v>49</v>
      </c>
      <c r="K1032">
        <v>77</v>
      </c>
      <c r="L1032">
        <v>14</v>
      </c>
      <c r="M1032" s="2" t="s">
        <v>15</v>
      </c>
      <c r="N1032" s="2" t="s">
        <v>65</v>
      </c>
      <c r="O1032" t="s">
        <v>111</v>
      </c>
      <c r="P1032" t="s">
        <v>112</v>
      </c>
    </row>
    <row r="1033" spans="1:16" x14ac:dyDescent="0.55000000000000004">
      <c r="A1033">
        <v>3588</v>
      </c>
      <c r="B1033">
        <v>585566</v>
      </c>
      <c r="C1033" s="2" t="s">
        <v>14</v>
      </c>
      <c r="D1033">
        <v>24</v>
      </c>
      <c r="E1033">
        <v>1</v>
      </c>
      <c r="F1033">
        <v>2013</v>
      </c>
      <c r="G1033">
        <v>0</v>
      </c>
      <c r="H1033">
        <v>1</v>
      </c>
      <c r="I1033" t="s">
        <v>16</v>
      </c>
      <c r="J1033">
        <v>49</v>
      </c>
      <c r="K1033">
        <v>77</v>
      </c>
      <c r="L1033">
        <v>14</v>
      </c>
      <c r="M1033" s="2" t="s">
        <v>15</v>
      </c>
      <c r="N1033" s="2" t="s">
        <v>65</v>
      </c>
      <c r="O1033" t="s">
        <v>103</v>
      </c>
      <c r="P1033" t="s">
        <v>104</v>
      </c>
    </row>
    <row r="1034" spans="1:16" x14ac:dyDescent="0.55000000000000004">
      <c r="A1034">
        <v>3588</v>
      </c>
      <c r="B1034">
        <v>585585</v>
      </c>
      <c r="C1034" s="2" t="s">
        <v>14</v>
      </c>
      <c r="D1034">
        <v>23</v>
      </c>
      <c r="E1034">
        <v>1</v>
      </c>
      <c r="F1034">
        <v>2013</v>
      </c>
      <c r="G1034">
        <v>0</v>
      </c>
      <c r="H1034">
        <v>0</v>
      </c>
      <c r="I1034" t="s">
        <v>16</v>
      </c>
      <c r="J1034">
        <v>49</v>
      </c>
      <c r="K1034">
        <v>77</v>
      </c>
      <c r="L1034">
        <v>14</v>
      </c>
      <c r="M1034" s="2" t="s">
        <v>15</v>
      </c>
      <c r="N1034" s="2" t="s">
        <v>65</v>
      </c>
      <c r="O1034" t="s">
        <v>111</v>
      </c>
      <c r="P1034" t="s">
        <v>112</v>
      </c>
    </row>
    <row r="1035" spans="1:16" x14ac:dyDescent="0.55000000000000004">
      <c r="A1035">
        <v>3588</v>
      </c>
      <c r="B1035">
        <v>585645</v>
      </c>
      <c r="C1035" s="2" t="s">
        <v>14</v>
      </c>
      <c r="D1035">
        <v>27</v>
      </c>
      <c r="E1035">
        <v>1</v>
      </c>
      <c r="F1035">
        <v>2013</v>
      </c>
      <c r="G1035">
        <v>0</v>
      </c>
      <c r="H1035">
        <v>1</v>
      </c>
      <c r="I1035" t="s">
        <v>16</v>
      </c>
      <c r="J1035">
        <v>49</v>
      </c>
      <c r="K1035">
        <v>77</v>
      </c>
      <c r="L1035">
        <v>14</v>
      </c>
      <c r="M1035" s="2" t="s">
        <v>15</v>
      </c>
      <c r="N1035" s="2" t="s">
        <v>65</v>
      </c>
      <c r="O1035" t="s">
        <v>103</v>
      </c>
      <c r="P1035" t="s">
        <v>104</v>
      </c>
    </row>
    <row r="1036" spans="1:16" x14ac:dyDescent="0.55000000000000004">
      <c r="A1036">
        <v>3589</v>
      </c>
      <c r="B1036">
        <v>585666</v>
      </c>
      <c r="C1036" s="2" t="s">
        <v>14</v>
      </c>
      <c r="D1036">
        <v>20</v>
      </c>
      <c r="E1036">
        <v>1</v>
      </c>
      <c r="F1036">
        <v>2013</v>
      </c>
      <c r="G1036">
        <v>0</v>
      </c>
      <c r="H1036">
        <v>1</v>
      </c>
      <c r="I1036" t="s">
        <v>73</v>
      </c>
      <c r="J1036">
        <v>-999</v>
      </c>
      <c r="K1036">
        <v>-999</v>
      </c>
      <c r="L1036">
        <v>-999</v>
      </c>
      <c r="M1036" s="2" t="s">
        <v>10</v>
      </c>
      <c r="N1036" s="2" t="s">
        <v>63</v>
      </c>
      <c r="O1036" t="s">
        <v>136</v>
      </c>
      <c r="P1036" t="s">
        <v>137</v>
      </c>
    </row>
    <row r="1037" spans="1:16" x14ac:dyDescent="0.55000000000000004">
      <c r="A1037">
        <v>3589</v>
      </c>
      <c r="B1037">
        <v>585743</v>
      </c>
      <c r="C1037" s="2" t="s">
        <v>14</v>
      </c>
      <c r="D1037">
        <v>40</v>
      </c>
      <c r="E1037">
        <v>1</v>
      </c>
      <c r="F1037">
        <v>2013</v>
      </c>
      <c r="G1037">
        <v>0</v>
      </c>
      <c r="H1037">
        <v>1</v>
      </c>
      <c r="I1037" t="s">
        <v>73</v>
      </c>
      <c r="J1037">
        <v>-999</v>
      </c>
      <c r="K1037">
        <v>-999</v>
      </c>
      <c r="L1037">
        <v>-999</v>
      </c>
      <c r="M1037" s="2" t="s">
        <v>10</v>
      </c>
      <c r="N1037" s="2" t="s">
        <v>63</v>
      </c>
      <c r="O1037" t="s">
        <v>136</v>
      </c>
      <c r="P1037" t="s">
        <v>137</v>
      </c>
    </row>
    <row r="1038" spans="1:16" x14ac:dyDescent="0.55000000000000004">
      <c r="A1038">
        <v>3589</v>
      </c>
      <c r="B1038">
        <v>585781</v>
      </c>
      <c r="C1038" s="2" t="s">
        <v>14</v>
      </c>
      <c r="D1038">
        <v>39</v>
      </c>
      <c r="E1038">
        <v>1</v>
      </c>
      <c r="F1038">
        <v>2013</v>
      </c>
      <c r="G1038">
        <v>0</v>
      </c>
      <c r="H1038">
        <v>0</v>
      </c>
      <c r="I1038" t="s">
        <v>73</v>
      </c>
      <c r="J1038">
        <v>-999</v>
      </c>
      <c r="K1038">
        <v>-999</v>
      </c>
      <c r="L1038">
        <v>-999</v>
      </c>
      <c r="M1038" s="2" t="s">
        <v>10</v>
      </c>
      <c r="N1038" s="2" t="s">
        <v>63</v>
      </c>
      <c r="O1038" t="s">
        <v>131</v>
      </c>
      <c r="P1038" t="s">
        <v>132</v>
      </c>
    </row>
    <row r="1039" spans="1:16" x14ac:dyDescent="0.55000000000000004">
      <c r="A1039">
        <v>3589</v>
      </c>
      <c r="B1039">
        <v>585796</v>
      </c>
      <c r="C1039" s="2" t="s">
        <v>14</v>
      </c>
      <c r="D1039">
        <v>40</v>
      </c>
      <c r="E1039">
        <v>1</v>
      </c>
      <c r="F1039">
        <v>2013</v>
      </c>
      <c r="G1039">
        <v>0</v>
      </c>
      <c r="H1039">
        <v>0</v>
      </c>
      <c r="I1039" t="s">
        <v>73</v>
      </c>
      <c r="J1039">
        <v>-999</v>
      </c>
      <c r="K1039">
        <v>-999</v>
      </c>
      <c r="L1039">
        <v>-999</v>
      </c>
      <c r="M1039" s="2" t="s">
        <v>10</v>
      </c>
      <c r="N1039" s="2" t="s">
        <v>63</v>
      </c>
      <c r="O1039" t="s">
        <v>131</v>
      </c>
      <c r="P1039" t="s">
        <v>132</v>
      </c>
    </row>
    <row r="1040" spans="1:16" x14ac:dyDescent="0.55000000000000004">
      <c r="A1040">
        <v>3590</v>
      </c>
      <c r="B1040">
        <v>585833</v>
      </c>
      <c r="C1040" s="2" t="s">
        <v>14</v>
      </c>
      <c r="D1040">
        <v>53</v>
      </c>
      <c r="E1040">
        <v>0</v>
      </c>
      <c r="F1040">
        <v>2013</v>
      </c>
      <c r="G1040">
        <v>0</v>
      </c>
      <c r="H1040">
        <v>0</v>
      </c>
      <c r="I1040" t="s">
        <v>16</v>
      </c>
      <c r="J1040">
        <v>45</v>
      </c>
      <c r="K1040">
        <v>48</v>
      </c>
      <c r="L1040">
        <v>12</v>
      </c>
      <c r="M1040" s="2" t="s">
        <v>29</v>
      </c>
      <c r="N1040" s="2" t="s">
        <v>65</v>
      </c>
      <c r="O1040" t="s">
        <v>111</v>
      </c>
      <c r="P1040" t="s">
        <v>112</v>
      </c>
    </row>
    <row r="1041" spans="1:16" x14ac:dyDescent="0.55000000000000004">
      <c r="A1041">
        <v>3590</v>
      </c>
      <c r="B1041">
        <v>585881</v>
      </c>
      <c r="C1041" s="2" t="s">
        <v>14</v>
      </c>
      <c r="D1041">
        <v>42</v>
      </c>
      <c r="E1041">
        <v>0</v>
      </c>
      <c r="F1041">
        <v>2013</v>
      </c>
      <c r="G1041">
        <v>0</v>
      </c>
      <c r="H1041">
        <v>0</v>
      </c>
      <c r="I1041" t="s">
        <v>16</v>
      </c>
      <c r="J1041">
        <v>45</v>
      </c>
      <c r="K1041">
        <v>48</v>
      </c>
      <c r="L1041">
        <v>12</v>
      </c>
      <c r="M1041" s="2" t="s">
        <v>29</v>
      </c>
      <c r="N1041" s="2" t="s">
        <v>65</v>
      </c>
      <c r="O1041" t="s">
        <v>111</v>
      </c>
      <c r="P1041" t="s">
        <v>112</v>
      </c>
    </row>
    <row r="1042" spans="1:16" x14ac:dyDescent="0.55000000000000004">
      <c r="A1042">
        <v>3590</v>
      </c>
      <c r="B1042">
        <v>585901</v>
      </c>
      <c r="C1042" s="2" t="s">
        <v>14</v>
      </c>
      <c r="D1042">
        <v>26</v>
      </c>
      <c r="E1042">
        <v>1</v>
      </c>
      <c r="F1042">
        <v>2013</v>
      </c>
      <c r="G1042">
        <v>0</v>
      </c>
      <c r="H1042">
        <v>0</v>
      </c>
      <c r="I1042" t="s">
        <v>16</v>
      </c>
      <c r="J1042">
        <v>45</v>
      </c>
      <c r="K1042">
        <v>48</v>
      </c>
      <c r="L1042">
        <v>12</v>
      </c>
      <c r="M1042" s="2" t="s">
        <v>29</v>
      </c>
      <c r="N1042" s="2" t="s">
        <v>65</v>
      </c>
      <c r="O1042" t="s">
        <v>111</v>
      </c>
      <c r="P1042" t="s">
        <v>112</v>
      </c>
    </row>
    <row r="1043" spans="1:16" x14ac:dyDescent="0.55000000000000004">
      <c r="A1043">
        <v>3590</v>
      </c>
      <c r="B1043">
        <v>585955</v>
      </c>
      <c r="C1043" s="2" t="s">
        <v>14</v>
      </c>
      <c r="D1043">
        <v>35</v>
      </c>
      <c r="E1043">
        <v>1</v>
      </c>
      <c r="F1043">
        <v>2013</v>
      </c>
      <c r="G1043">
        <v>0</v>
      </c>
      <c r="H1043">
        <v>0</v>
      </c>
      <c r="I1043" t="s">
        <v>16</v>
      </c>
      <c r="J1043">
        <v>45</v>
      </c>
      <c r="K1043">
        <v>48</v>
      </c>
      <c r="L1043">
        <v>12</v>
      </c>
      <c r="M1043" s="2" t="s">
        <v>29</v>
      </c>
      <c r="N1043" s="2" t="s">
        <v>65</v>
      </c>
      <c r="O1043" t="s">
        <v>111</v>
      </c>
      <c r="P1043" t="s">
        <v>112</v>
      </c>
    </row>
    <row r="1044" spans="1:16" x14ac:dyDescent="0.55000000000000004">
      <c r="A1044">
        <v>3591</v>
      </c>
      <c r="B1044">
        <v>586069</v>
      </c>
      <c r="C1044" s="2" t="s">
        <v>14</v>
      </c>
      <c r="D1044">
        <v>25</v>
      </c>
      <c r="E1044">
        <v>1</v>
      </c>
      <c r="F1044">
        <v>2013</v>
      </c>
      <c r="G1044">
        <v>0</v>
      </c>
      <c r="H1044">
        <v>0</v>
      </c>
      <c r="I1044" t="s">
        <v>38</v>
      </c>
      <c r="J1044">
        <v>47</v>
      </c>
      <c r="K1044">
        <v>51</v>
      </c>
      <c r="L1044">
        <v>6</v>
      </c>
      <c r="M1044" s="2" t="s">
        <v>29</v>
      </c>
      <c r="N1044" s="2" t="s">
        <v>13</v>
      </c>
      <c r="O1044" t="s">
        <v>103</v>
      </c>
      <c r="P1044" t="s">
        <v>104</v>
      </c>
    </row>
    <row r="1045" spans="1:16" x14ac:dyDescent="0.55000000000000004">
      <c r="A1045">
        <v>3591</v>
      </c>
      <c r="B1045">
        <v>586104</v>
      </c>
      <c r="C1045" s="2" t="s">
        <v>14</v>
      </c>
      <c r="D1045">
        <v>32</v>
      </c>
      <c r="E1045">
        <v>1</v>
      </c>
      <c r="F1045">
        <v>2013</v>
      </c>
      <c r="G1045">
        <v>0</v>
      </c>
      <c r="H1045">
        <v>0</v>
      </c>
      <c r="I1045" t="s">
        <v>38</v>
      </c>
      <c r="J1045">
        <v>47</v>
      </c>
      <c r="K1045">
        <v>51</v>
      </c>
      <c r="L1045">
        <v>6</v>
      </c>
      <c r="M1045" s="2" t="s">
        <v>29</v>
      </c>
      <c r="N1045" s="2" t="s">
        <v>13</v>
      </c>
      <c r="O1045" t="s">
        <v>103</v>
      </c>
      <c r="P1045" t="s">
        <v>104</v>
      </c>
    </row>
    <row r="1046" spans="1:16" x14ac:dyDescent="0.55000000000000004">
      <c r="A1046">
        <v>3592</v>
      </c>
      <c r="B1046">
        <v>586249</v>
      </c>
      <c r="C1046" s="2" t="s">
        <v>14</v>
      </c>
      <c r="D1046">
        <v>32</v>
      </c>
      <c r="E1046">
        <v>1</v>
      </c>
      <c r="F1046">
        <v>2013</v>
      </c>
      <c r="G1046">
        <v>0</v>
      </c>
      <c r="H1046">
        <v>1</v>
      </c>
      <c r="I1046" t="s">
        <v>54</v>
      </c>
      <c r="J1046">
        <v>-999</v>
      </c>
      <c r="K1046">
        <v>-999</v>
      </c>
      <c r="L1046">
        <v>-999</v>
      </c>
      <c r="M1046" s="2" t="s">
        <v>35</v>
      </c>
      <c r="N1046" s="2" t="s">
        <v>11</v>
      </c>
      <c r="O1046" t="s">
        <v>129</v>
      </c>
      <c r="P1046" t="s">
        <v>130</v>
      </c>
    </row>
    <row r="1047" spans="1:16" x14ac:dyDescent="0.55000000000000004">
      <c r="A1047">
        <v>3593</v>
      </c>
      <c r="B1047">
        <v>586336</v>
      </c>
      <c r="C1047" s="2" t="s">
        <v>14</v>
      </c>
      <c r="D1047">
        <v>36</v>
      </c>
      <c r="E1047">
        <v>1</v>
      </c>
      <c r="F1047">
        <v>2013</v>
      </c>
      <c r="G1047">
        <v>0</v>
      </c>
      <c r="H1047">
        <v>0</v>
      </c>
      <c r="I1047" t="s">
        <v>27</v>
      </c>
      <c r="J1047">
        <v>60</v>
      </c>
      <c r="K1047">
        <v>36</v>
      </c>
      <c r="L1047">
        <v>17</v>
      </c>
      <c r="M1047" s="2" t="s">
        <v>12</v>
      </c>
      <c r="N1047" s="2" t="s">
        <v>28</v>
      </c>
      <c r="O1047" t="s">
        <v>133</v>
      </c>
      <c r="P1047" t="s">
        <v>134</v>
      </c>
    </row>
    <row r="1048" spans="1:16" x14ac:dyDescent="0.55000000000000004">
      <c r="A1048">
        <v>3593</v>
      </c>
      <c r="B1048">
        <v>586350</v>
      </c>
      <c r="C1048" s="2" t="s">
        <v>14</v>
      </c>
      <c r="D1048">
        <v>42</v>
      </c>
      <c r="E1048">
        <v>0</v>
      </c>
      <c r="F1048">
        <v>2013</v>
      </c>
      <c r="G1048">
        <v>0</v>
      </c>
      <c r="H1048">
        <v>1</v>
      </c>
      <c r="I1048" t="s">
        <v>27</v>
      </c>
      <c r="J1048">
        <v>60</v>
      </c>
      <c r="K1048">
        <v>36</v>
      </c>
      <c r="L1048">
        <v>17</v>
      </c>
      <c r="M1048" s="2" t="s">
        <v>12</v>
      </c>
      <c r="N1048" s="2" t="s">
        <v>28</v>
      </c>
      <c r="O1048" t="s">
        <v>98</v>
      </c>
      <c r="P1048" t="s">
        <v>99</v>
      </c>
    </row>
    <row r="1049" spans="1:16" x14ac:dyDescent="0.55000000000000004">
      <c r="A1049">
        <v>3593</v>
      </c>
      <c r="B1049">
        <v>586405</v>
      </c>
      <c r="C1049" s="2" t="s">
        <v>14</v>
      </c>
      <c r="D1049">
        <v>32</v>
      </c>
      <c r="E1049">
        <v>1</v>
      </c>
      <c r="F1049">
        <v>2013</v>
      </c>
      <c r="G1049">
        <v>0</v>
      </c>
      <c r="H1049">
        <v>1</v>
      </c>
      <c r="I1049" t="s">
        <v>27</v>
      </c>
      <c r="J1049">
        <v>60</v>
      </c>
      <c r="K1049">
        <v>36</v>
      </c>
      <c r="L1049">
        <v>17</v>
      </c>
      <c r="M1049" s="2" t="s">
        <v>12</v>
      </c>
      <c r="N1049" s="2" t="s">
        <v>28</v>
      </c>
      <c r="O1049" t="s">
        <v>98</v>
      </c>
      <c r="P1049" t="s">
        <v>99</v>
      </c>
    </row>
    <row r="1050" spans="1:16" x14ac:dyDescent="0.55000000000000004">
      <c r="A1050">
        <v>3593</v>
      </c>
      <c r="B1050">
        <v>586500</v>
      </c>
      <c r="C1050" s="2" t="s">
        <v>14</v>
      </c>
      <c r="D1050">
        <v>46</v>
      </c>
      <c r="E1050">
        <v>1</v>
      </c>
      <c r="F1050">
        <v>2013</v>
      </c>
      <c r="G1050">
        <v>0</v>
      </c>
      <c r="H1050">
        <v>0</v>
      </c>
      <c r="I1050" t="s">
        <v>27</v>
      </c>
      <c r="J1050">
        <v>60</v>
      </c>
      <c r="K1050">
        <v>36</v>
      </c>
      <c r="L1050">
        <v>17</v>
      </c>
      <c r="M1050" s="2" t="s">
        <v>12</v>
      </c>
      <c r="N1050" s="2" t="s">
        <v>28</v>
      </c>
      <c r="O1050" t="s">
        <v>133</v>
      </c>
      <c r="P1050" t="s">
        <v>134</v>
      </c>
    </row>
    <row r="1051" spans="1:16" x14ac:dyDescent="0.55000000000000004">
      <c r="A1051">
        <v>3594</v>
      </c>
      <c r="B1051">
        <v>586520</v>
      </c>
      <c r="C1051" s="2" t="s">
        <v>14</v>
      </c>
      <c r="D1051">
        <v>20</v>
      </c>
      <c r="E1051">
        <v>1</v>
      </c>
      <c r="F1051">
        <v>2013</v>
      </c>
      <c r="G1051">
        <v>0</v>
      </c>
      <c r="H1051">
        <v>1</v>
      </c>
      <c r="I1051" t="s">
        <v>46</v>
      </c>
      <c r="J1051">
        <v>46</v>
      </c>
      <c r="K1051">
        <v>56</v>
      </c>
      <c r="L1051">
        <v>21</v>
      </c>
      <c r="M1051" s="2" t="s">
        <v>18</v>
      </c>
      <c r="N1051" s="2" t="s">
        <v>13</v>
      </c>
      <c r="O1051" t="s">
        <v>116</v>
      </c>
      <c r="P1051" t="s">
        <v>117</v>
      </c>
    </row>
    <row r="1052" spans="1:16" x14ac:dyDescent="0.55000000000000004">
      <c r="A1052">
        <v>3596</v>
      </c>
      <c r="B1052">
        <v>586872</v>
      </c>
      <c r="C1052" s="2" t="s">
        <v>14</v>
      </c>
      <c r="D1052">
        <v>33</v>
      </c>
      <c r="E1052">
        <v>1</v>
      </c>
      <c r="F1052">
        <v>2013</v>
      </c>
      <c r="G1052">
        <v>0</v>
      </c>
      <c r="H1052">
        <v>1</v>
      </c>
      <c r="I1052" t="s">
        <v>57</v>
      </c>
      <c r="J1052">
        <v>49</v>
      </c>
      <c r="K1052">
        <v>71</v>
      </c>
      <c r="L1052">
        <v>14</v>
      </c>
      <c r="M1052" s="2" t="s">
        <v>15</v>
      </c>
      <c r="N1052" s="2" t="s">
        <v>63</v>
      </c>
      <c r="O1052" t="s">
        <v>81</v>
      </c>
      <c r="P1052" t="s">
        <v>82</v>
      </c>
    </row>
    <row r="1053" spans="1:16" x14ac:dyDescent="0.55000000000000004">
      <c r="A1053">
        <v>3596</v>
      </c>
      <c r="B1053">
        <v>586935</v>
      </c>
      <c r="C1053" s="2" t="s">
        <v>14</v>
      </c>
      <c r="D1053">
        <v>24</v>
      </c>
      <c r="E1053">
        <v>1</v>
      </c>
      <c r="F1053">
        <v>2013</v>
      </c>
      <c r="G1053">
        <v>0</v>
      </c>
      <c r="H1053">
        <v>1</v>
      </c>
      <c r="I1053" t="s">
        <v>57</v>
      </c>
      <c r="J1053">
        <v>49</v>
      </c>
      <c r="K1053">
        <v>71</v>
      </c>
      <c r="L1053">
        <v>14</v>
      </c>
      <c r="M1053" s="2" t="s">
        <v>15</v>
      </c>
      <c r="N1053" s="2" t="s">
        <v>63</v>
      </c>
      <c r="O1053" t="s">
        <v>81</v>
      </c>
      <c r="P1053" t="s">
        <v>82</v>
      </c>
    </row>
    <row r="1054" spans="1:16" x14ac:dyDescent="0.55000000000000004">
      <c r="A1054">
        <v>3596</v>
      </c>
      <c r="B1054">
        <v>586968</v>
      </c>
      <c r="C1054" s="2" t="s">
        <v>14</v>
      </c>
      <c r="D1054">
        <v>23</v>
      </c>
      <c r="E1054">
        <v>1</v>
      </c>
      <c r="F1054">
        <v>2013</v>
      </c>
      <c r="G1054">
        <v>0</v>
      </c>
      <c r="H1054">
        <v>0</v>
      </c>
      <c r="I1054" t="s">
        <v>57</v>
      </c>
      <c r="J1054">
        <v>49</v>
      </c>
      <c r="K1054">
        <v>71</v>
      </c>
      <c r="L1054">
        <v>14</v>
      </c>
      <c r="M1054" s="2" t="s">
        <v>15</v>
      </c>
      <c r="N1054" s="2" t="s">
        <v>63</v>
      </c>
      <c r="O1054" t="s">
        <v>94</v>
      </c>
      <c r="P1054" t="s">
        <v>95</v>
      </c>
    </row>
    <row r="1055" spans="1:16" x14ac:dyDescent="0.55000000000000004">
      <c r="A1055">
        <v>3597</v>
      </c>
      <c r="B1055">
        <v>587006</v>
      </c>
      <c r="C1055" s="2" t="s">
        <v>14</v>
      </c>
      <c r="D1055">
        <v>39</v>
      </c>
      <c r="E1055">
        <v>1</v>
      </c>
      <c r="F1055">
        <v>2013</v>
      </c>
      <c r="G1055">
        <v>0</v>
      </c>
      <c r="H1055">
        <v>1</v>
      </c>
      <c r="I1055" t="s">
        <v>9</v>
      </c>
      <c r="J1055">
        <v>-999</v>
      </c>
      <c r="K1055">
        <v>-999</v>
      </c>
      <c r="L1055">
        <v>-999</v>
      </c>
      <c r="M1055" s="2" t="s">
        <v>10</v>
      </c>
      <c r="N1055" s="2" t="s">
        <v>11</v>
      </c>
      <c r="O1055" t="s">
        <v>120</v>
      </c>
      <c r="P1055" t="s">
        <v>121</v>
      </c>
    </row>
    <row r="1056" spans="1:16" x14ac:dyDescent="0.55000000000000004">
      <c r="A1056">
        <v>3597</v>
      </c>
      <c r="B1056">
        <v>587032</v>
      </c>
      <c r="C1056" s="2" t="s">
        <v>14</v>
      </c>
      <c r="D1056">
        <v>43</v>
      </c>
      <c r="E1056">
        <v>1</v>
      </c>
      <c r="F1056">
        <v>2013</v>
      </c>
      <c r="G1056">
        <v>0</v>
      </c>
      <c r="H1056">
        <v>1</v>
      </c>
      <c r="I1056" t="s">
        <v>9</v>
      </c>
      <c r="J1056">
        <v>-999</v>
      </c>
      <c r="K1056">
        <v>-999</v>
      </c>
      <c r="L1056">
        <v>-999</v>
      </c>
      <c r="M1056" s="2" t="s">
        <v>10</v>
      </c>
      <c r="N1056" s="2" t="s">
        <v>11</v>
      </c>
      <c r="O1056" t="s">
        <v>120</v>
      </c>
      <c r="P1056" t="s">
        <v>121</v>
      </c>
    </row>
    <row r="1057" spans="1:16" x14ac:dyDescent="0.55000000000000004">
      <c r="A1057">
        <v>3597</v>
      </c>
      <c r="B1057">
        <v>587043</v>
      </c>
      <c r="C1057" s="2" t="s">
        <v>14</v>
      </c>
      <c r="D1057">
        <v>53</v>
      </c>
      <c r="E1057">
        <v>1</v>
      </c>
      <c r="F1057">
        <v>2013</v>
      </c>
      <c r="G1057">
        <v>0</v>
      </c>
      <c r="H1057">
        <v>0</v>
      </c>
      <c r="I1057" t="s">
        <v>9</v>
      </c>
      <c r="J1057">
        <v>-999</v>
      </c>
      <c r="K1057">
        <v>-999</v>
      </c>
      <c r="L1057">
        <v>-999</v>
      </c>
      <c r="M1057" s="2" t="s">
        <v>10</v>
      </c>
      <c r="N1057" s="2" t="s">
        <v>11</v>
      </c>
      <c r="O1057" t="s">
        <v>91</v>
      </c>
      <c r="P1057" t="s">
        <v>92</v>
      </c>
    </row>
    <row r="1058" spans="1:16" x14ac:dyDescent="0.55000000000000004">
      <c r="A1058">
        <v>3597</v>
      </c>
      <c r="B1058">
        <v>587057</v>
      </c>
      <c r="C1058" s="2" t="s">
        <v>14</v>
      </c>
      <c r="D1058">
        <v>44</v>
      </c>
      <c r="E1058">
        <v>1</v>
      </c>
      <c r="F1058">
        <v>2013</v>
      </c>
      <c r="G1058">
        <v>0</v>
      </c>
      <c r="H1058">
        <v>1</v>
      </c>
      <c r="I1058" t="s">
        <v>9</v>
      </c>
      <c r="J1058">
        <v>-999</v>
      </c>
      <c r="K1058">
        <v>-999</v>
      </c>
      <c r="L1058">
        <v>-999</v>
      </c>
      <c r="M1058" s="2" t="s">
        <v>10</v>
      </c>
      <c r="N1058" s="2" t="s">
        <v>11</v>
      </c>
      <c r="O1058" t="s">
        <v>120</v>
      </c>
      <c r="P1058" t="s">
        <v>121</v>
      </c>
    </row>
    <row r="1059" spans="1:16" x14ac:dyDescent="0.55000000000000004">
      <c r="A1059">
        <v>3597</v>
      </c>
      <c r="B1059">
        <v>587088</v>
      </c>
      <c r="C1059" s="2" t="s">
        <v>14</v>
      </c>
      <c r="D1059">
        <v>53</v>
      </c>
      <c r="E1059">
        <v>1</v>
      </c>
      <c r="F1059">
        <v>2013</v>
      </c>
      <c r="G1059">
        <v>0</v>
      </c>
      <c r="H1059">
        <v>1</v>
      </c>
      <c r="I1059" t="s">
        <v>9</v>
      </c>
      <c r="J1059">
        <v>-999</v>
      </c>
      <c r="K1059">
        <v>-999</v>
      </c>
      <c r="L1059">
        <v>-999</v>
      </c>
      <c r="M1059" s="2" t="s">
        <v>10</v>
      </c>
      <c r="N1059" s="2" t="s">
        <v>11</v>
      </c>
      <c r="O1059" t="s">
        <v>120</v>
      </c>
      <c r="P1059" t="s">
        <v>121</v>
      </c>
    </row>
    <row r="1060" spans="1:16" x14ac:dyDescent="0.55000000000000004">
      <c r="A1060">
        <v>3598</v>
      </c>
      <c r="B1060">
        <v>587156</v>
      </c>
      <c r="C1060" s="2" t="s">
        <v>14</v>
      </c>
      <c r="D1060">
        <v>53</v>
      </c>
      <c r="E1060">
        <v>1</v>
      </c>
      <c r="F1060">
        <v>2013</v>
      </c>
      <c r="G1060">
        <v>0</v>
      </c>
      <c r="H1060">
        <v>0</v>
      </c>
      <c r="I1060" t="s">
        <v>56</v>
      </c>
      <c r="J1060">
        <v>62</v>
      </c>
      <c r="K1060">
        <v>65</v>
      </c>
      <c r="L1060">
        <v>6</v>
      </c>
      <c r="M1060" s="2" t="s">
        <v>12</v>
      </c>
      <c r="N1060" s="2" t="s">
        <v>13</v>
      </c>
      <c r="O1060" t="s">
        <v>49</v>
      </c>
      <c r="P1060" t="s">
        <v>50</v>
      </c>
    </row>
    <row r="1061" spans="1:16" x14ac:dyDescent="0.55000000000000004">
      <c r="A1061">
        <v>3598</v>
      </c>
      <c r="B1061">
        <v>587184</v>
      </c>
      <c r="C1061" s="2" t="s">
        <v>14</v>
      </c>
      <c r="D1061">
        <v>43</v>
      </c>
      <c r="E1061">
        <v>1</v>
      </c>
      <c r="F1061">
        <v>2013</v>
      </c>
      <c r="G1061">
        <v>0</v>
      </c>
      <c r="H1061">
        <v>0</v>
      </c>
      <c r="I1061" t="s">
        <v>56</v>
      </c>
      <c r="J1061">
        <v>62</v>
      </c>
      <c r="K1061">
        <v>65</v>
      </c>
      <c r="L1061">
        <v>6</v>
      </c>
      <c r="M1061" s="2" t="s">
        <v>12</v>
      </c>
      <c r="N1061" s="2" t="s">
        <v>13</v>
      </c>
      <c r="O1061" t="s">
        <v>49</v>
      </c>
      <c r="P1061" t="s">
        <v>50</v>
      </c>
    </row>
    <row r="1062" spans="1:16" x14ac:dyDescent="0.55000000000000004">
      <c r="A1062">
        <v>3598</v>
      </c>
      <c r="B1062">
        <v>587205</v>
      </c>
      <c r="C1062" s="2" t="s">
        <v>14</v>
      </c>
      <c r="D1062">
        <v>25</v>
      </c>
      <c r="E1062">
        <v>1</v>
      </c>
      <c r="F1062">
        <v>2013</v>
      </c>
      <c r="G1062">
        <v>0</v>
      </c>
      <c r="H1062">
        <v>0</v>
      </c>
      <c r="I1062" t="s">
        <v>56</v>
      </c>
      <c r="J1062">
        <v>62</v>
      </c>
      <c r="K1062">
        <v>65</v>
      </c>
      <c r="L1062">
        <v>6</v>
      </c>
      <c r="M1062" s="2" t="s">
        <v>12</v>
      </c>
      <c r="N1062" s="2" t="s">
        <v>13</v>
      </c>
      <c r="O1062" t="s">
        <v>49</v>
      </c>
      <c r="P1062" t="s">
        <v>50</v>
      </c>
    </row>
    <row r="1063" spans="1:16" x14ac:dyDescent="0.55000000000000004">
      <c r="A1063">
        <v>3598</v>
      </c>
      <c r="B1063">
        <v>587246</v>
      </c>
      <c r="C1063" s="2" t="s">
        <v>14</v>
      </c>
      <c r="D1063">
        <v>48</v>
      </c>
      <c r="E1063">
        <v>0</v>
      </c>
      <c r="F1063">
        <v>2013</v>
      </c>
      <c r="G1063">
        <v>0</v>
      </c>
      <c r="H1063">
        <v>1</v>
      </c>
      <c r="I1063" t="s">
        <v>56</v>
      </c>
      <c r="J1063">
        <v>62</v>
      </c>
      <c r="K1063">
        <v>65</v>
      </c>
      <c r="L1063">
        <v>6</v>
      </c>
      <c r="M1063" s="2" t="s">
        <v>12</v>
      </c>
      <c r="N1063" s="2" t="s">
        <v>13</v>
      </c>
      <c r="O1063" t="s">
        <v>124</v>
      </c>
      <c r="P1063" t="s">
        <v>125</v>
      </c>
    </row>
    <row r="1064" spans="1:16" x14ac:dyDescent="0.55000000000000004">
      <c r="A1064">
        <v>3598</v>
      </c>
      <c r="B1064">
        <v>587268</v>
      </c>
      <c r="C1064" s="2" t="s">
        <v>14</v>
      </c>
      <c r="D1064">
        <v>53</v>
      </c>
      <c r="E1064">
        <v>1</v>
      </c>
      <c r="F1064">
        <v>2013</v>
      </c>
      <c r="G1064">
        <v>0</v>
      </c>
      <c r="H1064">
        <v>1</v>
      </c>
      <c r="I1064" t="s">
        <v>56</v>
      </c>
      <c r="J1064">
        <v>62</v>
      </c>
      <c r="K1064">
        <v>65</v>
      </c>
      <c r="L1064">
        <v>6</v>
      </c>
      <c r="M1064" s="2" t="s">
        <v>12</v>
      </c>
      <c r="N1064" s="2" t="s">
        <v>13</v>
      </c>
      <c r="O1064" t="s">
        <v>124</v>
      </c>
      <c r="P1064" t="s">
        <v>125</v>
      </c>
    </row>
    <row r="1065" spans="1:16" x14ac:dyDescent="0.55000000000000004">
      <c r="A1065">
        <v>3599</v>
      </c>
      <c r="B1065">
        <v>587360</v>
      </c>
      <c r="C1065" s="2" t="s">
        <v>14</v>
      </c>
      <c r="D1065">
        <v>48</v>
      </c>
      <c r="E1065">
        <v>1</v>
      </c>
      <c r="F1065">
        <v>2013</v>
      </c>
      <c r="G1065">
        <v>0</v>
      </c>
      <c r="H1065">
        <v>1</v>
      </c>
      <c r="I1065" t="s">
        <v>90</v>
      </c>
      <c r="J1065">
        <v>-999</v>
      </c>
      <c r="K1065">
        <v>-999</v>
      </c>
      <c r="L1065">
        <v>-999</v>
      </c>
      <c r="M1065" s="2" t="s">
        <v>35</v>
      </c>
      <c r="N1065" s="2" t="s">
        <v>13</v>
      </c>
      <c r="O1065" t="s">
        <v>140</v>
      </c>
      <c r="P1065" t="s">
        <v>141</v>
      </c>
    </row>
    <row r="1066" spans="1:16" x14ac:dyDescent="0.55000000000000004">
      <c r="A1066">
        <v>3599</v>
      </c>
      <c r="B1066">
        <v>587386</v>
      </c>
      <c r="C1066" s="2" t="s">
        <v>14</v>
      </c>
      <c r="D1066">
        <v>40</v>
      </c>
      <c r="E1066">
        <v>0</v>
      </c>
      <c r="F1066">
        <v>2013</v>
      </c>
      <c r="G1066">
        <v>0</v>
      </c>
      <c r="H1066">
        <v>1</v>
      </c>
      <c r="I1066" t="s">
        <v>90</v>
      </c>
      <c r="J1066">
        <v>-999</v>
      </c>
      <c r="K1066">
        <v>-999</v>
      </c>
      <c r="L1066">
        <v>-999</v>
      </c>
      <c r="M1066" s="2" t="s">
        <v>35</v>
      </c>
      <c r="N1066" s="2" t="s">
        <v>13</v>
      </c>
      <c r="O1066" t="s">
        <v>140</v>
      </c>
      <c r="P1066" t="s">
        <v>141</v>
      </c>
    </row>
    <row r="1067" spans="1:16" x14ac:dyDescent="0.55000000000000004">
      <c r="A1067">
        <v>3600</v>
      </c>
      <c r="B1067">
        <v>587500</v>
      </c>
      <c r="C1067" s="2" t="s">
        <v>14</v>
      </c>
      <c r="D1067">
        <v>26</v>
      </c>
      <c r="E1067">
        <v>1</v>
      </c>
      <c r="F1067">
        <v>2013</v>
      </c>
      <c r="G1067">
        <v>0</v>
      </c>
      <c r="H1067">
        <v>0</v>
      </c>
      <c r="I1067" t="s">
        <v>20</v>
      </c>
      <c r="J1067">
        <v>78</v>
      </c>
      <c r="K1067">
        <v>14</v>
      </c>
      <c r="L1067">
        <v>6</v>
      </c>
      <c r="M1067" s="2" t="s">
        <v>12</v>
      </c>
      <c r="N1067" s="2" t="s">
        <v>13</v>
      </c>
      <c r="O1067" t="s">
        <v>101</v>
      </c>
      <c r="P1067" t="s">
        <v>102</v>
      </c>
    </row>
    <row r="1068" spans="1:16" x14ac:dyDescent="0.55000000000000004">
      <c r="A1068">
        <v>3600</v>
      </c>
      <c r="B1068">
        <v>587519</v>
      </c>
      <c r="C1068" s="2" t="s">
        <v>14</v>
      </c>
      <c r="D1068">
        <v>40</v>
      </c>
      <c r="E1068">
        <v>1</v>
      </c>
      <c r="F1068">
        <v>2013</v>
      </c>
      <c r="G1068">
        <v>0</v>
      </c>
      <c r="H1068">
        <v>0</v>
      </c>
      <c r="I1068" t="s">
        <v>20</v>
      </c>
      <c r="J1068">
        <v>78</v>
      </c>
      <c r="K1068">
        <v>14</v>
      </c>
      <c r="L1068">
        <v>6</v>
      </c>
      <c r="M1068" s="2" t="s">
        <v>12</v>
      </c>
      <c r="N1068" s="2" t="s">
        <v>13</v>
      </c>
      <c r="O1068" t="s">
        <v>101</v>
      </c>
      <c r="P1068" t="s">
        <v>102</v>
      </c>
    </row>
    <row r="1069" spans="1:16" x14ac:dyDescent="0.55000000000000004">
      <c r="A1069">
        <v>3600</v>
      </c>
      <c r="B1069">
        <v>587541</v>
      </c>
      <c r="C1069" s="2" t="s">
        <v>14</v>
      </c>
      <c r="D1069">
        <v>37</v>
      </c>
      <c r="E1069">
        <v>0</v>
      </c>
      <c r="F1069">
        <v>2013</v>
      </c>
      <c r="G1069">
        <v>0</v>
      </c>
      <c r="H1069">
        <v>0</v>
      </c>
      <c r="I1069" t="s">
        <v>20</v>
      </c>
      <c r="J1069">
        <v>78</v>
      </c>
      <c r="K1069">
        <v>14</v>
      </c>
      <c r="L1069">
        <v>6</v>
      </c>
      <c r="M1069" s="2" t="s">
        <v>12</v>
      </c>
      <c r="N1069" s="2" t="s">
        <v>13</v>
      </c>
      <c r="O1069" t="s">
        <v>101</v>
      </c>
      <c r="P1069" t="s">
        <v>102</v>
      </c>
    </row>
    <row r="1070" spans="1:16" x14ac:dyDescent="0.55000000000000004">
      <c r="A1070">
        <v>3601</v>
      </c>
      <c r="B1070">
        <v>587653</v>
      </c>
      <c r="C1070" s="2" t="s">
        <v>14</v>
      </c>
      <c r="D1070">
        <v>37</v>
      </c>
      <c r="E1070">
        <v>1</v>
      </c>
      <c r="F1070">
        <v>2013</v>
      </c>
      <c r="G1070">
        <v>0</v>
      </c>
      <c r="H1070">
        <v>1</v>
      </c>
      <c r="I1070" t="s">
        <v>62</v>
      </c>
      <c r="J1070">
        <v>-999</v>
      </c>
      <c r="K1070">
        <v>-999</v>
      </c>
      <c r="L1070">
        <v>-999</v>
      </c>
      <c r="M1070" s="2" t="s">
        <v>10</v>
      </c>
      <c r="N1070" s="2" t="s">
        <v>63</v>
      </c>
      <c r="O1070" t="s">
        <v>127</v>
      </c>
      <c r="P1070" t="s">
        <v>128</v>
      </c>
    </row>
    <row r="1071" spans="1:16" x14ac:dyDescent="0.55000000000000004">
      <c r="A1071">
        <v>3602</v>
      </c>
      <c r="B1071">
        <v>587891</v>
      </c>
      <c r="C1071" s="2" t="s">
        <v>14</v>
      </c>
      <c r="D1071">
        <v>40</v>
      </c>
      <c r="E1071">
        <v>1</v>
      </c>
      <c r="F1071">
        <v>2013</v>
      </c>
      <c r="G1071">
        <v>0</v>
      </c>
      <c r="H1071">
        <v>1</v>
      </c>
      <c r="I1071" t="s">
        <v>41</v>
      </c>
      <c r="J1071">
        <v>73</v>
      </c>
      <c r="K1071">
        <v>74</v>
      </c>
      <c r="L1071">
        <v>5</v>
      </c>
      <c r="M1071" s="2" t="s">
        <v>12</v>
      </c>
      <c r="N1071" s="2" t="s">
        <v>13</v>
      </c>
      <c r="O1071" t="s">
        <v>138</v>
      </c>
      <c r="P1071" t="s">
        <v>139</v>
      </c>
    </row>
    <row r="1072" spans="1:16" x14ac:dyDescent="0.55000000000000004">
      <c r="A1072">
        <v>3602</v>
      </c>
      <c r="B1072">
        <v>587914</v>
      </c>
      <c r="C1072" s="2" t="s">
        <v>14</v>
      </c>
      <c r="D1072">
        <v>30</v>
      </c>
      <c r="E1072">
        <v>1</v>
      </c>
      <c r="F1072">
        <v>2013</v>
      </c>
      <c r="G1072">
        <v>0</v>
      </c>
      <c r="H1072">
        <v>1</v>
      </c>
      <c r="I1072" t="s">
        <v>41</v>
      </c>
      <c r="J1072">
        <v>73</v>
      </c>
      <c r="K1072">
        <v>74</v>
      </c>
      <c r="L1072">
        <v>5</v>
      </c>
      <c r="M1072" s="2" t="s">
        <v>12</v>
      </c>
      <c r="N1072" s="2" t="s">
        <v>13</v>
      </c>
      <c r="O1072" t="s">
        <v>138</v>
      </c>
      <c r="P1072" t="s">
        <v>139</v>
      </c>
    </row>
    <row r="1073" spans="1:16" x14ac:dyDescent="0.55000000000000004">
      <c r="A1073">
        <v>3603</v>
      </c>
      <c r="B1073">
        <v>587997</v>
      </c>
      <c r="C1073" s="2" t="s">
        <v>14</v>
      </c>
      <c r="D1073">
        <v>48</v>
      </c>
      <c r="E1073">
        <v>1</v>
      </c>
      <c r="F1073">
        <v>2013</v>
      </c>
      <c r="G1073">
        <v>0</v>
      </c>
      <c r="H1073">
        <v>1</v>
      </c>
      <c r="I1073" t="s">
        <v>42</v>
      </c>
      <c r="J1073">
        <v>44</v>
      </c>
      <c r="K1073">
        <v>36</v>
      </c>
      <c r="L1073">
        <v>3</v>
      </c>
      <c r="M1073" s="2" t="s">
        <v>21</v>
      </c>
      <c r="N1073" s="2" t="s">
        <v>13</v>
      </c>
      <c r="O1073" t="s">
        <v>77</v>
      </c>
      <c r="P1073" t="s">
        <v>78</v>
      </c>
    </row>
    <row r="1074" spans="1:16" x14ac:dyDescent="0.55000000000000004">
      <c r="A1074">
        <v>3603</v>
      </c>
      <c r="B1074">
        <v>588033</v>
      </c>
      <c r="C1074" s="2" t="s">
        <v>14</v>
      </c>
      <c r="D1074">
        <v>30</v>
      </c>
      <c r="E1074">
        <v>1</v>
      </c>
      <c r="F1074">
        <v>2013</v>
      </c>
      <c r="G1074">
        <v>0</v>
      </c>
      <c r="H1074">
        <v>1</v>
      </c>
      <c r="I1074" t="s">
        <v>42</v>
      </c>
      <c r="J1074">
        <v>44</v>
      </c>
      <c r="K1074">
        <v>36</v>
      </c>
      <c r="L1074">
        <v>3</v>
      </c>
      <c r="M1074" s="2" t="s">
        <v>21</v>
      </c>
      <c r="N1074" s="2" t="s">
        <v>13</v>
      </c>
      <c r="O1074" t="s">
        <v>77</v>
      </c>
      <c r="P1074" t="s">
        <v>78</v>
      </c>
    </row>
    <row r="1075" spans="1:16" x14ac:dyDescent="0.55000000000000004">
      <c r="A1075">
        <v>3603</v>
      </c>
      <c r="B1075">
        <v>588065</v>
      </c>
      <c r="C1075" s="2" t="s">
        <v>14</v>
      </c>
      <c r="D1075">
        <v>50</v>
      </c>
      <c r="E1075">
        <v>1</v>
      </c>
      <c r="F1075">
        <v>2013</v>
      </c>
      <c r="G1075">
        <v>0</v>
      </c>
      <c r="H1075">
        <v>1</v>
      </c>
      <c r="I1075" t="s">
        <v>42</v>
      </c>
      <c r="J1075">
        <v>44</v>
      </c>
      <c r="K1075">
        <v>36</v>
      </c>
      <c r="L1075">
        <v>3</v>
      </c>
      <c r="M1075" s="2" t="s">
        <v>21</v>
      </c>
      <c r="N1075" s="2" t="s">
        <v>13</v>
      </c>
      <c r="O1075" t="s">
        <v>77</v>
      </c>
      <c r="P1075" t="s">
        <v>78</v>
      </c>
    </row>
    <row r="1076" spans="1:16" x14ac:dyDescent="0.55000000000000004">
      <c r="A1076">
        <v>3604</v>
      </c>
      <c r="B1076">
        <v>588196</v>
      </c>
      <c r="C1076" s="2" t="s">
        <v>14</v>
      </c>
      <c r="D1076">
        <v>51</v>
      </c>
      <c r="E1076">
        <v>1</v>
      </c>
      <c r="F1076">
        <v>2013</v>
      </c>
      <c r="G1076">
        <v>0</v>
      </c>
      <c r="H1076">
        <v>0</v>
      </c>
      <c r="I1076" t="s">
        <v>34</v>
      </c>
      <c r="J1076">
        <v>-999</v>
      </c>
      <c r="K1076">
        <v>-999</v>
      </c>
      <c r="L1076">
        <v>-999</v>
      </c>
      <c r="M1076" s="2" t="s">
        <v>35</v>
      </c>
      <c r="N1076" s="2" t="s">
        <v>13</v>
      </c>
      <c r="O1076" t="s">
        <v>140</v>
      </c>
      <c r="P1076" t="s">
        <v>141</v>
      </c>
    </row>
    <row r="1077" spans="1:16" x14ac:dyDescent="0.55000000000000004">
      <c r="A1077">
        <v>3604</v>
      </c>
      <c r="B1077">
        <v>588228</v>
      </c>
      <c r="C1077" s="2" t="s">
        <v>14</v>
      </c>
      <c r="D1077">
        <v>54</v>
      </c>
      <c r="E1077">
        <v>0</v>
      </c>
      <c r="F1077">
        <v>2013</v>
      </c>
      <c r="G1077">
        <v>0</v>
      </c>
      <c r="H1077">
        <v>1</v>
      </c>
      <c r="I1077" t="s">
        <v>34</v>
      </c>
      <c r="J1077">
        <v>-999</v>
      </c>
      <c r="K1077">
        <v>-999</v>
      </c>
      <c r="L1077">
        <v>-999</v>
      </c>
      <c r="M1077" s="2" t="s">
        <v>35</v>
      </c>
      <c r="N1077" s="2" t="s">
        <v>13</v>
      </c>
      <c r="O1077" t="s">
        <v>81</v>
      </c>
      <c r="P1077" t="s">
        <v>82</v>
      </c>
    </row>
    <row r="1078" spans="1:16" x14ac:dyDescent="0.55000000000000004">
      <c r="A1078">
        <v>3604</v>
      </c>
      <c r="B1078">
        <v>588257</v>
      </c>
      <c r="C1078" s="2" t="s">
        <v>14</v>
      </c>
      <c r="D1078">
        <v>26</v>
      </c>
      <c r="E1078">
        <v>1</v>
      </c>
      <c r="F1078">
        <v>2013</v>
      </c>
      <c r="G1078">
        <v>0</v>
      </c>
      <c r="H1078">
        <v>0</v>
      </c>
      <c r="I1078" t="s">
        <v>34</v>
      </c>
      <c r="J1078">
        <v>-999</v>
      </c>
      <c r="K1078">
        <v>-999</v>
      </c>
      <c r="L1078">
        <v>-999</v>
      </c>
      <c r="M1078" s="2" t="s">
        <v>35</v>
      </c>
      <c r="N1078" s="2" t="s">
        <v>13</v>
      </c>
      <c r="O1078" t="s">
        <v>140</v>
      </c>
      <c r="P1078" t="s">
        <v>141</v>
      </c>
    </row>
    <row r="1079" spans="1:16" x14ac:dyDescent="0.55000000000000004">
      <c r="A1079">
        <v>3604</v>
      </c>
      <c r="B1079">
        <v>588272</v>
      </c>
      <c r="C1079" s="2" t="s">
        <v>14</v>
      </c>
      <c r="D1079">
        <v>30</v>
      </c>
      <c r="E1079">
        <v>1</v>
      </c>
      <c r="F1079">
        <v>2013</v>
      </c>
      <c r="G1079">
        <v>0</v>
      </c>
      <c r="H1079">
        <v>0</v>
      </c>
      <c r="I1079" t="s">
        <v>34</v>
      </c>
      <c r="J1079">
        <v>-999</v>
      </c>
      <c r="K1079">
        <v>-999</v>
      </c>
      <c r="L1079">
        <v>-999</v>
      </c>
      <c r="M1079" s="2" t="s">
        <v>35</v>
      </c>
      <c r="N1079" s="2" t="s">
        <v>13</v>
      </c>
      <c r="O1079" t="s">
        <v>140</v>
      </c>
      <c r="P1079" t="s">
        <v>141</v>
      </c>
    </row>
    <row r="1080" spans="1:16" x14ac:dyDescent="0.55000000000000004">
      <c r="A1080">
        <v>3605</v>
      </c>
      <c r="B1080">
        <v>588320</v>
      </c>
      <c r="C1080" s="2" t="s">
        <v>14</v>
      </c>
      <c r="D1080">
        <v>48</v>
      </c>
      <c r="E1080">
        <v>0</v>
      </c>
      <c r="F1080">
        <v>2013</v>
      </c>
      <c r="G1080">
        <v>0</v>
      </c>
      <c r="H1080">
        <v>1</v>
      </c>
      <c r="I1080" t="s">
        <v>47</v>
      </c>
      <c r="J1080">
        <v>62</v>
      </c>
      <c r="K1080">
        <v>71</v>
      </c>
      <c r="L1080">
        <v>14</v>
      </c>
      <c r="M1080" s="2" t="s">
        <v>15</v>
      </c>
      <c r="N1080" s="2" t="s">
        <v>70</v>
      </c>
      <c r="O1080" t="s">
        <v>114</v>
      </c>
      <c r="P1080" t="s">
        <v>115</v>
      </c>
    </row>
    <row r="1081" spans="1:16" x14ac:dyDescent="0.55000000000000004">
      <c r="A1081">
        <v>3605</v>
      </c>
      <c r="B1081">
        <v>588342</v>
      </c>
      <c r="C1081" s="2" t="s">
        <v>14</v>
      </c>
      <c r="D1081">
        <v>40</v>
      </c>
      <c r="E1081">
        <v>1</v>
      </c>
      <c r="F1081">
        <v>2013</v>
      </c>
      <c r="G1081">
        <v>0</v>
      </c>
      <c r="H1081">
        <v>0</v>
      </c>
      <c r="I1081" t="s">
        <v>47</v>
      </c>
      <c r="J1081">
        <v>62</v>
      </c>
      <c r="K1081">
        <v>71</v>
      </c>
      <c r="L1081">
        <v>14</v>
      </c>
      <c r="M1081" s="2" t="s">
        <v>15</v>
      </c>
      <c r="N1081" s="2" t="s">
        <v>70</v>
      </c>
      <c r="O1081" t="s">
        <v>116</v>
      </c>
      <c r="P1081" t="s">
        <v>117</v>
      </c>
    </row>
    <row r="1082" spans="1:16" x14ac:dyDescent="0.55000000000000004">
      <c r="A1082">
        <v>3605</v>
      </c>
      <c r="B1082">
        <v>588376</v>
      </c>
      <c r="C1082" s="2" t="s">
        <v>14</v>
      </c>
      <c r="D1082">
        <v>42</v>
      </c>
      <c r="E1082">
        <v>1</v>
      </c>
      <c r="F1082">
        <v>2013</v>
      </c>
      <c r="G1082">
        <v>0</v>
      </c>
      <c r="H1082">
        <v>0</v>
      </c>
      <c r="I1082" t="s">
        <v>47</v>
      </c>
      <c r="J1082">
        <v>62</v>
      </c>
      <c r="K1082">
        <v>71</v>
      </c>
      <c r="L1082">
        <v>14</v>
      </c>
      <c r="M1082" s="2" t="s">
        <v>15</v>
      </c>
      <c r="N1082" s="2" t="s">
        <v>70</v>
      </c>
      <c r="O1082" t="s">
        <v>116</v>
      </c>
      <c r="P1082" t="s">
        <v>117</v>
      </c>
    </row>
    <row r="1083" spans="1:16" x14ac:dyDescent="0.55000000000000004">
      <c r="A1083">
        <v>3605</v>
      </c>
      <c r="B1083">
        <v>588454</v>
      </c>
      <c r="C1083" s="2" t="s">
        <v>14</v>
      </c>
      <c r="D1083">
        <v>43</v>
      </c>
      <c r="E1083">
        <v>1</v>
      </c>
      <c r="F1083">
        <v>2013</v>
      </c>
      <c r="G1083">
        <v>0</v>
      </c>
      <c r="H1083">
        <v>0</v>
      </c>
      <c r="I1083" t="s">
        <v>47</v>
      </c>
      <c r="J1083">
        <v>62</v>
      </c>
      <c r="K1083">
        <v>71</v>
      </c>
      <c r="L1083">
        <v>14</v>
      </c>
      <c r="M1083" s="2" t="s">
        <v>15</v>
      </c>
      <c r="N1083" s="2" t="s">
        <v>70</v>
      </c>
      <c r="O1083" t="s">
        <v>116</v>
      </c>
      <c r="P1083" t="s">
        <v>117</v>
      </c>
    </row>
    <row r="1084" spans="1:16" x14ac:dyDescent="0.55000000000000004">
      <c r="A1084">
        <v>3606</v>
      </c>
      <c r="B1084">
        <v>588564</v>
      </c>
      <c r="C1084" s="2" t="s">
        <v>14</v>
      </c>
      <c r="D1084">
        <v>41</v>
      </c>
      <c r="E1084">
        <v>1</v>
      </c>
      <c r="F1084">
        <v>2013</v>
      </c>
      <c r="G1084">
        <v>0</v>
      </c>
      <c r="H1084">
        <v>0</v>
      </c>
      <c r="I1084" t="s">
        <v>36</v>
      </c>
      <c r="J1084">
        <v>62</v>
      </c>
      <c r="K1084">
        <v>92</v>
      </c>
      <c r="L1084">
        <v>7</v>
      </c>
      <c r="M1084" s="2" t="s">
        <v>15</v>
      </c>
      <c r="N1084" s="2" t="s">
        <v>63</v>
      </c>
      <c r="O1084" t="s">
        <v>98</v>
      </c>
      <c r="P1084" t="s">
        <v>99</v>
      </c>
    </row>
    <row r="1085" spans="1:16" x14ac:dyDescent="0.55000000000000004">
      <c r="A1085">
        <v>3606</v>
      </c>
      <c r="B1085">
        <v>588622</v>
      </c>
      <c r="C1085" s="2" t="s">
        <v>14</v>
      </c>
      <c r="D1085">
        <v>38</v>
      </c>
      <c r="E1085">
        <v>1</v>
      </c>
      <c r="F1085">
        <v>2013</v>
      </c>
      <c r="G1085">
        <v>0</v>
      </c>
      <c r="H1085">
        <v>0</v>
      </c>
      <c r="I1085" t="s">
        <v>36</v>
      </c>
      <c r="J1085">
        <v>62</v>
      </c>
      <c r="K1085">
        <v>92</v>
      </c>
      <c r="L1085">
        <v>7</v>
      </c>
      <c r="M1085" s="2" t="s">
        <v>15</v>
      </c>
      <c r="N1085" s="2" t="s">
        <v>63</v>
      </c>
      <c r="O1085" t="s">
        <v>98</v>
      </c>
      <c r="P1085" t="s">
        <v>99</v>
      </c>
    </row>
    <row r="1086" spans="1:16" x14ac:dyDescent="0.55000000000000004">
      <c r="A1086">
        <v>3607</v>
      </c>
      <c r="B1086">
        <v>588679</v>
      </c>
      <c r="C1086" s="2" t="s">
        <v>14</v>
      </c>
      <c r="D1086">
        <v>52</v>
      </c>
      <c r="E1086">
        <v>1</v>
      </c>
      <c r="F1086">
        <v>2013</v>
      </c>
      <c r="G1086">
        <v>0</v>
      </c>
      <c r="H1086">
        <v>1</v>
      </c>
      <c r="I1086" t="s">
        <v>38</v>
      </c>
      <c r="J1086">
        <v>68</v>
      </c>
      <c r="K1086">
        <v>82</v>
      </c>
      <c r="L1086">
        <v>17</v>
      </c>
      <c r="M1086" s="2" t="s">
        <v>30</v>
      </c>
      <c r="N1086" s="2" t="s">
        <v>13</v>
      </c>
      <c r="O1086" t="s">
        <v>133</v>
      </c>
      <c r="P1086" t="s">
        <v>134</v>
      </c>
    </row>
    <row r="1087" spans="1:16" x14ac:dyDescent="0.55000000000000004">
      <c r="A1087">
        <v>3607</v>
      </c>
      <c r="B1087">
        <v>588711</v>
      </c>
      <c r="C1087" s="2" t="s">
        <v>14</v>
      </c>
      <c r="D1087">
        <v>20</v>
      </c>
      <c r="E1087">
        <v>1</v>
      </c>
      <c r="F1087">
        <v>2013</v>
      </c>
      <c r="G1087">
        <v>0</v>
      </c>
      <c r="H1087">
        <v>0</v>
      </c>
      <c r="I1087" t="s">
        <v>38</v>
      </c>
      <c r="J1087">
        <v>68</v>
      </c>
      <c r="K1087">
        <v>82</v>
      </c>
      <c r="L1087">
        <v>17</v>
      </c>
      <c r="M1087" s="2" t="s">
        <v>30</v>
      </c>
      <c r="N1087" s="2" t="s">
        <v>13</v>
      </c>
      <c r="O1087" t="s">
        <v>103</v>
      </c>
      <c r="P1087" t="s">
        <v>104</v>
      </c>
    </row>
    <row r="1088" spans="1:16" x14ac:dyDescent="0.55000000000000004">
      <c r="A1088">
        <v>3607</v>
      </c>
      <c r="B1088">
        <v>588742</v>
      </c>
      <c r="C1088" s="2" t="s">
        <v>14</v>
      </c>
      <c r="D1088">
        <v>46</v>
      </c>
      <c r="E1088">
        <v>1</v>
      </c>
      <c r="F1088">
        <v>2013</v>
      </c>
      <c r="G1088">
        <v>0</v>
      </c>
      <c r="H1088">
        <v>0</v>
      </c>
      <c r="I1088" t="s">
        <v>38</v>
      </c>
      <c r="J1088">
        <v>68</v>
      </c>
      <c r="K1088">
        <v>82</v>
      </c>
      <c r="L1088">
        <v>17</v>
      </c>
      <c r="M1088" s="2" t="s">
        <v>30</v>
      </c>
      <c r="N1088" s="2" t="s">
        <v>13</v>
      </c>
      <c r="O1088" t="s">
        <v>103</v>
      </c>
      <c r="P1088" t="s">
        <v>104</v>
      </c>
    </row>
    <row r="1089" spans="1:16" x14ac:dyDescent="0.55000000000000004">
      <c r="A1089">
        <v>3607</v>
      </c>
      <c r="B1089">
        <v>588808</v>
      </c>
      <c r="C1089" s="2" t="s">
        <v>14</v>
      </c>
      <c r="D1089">
        <v>21</v>
      </c>
      <c r="E1089">
        <v>1</v>
      </c>
      <c r="F1089">
        <v>2013</v>
      </c>
      <c r="G1089">
        <v>0</v>
      </c>
      <c r="H1089">
        <v>1</v>
      </c>
      <c r="I1089" t="s">
        <v>38</v>
      </c>
      <c r="J1089">
        <v>68</v>
      </c>
      <c r="K1089">
        <v>82</v>
      </c>
      <c r="L1089">
        <v>17</v>
      </c>
      <c r="M1089" s="2" t="s">
        <v>30</v>
      </c>
      <c r="N1089" s="2" t="s">
        <v>13</v>
      </c>
      <c r="O1089" t="s">
        <v>133</v>
      </c>
      <c r="P1089" t="s">
        <v>134</v>
      </c>
    </row>
    <row r="1090" spans="1:16" x14ac:dyDescent="0.55000000000000004">
      <c r="A1090">
        <v>3607</v>
      </c>
      <c r="B1090">
        <v>588825</v>
      </c>
      <c r="C1090" s="2" t="s">
        <v>14</v>
      </c>
      <c r="D1090">
        <v>38</v>
      </c>
      <c r="E1090">
        <v>1</v>
      </c>
      <c r="F1090">
        <v>2013</v>
      </c>
      <c r="G1090">
        <v>0</v>
      </c>
      <c r="H1090">
        <v>0</v>
      </c>
      <c r="I1090" t="s">
        <v>38</v>
      </c>
      <c r="J1090">
        <v>68</v>
      </c>
      <c r="K1090">
        <v>82</v>
      </c>
      <c r="L1090">
        <v>17</v>
      </c>
      <c r="M1090" s="2" t="s">
        <v>30</v>
      </c>
      <c r="N1090" s="2" t="s">
        <v>13</v>
      </c>
      <c r="O1090" t="s">
        <v>103</v>
      </c>
      <c r="P1090" t="s">
        <v>104</v>
      </c>
    </row>
    <row r="1091" spans="1:16" x14ac:dyDescent="0.55000000000000004">
      <c r="A1091">
        <v>3608</v>
      </c>
      <c r="B1091">
        <v>588839</v>
      </c>
      <c r="C1091" s="2" t="s">
        <v>14</v>
      </c>
      <c r="D1091">
        <v>22</v>
      </c>
      <c r="E1091">
        <v>1</v>
      </c>
      <c r="F1091">
        <v>2013</v>
      </c>
      <c r="G1091">
        <v>0</v>
      </c>
      <c r="H1091">
        <v>0</v>
      </c>
      <c r="I1091" t="s">
        <v>53</v>
      </c>
      <c r="J1091">
        <v>81</v>
      </c>
      <c r="K1091">
        <v>67</v>
      </c>
      <c r="L1091">
        <v>12</v>
      </c>
      <c r="M1091" s="2" t="s">
        <v>15</v>
      </c>
      <c r="N1091" s="2" t="s">
        <v>13</v>
      </c>
      <c r="O1091" t="s">
        <v>138</v>
      </c>
      <c r="P1091" t="s">
        <v>139</v>
      </c>
    </row>
    <row r="1092" spans="1:16" x14ac:dyDescent="0.55000000000000004">
      <c r="A1092">
        <v>3608</v>
      </c>
      <c r="B1092">
        <v>588895</v>
      </c>
      <c r="C1092" s="2" t="s">
        <v>14</v>
      </c>
      <c r="D1092">
        <v>27</v>
      </c>
      <c r="E1092">
        <v>1</v>
      </c>
      <c r="F1092">
        <v>2013</v>
      </c>
      <c r="G1092">
        <v>0</v>
      </c>
      <c r="H1092">
        <v>1</v>
      </c>
      <c r="I1092" t="s">
        <v>53</v>
      </c>
      <c r="J1092">
        <v>81</v>
      </c>
      <c r="K1092">
        <v>67</v>
      </c>
      <c r="L1092">
        <v>12</v>
      </c>
      <c r="M1092" s="2" t="s">
        <v>15</v>
      </c>
      <c r="N1092" s="2" t="s">
        <v>13</v>
      </c>
      <c r="O1092" t="s">
        <v>101</v>
      </c>
      <c r="P1092" t="s">
        <v>102</v>
      </c>
    </row>
    <row r="1093" spans="1:16" x14ac:dyDescent="0.55000000000000004">
      <c r="A1093">
        <v>3608</v>
      </c>
      <c r="B1093">
        <v>588929</v>
      </c>
      <c r="C1093" s="2" t="s">
        <v>14</v>
      </c>
      <c r="D1093">
        <v>50</v>
      </c>
      <c r="E1093">
        <v>1</v>
      </c>
      <c r="F1093">
        <v>2013</v>
      </c>
      <c r="G1093">
        <v>0</v>
      </c>
      <c r="H1093">
        <v>1</v>
      </c>
      <c r="I1093" t="s">
        <v>53</v>
      </c>
      <c r="J1093">
        <v>81</v>
      </c>
      <c r="K1093">
        <v>67</v>
      </c>
      <c r="L1093">
        <v>12</v>
      </c>
      <c r="M1093" s="2" t="s">
        <v>15</v>
      </c>
      <c r="N1093" s="2" t="s">
        <v>13</v>
      </c>
      <c r="O1093" t="s">
        <v>101</v>
      </c>
      <c r="P1093" t="s">
        <v>102</v>
      </c>
    </row>
    <row r="1094" spans="1:16" x14ac:dyDescent="0.55000000000000004">
      <c r="A1094">
        <v>3608</v>
      </c>
      <c r="B1094">
        <v>588940</v>
      </c>
      <c r="C1094" s="2" t="s">
        <v>14</v>
      </c>
      <c r="D1094">
        <v>29</v>
      </c>
      <c r="E1094">
        <v>1</v>
      </c>
      <c r="F1094">
        <v>2013</v>
      </c>
      <c r="G1094">
        <v>0</v>
      </c>
      <c r="H1094">
        <v>1</v>
      </c>
      <c r="I1094" t="s">
        <v>53</v>
      </c>
      <c r="J1094">
        <v>81</v>
      </c>
      <c r="K1094">
        <v>67</v>
      </c>
      <c r="L1094">
        <v>12</v>
      </c>
      <c r="M1094" s="2" t="s">
        <v>15</v>
      </c>
      <c r="N1094" s="2" t="s">
        <v>13</v>
      </c>
      <c r="O1094" t="s">
        <v>101</v>
      </c>
      <c r="P1094" t="s">
        <v>102</v>
      </c>
    </row>
    <row r="1095" spans="1:16" x14ac:dyDescent="0.55000000000000004">
      <c r="A1095">
        <v>3608</v>
      </c>
      <c r="B1095">
        <v>588957</v>
      </c>
      <c r="C1095" s="2" t="s">
        <v>14</v>
      </c>
      <c r="D1095">
        <v>37</v>
      </c>
      <c r="E1095">
        <v>1</v>
      </c>
      <c r="F1095">
        <v>2013</v>
      </c>
      <c r="G1095">
        <v>0</v>
      </c>
      <c r="H1095">
        <v>0</v>
      </c>
      <c r="I1095" t="s">
        <v>53</v>
      </c>
      <c r="J1095">
        <v>81</v>
      </c>
      <c r="K1095">
        <v>67</v>
      </c>
      <c r="L1095">
        <v>12</v>
      </c>
      <c r="M1095" s="2" t="s">
        <v>15</v>
      </c>
      <c r="N1095" s="2" t="s">
        <v>13</v>
      </c>
      <c r="O1095" t="s">
        <v>138</v>
      </c>
      <c r="P1095" t="s">
        <v>139</v>
      </c>
    </row>
    <row r="1096" spans="1:16" x14ac:dyDescent="0.55000000000000004">
      <c r="A1096">
        <v>3610</v>
      </c>
      <c r="B1096">
        <v>589194</v>
      </c>
      <c r="C1096" s="2" t="s">
        <v>14</v>
      </c>
      <c r="D1096">
        <v>46</v>
      </c>
      <c r="E1096">
        <v>1</v>
      </c>
      <c r="F1096">
        <v>2013</v>
      </c>
      <c r="G1096">
        <v>0</v>
      </c>
      <c r="H1096">
        <v>1</v>
      </c>
      <c r="I1096" t="s">
        <v>41</v>
      </c>
      <c r="J1096">
        <v>79</v>
      </c>
      <c r="K1096">
        <v>74</v>
      </c>
      <c r="L1096">
        <v>6</v>
      </c>
      <c r="M1096" s="2" t="s">
        <v>15</v>
      </c>
      <c r="N1096" s="2" t="s">
        <v>13</v>
      </c>
      <c r="O1096" t="s">
        <v>91</v>
      </c>
      <c r="P1096" t="s">
        <v>92</v>
      </c>
    </row>
    <row r="1097" spans="1:16" x14ac:dyDescent="0.55000000000000004">
      <c r="A1097">
        <v>3610</v>
      </c>
      <c r="B1097">
        <v>589232</v>
      </c>
      <c r="C1097" s="2" t="s">
        <v>14</v>
      </c>
      <c r="D1097">
        <v>49</v>
      </c>
      <c r="E1097">
        <v>1</v>
      </c>
      <c r="F1097">
        <v>2013</v>
      </c>
      <c r="G1097">
        <v>0</v>
      </c>
      <c r="H1097">
        <v>1</v>
      </c>
      <c r="I1097" t="s">
        <v>41</v>
      </c>
      <c r="J1097">
        <v>79</v>
      </c>
      <c r="K1097">
        <v>74</v>
      </c>
      <c r="L1097">
        <v>6</v>
      </c>
      <c r="M1097" s="2" t="s">
        <v>15</v>
      </c>
      <c r="N1097" s="2" t="s">
        <v>13</v>
      </c>
      <c r="O1097" t="s">
        <v>91</v>
      </c>
      <c r="P1097" t="s">
        <v>92</v>
      </c>
    </row>
    <row r="1098" spans="1:16" x14ac:dyDescent="0.55000000000000004">
      <c r="A1098">
        <v>3613</v>
      </c>
      <c r="B1098">
        <v>589702</v>
      </c>
      <c r="C1098" s="2" t="s">
        <v>14</v>
      </c>
      <c r="D1098">
        <v>50</v>
      </c>
      <c r="E1098">
        <v>1</v>
      </c>
      <c r="F1098">
        <v>2013</v>
      </c>
      <c r="G1098">
        <v>0</v>
      </c>
      <c r="H1098">
        <v>0</v>
      </c>
      <c r="I1098" t="s">
        <v>60</v>
      </c>
      <c r="J1098">
        <v>50</v>
      </c>
      <c r="K1098">
        <v>81</v>
      </c>
      <c r="L1098">
        <v>14</v>
      </c>
      <c r="M1098" s="2" t="s">
        <v>12</v>
      </c>
      <c r="N1098" s="2" t="s">
        <v>25</v>
      </c>
      <c r="O1098" t="s">
        <v>120</v>
      </c>
      <c r="P1098" t="s">
        <v>121</v>
      </c>
    </row>
    <row r="1099" spans="1:16" x14ac:dyDescent="0.55000000000000004">
      <c r="A1099">
        <v>3613</v>
      </c>
      <c r="B1099">
        <v>589718</v>
      </c>
      <c r="C1099" s="2" t="s">
        <v>14</v>
      </c>
      <c r="D1099">
        <v>32</v>
      </c>
      <c r="E1099">
        <v>1</v>
      </c>
      <c r="F1099">
        <v>2013</v>
      </c>
      <c r="G1099">
        <v>0</v>
      </c>
      <c r="H1099">
        <v>1</v>
      </c>
      <c r="I1099" t="s">
        <v>60</v>
      </c>
      <c r="J1099">
        <v>50</v>
      </c>
      <c r="K1099">
        <v>81</v>
      </c>
      <c r="L1099">
        <v>14</v>
      </c>
      <c r="M1099" s="2" t="s">
        <v>12</v>
      </c>
      <c r="N1099" s="2" t="s">
        <v>25</v>
      </c>
      <c r="O1099" t="s">
        <v>131</v>
      </c>
      <c r="P1099" t="s">
        <v>132</v>
      </c>
    </row>
    <row r="1100" spans="1:16" x14ac:dyDescent="0.55000000000000004">
      <c r="A1100">
        <v>3613</v>
      </c>
      <c r="B1100">
        <v>589765</v>
      </c>
      <c r="C1100" s="2" t="s">
        <v>14</v>
      </c>
      <c r="D1100">
        <v>45</v>
      </c>
      <c r="E1100">
        <v>1</v>
      </c>
      <c r="F1100">
        <v>2013</v>
      </c>
      <c r="G1100">
        <v>0</v>
      </c>
      <c r="H1100">
        <v>1</v>
      </c>
      <c r="I1100" t="s">
        <v>60</v>
      </c>
      <c r="J1100">
        <v>50</v>
      </c>
      <c r="K1100">
        <v>81</v>
      </c>
      <c r="L1100">
        <v>14</v>
      </c>
      <c r="M1100" s="2" t="s">
        <v>12</v>
      </c>
      <c r="N1100" s="2" t="s">
        <v>25</v>
      </c>
      <c r="O1100" t="s">
        <v>131</v>
      </c>
      <c r="P1100" t="s">
        <v>132</v>
      </c>
    </row>
    <row r="1101" spans="1:16" x14ac:dyDescent="0.55000000000000004">
      <c r="A1101">
        <v>3613</v>
      </c>
      <c r="B1101">
        <v>589827</v>
      </c>
      <c r="C1101" s="2" t="s">
        <v>14</v>
      </c>
      <c r="D1101">
        <v>26</v>
      </c>
      <c r="E1101">
        <v>1</v>
      </c>
      <c r="F1101">
        <v>2013</v>
      </c>
      <c r="G1101">
        <v>0</v>
      </c>
      <c r="H1101">
        <v>0</v>
      </c>
      <c r="I1101" t="s">
        <v>60</v>
      </c>
      <c r="J1101">
        <v>50</v>
      </c>
      <c r="K1101">
        <v>81</v>
      </c>
      <c r="L1101">
        <v>14</v>
      </c>
      <c r="M1101" s="2" t="s">
        <v>12</v>
      </c>
      <c r="N1101" s="2" t="s">
        <v>25</v>
      </c>
      <c r="O1101" t="s">
        <v>120</v>
      </c>
      <c r="P1101" t="s">
        <v>121</v>
      </c>
    </row>
    <row r="1102" spans="1:16" x14ac:dyDescent="0.55000000000000004">
      <c r="A1102">
        <v>3614</v>
      </c>
      <c r="B1102">
        <v>589922</v>
      </c>
      <c r="C1102" s="2" t="s">
        <v>14</v>
      </c>
      <c r="D1102">
        <v>55</v>
      </c>
      <c r="E1102">
        <v>1</v>
      </c>
      <c r="F1102">
        <v>2013</v>
      </c>
      <c r="G1102">
        <v>0</v>
      </c>
      <c r="H1102">
        <v>1</v>
      </c>
      <c r="I1102" t="s">
        <v>62</v>
      </c>
      <c r="J1102">
        <v>79</v>
      </c>
      <c r="K1102">
        <v>-999</v>
      </c>
      <c r="L1102">
        <v>-999</v>
      </c>
      <c r="M1102" s="2" t="s">
        <v>10</v>
      </c>
      <c r="N1102" s="2" t="s">
        <v>63</v>
      </c>
      <c r="O1102" t="s">
        <v>49</v>
      </c>
      <c r="P1102" t="s">
        <v>50</v>
      </c>
    </row>
    <row r="1103" spans="1:16" x14ac:dyDescent="0.55000000000000004">
      <c r="A1103">
        <v>3614</v>
      </c>
      <c r="B1103">
        <v>589973</v>
      </c>
      <c r="C1103" s="2" t="s">
        <v>14</v>
      </c>
      <c r="D1103">
        <v>29</v>
      </c>
      <c r="E1103">
        <v>1</v>
      </c>
      <c r="F1103">
        <v>2013</v>
      </c>
      <c r="G1103">
        <v>0</v>
      </c>
      <c r="H1103">
        <v>1</v>
      </c>
      <c r="I1103" t="s">
        <v>62</v>
      </c>
      <c r="J1103">
        <v>79</v>
      </c>
      <c r="K1103">
        <v>-999</v>
      </c>
      <c r="L1103">
        <v>-999</v>
      </c>
      <c r="M1103" s="2" t="s">
        <v>10</v>
      </c>
      <c r="N1103" s="2" t="s">
        <v>63</v>
      </c>
      <c r="O1103" t="s">
        <v>49</v>
      </c>
      <c r="P1103" t="s">
        <v>50</v>
      </c>
    </row>
    <row r="1104" spans="1:16" x14ac:dyDescent="0.55000000000000004">
      <c r="A1104">
        <v>3615</v>
      </c>
      <c r="B1104">
        <v>590049</v>
      </c>
      <c r="C1104" s="2" t="s">
        <v>14</v>
      </c>
      <c r="D1104">
        <v>40</v>
      </c>
      <c r="E1104">
        <v>1</v>
      </c>
      <c r="F1104">
        <v>2013</v>
      </c>
      <c r="G1104">
        <v>0</v>
      </c>
      <c r="H1104">
        <v>0</v>
      </c>
      <c r="I1104" t="s">
        <v>57</v>
      </c>
      <c r="J1104">
        <v>59</v>
      </c>
      <c r="K1104">
        <v>100</v>
      </c>
      <c r="L1104">
        <v>2</v>
      </c>
      <c r="M1104" s="2" t="s">
        <v>18</v>
      </c>
      <c r="N1104" s="2" t="s">
        <v>63</v>
      </c>
      <c r="O1104" t="s">
        <v>94</v>
      </c>
      <c r="P1104" t="s">
        <v>95</v>
      </c>
    </row>
    <row r="1105" spans="1:16" x14ac:dyDescent="0.55000000000000004">
      <c r="A1105">
        <v>3615</v>
      </c>
      <c r="B1105">
        <v>590057</v>
      </c>
      <c r="C1105" s="2" t="s">
        <v>14</v>
      </c>
      <c r="D1105">
        <v>24</v>
      </c>
      <c r="E1105">
        <v>1</v>
      </c>
      <c r="F1105">
        <v>2013</v>
      </c>
      <c r="G1105">
        <v>0</v>
      </c>
      <c r="H1105">
        <v>1</v>
      </c>
      <c r="I1105" t="s">
        <v>57</v>
      </c>
      <c r="J1105">
        <v>59</v>
      </c>
      <c r="K1105">
        <v>100</v>
      </c>
      <c r="L1105">
        <v>2</v>
      </c>
      <c r="M1105" s="2" t="s">
        <v>18</v>
      </c>
      <c r="N1105" s="2" t="s">
        <v>63</v>
      </c>
      <c r="O1105" t="s">
        <v>111</v>
      </c>
      <c r="P1105" t="s">
        <v>112</v>
      </c>
    </row>
    <row r="1106" spans="1:16" x14ac:dyDescent="0.55000000000000004">
      <c r="A1106">
        <v>3615</v>
      </c>
      <c r="B1106">
        <v>590085</v>
      </c>
      <c r="C1106" s="2" t="s">
        <v>14</v>
      </c>
      <c r="D1106">
        <v>57</v>
      </c>
      <c r="E1106">
        <v>1</v>
      </c>
      <c r="F1106">
        <v>2013</v>
      </c>
      <c r="G1106">
        <v>0</v>
      </c>
      <c r="H1106">
        <v>1</v>
      </c>
      <c r="I1106" t="s">
        <v>57</v>
      </c>
      <c r="J1106">
        <v>59</v>
      </c>
      <c r="K1106">
        <v>100</v>
      </c>
      <c r="L1106">
        <v>2</v>
      </c>
      <c r="M1106" s="2" t="s">
        <v>18</v>
      </c>
      <c r="N1106" s="2" t="s">
        <v>63</v>
      </c>
      <c r="O1106" t="s">
        <v>111</v>
      </c>
      <c r="P1106" t="s">
        <v>112</v>
      </c>
    </row>
    <row r="1107" spans="1:16" x14ac:dyDescent="0.55000000000000004">
      <c r="A1107">
        <v>3615</v>
      </c>
      <c r="B1107">
        <v>590096</v>
      </c>
      <c r="C1107" s="2" t="s">
        <v>14</v>
      </c>
      <c r="D1107">
        <v>28</v>
      </c>
      <c r="E1107">
        <v>1</v>
      </c>
      <c r="F1107">
        <v>2013</v>
      </c>
      <c r="G1107">
        <v>0</v>
      </c>
      <c r="H1107">
        <v>0</v>
      </c>
      <c r="I1107" t="s">
        <v>57</v>
      </c>
      <c r="J1107">
        <v>59</v>
      </c>
      <c r="K1107">
        <v>100</v>
      </c>
      <c r="L1107">
        <v>2</v>
      </c>
      <c r="M1107" s="2" t="s">
        <v>18</v>
      </c>
      <c r="N1107" s="2" t="s">
        <v>63</v>
      </c>
      <c r="O1107" t="s">
        <v>94</v>
      </c>
      <c r="P1107" t="s">
        <v>95</v>
      </c>
    </row>
    <row r="1108" spans="1:16" x14ac:dyDescent="0.55000000000000004">
      <c r="A1108">
        <v>3616</v>
      </c>
      <c r="B1108">
        <v>590175</v>
      </c>
      <c r="C1108" s="2" t="s">
        <v>14</v>
      </c>
      <c r="D1108">
        <v>54</v>
      </c>
      <c r="E1108">
        <v>1</v>
      </c>
      <c r="F1108">
        <v>2013</v>
      </c>
      <c r="G1108">
        <v>0</v>
      </c>
      <c r="H1108">
        <v>0</v>
      </c>
      <c r="I1108" t="s">
        <v>59</v>
      </c>
      <c r="J1108">
        <v>43</v>
      </c>
      <c r="K1108">
        <v>34</v>
      </c>
      <c r="L1108">
        <v>6</v>
      </c>
      <c r="M1108" s="2" t="s">
        <v>21</v>
      </c>
      <c r="N1108" s="2" t="s">
        <v>13</v>
      </c>
      <c r="O1108" t="s">
        <v>109</v>
      </c>
      <c r="P1108" t="s">
        <v>110</v>
      </c>
    </row>
    <row r="1109" spans="1:16" x14ac:dyDescent="0.55000000000000004">
      <c r="A1109">
        <v>3616</v>
      </c>
      <c r="B1109">
        <v>590246</v>
      </c>
      <c r="C1109" s="2" t="s">
        <v>14</v>
      </c>
      <c r="D1109">
        <v>20</v>
      </c>
      <c r="E1109">
        <v>1</v>
      </c>
      <c r="F1109">
        <v>2013</v>
      </c>
      <c r="G1109">
        <v>0</v>
      </c>
      <c r="H1109">
        <v>1</v>
      </c>
      <c r="I1109" t="s">
        <v>59</v>
      </c>
      <c r="J1109">
        <v>43</v>
      </c>
      <c r="K1109">
        <v>34</v>
      </c>
      <c r="L1109">
        <v>6</v>
      </c>
      <c r="M1109" s="2" t="s">
        <v>21</v>
      </c>
      <c r="N1109" s="2" t="s">
        <v>13</v>
      </c>
      <c r="O1109" t="s">
        <v>122</v>
      </c>
      <c r="P1109" t="s">
        <v>123</v>
      </c>
    </row>
    <row r="1110" spans="1:16" x14ac:dyDescent="0.55000000000000004">
      <c r="A1110">
        <v>3616</v>
      </c>
      <c r="B1110">
        <v>590257</v>
      </c>
      <c r="C1110" s="2" t="s">
        <v>14</v>
      </c>
      <c r="D1110">
        <v>52</v>
      </c>
      <c r="E1110">
        <v>0</v>
      </c>
      <c r="F1110">
        <v>2013</v>
      </c>
      <c r="G1110">
        <v>0</v>
      </c>
      <c r="H1110">
        <v>0</v>
      </c>
      <c r="I1110" t="s">
        <v>59</v>
      </c>
      <c r="J1110">
        <v>43</v>
      </c>
      <c r="K1110">
        <v>34</v>
      </c>
      <c r="L1110">
        <v>6</v>
      </c>
      <c r="M1110" s="2" t="s">
        <v>21</v>
      </c>
      <c r="N1110" s="2" t="s">
        <v>13</v>
      </c>
      <c r="O1110" t="s">
        <v>109</v>
      </c>
      <c r="P1110" t="s">
        <v>110</v>
      </c>
    </row>
    <row r="1111" spans="1:16" x14ac:dyDescent="0.55000000000000004">
      <c r="A1111">
        <v>3616</v>
      </c>
      <c r="B1111">
        <v>590323</v>
      </c>
      <c r="C1111" s="2" t="s">
        <v>14</v>
      </c>
      <c r="D1111">
        <v>36</v>
      </c>
      <c r="E1111">
        <v>1</v>
      </c>
      <c r="F1111">
        <v>2013</v>
      </c>
      <c r="G1111">
        <v>0</v>
      </c>
      <c r="H1111">
        <v>0</v>
      </c>
      <c r="I1111" t="s">
        <v>59</v>
      </c>
      <c r="J1111">
        <v>43</v>
      </c>
      <c r="K1111">
        <v>34</v>
      </c>
      <c r="L1111">
        <v>6</v>
      </c>
      <c r="M1111" s="2" t="s">
        <v>21</v>
      </c>
      <c r="N1111" s="2" t="s">
        <v>13</v>
      </c>
      <c r="O1111" t="s">
        <v>109</v>
      </c>
      <c r="P1111" t="s">
        <v>110</v>
      </c>
    </row>
    <row r="1112" spans="1:16" x14ac:dyDescent="0.55000000000000004">
      <c r="A1112">
        <v>3617</v>
      </c>
      <c r="B1112">
        <v>590415</v>
      </c>
      <c r="C1112" s="2" t="s">
        <v>14</v>
      </c>
      <c r="D1112">
        <v>43</v>
      </c>
      <c r="E1112">
        <v>1</v>
      </c>
      <c r="F1112">
        <v>2013</v>
      </c>
      <c r="G1112">
        <v>0</v>
      </c>
      <c r="H1112">
        <v>0</v>
      </c>
      <c r="I1112" t="s">
        <v>43</v>
      </c>
      <c r="J1112">
        <v>59</v>
      </c>
      <c r="K1112">
        <v>35</v>
      </c>
      <c r="L1112">
        <v>8</v>
      </c>
      <c r="M1112" s="2" t="s">
        <v>15</v>
      </c>
      <c r="N1112" s="2" t="s">
        <v>13</v>
      </c>
      <c r="O1112" t="s">
        <v>124</v>
      </c>
      <c r="P1112" t="s">
        <v>125</v>
      </c>
    </row>
    <row r="1113" spans="1:16" x14ac:dyDescent="0.55000000000000004">
      <c r="A1113">
        <v>3617</v>
      </c>
      <c r="B1113">
        <v>590425</v>
      </c>
      <c r="C1113" s="2" t="s">
        <v>14</v>
      </c>
      <c r="D1113">
        <v>42</v>
      </c>
      <c r="E1113">
        <v>1</v>
      </c>
      <c r="F1113">
        <v>2013</v>
      </c>
      <c r="G1113">
        <v>0</v>
      </c>
      <c r="H1113">
        <v>1</v>
      </c>
      <c r="I1113" t="s">
        <v>43</v>
      </c>
      <c r="J1113">
        <v>59</v>
      </c>
      <c r="K1113">
        <v>35</v>
      </c>
      <c r="L1113">
        <v>8</v>
      </c>
      <c r="M1113" s="2" t="s">
        <v>15</v>
      </c>
      <c r="N1113" s="2" t="s">
        <v>13</v>
      </c>
      <c r="O1113" t="s">
        <v>106</v>
      </c>
      <c r="P1113" t="s">
        <v>107</v>
      </c>
    </row>
    <row r="1114" spans="1:16" x14ac:dyDescent="0.55000000000000004">
      <c r="A1114">
        <v>3617</v>
      </c>
      <c r="B1114">
        <v>590480</v>
      </c>
      <c r="C1114" s="2" t="s">
        <v>14</v>
      </c>
      <c r="D1114">
        <v>26</v>
      </c>
      <c r="E1114">
        <v>1</v>
      </c>
      <c r="F1114">
        <v>2013</v>
      </c>
      <c r="G1114">
        <v>0</v>
      </c>
      <c r="H1114">
        <v>1</v>
      </c>
      <c r="I1114" t="s">
        <v>43</v>
      </c>
      <c r="J1114">
        <v>59</v>
      </c>
      <c r="K1114">
        <v>35</v>
      </c>
      <c r="L1114">
        <v>8</v>
      </c>
      <c r="M1114" s="2" t="s">
        <v>15</v>
      </c>
      <c r="N1114" s="2" t="s">
        <v>13</v>
      </c>
      <c r="O1114" t="s">
        <v>106</v>
      </c>
      <c r="P1114" t="s">
        <v>107</v>
      </c>
    </row>
    <row r="1115" spans="1:16" x14ac:dyDescent="0.55000000000000004">
      <c r="A1115">
        <v>3618</v>
      </c>
      <c r="B1115">
        <v>590552</v>
      </c>
      <c r="C1115" s="2" t="s">
        <v>14</v>
      </c>
      <c r="D1115">
        <v>39</v>
      </c>
      <c r="E1115">
        <v>1</v>
      </c>
      <c r="F1115">
        <v>2013</v>
      </c>
      <c r="G1115">
        <v>0</v>
      </c>
      <c r="H1115">
        <v>0</v>
      </c>
      <c r="I1115" t="s">
        <v>9</v>
      </c>
      <c r="J1115">
        <v>-999</v>
      </c>
      <c r="K1115">
        <v>-999</v>
      </c>
      <c r="L1115">
        <v>-999</v>
      </c>
      <c r="M1115" s="2" t="s">
        <v>10</v>
      </c>
      <c r="N1115" s="2" t="s">
        <v>11</v>
      </c>
      <c r="O1115" t="s">
        <v>91</v>
      </c>
      <c r="P1115" t="s">
        <v>92</v>
      </c>
    </row>
    <row r="1116" spans="1:16" x14ac:dyDescent="0.55000000000000004">
      <c r="A1116">
        <v>3618</v>
      </c>
      <c r="B1116">
        <v>590574</v>
      </c>
      <c r="C1116" s="2" t="s">
        <v>14</v>
      </c>
      <c r="D1116">
        <v>24</v>
      </c>
      <c r="E1116">
        <v>1</v>
      </c>
      <c r="F1116">
        <v>2013</v>
      </c>
      <c r="G1116">
        <v>0</v>
      </c>
      <c r="H1116">
        <v>0</v>
      </c>
      <c r="I1116" t="s">
        <v>9</v>
      </c>
      <c r="J1116">
        <v>-999</v>
      </c>
      <c r="K1116">
        <v>-999</v>
      </c>
      <c r="L1116">
        <v>-999</v>
      </c>
      <c r="M1116" s="2" t="s">
        <v>10</v>
      </c>
      <c r="N1116" s="2" t="s">
        <v>11</v>
      </c>
      <c r="O1116" t="s">
        <v>91</v>
      </c>
      <c r="P1116" t="s">
        <v>92</v>
      </c>
    </row>
    <row r="1117" spans="1:16" x14ac:dyDescent="0.55000000000000004">
      <c r="A1117">
        <v>3618</v>
      </c>
      <c r="B1117">
        <v>590652</v>
      </c>
      <c r="C1117" s="2" t="s">
        <v>14</v>
      </c>
      <c r="D1117">
        <v>52</v>
      </c>
      <c r="E1117">
        <v>0</v>
      </c>
      <c r="F1117">
        <v>2013</v>
      </c>
      <c r="G1117">
        <v>0</v>
      </c>
      <c r="H1117">
        <v>0</v>
      </c>
      <c r="I1117" t="s">
        <v>9</v>
      </c>
      <c r="J1117">
        <v>-999</v>
      </c>
      <c r="K1117">
        <v>-999</v>
      </c>
      <c r="L1117">
        <v>-999</v>
      </c>
      <c r="M1117" s="2" t="s">
        <v>10</v>
      </c>
      <c r="N1117" s="2" t="s">
        <v>11</v>
      </c>
      <c r="O1117" t="s">
        <v>91</v>
      </c>
      <c r="P1117" t="s">
        <v>92</v>
      </c>
    </row>
    <row r="1118" spans="1:16" x14ac:dyDescent="0.55000000000000004">
      <c r="A1118">
        <v>3619</v>
      </c>
      <c r="B1118">
        <v>590673</v>
      </c>
      <c r="C1118" s="2" t="s">
        <v>14</v>
      </c>
      <c r="D1118">
        <v>35</v>
      </c>
      <c r="E1118">
        <v>0</v>
      </c>
      <c r="F1118">
        <v>2013</v>
      </c>
      <c r="G1118">
        <v>0</v>
      </c>
      <c r="H1118">
        <v>1</v>
      </c>
      <c r="I1118" t="s">
        <v>53</v>
      </c>
      <c r="J1118">
        <v>82</v>
      </c>
      <c r="K1118">
        <v>55</v>
      </c>
      <c r="L1118">
        <v>13</v>
      </c>
      <c r="M1118" s="2" t="s">
        <v>15</v>
      </c>
      <c r="N1118" s="2" t="s">
        <v>13</v>
      </c>
      <c r="O1118" t="s">
        <v>124</v>
      </c>
      <c r="P1118" t="s">
        <v>125</v>
      </c>
    </row>
    <row r="1119" spans="1:16" x14ac:dyDescent="0.55000000000000004">
      <c r="A1119">
        <v>3619</v>
      </c>
      <c r="B1119">
        <v>590682</v>
      </c>
      <c r="C1119" s="2" t="s">
        <v>14</v>
      </c>
      <c r="D1119">
        <v>52</v>
      </c>
      <c r="E1119">
        <v>1</v>
      </c>
      <c r="F1119">
        <v>2013</v>
      </c>
      <c r="G1119">
        <v>0</v>
      </c>
      <c r="H1119">
        <v>1</v>
      </c>
      <c r="I1119" t="s">
        <v>53</v>
      </c>
      <c r="J1119">
        <v>82</v>
      </c>
      <c r="K1119">
        <v>55</v>
      </c>
      <c r="L1119">
        <v>13</v>
      </c>
      <c r="M1119" s="2" t="s">
        <v>15</v>
      </c>
      <c r="N1119" s="2" t="s">
        <v>13</v>
      </c>
      <c r="O1119" t="s">
        <v>124</v>
      </c>
      <c r="P1119" t="s">
        <v>125</v>
      </c>
    </row>
    <row r="1120" spans="1:16" x14ac:dyDescent="0.55000000000000004">
      <c r="A1120">
        <v>3619</v>
      </c>
      <c r="B1120">
        <v>590706</v>
      </c>
      <c r="C1120" s="2" t="s">
        <v>14</v>
      </c>
      <c r="D1120">
        <v>32</v>
      </c>
      <c r="E1120">
        <v>1</v>
      </c>
      <c r="F1120">
        <v>2013</v>
      </c>
      <c r="G1120">
        <v>0</v>
      </c>
      <c r="H1120">
        <v>0</v>
      </c>
      <c r="I1120" t="s">
        <v>53</v>
      </c>
      <c r="J1120">
        <v>82</v>
      </c>
      <c r="K1120">
        <v>55</v>
      </c>
      <c r="L1120">
        <v>13</v>
      </c>
      <c r="M1120" s="2" t="s">
        <v>15</v>
      </c>
      <c r="N1120" s="2" t="s">
        <v>13</v>
      </c>
      <c r="O1120" t="s">
        <v>138</v>
      </c>
      <c r="P1120" t="s">
        <v>139</v>
      </c>
    </row>
    <row r="1121" spans="1:16" x14ac:dyDescent="0.55000000000000004">
      <c r="A1121">
        <v>3619</v>
      </c>
      <c r="B1121">
        <v>590731</v>
      </c>
      <c r="C1121" s="2" t="s">
        <v>14</v>
      </c>
      <c r="D1121">
        <v>47</v>
      </c>
      <c r="E1121">
        <v>1</v>
      </c>
      <c r="F1121">
        <v>2013</v>
      </c>
      <c r="G1121">
        <v>0</v>
      </c>
      <c r="H1121">
        <v>0</v>
      </c>
      <c r="I1121" t="s">
        <v>53</v>
      </c>
      <c r="J1121">
        <v>82</v>
      </c>
      <c r="K1121">
        <v>55</v>
      </c>
      <c r="L1121">
        <v>13</v>
      </c>
      <c r="M1121" s="2" t="s">
        <v>15</v>
      </c>
      <c r="N1121" s="2" t="s">
        <v>13</v>
      </c>
      <c r="O1121" t="s">
        <v>138</v>
      </c>
      <c r="P1121" t="s">
        <v>139</v>
      </c>
    </row>
    <row r="1122" spans="1:16" x14ac:dyDescent="0.55000000000000004">
      <c r="A1122">
        <v>3619</v>
      </c>
      <c r="B1122">
        <v>590737</v>
      </c>
      <c r="C1122" s="2" t="s">
        <v>14</v>
      </c>
      <c r="D1122">
        <v>23</v>
      </c>
      <c r="E1122">
        <v>1</v>
      </c>
      <c r="F1122">
        <v>2013</v>
      </c>
      <c r="G1122">
        <v>0</v>
      </c>
      <c r="H1122">
        <v>0</v>
      </c>
      <c r="I1122" t="s">
        <v>53</v>
      </c>
      <c r="J1122">
        <v>82</v>
      </c>
      <c r="K1122">
        <v>55</v>
      </c>
      <c r="L1122">
        <v>13</v>
      </c>
      <c r="M1122" s="2" t="s">
        <v>15</v>
      </c>
      <c r="N1122" s="2" t="s">
        <v>13</v>
      </c>
      <c r="O1122" t="s">
        <v>138</v>
      </c>
      <c r="P1122" t="s">
        <v>139</v>
      </c>
    </row>
    <row r="1123" spans="1:16" x14ac:dyDescent="0.55000000000000004">
      <c r="A1123">
        <v>3619</v>
      </c>
      <c r="B1123">
        <v>590747</v>
      </c>
      <c r="C1123" s="2" t="s">
        <v>14</v>
      </c>
      <c r="D1123">
        <v>46</v>
      </c>
      <c r="E1123">
        <v>1</v>
      </c>
      <c r="F1123">
        <v>2013</v>
      </c>
      <c r="G1123">
        <v>0</v>
      </c>
      <c r="H1123">
        <v>1</v>
      </c>
      <c r="I1123" t="s">
        <v>53</v>
      </c>
      <c r="J1123">
        <v>82</v>
      </c>
      <c r="K1123">
        <v>55</v>
      </c>
      <c r="L1123">
        <v>13</v>
      </c>
      <c r="M1123" s="2" t="s">
        <v>15</v>
      </c>
      <c r="N1123" s="2" t="s">
        <v>13</v>
      </c>
      <c r="O1123" t="s">
        <v>124</v>
      </c>
      <c r="P1123" t="s">
        <v>125</v>
      </c>
    </row>
    <row r="1124" spans="1:16" x14ac:dyDescent="0.55000000000000004">
      <c r="A1124">
        <v>3619</v>
      </c>
      <c r="B1124">
        <v>590802</v>
      </c>
      <c r="C1124" s="2" t="s">
        <v>14</v>
      </c>
      <c r="D1124">
        <v>53</v>
      </c>
      <c r="E1124">
        <v>0</v>
      </c>
      <c r="F1124">
        <v>2013</v>
      </c>
      <c r="G1124">
        <v>0</v>
      </c>
      <c r="H1124">
        <v>0</v>
      </c>
      <c r="I1124" t="s">
        <v>53</v>
      </c>
      <c r="J1124">
        <v>82</v>
      </c>
      <c r="K1124">
        <v>55</v>
      </c>
      <c r="L1124">
        <v>13</v>
      </c>
      <c r="M1124" s="2" t="s">
        <v>15</v>
      </c>
      <c r="N1124" s="2" t="s">
        <v>13</v>
      </c>
      <c r="O1124" t="s">
        <v>138</v>
      </c>
      <c r="P1124" t="s">
        <v>139</v>
      </c>
    </row>
    <row r="1125" spans="1:16" x14ac:dyDescent="0.55000000000000004">
      <c r="A1125">
        <v>3620</v>
      </c>
      <c r="B1125">
        <v>590855</v>
      </c>
      <c r="C1125" s="2" t="s">
        <v>14</v>
      </c>
      <c r="D1125">
        <v>30</v>
      </c>
      <c r="E1125">
        <v>1</v>
      </c>
      <c r="F1125">
        <v>2013</v>
      </c>
      <c r="G1125">
        <v>0</v>
      </c>
      <c r="H1125">
        <v>1</v>
      </c>
      <c r="I1125" t="s">
        <v>26</v>
      </c>
      <c r="J1125">
        <v>24</v>
      </c>
      <c r="K1125">
        <v>50</v>
      </c>
      <c r="L1125">
        <v>3</v>
      </c>
      <c r="M1125" s="2" t="s">
        <v>29</v>
      </c>
      <c r="N1125" s="2" t="s">
        <v>13</v>
      </c>
      <c r="O1125" t="s">
        <v>101</v>
      </c>
      <c r="P1125" t="s">
        <v>102</v>
      </c>
    </row>
    <row r="1126" spans="1:16" x14ac:dyDescent="0.55000000000000004">
      <c r="A1126">
        <v>3620</v>
      </c>
      <c r="B1126">
        <v>590965</v>
      </c>
      <c r="C1126" s="2" t="s">
        <v>14</v>
      </c>
      <c r="D1126">
        <v>30</v>
      </c>
      <c r="E1126">
        <v>1</v>
      </c>
      <c r="F1126">
        <v>2013</v>
      </c>
      <c r="G1126">
        <v>0</v>
      </c>
      <c r="H1126">
        <v>1</v>
      </c>
      <c r="I1126" t="s">
        <v>26</v>
      </c>
      <c r="J1126">
        <v>24</v>
      </c>
      <c r="K1126">
        <v>50</v>
      </c>
      <c r="L1126">
        <v>3</v>
      </c>
      <c r="M1126" s="2" t="s">
        <v>29</v>
      </c>
      <c r="N1126" s="2" t="s">
        <v>13</v>
      </c>
      <c r="O1126" t="s">
        <v>101</v>
      </c>
      <c r="P1126" t="s">
        <v>102</v>
      </c>
    </row>
    <row r="1127" spans="1:16" x14ac:dyDescent="0.55000000000000004">
      <c r="A1127">
        <v>3620</v>
      </c>
      <c r="B1127">
        <v>590972</v>
      </c>
      <c r="C1127" s="2" t="s">
        <v>14</v>
      </c>
      <c r="D1127">
        <v>25</v>
      </c>
      <c r="E1127">
        <v>1</v>
      </c>
      <c r="F1127">
        <v>2013</v>
      </c>
      <c r="G1127">
        <v>0</v>
      </c>
      <c r="H1127">
        <v>0</v>
      </c>
      <c r="I1127" t="s">
        <v>26</v>
      </c>
      <c r="J1127">
        <v>24</v>
      </c>
      <c r="K1127">
        <v>50</v>
      </c>
      <c r="L1127">
        <v>3</v>
      </c>
      <c r="M1127" s="2" t="s">
        <v>29</v>
      </c>
      <c r="N1127" s="2" t="s">
        <v>13</v>
      </c>
      <c r="O1127" t="s">
        <v>122</v>
      </c>
      <c r="P1127" t="s">
        <v>123</v>
      </c>
    </row>
    <row r="1128" spans="1:16" x14ac:dyDescent="0.55000000000000004">
      <c r="A1128">
        <v>3622</v>
      </c>
      <c r="B1128">
        <v>591259</v>
      </c>
      <c r="C1128" s="2" t="s">
        <v>14</v>
      </c>
      <c r="D1128">
        <v>49</v>
      </c>
      <c r="E1128">
        <v>1</v>
      </c>
      <c r="F1128">
        <v>2013</v>
      </c>
      <c r="G1128">
        <v>0</v>
      </c>
      <c r="H1128">
        <v>0</v>
      </c>
      <c r="I1128" t="s">
        <v>34</v>
      </c>
      <c r="J1128">
        <v>-999</v>
      </c>
      <c r="K1128">
        <v>-999</v>
      </c>
      <c r="L1128">
        <v>-999</v>
      </c>
      <c r="M1128" s="2" t="s">
        <v>35</v>
      </c>
      <c r="N1128" s="2" t="s">
        <v>13</v>
      </c>
      <c r="O1128" t="s">
        <v>140</v>
      </c>
      <c r="P1128" t="s">
        <v>141</v>
      </c>
    </row>
    <row r="1129" spans="1:16" x14ac:dyDescent="0.55000000000000004">
      <c r="A1129">
        <v>3622</v>
      </c>
      <c r="B1129">
        <v>591275</v>
      </c>
      <c r="C1129" s="2" t="s">
        <v>14</v>
      </c>
      <c r="D1129">
        <v>20</v>
      </c>
      <c r="E1129">
        <v>1</v>
      </c>
      <c r="F1129">
        <v>2013</v>
      </c>
      <c r="G1129">
        <v>0</v>
      </c>
      <c r="H1129">
        <v>0</v>
      </c>
      <c r="I1129" t="s">
        <v>34</v>
      </c>
      <c r="J1129">
        <v>-999</v>
      </c>
      <c r="K1129">
        <v>-999</v>
      </c>
      <c r="L1129">
        <v>-999</v>
      </c>
      <c r="M1129" s="2" t="s">
        <v>35</v>
      </c>
      <c r="N1129" s="2" t="s">
        <v>13</v>
      </c>
      <c r="O1129" t="s">
        <v>140</v>
      </c>
      <c r="P1129" t="s">
        <v>141</v>
      </c>
    </row>
    <row r="1130" spans="1:16" x14ac:dyDescent="0.55000000000000004">
      <c r="A1130">
        <v>3623</v>
      </c>
      <c r="B1130">
        <v>591356</v>
      </c>
      <c r="C1130" s="2" t="s">
        <v>14</v>
      </c>
      <c r="D1130">
        <v>27</v>
      </c>
      <c r="E1130">
        <v>1</v>
      </c>
      <c r="F1130">
        <v>2013</v>
      </c>
      <c r="G1130">
        <v>0</v>
      </c>
      <c r="H1130">
        <v>1</v>
      </c>
      <c r="I1130" t="s">
        <v>27</v>
      </c>
      <c r="J1130">
        <v>33</v>
      </c>
      <c r="K1130">
        <v>23</v>
      </c>
      <c r="L1130">
        <v>26</v>
      </c>
      <c r="M1130" s="2" t="s">
        <v>22</v>
      </c>
      <c r="N1130" s="2" t="s">
        <v>28</v>
      </c>
      <c r="O1130" t="s">
        <v>114</v>
      </c>
      <c r="P1130" t="s">
        <v>115</v>
      </c>
    </row>
    <row r="1131" spans="1:16" x14ac:dyDescent="0.55000000000000004">
      <c r="A1131">
        <v>3623</v>
      </c>
      <c r="B1131">
        <v>591368</v>
      </c>
      <c r="C1131" s="2" t="s">
        <v>14</v>
      </c>
      <c r="D1131">
        <v>30</v>
      </c>
      <c r="E1131">
        <v>1</v>
      </c>
      <c r="F1131">
        <v>2013</v>
      </c>
      <c r="G1131">
        <v>0</v>
      </c>
      <c r="H1131">
        <v>0</v>
      </c>
      <c r="I1131" t="s">
        <v>27</v>
      </c>
      <c r="J1131">
        <v>33</v>
      </c>
      <c r="K1131">
        <v>23</v>
      </c>
      <c r="L1131">
        <v>26</v>
      </c>
      <c r="M1131" s="2" t="s">
        <v>22</v>
      </c>
      <c r="N1131" s="2" t="s">
        <v>28</v>
      </c>
      <c r="O1131" t="s">
        <v>133</v>
      </c>
      <c r="P1131" t="s">
        <v>134</v>
      </c>
    </row>
    <row r="1132" spans="1:16" x14ac:dyDescent="0.55000000000000004">
      <c r="A1132">
        <v>3623</v>
      </c>
      <c r="B1132">
        <v>591384</v>
      </c>
      <c r="C1132" s="2" t="s">
        <v>14</v>
      </c>
      <c r="D1132">
        <v>26</v>
      </c>
      <c r="E1132">
        <v>1</v>
      </c>
      <c r="F1132">
        <v>2013</v>
      </c>
      <c r="G1132">
        <v>0</v>
      </c>
      <c r="H1132">
        <v>0</v>
      </c>
      <c r="I1132" t="s">
        <v>27</v>
      </c>
      <c r="J1132">
        <v>33</v>
      </c>
      <c r="K1132">
        <v>23</v>
      </c>
      <c r="L1132">
        <v>26</v>
      </c>
      <c r="M1132" s="2" t="s">
        <v>22</v>
      </c>
      <c r="N1132" s="2" t="s">
        <v>28</v>
      </c>
      <c r="O1132" t="s">
        <v>133</v>
      </c>
      <c r="P1132" t="s">
        <v>134</v>
      </c>
    </row>
    <row r="1133" spans="1:16" x14ac:dyDescent="0.55000000000000004">
      <c r="A1133">
        <v>3623</v>
      </c>
      <c r="B1133">
        <v>591404</v>
      </c>
      <c r="C1133" s="2" t="s">
        <v>14</v>
      </c>
      <c r="D1133">
        <v>33</v>
      </c>
      <c r="E1133">
        <v>1</v>
      </c>
      <c r="F1133">
        <v>2013</v>
      </c>
      <c r="G1133">
        <v>0</v>
      </c>
      <c r="H1133">
        <v>0</v>
      </c>
      <c r="I1133" t="s">
        <v>27</v>
      </c>
      <c r="J1133">
        <v>33</v>
      </c>
      <c r="K1133">
        <v>23</v>
      </c>
      <c r="L1133">
        <v>26</v>
      </c>
      <c r="M1133" s="2" t="s">
        <v>22</v>
      </c>
      <c r="N1133" s="2" t="s">
        <v>28</v>
      </c>
      <c r="O1133" t="s">
        <v>133</v>
      </c>
      <c r="P1133" t="s">
        <v>134</v>
      </c>
    </row>
    <row r="1134" spans="1:16" x14ac:dyDescent="0.55000000000000004">
      <c r="A1134">
        <v>3623</v>
      </c>
      <c r="B1134">
        <v>591424</v>
      </c>
      <c r="C1134" s="2" t="s">
        <v>14</v>
      </c>
      <c r="D1134">
        <v>53</v>
      </c>
      <c r="E1134">
        <v>1</v>
      </c>
      <c r="F1134">
        <v>2013</v>
      </c>
      <c r="G1134">
        <v>0</v>
      </c>
      <c r="H1134">
        <v>0</v>
      </c>
      <c r="I1134" t="s">
        <v>27</v>
      </c>
      <c r="J1134">
        <v>33</v>
      </c>
      <c r="K1134">
        <v>23</v>
      </c>
      <c r="L1134">
        <v>26</v>
      </c>
      <c r="M1134" s="2" t="s">
        <v>22</v>
      </c>
      <c r="N1134" s="2" t="s">
        <v>28</v>
      </c>
      <c r="O1134" t="s">
        <v>133</v>
      </c>
      <c r="P1134" t="s">
        <v>134</v>
      </c>
    </row>
    <row r="1135" spans="1:16" x14ac:dyDescent="0.55000000000000004">
      <c r="A1135">
        <v>3624</v>
      </c>
      <c r="B1135">
        <v>591517</v>
      </c>
      <c r="C1135" s="2" t="s">
        <v>14</v>
      </c>
      <c r="D1135">
        <v>36</v>
      </c>
      <c r="E1135">
        <v>1</v>
      </c>
      <c r="F1135">
        <v>2013</v>
      </c>
      <c r="G1135">
        <v>0</v>
      </c>
      <c r="H1135">
        <v>1</v>
      </c>
      <c r="I1135" t="s">
        <v>16</v>
      </c>
      <c r="J1135">
        <v>19</v>
      </c>
      <c r="K1135">
        <v>52</v>
      </c>
      <c r="L1135">
        <v>10</v>
      </c>
      <c r="M1135" s="2" t="s">
        <v>18</v>
      </c>
      <c r="N1135" s="2" t="s">
        <v>65</v>
      </c>
      <c r="O1135" t="s">
        <v>131</v>
      </c>
      <c r="P1135" t="s">
        <v>132</v>
      </c>
    </row>
    <row r="1136" spans="1:16" x14ac:dyDescent="0.55000000000000004">
      <c r="A1136">
        <v>3624</v>
      </c>
      <c r="B1136">
        <v>591547</v>
      </c>
      <c r="C1136" s="2" t="s">
        <v>14</v>
      </c>
      <c r="D1136">
        <v>47</v>
      </c>
      <c r="E1136">
        <v>1</v>
      </c>
      <c r="F1136">
        <v>2013</v>
      </c>
      <c r="G1136">
        <v>0</v>
      </c>
      <c r="H1136">
        <v>1</v>
      </c>
      <c r="I1136" t="s">
        <v>16</v>
      </c>
      <c r="J1136">
        <v>19</v>
      </c>
      <c r="K1136">
        <v>52</v>
      </c>
      <c r="L1136">
        <v>10</v>
      </c>
      <c r="M1136" s="2" t="s">
        <v>18</v>
      </c>
      <c r="N1136" s="2" t="s">
        <v>65</v>
      </c>
      <c r="O1136" t="s">
        <v>131</v>
      </c>
      <c r="P1136" t="s">
        <v>132</v>
      </c>
    </row>
    <row r="1137" spans="1:16" x14ac:dyDescent="0.55000000000000004">
      <c r="A1137">
        <v>3624</v>
      </c>
      <c r="B1137">
        <v>591603</v>
      </c>
      <c r="C1137" s="2" t="s">
        <v>14</v>
      </c>
      <c r="D1137">
        <v>29</v>
      </c>
      <c r="E1137">
        <v>1</v>
      </c>
      <c r="F1137">
        <v>2013</v>
      </c>
      <c r="G1137">
        <v>0</v>
      </c>
      <c r="H1137">
        <v>1</v>
      </c>
      <c r="I1137" t="s">
        <v>16</v>
      </c>
      <c r="J1137">
        <v>19</v>
      </c>
      <c r="K1137">
        <v>52</v>
      </c>
      <c r="L1137">
        <v>10</v>
      </c>
      <c r="M1137" s="2" t="s">
        <v>18</v>
      </c>
      <c r="N1137" s="2" t="s">
        <v>65</v>
      </c>
      <c r="O1137" t="s">
        <v>131</v>
      </c>
      <c r="P1137" t="s">
        <v>132</v>
      </c>
    </row>
    <row r="1138" spans="1:16" x14ac:dyDescent="0.55000000000000004">
      <c r="A1138">
        <v>3624</v>
      </c>
      <c r="B1138">
        <v>591651</v>
      </c>
      <c r="C1138" s="2" t="s">
        <v>14</v>
      </c>
      <c r="D1138">
        <v>27</v>
      </c>
      <c r="E1138">
        <v>1</v>
      </c>
      <c r="F1138">
        <v>2013</v>
      </c>
      <c r="G1138">
        <v>0</v>
      </c>
      <c r="H1138">
        <v>0</v>
      </c>
      <c r="I1138" t="s">
        <v>16</v>
      </c>
      <c r="J1138">
        <v>19</v>
      </c>
      <c r="K1138">
        <v>52</v>
      </c>
      <c r="L1138">
        <v>10</v>
      </c>
      <c r="M1138" s="2" t="s">
        <v>18</v>
      </c>
      <c r="N1138" s="2" t="s">
        <v>65</v>
      </c>
      <c r="O1138" t="s">
        <v>111</v>
      </c>
      <c r="P1138" t="s">
        <v>112</v>
      </c>
    </row>
    <row r="1139" spans="1:16" x14ac:dyDescent="0.55000000000000004">
      <c r="A1139">
        <v>3624</v>
      </c>
      <c r="B1139">
        <v>591671</v>
      </c>
      <c r="C1139" s="2" t="s">
        <v>14</v>
      </c>
      <c r="D1139">
        <v>20</v>
      </c>
      <c r="E1139">
        <v>1</v>
      </c>
      <c r="F1139">
        <v>2013</v>
      </c>
      <c r="G1139">
        <v>0</v>
      </c>
      <c r="H1139">
        <v>0</v>
      </c>
      <c r="I1139" t="s">
        <v>16</v>
      </c>
      <c r="J1139">
        <v>19</v>
      </c>
      <c r="K1139">
        <v>52</v>
      </c>
      <c r="L1139">
        <v>10</v>
      </c>
      <c r="M1139" s="2" t="s">
        <v>18</v>
      </c>
      <c r="N1139" s="2" t="s">
        <v>65</v>
      </c>
      <c r="O1139" t="s">
        <v>111</v>
      </c>
      <c r="P1139" t="s">
        <v>112</v>
      </c>
    </row>
    <row r="1140" spans="1:16" x14ac:dyDescent="0.55000000000000004">
      <c r="A1140">
        <v>3624</v>
      </c>
      <c r="B1140">
        <v>591685</v>
      </c>
      <c r="C1140" s="2" t="s">
        <v>14</v>
      </c>
      <c r="D1140">
        <v>35</v>
      </c>
      <c r="E1140">
        <v>1</v>
      </c>
      <c r="F1140">
        <v>2013</v>
      </c>
      <c r="G1140">
        <v>0</v>
      </c>
      <c r="H1140">
        <v>1</v>
      </c>
      <c r="I1140" t="s">
        <v>16</v>
      </c>
      <c r="J1140">
        <v>19</v>
      </c>
      <c r="K1140">
        <v>52</v>
      </c>
      <c r="L1140">
        <v>10</v>
      </c>
      <c r="M1140" s="2" t="s">
        <v>18</v>
      </c>
      <c r="N1140" s="2" t="s">
        <v>65</v>
      </c>
      <c r="O1140" t="s">
        <v>131</v>
      </c>
      <c r="P1140" t="s">
        <v>132</v>
      </c>
    </row>
    <row r="1141" spans="1:16" x14ac:dyDescent="0.55000000000000004">
      <c r="A1141">
        <v>3626</v>
      </c>
      <c r="B1141">
        <v>591940</v>
      </c>
      <c r="C1141" s="2" t="s">
        <v>14</v>
      </c>
      <c r="D1141">
        <v>29</v>
      </c>
      <c r="E1141">
        <v>1</v>
      </c>
      <c r="F1141">
        <v>2013</v>
      </c>
      <c r="G1141">
        <v>0</v>
      </c>
      <c r="H1141">
        <v>0</v>
      </c>
      <c r="I1141" t="s">
        <v>31</v>
      </c>
      <c r="J1141">
        <v>-999</v>
      </c>
      <c r="K1141">
        <v>-999</v>
      </c>
      <c r="L1141">
        <v>-999</v>
      </c>
      <c r="M1141" s="2" t="s">
        <v>10</v>
      </c>
      <c r="N1141" s="2" t="s">
        <v>11</v>
      </c>
      <c r="O1141" t="s">
        <v>129</v>
      </c>
      <c r="P1141" t="s">
        <v>130</v>
      </c>
    </row>
    <row r="1142" spans="1:16" x14ac:dyDescent="0.55000000000000004">
      <c r="A1142">
        <v>3626</v>
      </c>
      <c r="B1142">
        <v>591974</v>
      </c>
      <c r="C1142" s="2" t="s">
        <v>14</v>
      </c>
      <c r="D1142">
        <v>40</v>
      </c>
      <c r="E1142">
        <v>1</v>
      </c>
      <c r="F1142">
        <v>2013</v>
      </c>
      <c r="G1142">
        <v>0</v>
      </c>
      <c r="H1142">
        <v>0</v>
      </c>
      <c r="I1142" t="s">
        <v>31</v>
      </c>
      <c r="J1142">
        <v>-999</v>
      </c>
      <c r="K1142">
        <v>-999</v>
      </c>
      <c r="L1142">
        <v>-999</v>
      </c>
      <c r="M1142" s="2" t="s">
        <v>10</v>
      </c>
      <c r="N1142" s="2" t="s">
        <v>11</v>
      </c>
      <c r="O1142" t="s">
        <v>129</v>
      </c>
      <c r="P1142" t="s">
        <v>130</v>
      </c>
    </row>
    <row r="1143" spans="1:16" x14ac:dyDescent="0.55000000000000004">
      <c r="A1143">
        <v>3627</v>
      </c>
      <c r="B1143">
        <v>592067</v>
      </c>
      <c r="C1143" s="2" t="s">
        <v>14</v>
      </c>
      <c r="D1143">
        <v>27</v>
      </c>
      <c r="E1143">
        <v>1</v>
      </c>
      <c r="F1143">
        <v>2013</v>
      </c>
      <c r="G1143">
        <v>0</v>
      </c>
      <c r="H1143">
        <v>1</v>
      </c>
      <c r="I1143" t="s">
        <v>44</v>
      </c>
      <c r="J1143">
        <v>-999</v>
      </c>
      <c r="K1143">
        <v>-999</v>
      </c>
      <c r="L1143">
        <v>-999</v>
      </c>
      <c r="M1143" s="2" t="s">
        <v>35</v>
      </c>
      <c r="N1143" s="2" t="s">
        <v>13</v>
      </c>
      <c r="O1143" t="s">
        <v>77</v>
      </c>
      <c r="P1143" t="s">
        <v>78</v>
      </c>
    </row>
    <row r="1144" spans="1:16" x14ac:dyDescent="0.55000000000000004">
      <c r="A1144">
        <v>3628</v>
      </c>
      <c r="B1144">
        <v>592206</v>
      </c>
      <c r="C1144" s="2" t="s">
        <v>14</v>
      </c>
      <c r="D1144">
        <v>52</v>
      </c>
      <c r="E1144">
        <v>1</v>
      </c>
      <c r="F1144">
        <v>2013</v>
      </c>
      <c r="G1144">
        <v>0</v>
      </c>
      <c r="H1144">
        <v>0</v>
      </c>
      <c r="I1144" t="s">
        <v>84</v>
      </c>
      <c r="J1144">
        <v>58</v>
      </c>
      <c r="K1144">
        <v>56</v>
      </c>
      <c r="L1144">
        <v>5</v>
      </c>
      <c r="M1144" s="2" t="s">
        <v>12</v>
      </c>
      <c r="N1144" s="2" t="s">
        <v>13</v>
      </c>
      <c r="O1144" t="s">
        <v>81</v>
      </c>
      <c r="P1144" t="s">
        <v>82</v>
      </c>
    </row>
    <row r="1145" spans="1:16" x14ac:dyDescent="0.55000000000000004">
      <c r="A1145">
        <v>3628</v>
      </c>
      <c r="B1145">
        <v>592260</v>
      </c>
      <c r="C1145" s="2" t="s">
        <v>14</v>
      </c>
      <c r="D1145">
        <v>48</v>
      </c>
      <c r="E1145">
        <v>1</v>
      </c>
      <c r="F1145">
        <v>2013</v>
      </c>
      <c r="G1145">
        <v>0</v>
      </c>
      <c r="H1145">
        <v>0</v>
      </c>
      <c r="I1145" t="s">
        <v>84</v>
      </c>
      <c r="J1145">
        <v>58</v>
      </c>
      <c r="K1145">
        <v>56</v>
      </c>
      <c r="L1145">
        <v>5</v>
      </c>
      <c r="M1145" s="2" t="s">
        <v>12</v>
      </c>
      <c r="N1145" s="2" t="s">
        <v>13</v>
      </c>
      <c r="O1145" t="s">
        <v>81</v>
      </c>
      <c r="P1145" t="s">
        <v>82</v>
      </c>
    </row>
    <row r="1146" spans="1:16" x14ac:dyDescent="0.55000000000000004">
      <c r="A1146">
        <v>3628</v>
      </c>
      <c r="B1146">
        <v>592280</v>
      </c>
      <c r="C1146" s="2" t="s">
        <v>14</v>
      </c>
      <c r="D1146">
        <v>24</v>
      </c>
      <c r="E1146">
        <v>1</v>
      </c>
      <c r="F1146">
        <v>2013</v>
      </c>
      <c r="G1146">
        <v>0</v>
      </c>
      <c r="H1146">
        <v>0</v>
      </c>
      <c r="I1146" t="s">
        <v>84</v>
      </c>
      <c r="J1146">
        <v>58</v>
      </c>
      <c r="K1146">
        <v>56</v>
      </c>
      <c r="L1146">
        <v>5</v>
      </c>
      <c r="M1146" s="2" t="s">
        <v>12</v>
      </c>
      <c r="N1146" s="2" t="s">
        <v>13</v>
      </c>
      <c r="O1146" t="s">
        <v>81</v>
      </c>
      <c r="P1146" t="s">
        <v>82</v>
      </c>
    </row>
    <row r="1147" spans="1:16" x14ac:dyDescent="0.55000000000000004">
      <c r="A1147">
        <v>3628</v>
      </c>
      <c r="B1147">
        <v>592289</v>
      </c>
      <c r="C1147" s="2" t="s">
        <v>14</v>
      </c>
      <c r="D1147">
        <v>32</v>
      </c>
      <c r="E1147">
        <v>0</v>
      </c>
      <c r="F1147">
        <v>2013</v>
      </c>
      <c r="G1147">
        <v>0</v>
      </c>
      <c r="H1147">
        <v>0</v>
      </c>
      <c r="I1147" t="s">
        <v>84</v>
      </c>
      <c r="J1147">
        <v>58</v>
      </c>
      <c r="K1147">
        <v>56</v>
      </c>
      <c r="L1147">
        <v>5</v>
      </c>
      <c r="M1147" s="2" t="s">
        <v>12</v>
      </c>
      <c r="N1147" s="2" t="s">
        <v>13</v>
      </c>
      <c r="O1147" t="s">
        <v>81</v>
      </c>
      <c r="P1147" t="s">
        <v>82</v>
      </c>
    </row>
    <row r="1148" spans="1:16" x14ac:dyDescent="0.55000000000000004">
      <c r="A1148">
        <v>3628</v>
      </c>
      <c r="B1148">
        <v>592306</v>
      </c>
      <c r="C1148" s="2" t="s">
        <v>14</v>
      </c>
      <c r="D1148">
        <v>48</v>
      </c>
      <c r="E1148">
        <v>0</v>
      </c>
      <c r="F1148">
        <v>2013</v>
      </c>
      <c r="G1148">
        <v>0</v>
      </c>
      <c r="H1148">
        <v>0</v>
      </c>
      <c r="I1148" t="s">
        <v>84</v>
      </c>
      <c r="J1148">
        <v>58</v>
      </c>
      <c r="K1148">
        <v>56</v>
      </c>
      <c r="L1148">
        <v>5</v>
      </c>
      <c r="M1148" s="2" t="s">
        <v>12</v>
      </c>
      <c r="N1148" s="2" t="s">
        <v>13</v>
      </c>
      <c r="O1148" t="s">
        <v>81</v>
      </c>
      <c r="P1148" t="s">
        <v>82</v>
      </c>
    </row>
    <row r="1149" spans="1:16" x14ac:dyDescent="0.55000000000000004">
      <c r="A1149">
        <v>3628</v>
      </c>
      <c r="B1149">
        <v>592320</v>
      </c>
      <c r="C1149" s="2" t="s">
        <v>14</v>
      </c>
      <c r="D1149">
        <v>42</v>
      </c>
      <c r="E1149">
        <v>1</v>
      </c>
      <c r="F1149">
        <v>2013</v>
      </c>
      <c r="G1149">
        <v>0</v>
      </c>
      <c r="H1149">
        <v>0</v>
      </c>
      <c r="I1149" t="s">
        <v>84</v>
      </c>
      <c r="J1149">
        <v>58</v>
      </c>
      <c r="K1149">
        <v>56</v>
      </c>
      <c r="L1149">
        <v>5</v>
      </c>
      <c r="M1149" s="2" t="s">
        <v>12</v>
      </c>
      <c r="N1149" s="2" t="s">
        <v>13</v>
      </c>
      <c r="O1149" t="s">
        <v>81</v>
      </c>
      <c r="P1149" t="s">
        <v>82</v>
      </c>
    </row>
    <row r="1150" spans="1:16" x14ac:dyDescent="0.55000000000000004">
      <c r="A1150">
        <v>3629</v>
      </c>
      <c r="B1150">
        <v>592411</v>
      </c>
      <c r="C1150" s="2" t="s">
        <v>14</v>
      </c>
      <c r="D1150">
        <v>21</v>
      </c>
      <c r="E1150">
        <v>1</v>
      </c>
      <c r="F1150">
        <v>2013</v>
      </c>
      <c r="G1150">
        <v>0</v>
      </c>
      <c r="H1150">
        <v>0</v>
      </c>
      <c r="I1150" t="s">
        <v>57</v>
      </c>
      <c r="J1150">
        <v>25</v>
      </c>
      <c r="K1150">
        <v>40</v>
      </c>
      <c r="L1150">
        <v>6</v>
      </c>
      <c r="M1150" s="2" t="s">
        <v>21</v>
      </c>
      <c r="N1150" s="2" t="s">
        <v>63</v>
      </c>
      <c r="O1150" t="s">
        <v>94</v>
      </c>
      <c r="P1150" t="s">
        <v>95</v>
      </c>
    </row>
    <row r="1151" spans="1:16" x14ac:dyDescent="0.55000000000000004">
      <c r="A1151">
        <v>3629</v>
      </c>
      <c r="B1151">
        <v>592429</v>
      </c>
      <c r="C1151" s="2" t="s">
        <v>14</v>
      </c>
      <c r="D1151">
        <v>23</v>
      </c>
      <c r="E1151">
        <v>1</v>
      </c>
      <c r="F1151">
        <v>2013</v>
      </c>
      <c r="G1151">
        <v>0</v>
      </c>
      <c r="H1151">
        <v>0</v>
      </c>
      <c r="I1151" t="s">
        <v>57</v>
      </c>
      <c r="J1151">
        <v>25</v>
      </c>
      <c r="K1151">
        <v>40</v>
      </c>
      <c r="L1151">
        <v>6</v>
      </c>
      <c r="M1151" s="2" t="s">
        <v>21</v>
      </c>
      <c r="N1151" s="2" t="s">
        <v>63</v>
      </c>
      <c r="O1151" t="s">
        <v>94</v>
      </c>
      <c r="P1151" t="s">
        <v>95</v>
      </c>
    </row>
    <row r="1152" spans="1:16" x14ac:dyDescent="0.55000000000000004">
      <c r="A1152">
        <v>3629</v>
      </c>
      <c r="B1152">
        <v>592531</v>
      </c>
      <c r="C1152" s="2" t="s">
        <v>14</v>
      </c>
      <c r="D1152">
        <v>35</v>
      </c>
      <c r="E1152">
        <v>1</v>
      </c>
      <c r="F1152">
        <v>2013</v>
      </c>
      <c r="G1152">
        <v>0</v>
      </c>
      <c r="H1152">
        <v>1</v>
      </c>
      <c r="I1152" t="s">
        <v>57</v>
      </c>
      <c r="J1152">
        <v>25</v>
      </c>
      <c r="K1152">
        <v>40</v>
      </c>
      <c r="L1152">
        <v>6</v>
      </c>
      <c r="M1152" s="2" t="s">
        <v>21</v>
      </c>
      <c r="N1152" s="2" t="s">
        <v>63</v>
      </c>
      <c r="O1152" t="s">
        <v>127</v>
      </c>
      <c r="P1152" t="s">
        <v>128</v>
      </c>
    </row>
    <row r="1153" spans="1:16" x14ac:dyDescent="0.55000000000000004">
      <c r="A1153">
        <v>3630</v>
      </c>
      <c r="B1153">
        <v>592566</v>
      </c>
      <c r="C1153" s="2" t="s">
        <v>14</v>
      </c>
      <c r="D1153">
        <v>27</v>
      </c>
      <c r="E1153">
        <v>1</v>
      </c>
      <c r="F1153">
        <v>2013</v>
      </c>
      <c r="G1153">
        <v>0</v>
      </c>
      <c r="H1153">
        <v>1</v>
      </c>
      <c r="I1153" t="s">
        <v>33</v>
      </c>
      <c r="J1153">
        <v>22</v>
      </c>
      <c r="K1153">
        <v>29</v>
      </c>
      <c r="L1153">
        <v>22</v>
      </c>
      <c r="M1153" s="2" t="s">
        <v>21</v>
      </c>
      <c r="N1153" s="2" t="s">
        <v>25</v>
      </c>
      <c r="O1153" t="s">
        <v>109</v>
      </c>
      <c r="P1153" t="s">
        <v>110</v>
      </c>
    </row>
    <row r="1154" spans="1:16" x14ac:dyDescent="0.55000000000000004">
      <c r="A1154">
        <v>3630</v>
      </c>
      <c r="B1154">
        <v>592687</v>
      </c>
      <c r="C1154" s="2" t="s">
        <v>14</v>
      </c>
      <c r="D1154">
        <v>31</v>
      </c>
      <c r="E1154">
        <v>1</v>
      </c>
      <c r="F1154">
        <v>2013</v>
      </c>
      <c r="G1154">
        <v>0</v>
      </c>
      <c r="H1154">
        <v>0</v>
      </c>
      <c r="I1154" t="s">
        <v>33</v>
      </c>
      <c r="J1154">
        <v>22</v>
      </c>
      <c r="K1154">
        <v>29</v>
      </c>
      <c r="L1154">
        <v>22</v>
      </c>
      <c r="M1154" s="2" t="s">
        <v>21</v>
      </c>
      <c r="N1154" s="2" t="s">
        <v>25</v>
      </c>
      <c r="O1154" t="s">
        <v>106</v>
      </c>
      <c r="P1154" t="s">
        <v>107</v>
      </c>
    </row>
    <row r="1155" spans="1:16" x14ac:dyDescent="0.55000000000000004">
      <c r="A1155">
        <v>3630</v>
      </c>
      <c r="B1155">
        <v>592749</v>
      </c>
      <c r="C1155" s="2" t="s">
        <v>14</v>
      </c>
      <c r="D1155">
        <v>31</v>
      </c>
      <c r="E1155">
        <v>1</v>
      </c>
      <c r="F1155">
        <v>2013</v>
      </c>
      <c r="G1155">
        <v>0</v>
      </c>
      <c r="H1155">
        <v>0</v>
      </c>
      <c r="I1155" t="s">
        <v>33</v>
      </c>
      <c r="J1155">
        <v>22</v>
      </c>
      <c r="K1155">
        <v>29</v>
      </c>
      <c r="L1155">
        <v>22</v>
      </c>
      <c r="M1155" s="2" t="s">
        <v>21</v>
      </c>
      <c r="N1155" s="2" t="s">
        <v>25</v>
      </c>
      <c r="O1155" t="s">
        <v>106</v>
      </c>
      <c r="P1155" t="s">
        <v>107</v>
      </c>
    </row>
    <row r="1156" spans="1:16" x14ac:dyDescent="0.55000000000000004">
      <c r="A1156">
        <v>3631</v>
      </c>
      <c r="B1156">
        <v>592792</v>
      </c>
      <c r="C1156" s="2" t="s">
        <v>14</v>
      </c>
      <c r="D1156">
        <v>29</v>
      </c>
      <c r="E1156">
        <v>1</v>
      </c>
      <c r="F1156">
        <v>2013</v>
      </c>
      <c r="G1156">
        <v>0</v>
      </c>
      <c r="H1156">
        <v>1</v>
      </c>
      <c r="I1156" t="s">
        <v>64</v>
      </c>
      <c r="J1156">
        <v>35</v>
      </c>
      <c r="K1156">
        <v>37</v>
      </c>
      <c r="L1156">
        <v>12</v>
      </c>
      <c r="M1156" s="2" t="s">
        <v>12</v>
      </c>
      <c r="N1156" s="2" t="s">
        <v>13</v>
      </c>
      <c r="O1156" t="s">
        <v>49</v>
      </c>
      <c r="P1156" t="s">
        <v>50</v>
      </c>
    </row>
    <row r="1157" spans="1:16" x14ac:dyDescent="0.55000000000000004">
      <c r="A1157">
        <v>3631</v>
      </c>
      <c r="B1157">
        <v>592806</v>
      </c>
      <c r="C1157" s="2" t="s">
        <v>14</v>
      </c>
      <c r="D1157">
        <v>36</v>
      </c>
      <c r="E1157">
        <v>1</v>
      </c>
      <c r="F1157">
        <v>2013</v>
      </c>
      <c r="G1157">
        <v>0</v>
      </c>
      <c r="H1157">
        <v>0</v>
      </c>
      <c r="I1157" t="s">
        <v>64</v>
      </c>
      <c r="J1157">
        <v>35</v>
      </c>
      <c r="K1157">
        <v>37</v>
      </c>
      <c r="L1157">
        <v>12</v>
      </c>
      <c r="M1157" s="2" t="s">
        <v>12</v>
      </c>
      <c r="N1157" s="2" t="s">
        <v>13</v>
      </c>
      <c r="O1157" t="s">
        <v>136</v>
      </c>
      <c r="P1157" t="s">
        <v>137</v>
      </c>
    </row>
    <row r="1158" spans="1:16" x14ac:dyDescent="0.55000000000000004">
      <c r="A1158">
        <v>3631</v>
      </c>
      <c r="B1158">
        <v>592822</v>
      </c>
      <c r="C1158" s="2" t="s">
        <v>14</v>
      </c>
      <c r="D1158">
        <v>35</v>
      </c>
      <c r="E1158">
        <v>1</v>
      </c>
      <c r="F1158">
        <v>2013</v>
      </c>
      <c r="G1158">
        <v>0</v>
      </c>
      <c r="H1158">
        <v>0</v>
      </c>
      <c r="I1158" t="s">
        <v>64</v>
      </c>
      <c r="J1158">
        <v>35</v>
      </c>
      <c r="K1158">
        <v>37</v>
      </c>
      <c r="L1158">
        <v>12</v>
      </c>
      <c r="M1158" s="2" t="s">
        <v>12</v>
      </c>
      <c r="N1158" s="2" t="s">
        <v>13</v>
      </c>
      <c r="O1158" t="s">
        <v>136</v>
      </c>
      <c r="P1158" t="s">
        <v>137</v>
      </c>
    </row>
    <row r="1159" spans="1:16" x14ac:dyDescent="0.55000000000000004">
      <c r="A1159">
        <v>3631</v>
      </c>
      <c r="B1159">
        <v>592874</v>
      </c>
      <c r="C1159" s="2" t="s">
        <v>14</v>
      </c>
      <c r="D1159">
        <v>49</v>
      </c>
      <c r="E1159">
        <v>1</v>
      </c>
      <c r="F1159">
        <v>2013</v>
      </c>
      <c r="G1159">
        <v>0</v>
      </c>
      <c r="H1159">
        <v>1</v>
      </c>
      <c r="I1159" t="s">
        <v>64</v>
      </c>
      <c r="J1159">
        <v>35</v>
      </c>
      <c r="K1159">
        <v>37</v>
      </c>
      <c r="L1159">
        <v>12</v>
      </c>
      <c r="M1159" s="2" t="s">
        <v>12</v>
      </c>
      <c r="N1159" s="2" t="s">
        <v>13</v>
      </c>
      <c r="O1159" t="s">
        <v>49</v>
      </c>
      <c r="P1159" t="s">
        <v>50</v>
      </c>
    </row>
    <row r="1160" spans="1:16" x14ac:dyDescent="0.55000000000000004">
      <c r="A1160">
        <v>3632</v>
      </c>
      <c r="B1160">
        <v>592935</v>
      </c>
      <c r="C1160" s="2" t="s">
        <v>14</v>
      </c>
      <c r="D1160">
        <v>54</v>
      </c>
      <c r="E1160">
        <v>1</v>
      </c>
      <c r="F1160">
        <v>2013</v>
      </c>
      <c r="G1160">
        <v>0</v>
      </c>
      <c r="H1160">
        <v>1</v>
      </c>
      <c r="I1160" t="s">
        <v>39</v>
      </c>
      <c r="J1160">
        <v>-999</v>
      </c>
      <c r="K1160">
        <v>-999</v>
      </c>
      <c r="L1160">
        <v>-999</v>
      </c>
      <c r="M1160" s="2" t="s">
        <v>10</v>
      </c>
      <c r="N1160" s="2" t="s">
        <v>25</v>
      </c>
      <c r="O1160" t="s">
        <v>111</v>
      </c>
      <c r="P1160" t="s">
        <v>112</v>
      </c>
    </row>
    <row r="1161" spans="1:16" x14ac:dyDescent="0.55000000000000004">
      <c r="A1161">
        <v>3633</v>
      </c>
      <c r="B1161">
        <v>593203</v>
      </c>
      <c r="C1161" s="2" t="s">
        <v>14</v>
      </c>
      <c r="D1161">
        <v>19</v>
      </c>
      <c r="E1161">
        <v>1</v>
      </c>
      <c r="F1161">
        <v>2013</v>
      </c>
      <c r="G1161">
        <v>0</v>
      </c>
      <c r="H1161">
        <v>0</v>
      </c>
      <c r="I1161" t="s">
        <v>66</v>
      </c>
      <c r="J1161">
        <v>-999</v>
      </c>
      <c r="K1161">
        <v>-999</v>
      </c>
      <c r="L1161">
        <v>-999</v>
      </c>
      <c r="M1161" s="2" t="s">
        <v>35</v>
      </c>
      <c r="N1161" s="2" t="s">
        <v>11</v>
      </c>
      <c r="O1161" t="s">
        <v>127</v>
      </c>
      <c r="P1161" t="s">
        <v>128</v>
      </c>
    </row>
    <row r="1162" spans="1:16" x14ac:dyDescent="0.55000000000000004">
      <c r="A1162">
        <v>3633</v>
      </c>
      <c r="B1162">
        <v>593213</v>
      </c>
      <c r="C1162" s="2" t="s">
        <v>14</v>
      </c>
      <c r="D1162">
        <v>45</v>
      </c>
      <c r="E1162">
        <v>1</v>
      </c>
      <c r="F1162">
        <v>2013</v>
      </c>
      <c r="G1162">
        <v>0</v>
      </c>
      <c r="H1162">
        <v>1</v>
      </c>
      <c r="I1162" t="s">
        <v>66</v>
      </c>
      <c r="J1162">
        <v>-999</v>
      </c>
      <c r="K1162">
        <v>-999</v>
      </c>
      <c r="L1162">
        <v>-999</v>
      </c>
      <c r="M1162" s="2" t="s">
        <v>35</v>
      </c>
      <c r="N1162" s="2" t="s">
        <v>11</v>
      </c>
      <c r="O1162" t="s">
        <v>81</v>
      </c>
      <c r="P1162" t="s">
        <v>82</v>
      </c>
    </row>
    <row r="1163" spans="1:16" x14ac:dyDescent="0.55000000000000004">
      <c r="A1163">
        <v>3634</v>
      </c>
      <c r="B1163">
        <v>593278</v>
      </c>
      <c r="C1163" s="2" t="s">
        <v>14</v>
      </c>
      <c r="D1163">
        <v>43</v>
      </c>
      <c r="E1163">
        <v>1</v>
      </c>
      <c r="F1163">
        <v>2013</v>
      </c>
      <c r="G1163">
        <v>0</v>
      </c>
      <c r="H1163">
        <v>0</v>
      </c>
      <c r="I1163" t="s">
        <v>27</v>
      </c>
      <c r="J1163">
        <v>37</v>
      </c>
      <c r="K1163">
        <v>39</v>
      </c>
      <c r="L1163">
        <v>2</v>
      </c>
      <c r="M1163" s="2" t="s">
        <v>21</v>
      </c>
      <c r="N1163" s="2" t="s">
        <v>28</v>
      </c>
      <c r="O1163" t="s">
        <v>133</v>
      </c>
      <c r="P1163" t="s">
        <v>134</v>
      </c>
    </row>
    <row r="1164" spans="1:16" x14ac:dyDescent="0.55000000000000004">
      <c r="A1164">
        <v>3634</v>
      </c>
      <c r="B1164">
        <v>593304</v>
      </c>
      <c r="C1164" s="2" t="s">
        <v>14</v>
      </c>
      <c r="D1164">
        <v>34</v>
      </c>
      <c r="E1164">
        <v>1</v>
      </c>
      <c r="F1164">
        <v>2013</v>
      </c>
      <c r="G1164">
        <v>0</v>
      </c>
      <c r="H1164">
        <v>0</v>
      </c>
      <c r="I1164" t="s">
        <v>27</v>
      </c>
      <c r="J1164">
        <v>37</v>
      </c>
      <c r="K1164">
        <v>39</v>
      </c>
      <c r="L1164">
        <v>2</v>
      </c>
      <c r="M1164" s="2" t="s">
        <v>21</v>
      </c>
      <c r="N1164" s="2" t="s">
        <v>28</v>
      </c>
      <c r="O1164" t="s">
        <v>133</v>
      </c>
      <c r="P1164" t="s">
        <v>134</v>
      </c>
    </row>
    <row r="1165" spans="1:16" x14ac:dyDescent="0.55000000000000004">
      <c r="A1165">
        <v>3634</v>
      </c>
      <c r="B1165">
        <v>593319</v>
      </c>
      <c r="C1165" s="2" t="s">
        <v>14</v>
      </c>
      <c r="D1165">
        <v>38</v>
      </c>
      <c r="E1165">
        <v>1</v>
      </c>
      <c r="F1165">
        <v>2013</v>
      </c>
      <c r="G1165">
        <v>0</v>
      </c>
      <c r="H1165">
        <v>0</v>
      </c>
      <c r="I1165" t="s">
        <v>27</v>
      </c>
      <c r="J1165">
        <v>37</v>
      </c>
      <c r="K1165">
        <v>39</v>
      </c>
      <c r="L1165">
        <v>2</v>
      </c>
      <c r="M1165" s="2" t="s">
        <v>21</v>
      </c>
      <c r="N1165" s="2" t="s">
        <v>28</v>
      </c>
      <c r="O1165" t="s">
        <v>133</v>
      </c>
      <c r="P1165" t="s">
        <v>134</v>
      </c>
    </row>
    <row r="1166" spans="1:16" x14ac:dyDescent="0.55000000000000004">
      <c r="A1166">
        <v>3634</v>
      </c>
      <c r="B1166">
        <v>593332</v>
      </c>
      <c r="C1166" s="2" t="s">
        <v>14</v>
      </c>
      <c r="D1166">
        <v>45</v>
      </c>
      <c r="E1166">
        <v>1</v>
      </c>
      <c r="F1166">
        <v>2013</v>
      </c>
      <c r="G1166">
        <v>0</v>
      </c>
      <c r="H1166">
        <v>0</v>
      </c>
      <c r="I1166" t="s">
        <v>27</v>
      </c>
      <c r="J1166">
        <v>37</v>
      </c>
      <c r="K1166">
        <v>39</v>
      </c>
      <c r="L1166">
        <v>2</v>
      </c>
      <c r="M1166" s="2" t="s">
        <v>21</v>
      </c>
      <c r="N1166" s="2" t="s">
        <v>28</v>
      </c>
      <c r="O1166" t="s">
        <v>133</v>
      </c>
      <c r="P1166" t="s">
        <v>134</v>
      </c>
    </row>
    <row r="1167" spans="1:16" x14ac:dyDescent="0.55000000000000004">
      <c r="A1167">
        <v>3634</v>
      </c>
      <c r="B1167">
        <v>593355</v>
      </c>
      <c r="C1167" s="2" t="s">
        <v>14</v>
      </c>
      <c r="D1167">
        <v>48</v>
      </c>
      <c r="E1167">
        <v>1</v>
      </c>
      <c r="F1167">
        <v>2013</v>
      </c>
      <c r="G1167">
        <v>0</v>
      </c>
      <c r="H1167">
        <v>0</v>
      </c>
      <c r="I1167" t="s">
        <v>27</v>
      </c>
      <c r="J1167">
        <v>37</v>
      </c>
      <c r="K1167">
        <v>39</v>
      </c>
      <c r="L1167">
        <v>2</v>
      </c>
      <c r="M1167" s="2" t="s">
        <v>21</v>
      </c>
      <c r="N1167" s="2" t="s">
        <v>28</v>
      </c>
      <c r="O1167" t="s">
        <v>133</v>
      </c>
      <c r="P1167" t="s">
        <v>134</v>
      </c>
    </row>
    <row r="1168" spans="1:16" x14ac:dyDescent="0.55000000000000004">
      <c r="A1168">
        <v>3637</v>
      </c>
      <c r="B1168">
        <v>593759</v>
      </c>
      <c r="C1168" s="2" t="s">
        <v>14</v>
      </c>
      <c r="D1168">
        <v>47</v>
      </c>
      <c r="E1168">
        <v>1</v>
      </c>
      <c r="F1168">
        <v>2013</v>
      </c>
      <c r="G1168">
        <v>0</v>
      </c>
      <c r="H1168">
        <v>0</v>
      </c>
      <c r="I1168" t="s">
        <v>54</v>
      </c>
      <c r="J1168">
        <v>-999</v>
      </c>
      <c r="K1168">
        <v>-999</v>
      </c>
      <c r="L1168">
        <v>-999</v>
      </c>
      <c r="M1168" s="2" t="s">
        <v>35</v>
      </c>
      <c r="N1168" s="2" t="s">
        <v>11</v>
      </c>
      <c r="O1168" t="s">
        <v>77</v>
      </c>
      <c r="P1168" t="s">
        <v>78</v>
      </c>
    </row>
    <row r="1169" spans="1:16" x14ac:dyDescent="0.55000000000000004">
      <c r="A1169">
        <v>3637</v>
      </c>
      <c r="B1169">
        <v>593772</v>
      </c>
      <c r="C1169" s="2" t="s">
        <v>14</v>
      </c>
      <c r="D1169">
        <v>48</v>
      </c>
      <c r="E1169">
        <v>1</v>
      </c>
      <c r="F1169">
        <v>2013</v>
      </c>
      <c r="G1169">
        <v>0</v>
      </c>
      <c r="H1169">
        <v>0</v>
      </c>
      <c r="I1169" t="s">
        <v>54</v>
      </c>
      <c r="J1169">
        <v>-999</v>
      </c>
      <c r="K1169">
        <v>-999</v>
      </c>
      <c r="L1169">
        <v>-999</v>
      </c>
      <c r="M1169" s="2" t="s">
        <v>35</v>
      </c>
      <c r="N1169" s="2" t="s">
        <v>11</v>
      </c>
      <c r="O1169" t="s">
        <v>77</v>
      </c>
      <c r="P1169" t="s">
        <v>78</v>
      </c>
    </row>
    <row r="1170" spans="1:16" x14ac:dyDescent="0.55000000000000004">
      <c r="A1170">
        <v>3637</v>
      </c>
      <c r="B1170">
        <v>593795</v>
      </c>
      <c r="C1170" s="2" t="s">
        <v>14</v>
      </c>
      <c r="D1170">
        <v>45</v>
      </c>
      <c r="E1170">
        <v>1</v>
      </c>
      <c r="F1170">
        <v>2013</v>
      </c>
      <c r="G1170">
        <v>0</v>
      </c>
      <c r="H1170">
        <v>0</v>
      </c>
      <c r="I1170" t="s">
        <v>54</v>
      </c>
      <c r="J1170">
        <v>-999</v>
      </c>
      <c r="K1170">
        <v>-999</v>
      </c>
      <c r="L1170">
        <v>-999</v>
      </c>
      <c r="M1170" s="2" t="s">
        <v>35</v>
      </c>
      <c r="N1170" s="2" t="s">
        <v>11</v>
      </c>
      <c r="O1170" t="s">
        <v>77</v>
      </c>
      <c r="P1170" t="s">
        <v>78</v>
      </c>
    </row>
    <row r="1171" spans="1:16" x14ac:dyDescent="0.55000000000000004">
      <c r="A1171">
        <v>3637</v>
      </c>
      <c r="B1171">
        <v>593832</v>
      </c>
      <c r="C1171" s="2" t="s">
        <v>14</v>
      </c>
      <c r="D1171">
        <v>37</v>
      </c>
      <c r="E1171">
        <v>1</v>
      </c>
      <c r="F1171">
        <v>2013</v>
      </c>
      <c r="G1171">
        <v>0</v>
      </c>
      <c r="H1171">
        <v>0</v>
      </c>
      <c r="I1171" t="s">
        <v>54</v>
      </c>
      <c r="J1171">
        <v>-999</v>
      </c>
      <c r="K1171">
        <v>-999</v>
      </c>
      <c r="L1171">
        <v>-999</v>
      </c>
      <c r="M1171" s="2" t="s">
        <v>35</v>
      </c>
      <c r="N1171" s="2" t="s">
        <v>11</v>
      </c>
      <c r="O1171" t="s">
        <v>77</v>
      </c>
      <c r="P1171" t="s">
        <v>78</v>
      </c>
    </row>
    <row r="1172" spans="1:16" x14ac:dyDescent="0.55000000000000004">
      <c r="A1172">
        <v>3637</v>
      </c>
      <c r="B1172">
        <v>593861</v>
      </c>
      <c r="C1172" s="2" t="s">
        <v>14</v>
      </c>
      <c r="D1172">
        <v>49</v>
      </c>
      <c r="E1172">
        <v>1</v>
      </c>
      <c r="F1172">
        <v>2013</v>
      </c>
      <c r="G1172">
        <v>0</v>
      </c>
      <c r="H1172">
        <v>0</v>
      </c>
      <c r="I1172" t="s">
        <v>54</v>
      </c>
      <c r="J1172">
        <v>-999</v>
      </c>
      <c r="K1172">
        <v>-999</v>
      </c>
      <c r="L1172">
        <v>-999</v>
      </c>
      <c r="M1172" s="2" t="s">
        <v>35</v>
      </c>
      <c r="N1172" s="2" t="s">
        <v>11</v>
      </c>
      <c r="O1172" t="s">
        <v>77</v>
      </c>
      <c r="P1172" t="s">
        <v>78</v>
      </c>
    </row>
    <row r="1173" spans="1:16" x14ac:dyDescent="0.55000000000000004">
      <c r="A1173">
        <v>3639</v>
      </c>
      <c r="B1173">
        <v>594106</v>
      </c>
      <c r="C1173" s="2" t="s">
        <v>14</v>
      </c>
      <c r="D1173">
        <v>41</v>
      </c>
      <c r="E1173">
        <v>0</v>
      </c>
      <c r="F1173">
        <v>2013</v>
      </c>
      <c r="G1173">
        <v>0</v>
      </c>
      <c r="H1173">
        <v>1</v>
      </c>
      <c r="I1173" t="s">
        <v>57</v>
      </c>
      <c r="J1173">
        <v>48</v>
      </c>
      <c r="K1173">
        <v>59</v>
      </c>
      <c r="L1173">
        <v>4</v>
      </c>
      <c r="M1173" s="2" t="s">
        <v>22</v>
      </c>
      <c r="N1173" s="2" t="s">
        <v>25</v>
      </c>
      <c r="O1173" t="s">
        <v>138</v>
      </c>
      <c r="P1173" t="s">
        <v>139</v>
      </c>
    </row>
    <row r="1174" spans="1:16" x14ac:dyDescent="0.55000000000000004">
      <c r="A1174">
        <v>3639</v>
      </c>
      <c r="B1174">
        <v>594159</v>
      </c>
      <c r="C1174" s="2" t="s">
        <v>14</v>
      </c>
      <c r="D1174">
        <v>34</v>
      </c>
      <c r="E1174">
        <v>1</v>
      </c>
      <c r="F1174">
        <v>2013</v>
      </c>
      <c r="G1174">
        <v>0</v>
      </c>
      <c r="H1174">
        <v>1</v>
      </c>
      <c r="I1174" t="s">
        <v>57</v>
      </c>
      <c r="J1174">
        <v>48</v>
      </c>
      <c r="K1174">
        <v>59</v>
      </c>
      <c r="L1174">
        <v>4</v>
      </c>
      <c r="M1174" s="2" t="s">
        <v>22</v>
      </c>
      <c r="N1174" s="2" t="s">
        <v>25</v>
      </c>
      <c r="O1174" t="s">
        <v>138</v>
      </c>
      <c r="P1174" t="s">
        <v>139</v>
      </c>
    </row>
    <row r="1175" spans="1:16" x14ac:dyDescent="0.55000000000000004">
      <c r="A1175">
        <v>3639</v>
      </c>
      <c r="B1175">
        <v>594167</v>
      </c>
      <c r="C1175" s="2" t="s">
        <v>14</v>
      </c>
      <c r="D1175">
        <v>43</v>
      </c>
      <c r="E1175">
        <v>1</v>
      </c>
      <c r="F1175">
        <v>2013</v>
      </c>
      <c r="G1175">
        <v>0</v>
      </c>
      <c r="H1175">
        <v>1</v>
      </c>
      <c r="I1175" t="s">
        <v>57</v>
      </c>
      <c r="J1175">
        <v>48</v>
      </c>
      <c r="K1175">
        <v>59</v>
      </c>
      <c r="L1175">
        <v>4</v>
      </c>
      <c r="M1175" s="2" t="s">
        <v>22</v>
      </c>
      <c r="N1175" s="2" t="s">
        <v>25</v>
      </c>
      <c r="O1175" t="s">
        <v>138</v>
      </c>
      <c r="P1175" t="s">
        <v>139</v>
      </c>
    </row>
    <row r="1176" spans="1:16" x14ac:dyDescent="0.55000000000000004">
      <c r="A1176">
        <v>3639</v>
      </c>
      <c r="B1176">
        <v>594197</v>
      </c>
      <c r="C1176" s="2" t="s">
        <v>14</v>
      </c>
      <c r="D1176">
        <v>20</v>
      </c>
      <c r="E1176">
        <v>1</v>
      </c>
      <c r="F1176">
        <v>2013</v>
      </c>
      <c r="G1176">
        <v>0</v>
      </c>
      <c r="H1176">
        <v>0</v>
      </c>
      <c r="I1176" t="s">
        <v>57</v>
      </c>
      <c r="J1176">
        <v>48</v>
      </c>
      <c r="K1176">
        <v>59</v>
      </c>
      <c r="L1176">
        <v>4</v>
      </c>
      <c r="M1176" s="2" t="s">
        <v>22</v>
      </c>
      <c r="N1176" s="2" t="s">
        <v>25</v>
      </c>
      <c r="O1176" t="s">
        <v>114</v>
      </c>
      <c r="P1176" t="s">
        <v>115</v>
      </c>
    </row>
    <row r="1177" spans="1:16" x14ac:dyDescent="0.55000000000000004">
      <c r="A1177">
        <v>3639</v>
      </c>
      <c r="B1177">
        <v>594229</v>
      </c>
      <c r="C1177" s="2" t="s">
        <v>14</v>
      </c>
      <c r="D1177">
        <v>18</v>
      </c>
      <c r="E1177">
        <v>1</v>
      </c>
      <c r="F1177">
        <v>2013</v>
      </c>
      <c r="G1177">
        <v>0</v>
      </c>
      <c r="H1177">
        <v>1</v>
      </c>
      <c r="I1177" t="s">
        <v>57</v>
      </c>
      <c r="J1177">
        <v>48</v>
      </c>
      <c r="K1177">
        <v>59</v>
      </c>
      <c r="L1177">
        <v>4</v>
      </c>
      <c r="M1177" s="2" t="s">
        <v>22</v>
      </c>
      <c r="N1177" s="2" t="s">
        <v>25</v>
      </c>
      <c r="O1177" t="s">
        <v>138</v>
      </c>
      <c r="P1177" t="s">
        <v>139</v>
      </c>
    </row>
    <row r="1178" spans="1:16" x14ac:dyDescent="0.55000000000000004">
      <c r="A1178">
        <v>3640</v>
      </c>
      <c r="B1178">
        <v>594285</v>
      </c>
      <c r="C1178" s="2" t="s">
        <v>14</v>
      </c>
      <c r="D1178">
        <v>30</v>
      </c>
      <c r="E1178">
        <v>1</v>
      </c>
      <c r="F1178">
        <v>2013</v>
      </c>
      <c r="G1178">
        <v>0</v>
      </c>
      <c r="H1178">
        <v>1</v>
      </c>
      <c r="I1178" t="s">
        <v>73</v>
      </c>
      <c r="J1178">
        <v>66</v>
      </c>
      <c r="K1178">
        <v>-999</v>
      </c>
      <c r="L1178">
        <v>-999</v>
      </c>
      <c r="M1178" s="2" t="s">
        <v>10</v>
      </c>
      <c r="N1178" s="2" t="s">
        <v>63</v>
      </c>
      <c r="O1178" t="s">
        <v>103</v>
      </c>
      <c r="P1178" t="s">
        <v>104</v>
      </c>
    </row>
    <row r="1179" spans="1:16" x14ac:dyDescent="0.55000000000000004">
      <c r="A1179">
        <v>3640</v>
      </c>
      <c r="B1179">
        <v>594316</v>
      </c>
      <c r="C1179" s="2" t="s">
        <v>14</v>
      </c>
      <c r="D1179">
        <v>40</v>
      </c>
      <c r="E1179">
        <v>1</v>
      </c>
      <c r="F1179">
        <v>2013</v>
      </c>
      <c r="G1179">
        <v>0</v>
      </c>
      <c r="H1179">
        <v>1</v>
      </c>
      <c r="I1179" t="s">
        <v>73</v>
      </c>
      <c r="J1179">
        <v>66</v>
      </c>
      <c r="K1179">
        <v>-999</v>
      </c>
      <c r="L1179">
        <v>-999</v>
      </c>
      <c r="M1179" s="2" t="s">
        <v>10</v>
      </c>
      <c r="N1179" s="2" t="s">
        <v>63</v>
      </c>
      <c r="O1179" t="s">
        <v>103</v>
      </c>
      <c r="P1179" t="s">
        <v>104</v>
      </c>
    </row>
    <row r="1180" spans="1:16" x14ac:dyDescent="0.55000000000000004">
      <c r="A1180">
        <v>3640</v>
      </c>
      <c r="B1180">
        <v>594349</v>
      </c>
      <c r="C1180" s="2" t="s">
        <v>14</v>
      </c>
      <c r="D1180">
        <v>32</v>
      </c>
      <c r="E1180">
        <v>1</v>
      </c>
      <c r="F1180">
        <v>2013</v>
      </c>
      <c r="G1180">
        <v>0</v>
      </c>
      <c r="H1180">
        <v>0</v>
      </c>
      <c r="I1180" t="s">
        <v>73</v>
      </c>
      <c r="J1180">
        <v>66</v>
      </c>
      <c r="K1180">
        <v>-999</v>
      </c>
      <c r="L1180">
        <v>-999</v>
      </c>
      <c r="M1180" s="2" t="s">
        <v>10</v>
      </c>
      <c r="N1180" s="2" t="s">
        <v>63</v>
      </c>
      <c r="O1180" t="s">
        <v>131</v>
      </c>
      <c r="P1180" t="s">
        <v>132</v>
      </c>
    </row>
    <row r="1181" spans="1:16" x14ac:dyDescent="0.55000000000000004">
      <c r="A1181">
        <v>3640</v>
      </c>
      <c r="B1181">
        <v>594408</v>
      </c>
      <c r="C1181" s="2" t="s">
        <v>14</v>
      </c>
      <c r="D1181">
        <v>30</v>
      </c>
      <c r="E1181">
        <v>1</v>
      </c>
      <c r="F1181">
        <v>2013</v>
      </c>
      <c r="G1181">
        <v>0</v>
      </c>
      <c r="H1181">
        <v>0</v>
      </c>
      <c r="I1181" t="s">
        <v>73</v>
      </c>
      <c r="J1181">
        <v>66</v>
      </c>
      <c r="K1181">
        <v>-999</v>
      </c>
      <c r="L1181">
        <v>-999</v>
      </c>
      <c r="M1181" s="2" t="s">
        <v>10</v>
      </c>
      <c r="N1181" s="2" t="s">
        <v>63</v>
      </c>
      <c r="O1181" t="s">
        <v>131</v>
      </c>
      <c r="P1181" t="s">
        <v>132</v>
      </c>
    </row>
    <row r="1182" spans="1:16" x14ac:dyDescent="0.55000000000000004">
      <c r="A1182">
        <v>3640</v>
      </c>
      <c r="B1182">
        <v>594412</v>
      </c>
      <c r="C1182" s="2" t="s">
        <v>14</v>
      </c>
      <c r="D1182">
        <v>66</v>
      </c>
      <c r="E1182">
        <v>0</v>
      </c>
      <c r="F1182">
        <v>2013</v>
      </c>
      <c r="G1182">
        <v>0</v>
      </c>
      <c r="H1182">
        <v>1</v>
      </c>
      <c r="I1182" t="s">
        <v>73</v>
      </c>
      <c r="J1182">
        <v>66</v>
      </c>
      <c r="K1182">
        <v>-999</v>
      </c>
      <c r="L1182">
        <v>-999</v>
      </c>
      <c r="M1182" s="2" t="s">
        <v>10</v>
      </c>
      <c r="N1182" s="2" t="s">
        <v>63</v>
      </c>
      <c r="O1182" t="s">
        <v>103</v>
      </c>
      <c r="P1182" t="s">
        <v>104</v>
      </c>
    </row>
    <row r="1183" spans="1:16" x14ac:dyDescent="0.55000000000000004">
      <c r="A1183">
        <v>3640</v>
      </c>
      <c r="B1183">
        <v>594430</v>
      </c>
      <c r="C1183" s="2" t="s">
        <v>14</v>
      </c>
      <c r="D1183">
        <v>57</v>
      </c>
      <c r="E1183">
        <v>0</v>
      </c>
      <c r="F1183">
        <v>2013</v>
      </c>
      <c r="G1183">
        <v>0</v>
      </c>
      <c r="H1183">
        <v>0</v>
      </c>
      <c r="I1183" t="s">
        <v>73</v>
      </c>
      <c r="J1183">
        <v>66</v>
      </c>
      <c r="K1183">
        <v>-999</v>
      </c>
      <c r="L1183">
        <v>-999</v>
      </c>
      <c r="M1183" s="2" t="s">
        <v>10</v>
      </c>
      <c r="N1183" s="2" t="s">
        <v>63</v>
      </c>
      <c r="O1183" t="s">
        <v>131</v>
      </c>
      <c r="P1183" t="s">
        <v>132</v>
      </c>
    </row>
    <row r="1184" spans="1:16" x14ac:dyDescent="0.55000000000000004">
      <c r="A1184">
        <v>3640</v>
      </c>
      <c r="B1184">
        <v>594436</v>
      </c>
      <c r="C1184" s="2" t="s">
        <v>14</v>
      </c>
      <c r="D1184">
        <v>47</v>
      </c>
      <c r="E1184">
        <v>0</v>
      </c>
      <c r="F1184">
        <v>2013</v>
      </c>
      <c r="G1184">
        <v>0</v>
      </c>
      <c r="H1184">
        <v>1</v>
      </c>
      <c r="I1184" t="s">
        <v>73</v>
      </c>
      <c r="J1184">
        <v>66</v>
      </c>
      <c r="K1184">
        <v>-999</v>
      </c>
      <c r="L1184">
        <v>-999</v>
      </c>
      <c r="M1184" s="2" t="s">
        <v>10</v>
      </c>
      <c r="N1184" s="2" t="s">
        <v>63</v>
      </c>
      <c r="O1184" t="s">
        <v>103</v>
      </c>
      <c r="P1184" t="s">
        <v>104</v>
      </c>
    </row>
    <row r="1185" spans="1:16" x14ac:dyDescent="0.55000000000000004">
      <c r="A1185">
        <v>3640</v>
      </c>
      <c r="B1185">
        <v>594443</v>
      </c>
      <c r="C1185" s="2" t="s">
        <v>14</v>
      </c>
      <c r="D1185">
        <v>34</v>
      </c>
      <c r="E1185">
        <v>1</v>
      </c>
      <c r="F1185">
        <v>2013</v>
      </c>
      <c r="G1185">
        <v>0</v>
      </c>
      <c r="H1185">
        <v>0</v>
      </c>
      <c r="I1185" t="s">
        <v>73</v>
      </c>
      <c r="J1185">
        <v>66</v>
      </c>
      <c r="K1185">
        <v>-999</v>
      </c>
      <c r="L1185">
        <v>-999</v>
      </c>
      <c r="M1185" s="2" t="s">
        <v>10</v>
      </c>
      <c r="N1185" s="2" t="s">
        <v>63</v>
      </c>
      <c r="O1185" t="s">
        <v>131</v>
      </c>
      <c r="P1185" t="s">
        <v>132</v>
      </c>
    </row>
    <row r="1186" spans="1:16" x14ac:dyDescent="0.55000000000000004">
      <c r="A1186">
        <v>3641</v>
      </c>
      <c r="B1186">
        <v>594502</v>
      </c>
      <c r="C1186" s="2" t="s">
        <v>14</v>
      </c>
      <c r="D1186">
        <v>23</v>
      </c>
      <c r="E1186">
        <v>1</v>
      </c>
      <c r="F1186">
        <v>2013</v>
      </c>
      <c r="G1186">
        <v>0</v>
      </c>
      <c r="H1186">
        <v>0</v>
      </c>
      <c r="I1186" t="s">
        <v>43</v>
      </c>
      <c r="J1186">
        <v>56</v>
      </c>
      <c r="K1186">
        <v>55</v>
      </c>
      <c r="L1186">
        <v>2</v>
      </c>
      <c r="M1186" s="2" t="s">
        <v>22</v>
      </c>
      <c r="N1186" s="2" t="s">
        <v>13</v>
      </c>
      <c r="O1186" t="s">
        <v>124</v>
      </c>
      <c r="P1186" t="s">
        <v>125</v>
      </c>
    </row>
    <row r="1187" spans="1:16" x14ac:dyDescent="0.55000000000000004">
      <c r="A1187">
        <v>3641</v>
      </c>
      <c r="B1187">
        <v>594562</v>
      </c>
      <c r="C1187" s="2" t="s">
        <v>14</v>
      </c>
      <c r="D1187">
        <v>22</v>
      </c>
      <c r="E1187">
        <v>1</v>
      </c>
      <c r="F1187">
        <v>2013</v>
      </c>
      <c r="G1187">
        <v>0</v>
      </c>
      <c r="H1187">
        <v>0</v>
      </c>
      <c r="I1187" t="s">
        <v>43</v>
      </c>
      <c r="J1187">
        <v>56</v>
      </c>
      <c r="K1187">
        <v>55</v>
      </c>
      <c r="L1187">
        <v>2</v>
      </c>
      <c r="M1187" s="2" t="s">
        <v>22</v>
      </c>
      <c r="N1187" s="2" t="s">
        <v>13</v>
      </c>
      <c r="O1187" t="s">
        <v>124</v>
      </c>
      <c r="P1187" t="s">
        <v>125</v>
      </c>
    </row>
    <row r="1188" spans="1:16" x14ac:dyDescent="0.55000000000000004">
      <c r="A1188">
        <v>3642</v>
      </c>
      <c r="B1188">
        <v>594601</v>
      </c>
      <c r="C1188" s="2" t="s">
        <v>14</v>
      </c>
      <c r="D1188">
        <v>32</v>
      </c>
      <c r="E1188">
        <v>1</v>
      </c>
      <c r="F1188">
        <v>2013</v>
      </c>
      <c r="G1188">
        <v>0</v>
      </c>
      <c r="H1188">
        <v>0</v>
      </c>
      <c r="I1188" t="s">
        <v>56</v>
      </c>
      <c r="J1188">
        <v>59</v>
      </c>
      <c r="K1188">
        <v>72</v>
      </c>
      <c r="L1188">
        <v>6</v>
      </c>
      <c r="M1188" s="2" t="s">
        <v>12</v>
      </c>
      <c r="N1188" s="2" t="s">
        <v>13</v>
      </c>
      <c r="O1188" t="s">
        <v>49</v>
      </c>
      <c r="P1188" t="s">
        <v>50</v>
      </c>
    </row>
    <row r="1189" spans="1:16" x14ac:dyDescent="0.55000000000000004">
      <c r="A1189">
        <v>3642</v>
      </c>
      <c r="B1189">
        <v>594620</v>
      </c>
      <c r="C1189" s="2" t="s">
        <v>14</v>
      </c>
      <c r="D1189">
        <v>43</v>
      </c>
      <c r="E1189">
        <v>1</v>
      </c>
      <c r="F1189">
        <v>2013</v>
      </c>
      <c r="G1189">
        <v>0</v>
      </c>
      <c r="H1189">
        <v>0</v>
      </c>
      <c r="I1189" t="s">
        <v>56</v>
      </c>
      <c r="J1189">
        <v>59</v>
      </c>
      <c r="K1189">
        <v>72</v>
      </c>
      <c r="L1189">
        <v>6</v>
      </c>
      <c r="M1189" s="2" t="s">
        <v>12</v>
      </c>
      <c r="N1189" s="2" t="s">
        <v>13</v>
      </c>
      <c r="O1189" t="s">
        <v>49</v>
      </c>
      <c r="P1189" t="s">
        <v>50</v>
      </c>
    </row>
    <row r="1190" spans="1:16" x14ac:dyDescent="0.55000000000000004">
      <c r="A1190">
        <v>3642</v>
      </c>
      <c r="B1190">
        <v>594656</v>
      </c>
      <c r="C1190" s="2" t="s">
        <v>14</v>
      </c>
      <c r="D1190">
        <v>43</v>
      </c>
      <c r="E1190">
        <v>1</v>
      </c>
      <c r="F1190">
        <v>2013</v>
      </c>
      <c r="G1190">
        <v>0</v>
      </c>
      <c r="H1190">
        <v>1</v>
      </c>
      <c r="I1190" t="s">
        <v>56</v>
      </c>
      <c r="J1190">
        <v>59</v>
      </c>
      <c r="K1190">
        <v>72</v>
      </c>
      <c r="L1190">
        <v>6</v>
      </c>
      <c r="M1190" s="2" t="s">
        <v>12</v>
      </c>
      <c r="N1190" s="2" t="s">
        <v>13</v>
      </c>
      <c r="O1190" t="s">
        <v>129</v>
      </c>
      <c r="P1190" t="s">
        <v>130</v>
      </c>
    </row>
    <row r="1191" spans="1:16" x14ac:dyDescent="0.55000000000000004">
      <c r="A1191">
        <v>3642</v>
      </c>
      <c r="B1191">
        <v>594673</v>
      </c>
      <c r="C1191" s="2" t="s">
        <v>14</v>
      </c>
      <c r="D1191">
        <v>34</v>
      </c>
      <c r="E1191">
        <v>1</v>
      </c>
      <c r="F1191">
        <v>2013</v>
      </c>
      <c r="G1191">
        <v>0</v>
      </c>
      <c r="H1191">
        <v>1</v>
      </c>
      <c r="I1191" t="s">
        <v>56</v>
      </c>
      <c r="J1191">
        <v>59</v>
      </c>
      <c r="K1191">
        <v>72</v>
      </c>
      <c r="L1191">
        <v>6</v>
      </c>
      <c r="M1191" s="2" t="s">
        <v>12</v>
      </c>
      <c r="N1191" s="2" t="s">
        <v>13</v>
      </c>
      <c r="O1191" t="s">
        <v>129</v>
      </c>
      <c r="P1191" t="s">
        <v>130</v>
      </c>
    </row>
    <row r="1192" spans="1:16" x14ac:dyDescent="0.55000000000000004">
      <c r="A1192">
        <v>3642</v>
      </c>
      <c r="B1192">
        <v>594685</v>
      </c>
      <c r="C1192" s="2" t="s">
        <v>14</v>
      </c>
      <c r="D1192">
        <v>24</v>
      </c>
      <c r="E1192">
        <v>1</v>
      </c>
      <c r="F1192">
        <v>2013</v>
      </c>
      <c r="G1192">
        <v>0</v>
      </c>
      <c r="H1192">
        <v>0</v>
      </c>
      <c r="I1192" t="s">
        <v>56</v>
      </c>
      <c r="J1192">
        <v>59</v>
      </c>
      <c r="K1192">
        <v>72</v>
      </c>
      <c r="L1192">
        <v>6</v>
      </c>
      <c r="M1192" s="2" t="s">
        <v>12</v>
      </c>
      <c r="N1192" s="2" t="s">
        <v>13</v>
      </c>
      <c r="O1192" t="s">
        <v>49</v>
      </c>
      <c r="P1192" t="s">
        <v>50</v>
      </c>
    </row>
    <row r="1193" spans="1:16" x14ac:dyDescent="0.55000000000000004">
      <c r="A1193">
        <v>3643</v>
      </c>
      <c r="B1193">
        <v>594812</v>
      </c>
      <c r="C1193" s="2" t="s">
        <v>14</v>
      </c>
      <c r="D1193">
        <v>29</v>
      </c>
      <c r="E1193">
        <v>1</v>
      </c>
      <c r="F1193">
        <v>2013</v>
      </c>
      <c r="G1193">
        <v>0</v>
      </c>
      <c r="H1193">
        <v>0</v>
      </c>
      <c r="I1193" t="s">
        <v>88</v>
      </c>
      <c r="J1193">
        <v>-999</v>
      </c>
      <c r="K1193">
        <v>-999</v>
      </c>
      <c r="L1193">
        <v>-999</v>
      </c>
      <c r="M1193" s="2" t="s">
        <v>35</v>
      </c>
      <c r="N1193" s="2" t="s">
        <v>11</v>
      </c>
      <c r="O1193" t="s">
        <v>116</v>
      </c>
      <c r="P1193" t="s">
        <v>117</v>
      </c>
    </row>
    <row r="1194" spans="1:16" x14ac:dyDescent="0.55000000000000004">
      <c r="A1194">
        <v>3643</v>
      </c>
      <c r="B1194">
        <v>594834</v>
      </c>
      <c r="C1194" s="2" t="s">
        <v>14</v>
      </c>
      <c r="D1194">
        <v>49</v>
      </c>
      <c r="E1194">
        <v>1</v>
      </c>
      <c r="F1194">
        <v>2013</v>
      </c>
      <c r="G1194">
        <v>0</v>
      </c>
      <c r="H1194">
        <v>1</v>
      </c>
      <c r="I1194" t="s">
        <v>88</v>
      </c>
      <c r="J1194">
        <v>-999</v>
      </c>
      <c r="K1194">
        <v>-999</v>
      </c>
      <c r="L1194">
        <v>-999</v>
      </c>
      <c r="M1194" s="2" t="s">
        <v>35</v>
      </c>
      <c r="N1194" s="2" t="s">
        <v>11</v>
      </c>
      <c r="O1194" t="s">
        <v>91</v>
      </c>
      <c r="P1194" t="s">
        <v>92</v>
      </c>
    </row>
    <row r="1195" spans="1:16" x14ac:dyDescent="0.55000000000000004">
      <c r="A1195">
        <v>3643</v>
      </c>
      <c r="B1195">
        <v>594942</v>
      </c>
      <c r="C1195" s="2" t="s">
        <v>14</v>
      </c>
      <c r="D1195">
        <v>36</v>
      </c>
      <c r="E1195">
        <v>1</v>
      </c>
      <c r="F1195">
        <v>2013</v>
      </c>
      <c r="G1195">
        <v>0</v>
      </c>
      <c r="H1195">
        <v>1</v>
      </c>
      <c r="I1195" t="s">
        <v>88</v>
      </c>
      <c r="J1195">
        <v>-999</v>
      </c>
      <c r="K1195">
        <v>-999</v>
      </c>
      <c r="L1195">
        <v>-999</v>
      </c>
      <c r="M1195" s="2" t="s">
        <v>35</v>
      </c>
      <c r="N1195" s="2" t="s">
        <v>11</v>
      </c>
      <c r="O1195" t="s">
        <v>91</v>
      </c>
      <c r="P1195" t="s">
        <v>92</v>
      </c>
    </row>
    <row r="1196" spans="1:16" x14ac:dyDescent="0.55000000000000004">
      <c r="A1196">
        <v>3644</v>
      </c>
      <c r="B1196">
        <v>595064</v>
      </c>
      <c r="C1196" s="2" t="s">
        <v>14</v>
      </c>
      <c r="D1196">
        <v>46</v>
      </c>
      <c r="E1196">
        <v>1</v>
      </c>
      <c r="F1196">
        <v>2013</v>
      </c>
      <c r="G1196">
        <v>0</v>
      </c>
      <c r="H1196">
        <v>1</v>
      </c>
      <c r="I1196" t="s">
        <v>20</v>
      </c>
      <c r="J1196">
        <v>77</v>
      </c>
      <c r="K1196">
        <v>26</v>
      </c>
      <c r="L1196">
        <v>5</v>
      </c>
      <c r="M1196" s="2" t="s">
        <v>12</v>
      </c>
      <c r="N1196" s="2" t="s">
        <v>13</v>
      </c>
      <c r="O1196" t="s">
        <v>98</v>
      </c>
      <c r="P1196" t="s">
        <v>99</v>
      </c>
    </row>
    <row r="1197" spans="1:16" x14ac:dyDescent="0.55000000000000004">
      <c r="A1197">
        <v>3644</v>
      </c>
      <c r="B1197">
        <v>595079</v>
      </c>
      <c r="C1197" s="2" t="s">
        <v>14</v>
      </c>
      <c r="D1197">
        <v>48</v>
      </c>
      <c r="E1197">
        <v>1</v>
      </c>
      <c r="F1197">
        <v>2013</v>
      </c>
      <c r="G1197">
        <v>0</v>
      </c>
      <c r="H1197">
        <v>0</v>
      </c>
      <c r="I1197" t="s">
        <v>20</v>
      </c>
      <c r="J1197">
        <v>77</v>
      </c>
      <c r="K1197">
        <v>26</v>
      </c>
      <c r="L1197">
        <v>5</v>
      </c>
      <c r="M1197" s="2" t="s">
        <v>12</v>
      </c>
      <c r="N1197" s="2" t="s">
        <v>13</v>
      </c>
      <c r="O1197" t="s">
        <v>101</v>
      </c>
      <c r="P1197" t="s">
        <v>102</v>
      </c>
    </row>
    <row r="1198" spans="1:16" x14ac:dyDescent="0.55000000000000004">
      <c r="A1198">
        <v>3645</v>
      </c>
      <c r="B1198">
        <v>595120</v>
      </c>
      <c r="C1198" s="2" t="s">
        <v>14</v>
      </c>
      <c r="D1198">
        <v>43</v>
      </c>
      <c r="E1198">
        <v>1</v>
      </c>
      <c r="F1198">
        <v>2013</v>
      </c>
      <c r="G1198">
        <v>0</v>
      </c>
      <c r="H1198">
        <v>0</v>
      </c>
      <c r="I1198" t="s">
        <v>34</v>
      </c>
      <c r="J1198">
        <v>-999</v>
      </c>
      <c r="K1198">
        <v>-999</v>
      </c>
      <c r="L1198">
        <v>-999</v>
      </c>
      <c r="M1198" s="2" t="s">
        <v>35</v>
      </c>
      <c r="N1198" s="2" t="s">
        <v>13</v>
      </c>
      <c r="O1198" t="s">
        <v>140</v>
      </c>
      <c r="P1198" t="s">
        <v>141</v>
      </c>
    </row>
    <row r="1199" spans="1:16" x14ac:dyDescent="0.55000000000000004">
      <c r="A1199">
        <v>3645</v>
      </c>
      <c r="B1199">
        <v>595152</v>
      </c>
      <c r="C1199" s="2" t="s">
        <v>14</v>
      </c>
      <c r="D1199">
        <v>55</v>
      </c>
      <c r="E1199">
        <v>0</v>
      </c>
      <c r="F1199">
        <v>2013</v>
      </c>
      <c r="G1199">
        <v>0</v>
      </c>
      <c r="H1199">
        <v>1</v>
      </c>
      <c r="I1199" t="s">
        <v>34</v>
      </c>
      <c r="J1199">
        <v>-999</v>
      </c>
      <c r="K1199">
        <v>-999</v>
      </c>
      <c r="L1199">
        <v>-999</v>
      </c>
      <c r="M1199" s="2" t="s">
        <v>35</v>
      </c>
      <c r="N1199" s="2" t="s">
        <v>13</v>
      </c>
      <c r="O1199" t="s">
        <v>106</v>
      </c>
      <c r="P1199" t="s">
        <v>107</v>
      </c>
    </row>
    <row r="1200" spans="1:16" x14ac:dyDescent="0.55000000000000004">
      <c r="A1200">
        <v>3645</v>
      </c>
      <c r="B1200">
        <v>595227</v>
      </c>
      <c r="C1200" s="2" t="s">
        <v>14</v>
      </c>
      <c r="D1200">
        <v>53</v>
      </c>
      <c r="E1200">
        <v>1</v>
      </c>
      <c r="F1200">
        <v>2013</v>
      </c>
      <c r="G1200">
        <v>0</v>
      </c>
      <c r="H1200">
        <v>1</v>
      </c>
      <c r="I1200" t="s">
        <v>34</v>
      </c>
      <c r="J1200">
        <v>-999</v>
      </c>
      <c r="K1200">
        <v>-999</v>
      </c>
      <c r="L1200">
        <v>-999</v>
      </c>
      <c r="M1200" s="2" t="s">
        <v>35</v>
      </c>
      <c r="N1200" s="2" t="s">
        <v>13</v>
      </c>
      <c r="O1200" t="s">
        <v>106</v>
      </c>
      <c r="P1200" t="s">
        <v>107</v>
      </c>
    </row>
    <row r="1201" spans="1:16" x14ac:dyDescent="0.55000000000000004">
      <c r="A1201">
        <v>3645</v>
      </c>
      <c r="B1201">
        <v>595239</v>
      </c>
      <c r="C1201" s="2" t="s">
        <v>14</v>
      </c>
      <c r="D1201">
        <v>53</v>
      </c>
      <c r="E1201">
        <v>1</v>
      </c>
      <c r="F1201">
        <v>2013</v>
      </c>
      <c r="G1201">
        <v>0</v>
      </c>
      <c r="H1201">
        <v>1</v>
      </c>
      <c r="I1201" t="s">
        <v>34</v>
      </c>
      <c r="J1201">
        <v>-999</v>
      </c>
      <c r="K1201">
        <v>-999</v>
      </c>
      <c r="L1201">
        <v>-999</v>
      </c>
      <c r="M1201" s="2" t="s">
        <v>35</v>
      </c>
      <c r="N1201" s="2" t="s">
        <v>13</v>
      </c>
      <c r="O1201" t="s">
        <v>106</v>
      </c>
      <c r="P1201" t="s">
        <v>107</v>
      </c>
    </row>
    <row r="1202" spans="1:16" x14ac:dyDescent="0.55000000000000004">
      <c r="A1202">
        <v>3646</v>
      </c>
      <c r="B1202">
        <v>595357</v>
      </c>
      <c r="C1202" s="2" t="s">
        <v>14</v>
      </c>
      <c r="D1202">
        <v>33</v>
      </c>
      <c r="E1202">
        <v>1</v>
      </c>
      <c r="F1202">
        <v>2013</v>
      </c>
      <c r="G1202">
        <v>0</v>
      </c>
      <c r="H1202">
        <v>0</v>
      </c>
      <c r="I1202" t="s">
        <v>64</v>
      </c>
      <c r="J1202">
        <v>43</v>
      </c>
      <c r="K1202">
        <v>72</v>
      </c>
      <c r="L1202">
        <v>0</v>
      </c>
      <c r="M1202" s="2" t="s">
        <v>15</v>
      </c>
      <c r="N1202" s="2" t="s">
        <v>13</v>
      </c>
      <c r="O1202" t="s">
        <v>136</v>
      </c>
      <c r="P1202" t="s">
        <v>137</v>
      </c>
    </row>
    <row r="1203" spans="1:16" x14ac:dyDescent="0.55000000000000004">
      <c r="A1203">
        <v>3646</v>
      </c>
      <c r="B1203">
        <v>595397</v>
      </c>
      <c r="C1203" s="2" t="s">
        <v>14</v>
      </c>
      <c r="D1203">
        <v>39</v>
      </c>
      <c r="E1203">
        <v>1</v>
      </c>
      <c r="F1203">
        <v>2013</v>
      </c>
      <c r="G1203">
        <v>0</v>
      </c>
      <c r="H1203">
        <v>1</v>
      </c>
      <c r="I1203" t="s">
        <v>64</v>
      </c>
      <c r="J1203">
        <v>43</v>
      </c>
      <c r="K1203">
        <v>72</v>
      </c>
      <c r="L1203">
        <v>0</v>
      </c>
      <c r="M1203" s="2" t="s">
        <v>15</v>
      </c>
      <c r="N1203" s="2" t="s">
        <v>13</v>
      </c>
      <c r="O1203" t="s">
        <v>94</v>
      </c>
      <c r="P1203" t="s">
        <v>95</v>
      </c>
    </row>
    <row r="1204" spans="1:16" x14ac:dyDescent="0.55000000000000004">
      <c r="A1204">
        <v>3647</v>
      </c>
      <c r="B1204">
        <v>595424</v>
      </c>
      <c r="C1204" s="2" t="s">
        <v>14</v>
      </c>
      <c r="D1204">
        <v>26</v>
      </c>
      <c r="E1204">
        <v>1</v>
      </c>
      <c r="F1204">
        <v>2013</v>
      </c>
      <c r="G1204">
        <v>0</v>
      </c>
      <c r="H1204">
        <v>0</v>
      </c>
      <c r="I1204" t="s">
        <v>60</v>
      </c>
      <c r="J1204">
        <v>41</v>
      </c>
      <c r="K1204">
        <v>62</v>
      </c>
      <c r="L1204">
        <v>6</v>
      </c>
      <c r="M1204" s="2" t="s">
        <v>15</v>
      </c>
      <c r="N1204" s="2" t="s">
        <v>25</v>
      </c>
      <c r="O1204" t="s">
        <v>120</v>
      </c>
      <c r="P1204" t="s">
        <v>121</v>
      </c>
    </row>
    <row r="1205" spans="1:16" x14ac:dyDescent="0.55000000000000004">
      <c r="A1205">
        <v>3647</v>
      </c>
      <c r="B1205">
        <v>595472</v>
      </c>
      <c r="C1205" s="2" t="s">
        <v>14</v>
      </c>
      <c r="D1205">
        <v>20</v>
      </c>
      <c r="E1205">
        <v>1</v>
      </c>
      <c r="F1205">
        <v>2013</v>
      </c>
      <c r="G1205">
        <v>0</v>
      </c>
      <c r="H1205">
        <v>0</v>
      </c>
      <c r="I1205" t="s">
        <v>60</v>
      </c>
      <c r="J1205">
        <v>41</v>
      </c>
      <c r="K1205">
        <v>62</v>
      </c>
      <c r="L1205">
        <v>6</v>
      </c>
      <c r="M1205" s="2" t="s">
        <v>15</v>
      </c>
      <c r="N1205" s="2" t="s">
        <v>25</v>
      </c>
      <c r="O1205" t="s">
        <v>120</v>
      </c>
      <c r="P1205" t="s">
        <v>121</v>
      </c>
    </row>
    <row r="1206" spans="1:16" x14ac:dyDescent="0.55000000000000004">
      <c r="A1206">
        <v>3648</v>
      </c>
      <c r="B1206">
        <v>595675</v>
      </c>
      <c r="C1206" s="2" t="s">
        <v>14</v>
      </c>
      <c r="D1206">
        <v>34</v>
      </c>
      <c r="E1206">
        <v>1</v>
      </c>
      <c r="F1206">
        <v>2013</v>
      </c>
      <c r="G1206">
        <v>0</v>
      </c>
      <c r="H1206">
        <v>1</v>
      </c>
      <c r="I1206" t="s">
        <v>52</v>
      </c>
      <c r="J1206">
        <v>72</v>
      </c>
      <c r="K1206">
        <v>73</v>
      </c>
      <c r="L1206">
        <v>7</v>
      </c>
      <c r="M1206" s="2" t="s">
        <v>21</v>
      </c>
      <c r="N1206" s="2" t="s">
        <v>13</v>
      </c>
      <c r="O1206" t="s">
        <v>140</v>
      </c>
      <c r="P1206" t="s">
        <v>141</v>
      </c>
    </row>
    <row r="1207" spans="1:16" x14ac:dyDescent="0.55000000000000004">
      <c r="A1207">
        <v>3648</v>
      </c>
      <c r="B1207">
        <v>595721</v>
      </c>
      <c r="C1207" s="2" t="s">
        <v>14</v>
      </c>
      <c r="D1207">
        <v>31</v>
      </c>
      <c r="E1207">
        <v>1</v>
      </c>
      <c r="F1207">
        <v>2013</v>
      </c>
      <c r="G1207">
        <v>0</v>
      </c>
      <c r="H1207">
        <v>1</v>
      </c>
      <c r="I1207" t="s">
        <v>52</v>
      </c>
      <c r="J1207">
        <v>72</v>
      </c>
      <c r="K1207">
        <v>73</v>
      </c>
      <c r="L1207">
        <v>7</v>
      </c>
      <c r="M1207" s="2" t="s">
        <v>21</v>
      </c>
      <c r="N1207" s="2" t="s">
        <v>13</v>
      </c>
      <c r="O1207" t="s">
        <v>140</v>
      </c>
      <c r="P1207" t="s">
        <v>141</v>
      </c>
    </row>
    <row r="1208" spans="1:16" x14ac:dyDescent="0.55000000000000004">
      <c r="A1208">
        <v>3649</v>
      </c>
      <c r="B1208">
        <v>595881</v>
      </c>
      <c r="C1208" s="2" t="s">
        <v>14</v>
      </c>
      <c r="D1208">
        <v>33</v>
      </c>
      <c r="E1208">
        <v>1</v>
      </c>
      <c r="F1208">
        <v>2013</v>
      </c>
      <c r="G1208">
        <v>0</v>
      </c>
      <c r="H1208">
        <v>0</v>
      </c>
      <c r="I1208" t="s">
        <v>33</v>
      </c>
      <c r="J1208">
        <v>30</v>
      </c>
      <c r="K1208">
        <v>46</v>
      </c>
      <c r="L1208">
        <v>5</v>
      </c>
      <c r="M1208" s="2" t="s">
        <v>15</v>
      </c>
      <c r="N1208" s="2" t="s">
        <v>25</v>
      </c>
      <c r="O1208" t="s">
        <v>106</v>
      </c>
      <c r="P1208" t="s">
        <v>107</v>
      </c>
    </row>
    <row r="1209" spans="1:16" x14ac:dyDescent="0.55000000000000004">
      <c r="A1209">
        <v>3649</v>
      </c>
      <c r="B1209">
        <v>595910</v>
      </c>
      <c r="C1209" s="2" t="s">
        <v>14</v>
      </c>
      <c r="D1209">
        <v>50</v>
      </c>
      <c r="E1209">
        <v>1</v>
      </c>
      <c r="F1209">
        <v>2013</v>
      </c>
      <c r="G1209">
        <v>0</v>
      </c>
      <c r="H1209">
        <v>0</v>
      </c>
      <c r="I1209" t="s">
        <v>33</v>
      </c>
      <c r="J1209">
        <v>30</v>
      </c>
      <c r="K1209">
        <v>46</v>
      </c>
      <c r="L1209">
        <v>5</v>
      </c>
      <c r="M1209" s="2" t="s">
        <v>15</v>
      </c>
      <c r="N1209" s="2" t="s">
        <v>25</v>
      </c>
      <c r="O1209" t="s">
        <v>106</v>
      </c>
      <c r="P1209" t="s">
        <v>107</v>
      </c>
    </row>
    <row r="1210" spans="1:16" x14ac:dyDescent="0.55000000000000004">
      <c r="A1210">
        <v>3650</v>
      </c>
      <c r="B1210">
        <v>596009</v>
      </c>
      <c r="C1210" s="2" t="s">
        <v>14</v>
      </c>
      <c r="D1210">
        <v>44</v>
      </c>
      <c r="E1210">
        <v>0</v>
      </c>
      <c r="F1210">
        <v>2013</v>
      </c>
      <c r="G1210">
        <v>0</v>
      </c>
      <c r="H1210">
        <v>1</v>
      </c>
      <c r="I1210" t="s">
        <v>36</v>
      </c>
      <c r="J1210">
        <v>25</v>
      </c>
      <c r="K1210">
        <v>85</v>
      </c>
      <c r="L1210">
        <v>7</v>
      </c>
      <c r="M1210" s="2" t="s">
        <v>48</v>
      </c>
      <c r="N1210" s="2" t="s">
        <v>63</v>
      </c>
      <c r="O1210" t="s">
        <v>77</v>
      </c>
      <c r="P1210" t="s">
        <v>78</v>
      </c>
    </row>
    <row r="1211" spans="1:16" x14ac:dyDescent="0.55000000000000004">
      <c r="A1211">
        <v>3651</v>
      </c>
      <c r="B1211">
        <v>596143</v>
      </c>
      <c r="C1211" s="2" t="s">
        <v>14</v>
      </c>
      <c r="D1211">
        <v>40</v>
      </c>
      <c r="E1211">
        <v>1</v>
      </c>
      <c r="F1211">
        <v>2013</v>
      </c>
      <c r="G1211">
        <v>0</v>
      </c>
      <c r="H1211">
        <v>1</v>
      </c>
      <c r="I1211" t="s">
        <v>41</v>
      </c>
      <c r="J1211">
        <v>82</v>
      </c>
      <c r="K1211">
        <v>62</v>
      </c>
      <c r="L1211">
        <v>13</v>
      </c>
      <c r="M1211" s="2" t="s">
        <v>15</v>
      </c>
      <c r="N1211" s="2" t="s">
        <v>13</v>
      </c>
      <c r="O1211" t="s">
        <v>116</v>
      </c>
      <c r="P1211" t="s">
        <v>117</v>
      </c>
    </row>
    <row r="1212" spans="1:16" x14ac:dyDescent="0.55000000000000004">
      <c r="A1212">
        <v>3651</v>
      </c>
      <c r="B1212">
        <v>596224</v>
      </c>
      <c r="C1212" s="2" t="s">
        <v>14</v>
      </c>
      <c r="D1212">
        <v>46</v>
      </c>
      <c r="E1212">
        <v>1</v>
      </c>
      <c r="F1212">
        <v>2013</v>
      </c>
      <c r="G1212">
        <v>0</v>
      </c>
      <c r="H1212">
        <v>1</v>
      </c>
      <c r="I1212" t="s">
        <v>41</v>
      </c>
      <c r="J1212">
        <v>82</v>
      </c>
      <c r="K1212">
        <v>62</v>
      </c>
      <c r="L1212">
        <v>13</v>
      </c>
      <c r="M1212" s="2" t="s">
        <v>15</v>
      </c>
      <c r="N1212" s="2" t="s">
        <v>13</v>
      </c>
      <c r="O1212" t="s">
        <v>116</v>
      </c>
      <c r="P1212" t="s">
        <v>117</v>
      </c>
    </row>
    <row r="1213" spans="1:16" x14ac:dyDescent="0.55000000000000004">
      <c r="A1213">
        <v>3652</v>
      </c>
      <c r="B1213">
        <v>596350</v>
      </c>
      <c r="C1213" s="2" t="s">
        <v>14</v>
      </c>
      <c r="D1213">
        <v>40</v>
      </c>
      <c r="E1213">
        <v>1</v>
      </c>
      <c r="F1213">
        <v>2013</v>
      </c>
      <c r="G1213">
        <v>0</v>
      </c>
      <c r="H1213">
        <v>0</v>
      </c>
      <c r="I1213" t="s">
        <v>16</v>
      </c>
      <c r="J1213">
        <v>9</v>
      </c>
      <c r="K1213">
        <v>80</v>
      </c>
      <c r="L1213">
        <v>6</v>
      </c>
      <c r="M1213" s="2" t="s">
        <v>15</v>
      </c>
      <c r="N1213" s="2" t="s">
        <v>65</v>
      </c>
      <c r="O1213" t="s">
        <v>111</v>
      </c>
      <c r="P1213" t="s">
        <v>112</v>
      </c>
    </row>
    <row r="1214" spans="1:16" x14ac:dyDescent="0.55000000000000004">
      <c r="A1214">
        <v>3652</v>
      </c>
      <c r="B1214">
        <v>596387</v>
      </c>
      <c r="C1214" s="2" t="s">
        <v>14</v>
      </c>
      <c r="D1214">
        <v>33</v>
      </c>
      <c r="E1214">
        <v>1</v>
      </c>
      <c r="F1214">
        <v>2013</v>
      </c>
      <c r="G1214">
        <v>0</v>
      </c>
      <c r="H1214">
        <v>0</v>
      </c>
      <c r="I1214" t="s">
        <v>16</v>
      </c>
      <c r="J1214">
        <v>9</v>
      </c>
      <c r="K1214">
        <v>80</v>
      </c>
      <c r="L1214">
        <v>6</v>
      </c>
      <c r="M1214" s="2" t="s">
        <v>15</v>
      </c>
      <c r="N1214" s="2" t="s">
        <v>65</v>
      </c>
      <c r="O1214" t="s">
        <v>111</v>
      </c>
      <c r="P1214" t="s">
        <v>112</v>
      </c>
    </row>
    <row r="1215" spans="1:16" x14ac:dyDescent="0.55000000000000004">
      <c r="A1215">
        <v>3652</v>
      </c>
      <c r="B1215">
        <v>596404</v>
      </c>
      <c r="C1215" s="2" t="s">
        <v>14</v>
      </c>
      <c r="D1215">
        <v>25</v>
      </c>
      <c r="E1215">
        <v>1</v>
      </c>
      <c r="F1215">
        <v>2013</v>
      </c>
      <c r="G1215">
        <v>0</v>
      </c>
      <c r="H1215">
        <v>0</v>
      </c>
      <c r="I1215" t="s">
        <v>16</v>
      </c>
      <c r="J1215">
        <v>9</v>
      </c>
      <c r="K1215">
        <v>80</v>
      </c>
      <c r="L1215">
        <v>6</v>
      </c>
      <c r="M1215" s="2" t="s">
        <v>15</v>
      </c>
      <c r="N1215" s="2" t="s">
        <v>65</v>
      </c>
      <c r="O1215" t="s">
        <v>111</v>
      </c>
      <c r="P1215" t="s">
        <v>112</v>
      </c>
    </row>
    <row r="1216" spans="1:16" x14ac:dyDescent="0.55000000000000004">
      <c r="A1216">
        <v>3652</v>
      </c>
      <c r="B1216">
        <v>596426</v>
      </c>
      <c r="C1216" s="2" t="s">
        <v>14</v>
      </c>
      <c r="D1216">
        <v>52</v>
      </c>
      <c r="E1216">
        <v>0</v>
      </c>
      <c r="F1216">
        <v>2013</v>
      </c>
      <c r="G1216">
        <v>0</v>
      </c>
      <c r="H1216">
        <v>1</v>
      </c>
      <c r="I1216" t="s">
        <v>16</v>
      </c>
      <c r="J1216">
        <v>9</v>
      </c>
      <c r="K1216">
        <v>80</v>
      </c>
      <c r="L1216">
        <v>6</v>
      </c>
      <c r="M1216" s="2" t="s">
        <v>15</v>
      </c>
      <c r="N1216" s="2" t="s">
        <v>65</v>
      </c>
      <c r="O1216" t="s">
        <v>91</v>
      </c>
      <c r="P1216" t="s">
        <v>92</v>
      </c>
    </row>
    <row r="1217" spans="1:16" x14ac:dyDescent="0.55000000000000004">
      <c r="A1217">
        <v>3653</v>
      </c>
      <c r="B1217">
        <v>596518</v>
      </c>
      <c r="C1217" s="2" t="s">
        <v>14</v>
      </c>
      <c r="D1217">
        <v>39</v>
      </c>
      <c r="E1217">
        <v>1</v>
      </c>
      <c r="F1217">
        <v>2013</v>
      </c>
      <c r="G1217">
        <v>0</v>
      </c>
      <c r="H1217">
        <v>1</v>
      </c>
      <c r="I1217" t="s">
        <v>27</v>
      </c>
      <c r="J1217">
        <v>33</v>
      </c>
      <c r="K1217">
        <v>67</v>
      </c>
      <c r="L1217">
        <v>7</v>
      </c>
      <c r="M1217" s="2" t="s">
        <v>51</v>
      </c>
      <c r="N1217" s="2" t="s">
        <v>28</v>
      </c>
      <c r="O1217" t="s">
        <v>131</v>
      </c>
      <c r="P1217" t="s">
        <v>132</v>
      </c>
    </row>
    <row r="1218" spans="1:16" x14ac:dyDescent="0.55000000000000004">
      <c r="A1218">
        <v>3653</v>
      </c>
      <c r="B1218">
        <v>596548</v>
      </c>
      <c r="C1218" s="2" t="s">
        <v>14</v>
      </c>
      <c r="D1218">
        <v>40</v>
      </c>
      <c r="E1218">
        <v>1</v>
      </c>
      <c r="F1218">
        <v>2013</v>
      </c>
      <c r="G1218">
        <v>0</v>
      </c>
      <c r="H1218">
        <v>1</v>
      </c>
      <c r="I1218" t="s">
        <v>27</v>
      </c>
      <c r="J1218">
        <v>33</v>
      </c>
      <c r="K1218">
        <v>67</v>
      </c>
      <c r="L1218">
        <v>7</v>
      </c>
      <c r="M1218" s="2" t="s">
        <v>51</v>
      </c>
      <c r="N1218" s="2" t="s">
        <v>28</v>
      </c>
      <c r="O1218" t="s">
        <v>131</v>
      </c>
      <c r="P1218" t="s">
        <v>132</v>
      </c>
    </row>
    <row r="1219" spans="1:16" x14ac:dyDescent="0.55000000000000004">
      <c r="A1219">
        <v>3654</v>
      </c>
      <c r="B1219">
        <v>596666</v>
      </c>
      <c r="C1219" s="2" t="s">
        <v>14</v>
      </c>
      <c r="D1219">
        <v>30</v>
      </c>
      <c r="E1219">
        <v>1</v>
      </c>
      <c r="F1219">
        <v>2013</v>
      </c>
      <c r="G1219">
        <v>0</v>
      </c>
      <c r="H1219">
        <v>1</v>
      </c>
      <c r="I1219" t="s">
        <v>46</v>
      </c>
      <c r="J1219">
        <v>25</v>
      </c>
      <c r="K1219">
        <v>73</v>
      </c>
      <c r="L1219">
        <v>9</v>
      </c>
      <c r="M1219" s="2" t="s">
        <v>51</v>
      </c>
      <c r="N1219" s="2" t="s">
        <v>13</v>
      </c>
      <c r="O1219" t="s">
        <v>138</v>
      </c>
      <c r="P1219" t="s">
        <v>139</v>
      </c>
    </row>
    <row r="1220" spans="1:16" x14ac:dyDescent="0.55000000000000004">
      <c r="A1220">
        <v>3654</v>
      </c>
      <c r="B1220">
        <v>596712</v>
      </c>
      <c r="C1220" s="2" t="s">
        <v>14</v>
      </c>
      <c r="D1220">
        <v>52</v>
      </c>
      <c r="E1220">
        <v>0</v>
      </c>
      <c r="F1220">
        <v>2013</v>
      </c>
      <c r="G1220">
        <v>0</v>
      </c>
      <c r="H1220">
        <v>1</v>
      </c>
      <c r="I1220" t="s">
        <v>46</v>
      </c>
      <c r="J1220">
        <v>25</v>
      </c>
      <c r="K1220">
        <v>73</v>
      </c>
      <c r="L1220">
        <v>9</v>
      </c>
      <c r="M1220" s="2" t="s">
        <v>51</v>
      </c>
      <c r="N1220" s="2" t="s">
        <v>13</v>
      </c>
      <c r="O1220" t="s">
        <v>138</v>
      </c>
      <c r="P1220" t="s">
        <v>139</v>
      </c>
    </row>
    <row r="1221" spans="1:16" x14ac:dyDescent="0.55000000000000004">
      <c r="A1221">
        <v>3654</v>
      </c>
      <c r="B1221">
        <v>596797</v>
      </c>
      <c r="C1221" s="2" t="s">
        <v>14</v>
      </c>
      <c r="D1221">
        <v>27</v>
      </c>
      <c r="E1221">
        <v>1</v>
      </c>
      <c r="F1221">
        <v>2013</v>
      </c>
      <c r="G1221">
        <v>0</v>
      </c>
      <c r="H1221">
        <v>1</v>
      </c>
      <c r="I1221" t="s">
        <v>46</v>
      </c>
      <c r="J1221">
        <v>25</v>
      </c>
      <c r="K1221">
        <v>73</v>
      </c>
      <c r="L1221">
        <v>9</v>
      </c>
      <c r="M1221" s="2" t="s">
        <v>51</v>
      </c>
      <c r="N1221" s="2" t="s">
        <v>13</v>
      </c>
      <c r="O1221" t="s">
        <v>138</v>
      </c>
      <c r="P1221" t="s">
        <v>139</v>
      </c>
    </row>
    <row r="1222" spans="1:16" x14ac:dyDescent="0.55000000000000004">
      <c r="A1222">
        <v>3655</v>
      </c>
      <c r="B1222">
        <v>596811</v>
      </c>
      <c r="C1222" s="2" t="s">
        <v>14</v>
      </c>
      <c r="D1222">
        <v>41</v>
      </c>
      <c r="E1222">
        <v>1</v>
      </c>
      <c r="F1222">
        <v>2013</v>
      </c>
      <c r="G1222">
        <v>0</v>
      </c>
      <c r="H1222">
        <v>0</v>
      </c>
      <c r="I1222" t="s">
        <v>85</v>
      </c>
      <c r="J1222">
        <v>33</v>
      </c>
      <c r="K1222">
        <v>51</v>
      </c>
      <c r="L1222">
        <v>6</v>
      </c>
      <c r="M1222" s="2" t="s">
        <v>15</v>
      </c>
      <c r="N1222" s="2" t="s">
        <v>25</v>
      </c>
      <c r="O1222" t="s">
        <v>114</v>
      </c>
      <c r="P1222" t="s">
        <v>115</v>
      </c>
    </row>
    <row r="1223" spans="1:16" x14ac:dyDescent="0.55000000000000004">
      <c r="A1223">
        <v>3655</v>
      </c>
      <c r="B1223">
        <v>596827</v>
      </c>
      <c r="C1223" s="2" t="s">
        <v>14</v>
      </c>
      <c r="D1223">
        <v>52</v>
      </c>
      <c r="E1223">
        <v>0</v>
      </c>
      <c r="F1223">
        <v>2013</v>
      </c>
      <c r="G1223">
        <v>0</v>
      </c>
      <c r="H1223">
        <v>1</v>
      </c>
      <c r="I1223" t="s">
        <v>85</v>
      </c>
      <c r="J1223">
        <v>33</v>
      </c>
      <c r="K1223">
        <v>51</v>
      </c>
      <c r="L1223">
        <v>6</v>
      </c>
      <c r="M1223" s="2" t="s">
        <v>15</v>
      </c>
      <c r="N1223" s="2" t="s">
        <v>25</v>
      </c>
      <c r="O1223" t="s">
        <v>81</v>
      </c>
      <c r="P1223" t="s">
        <v>82</v>
      </c>
    </row>
    <row r="1224" spans="1:16" x14ac:dyDescent="0.55000000000000004">
      <c r="A1224">
        <v>3655</v>
      </c>
      <c r="B1224">
        <v>596847</v>
      </c>
      <c r="C1224" s="2" t="s">
        <v>14</v>
      </c>
      <c r="D1224">
        <v>41</v>
      </c>
      <c r="E1224">
        <v>1</v>
      </c>
      <c r="F1224">
        <v>2013</v>
      </c>
      <c r="G1224">
        <v>0</v>
      </c>
      <c r="H1224">
        <v>1</v>
      </c>
      <c r="I1224" t="s">
        <v>85</v>
      </c>
      <c r="J1224">
        <v>33</v>
      </c>
      <c r="K1224">
        <v>51</v>
      </c>
      <c r="L1224">
        <v>6</v>
      </c>
      <c r="M1224" s="2" t="s">
        <v>15</v>
      </c>
      <c r="N1224" s="2" t="s">
        <v>25</v>
      </c>
      <c r="O1224" t="s">
        <v>81</v>
      </c>
      <c r="P1224" t="s">
        <v>82</v>
      </c>
    </row>
    <row r="1225" spans="1:16" x14ac:dyDescent="0.55000000000000004">
      <c r="A1225">
        <v>3655</v>
      </c>
      <c r="B1225">
        <v>596866</v>
      </c>
      <c r="C1225" s="2" t="s">
        <v>14</v>
      </c>
      <c r="D1225">
        <v>23</v>
      </c>
      <c r="E1225">
        <v>1</v>
      </c>
      <c r="F1225">
        <v>2013</v>
      </c>
      <c r="G1225">
        <v>0</v>
      </c>
      <c r="H1225">
        <v>0</v>
      </c>
      <c r="I1225" t="s">
        <v>85</v>
      </c>
      <c r="J1225">
        <v>33</v>
      </c>
      <c r="K1225">
        <v>51</v>
      </c>
      <c r="L1225">
        <v>6</v>
      </c>
      <c r="M1225" s="2" t="s">
        <v>15</v>
      </c>
      <c r="N1225" s="2" t="s">
        <v>25</v>
      </c>
      <c r="O1225" t="s">
        <v>114</v>
      </c>
      <c r="P1225" t="s">
        <v>115</v>
      </c>
    </row>
    <row r="1226" spans="1:16" x14ac:dyDescent="0.55000000000000004">
      <c r="A1226">
        <v>3655</v>
      </c>
      <c r="B1226">
        <v>596916</v>
      </c>
      <c r="C1226" s="2" t="s">
        <v>14</v>
      </c>
      <c r="D1226">
        <v>51</v>
      </c>
      <c r="E1226">
        <v>1</v>
      </c>
      <c r="F1226">
        <v>2013</v>
      </c>
      <c r="G1226">
        <v>0</v>
      </c>
      <c r="H1226">
        <v>0</v>
      </c>
      <c r="I1226" t="s">
        <v>85</v>
      </c>
      <c r="J1226">
        <v>33</v>
      </c>
      <c r="K1226">
        <v>51</v>
      </c>
      <c r="L1226">
        <v>6</v>
      </c>
      <c r="M1226" s="2" t="s">
        <v>15</v>
      </c>
      <c r="N1226" s="2" t="s">
        <v>25</v>
      </c>
      <c r="O1226" t="s">
        <v>114</v>
      </c>
      <c r="P1226" t="s">
        <v>115</v>
      </c>
    </row>
    <row r="1227" spans="1:16" x14ac:dyDescent="0.55000000000000004">
      <c r="A1227">
        <v>3655</v>
      </c>
      <c r="B1227">
        <v>596926</v>
      </c>
      <c r="C1227" s="2" t="s">
        <v>14</v>
      </c>
      <c r="D1227">
        <v>40</v>
      </c>
      <c r="E1227">
        <v>1</v>
      </c>
      <c r="F1227">
        <v>2013</v>
      </c>
      <c r="G1227">
        <v>0</v>
      </c>
      <c r="H1227">
        <v>1</v>
      </c>
      <c r="I1227" t="s">
        <v>85</v>
      </c>
      <c r="J1227">
        <v>33</v>
      </c>
      <c r="K1227">
        <v>51</v>
      </c>
      <c r="L1227">
        <v>6</v>
      </c>
      <c r="M1227" s="2" t="s">
        <v>15</v>
      </c>
      <c r="N1227" s="2" t="s">
        <v>25</v>
      </c>
      <c r="O1227" t="s">
        <v>81</v>
      </c>
      <c r="P1227" t="s">
        <v>82</v>
      </c>
    </row>
    <row r="1228" spans="1:16" x14ac:dyDescent="0.55000000000000004">
      <c r="A1228">
        <v>3656</v>
      </c>
      <c r="B1228">
        <v>596973</v>
      </c>
      <c r="C1228" s="2" t="s">
        <v>14</v>
      </c>
      <c r="D1228">
        <v>33</v>
      </c>
      <c r="E1228">
        <v>1</v>
      </c>
      <c r="F1228">
        <v>2013</v>
      </c>
      <c r="G1228">
        <v>0</v>
      </c>
      <c r="H1228">
        <v>1</v>
      </c>
      <c r="I1228" t="s">
        <v>64</v>
      </c>
      <c r="J1228">
        <v>30</v>
      </c>
      <c r="K1228">
        <v>79</v>
      </c>
      <c r="L1228">
        <v>10</v>
      </c>
      <c r="M1228" s="2" t="s">
        <v>48</v>
      </c>
      <c r="N1228" s="2" t="s">
        <v>13</v>
      </c>
      <c r="O1228" t="s">
        <v>122</v>
      </c>
      <c r="P1228" t="s">
        <v>123</v>
      </c>
    </row>
    <row r="1229" spans="1:16" x14ac:dyDescent="0.55000000000000004">
      <c r="A1229">
        <v>3656</v>
      </c>
      <c r="B1229">
        <v>597048</v>
      </c>
      <c r="C1229" s="2" t="s">
        <v>14</v>
      </c>
      <c r="D1229">
        <v>50</v>
      </c>
      <c r="E1229">
        <v>1</v>
      </c>
      <c r="F1229">
        <v>2013</v>
      </c>
      <c r="G1229">
        <v>0</v>
      </c>
      <c r="H1229">
        <v>0</v>
      </c>
      <c r="I1229" t="s">
        <v>64</v>
      </c>
      <c r="J1229">
        <v>30</v>
      </c>
      <c r="K1229">
        <v>79</v>
      </c>
      <c r="L1229">
        <v>10</v>
      </c>
      <c r="M1229" s="2" t="s">
        <v>48</v>
      </c>
      <c r="N1229" s="2" t="s">
        <v>13</v>
      </c>
      <c r="O1229" t="s">
        <v>136</v>
      </c>
      <c r="P1229" t="s">
        <v>137</v>
      </c>
    </row>
    <row r="1230" spans="1:16" x14ac:dyDescent="0.55000000000000004">
      <c r="A1230">
        <v>3656</v>
      </c>
      <c r="B1230">
        <v>597076</v>
      </c>
      <c r="C1230" s="2" t="s">
        <v>14</v>
      </c>
      <c r="D1230">
        <v>34</v>
      </c>
      <c r="E1230">
        <v>0</v>
      </c>
      <c r="F1230">
        <v>2013</v>
      </c>
      <c r="G1230">
        <v>0</v>
      </c>
      <c r="H1230">
        <v>1</v>
      </c>
      <c r="I1230" t="s">
        <v>64</v>
      </c>
      <c r="J1230">
        <v>30</v>
      </c>
      <c r="K1230">
        <v>79</v>
      </c>
      <c r="L1230">
        <v>10</v>
      </c>
      <c r="M1230" s="2" t="s">
        <v>48</v>
      </c>
      <c r="N1230" s="2" t="s">
        <v>13</v>
      </c>
      <c r="O1230" t="s">
        <v>122</v>
      </c>
      <c r="P1230" t="s">
        <v>123</v>
      </c>
    </row>
    <row r="1231" spans="1:16" x14ac:dyDescent="0.55000000000000004">
      <c r="A1231">
        <v>3658</v>
      </c>
      <c r="B1231">
        <v>597339</v>
      </c>
      <c r="C1231" s="2" t="s">
        <v>14</v>
      </c>
      <c r="D1231">
        <v>25</v>
      </c>
      <c r="E1231">
        <v>1</v>
      </c>
      <c r="F1231">
        <v>2013</v>
      </c>
      <c r="G1231">
        <v>0</v>
      </c>
      <c r="H1231">
        <v>0</v>
      </c>
      <c r="I1231" t="s">
        <v>59</v>
      </c>
      <c r="J1231">
        <v>18</v>
      </c>
      <c r="K1231">
        <v>63</v>
      </c>
      <c r="L1231">
        <v>5</v>
      </c>
      <c r="M1231" s="2" t="s">
        <v>29</v>
      </c>
      <c r="N1231" s="2" t="s">
        <v>13</v>
      </c>
      <c r="O1231" t="s">
        <v>109</v>
      </c>
      <c r="P1231" t="s">
        <v>110</v>
      </c>
    </row>
    <row r="1232" spans="1:16" x14ac:dyDescent="0.55000000000000004">
      <c r="A1232">
        <v>3658</v>
      </c>
      <c r="B1232">
        <v>597391</v>
      </c>
      <c r="C1232" s="2" t="s">
        <v>14</v>
      </c>
      <c r="D1232">
        <v>64</v>
      </c>
      <c r="E1232">
        <v>1</v>
      </c>
      <c r="F1232">
        <v>2013</v>
      </c>
      <c r="G1232">
        <v>0</v>
      </c>
      <c r="H1232">
        <v>0</v>
      </c>
      <c r="I1232" t="s">
        <v>59</v>
      </c>
      <c r="J1232">
        <v>18</v>
      </c>
      <c r="K1232">
        <v>63</v>
      </c>
      <c r="L1232">
        <v>5</v>
      </c>
      <c r="M1232" s="2" t="s">
        <v>29</v>
      </c>
      <c r="N1232" s="2" t="s">
        <v>13</v>
      </c>
      <c r="O1232" t="s">
        <v>109</v>
      </c>
      <c r="P1232" t="s">
        <v>110</v>
      </c>
    </row>
    <row r="1233" spans="1:16" x14ac:dyDescent="0.55000000000000004">
      <c r="A1233">
        <v>3658</v>
      </c>
      <c r="B1233">
        <v>597436</v>
      </c>
      <c r="C1233" s="2" t="s">
        <v>14</v>
      </c>
      <c r="D1233">
        <v>19</v>
      </c>
      <c r="E1233">
        <v>1</v>
      </c>
      <c r="F1233">
        <v>2013</v>
      </c>
      <c r="G1233">
        <v>0</v>
      </c>
      <c r="H1233">
        <v>0</v>
      </c>
      <c r="I1233" t="s">
        <v>59</v>
      </c>
      <c r="J1233">
        <v>18</v>
      </c>
      <c r="K1233">
        <v>63</v>
      </c>
      <c r="L1233">
        <v>5</v>
      </c>
      <c r="M1233" s="2" t="s">
        <v>29</v>
      </c>
      <c r="N1233" s="2" t="s">
        <v>13</v>
      </c>
      <c r="O1233" t="s">
        <v>109</v>
      </c>
      <c r="P1233" t="s">
        <v>110</v>
      </c>
    </row>
    <row r="1234" spans="1:16" x14ac:dyDescent="0.55000000000000004">
      <c r="A1234">
        <v>3659</v>
      </c>
      <c r="B1234">
        <v>597494</v>
      </c>
      <c r="C1234" s="2" t="s">
        <v>14</v>
      </c>
      <c r="D1234">
        <v>44</v>
      </c>
      <c r="E1234">
        <v>1</v>
      </c>
      <c r="F1234">
        <v>2013</v>
      </c>
      <c r="G1234">
        <v>0</v>
      </c>
      <c r="H1234">
        <v>1</v>
      </c>
      <c r="I1234" t="s">
        <v>44</v>
      </c>
      <c r="J1234">
        <v>-999</v>
      </c>
      <c r="K1234">
        <v>-999</v>
      </c>
      <c r="L1234">
        <v>-999</v>
      </c>
      <c r="M1234" s="2" t="s">
        <v>35</v>
      </c>
      <c r="N1234" s="2" t="s">
        <v>13</v>
      </c>
      <c r="O1234" t="s">
        <v>129</v>
      </c>
      <c r="P1234" t="s">
        <v>130</v>
      </c>
    </row>
    <row r="1235" spans="1:16" x14ac:dyDescent="0.55000000000000004">
      <c r="A1235">
        <v>3660</v>
      </c>
      <c r="B1235">
        <v>597672</v>
      </c>
      <c r="C1235" s="2" t="s">
        <v>14</v>
      </c>
      <c r="D1235">
        <v>36</v>
      </c>
      <c r="E1235">
        <v>1</v>
      </c>
      <c r="F1235">
        <v>2013</v>
      </c>
      <c r="G1235">
        <v>0</v>
      </c>
      <c r="H1235">
        <v>0</v>
      </c>
      <c r="I1235" t="s">
        <v>20</v>
      </c>
      <c r="J1235">
        <v>53</v>
      </c>
      <c r="K1235">
        <v>53</v>
      </c>
      <c r="L1235">
        <v>8</v>
      </c>
      <c r="M1235" s="2" t="s">
        <v>12</v>
      </c>
      <c r="N1235" s="2" t="s">
        <v>13</v>
      </c>
      <c r="O1235" t="s">
        <v>101</v>
      </c>
      <c r="P1235" t="s">
        <v>102</v>
      </c>
    </row>
    <row r="1236" spans="1:16" x14ac:dyDescent="0.55000000000000004">
      <c r="A1236">
        <v>3660</v>
      </c>
      <c r="B1236">
        <v>597759</v>
      </c>
      <c r="C1236" s="2" t="s">
        <v>14</v>
      </c>
      <c r="D1236">
        <v>27</v>
      </c>
      <c r="E1236">
        <v>1</v>
      </c>
      <c r="F1236">
        <v>2013</v>
      </c>
      <c r="G1236">
        <v>0</v>
      </c>
      <c r="H1236">
        <v>0</v>
      </c>
      <c r="I1236" t="s">
        <v>20</v>
      </c>
      <c r="J1236">
        <v>53</v>
      </c>
      <c r="K1236">
        <v>53</v>
      </c>
      <c r="L1236">
        <v>8</v>
      </c>
      <c r="M1236" s="2" t="s">
        <v>12</v>
      </c>
      <c r="N1236" s="2" t="s">
        <v>13</v>
      </c>
      <c r="O1236" t="s">
        <v>101</v>
      </c>
      <c r="P1236" t="s">
        <v>102</v>
      </c>
    </row>
    <row r="1237" spans="1:16" x14ac:dyDescent="0.55000000000000004">
      <c r="A1237">
        <v>3660</v>
      </c>
      <c r="B1237">
        <v>597774</v>
      </c>
      <c r="C1237" s="2" t="s">
        <v>14</v>
      </c>
      <c r="D1237">
        <v>43</v>
      </c>
      <c r="E1237">
        <v>1</v>
      </c>
      <c r="F1237">
        <v>2013</v>
      </c>
      <c r="G1237">
        <v>0</v>
      </c>
      <c r="H1237">
        <v>0</v>
      </c>
      <c r="I1237" t="s">
        <v>20</v>
      </c>
      <c r="J1237">
        <v>53</v>
      </c>
      <c r="K1237">
        <v>53</v>
      </c>
      <c r="L1237">
        <v>8</v>
      </c>
      <c r="M1237" s="2" t="s">
        <v>12</v>
      </c>
      <c r="N1237" s="2" t="s">
        <v>13</v>
      </c>
      <c r="O1237" t="s">
        <v>101</v>
      </c>
      <c r="P1237" t="s">
        <v>102</v>
      </c>
    </row>
    <row r="1238" spans="1:16" x14ac:dyDescent="0.55000000000000004">
      <c r="A1238">
        <v>3661</v>
      </c>
      <c r="B1238">
        <v>597812</v>
      </c>
      <c r="C1238" s="2" t="s">
        <v>14</v>
      </c>
      <c r="D1238">
        <v>23</v>
      </c>
      <c r="E1238">
        <v>1</v>
      </c>
      <c r="F1238">
        <v>2013</v>
      </c>
      <c r="G1238">
        <v>0</v>
      </c>
      <c r="H1238">
        <v>0</v>
      </c>
      <c r="I1238" t="s">
        <v>56</v>
      </c>
      <c r="J1238">
        <v>43</v>
      </c>
      <c r="K1238">
        <v>49</v>
      </c>
      <c r="L1238">
        <v>5</v>
      </c>
      <c r="M1238" s="2" t="s">
        <v>12</v>
      </c>
      <c r="N1238" s="2" t="s">
        <v>13</v>
      </c>
      <c r="O1238" t="s">
        <v>49</v>
      </c>
      <c r="P1238" t="s">
        <v>50</v>
      </c>
    </row>
    <row r="1239" spans="1:16" x14ac:dyDescent="0.55000000000000004">
      <c r="A1239">
        <v>3661</v>
      </c>
      <c r="B1239">
        <v>597823</v>
      </c>
      <c r="C1239" s="2" t="s">
        <v>14</v>
      </c>
      <c r="D1239">
        <v>48</v>
      </c>
      <c r="E1239">
        <v>1</v>
      </c>
      <c r="F1239">
        <v>2013</v>
      </c>
      <c r="G1239">
        <v>0</v>
      </c>
      <c r="H1239">
        <v>0</v>
      </c>
      <c r="I1239" t="s">
        <v>56</v>
      </c>
      <c r="J1239">
        <v>43</v>
      </c>
      <c r="K1239">
        <v>49</v>
      </c>
      <c r="L1239">
        <v>5</v>
      </c>
      <c r="M1239" s="2" t="s">
        <v>12</v>
      </c>
      <c r="N1239" s="2" t="s">
        <v>13</v>
      </c>
      <c r="O1239" t="s">
        <v>49</v>
      </c>
      <c r="P1239" t="s">
        <v>50</v>
      </c>
    </row>
    <row r="1240" spans="1:16" x14ac:dyDescent="0.55000000000000004">
      <c r="A1240">
        <v>3661</v>
      </c>
      <c r="B1240">
        <v>597845</v>
      </c>
      <c r="C1240" s="2" t="s">
        <v>14</v>
      </c>
      <c r="D1240">
        <v>52</v>
      </c>
      <c r="E1240">
        <v>1</v>
      </c>
      <c r="F1240">
        <v>2013</v>
      </c>
      <c r="G1240">
        <v>0</v>
      </c>
      <c r="H1240">
        <v>0</v>
      </c>
      <c r="I1240" t="s">
        <v>56</v>
      </c>
      <c r="J1240">
        <v>43</v>
      </c>
      <c r="K1240">
        <v>49</v>
      </c>
      <c r="L1240">
        <v>5</v>
      </c>
      <c r="M1240" s="2" t="s">
        <v>12</v>
      </c>
      <c r="N1240" s="2" t="s">
        <v>13</v>
      </c>
      <c r="O1240" t="s">
        <v>49</v>
      </c>
      <c r="P1240" t="s">
        <v>50</v>
      </c>
    </row>
    <row r="1241" spans="1:16" x14ac:dyDescent="0.55000000000000004">
      <c r="A1241">
        <v>3661</v>
      </c>
      <c r="B1241">
        <v>597922</v>
      </c>
      <c r="C1241" s="2" t="s">
        <v>14</v>
      </c>
      <c r="D1241">
        <v>31</v>
      </c>
      <c r="E1241">
        <v>1</v>
      </c>
      <c r="F1241">
        <v>2013</v>
      </c>
      <c r="G1241">
        <v>0</v>
      </c>
      <c r="H1241">
        <v>1</v>
      </c>
      <c r="I1241" t="s">
        <v>56</v>
      </c>
      <c r="J1241">
        <v>43</v>
      </c>
      <c r="K1241">
        <v>49</v>
      </c>
      <c r="L1241">
        <v>5</v>
      </c>
      <c r="M1241" s="2" t="s">
        <v>12</v>
      </c>
      <c r="N1241" s="2" t="s">
        <v>13</v>
      </c>
      <c r="O1241" t="s">
        <v>120</v>
      </c>
      <c r="P1241" t="s">
        <v>121</v>
      </c>
    </row>
    <row r="1242" spans="1:16" x14ac:dyDescent="0.55000000000000004">
      <c r="A1242">
        <v>3661</v>
      </c>
      <c r="B1242">
        <v>597934</v>
      </c>
      <c r="C1242" s="2" t="s">
        <v>14</v>
      </c>
      <c r="D1242">
        <v>22</v>
      </c>
      <c r="E1242">
        <v>1</v>
      </c>
      <c r="F1242">
        <v>2013</v>
      </c>
      <c r="G1242">
        <v>0</v>
      </c>
      <c r="H1242">
        <v>0</v>
      </c>
      <c r="I1242" t="s">
        <v>56</v>
      </c>
      <c r="J1242">
        <v>43</v>
      </c>
      <c r="K1242">
        <v>49</v>
      </c>
      <c r="L1242">
        <v>5</v>
      </c>
      <c r="M1242" s="2" t="s">
        <v>12</v>
      </c>
      <c r="N1242" s="2" t="s">
        <v>13</v>
      </c>
      <c r="O1242" t="s">
        <v>49</v>
      </c>
      <c r="P1242" t="s">
        <v>50</v>
      </c>
    </row>
    <row r="1243" spans="1:16" x14ac:dyDescent="0.55000000000000004">
      <c r="A1243">
        <v>3662</v>
      </c>
      <c r="B1243">
        <v>597951</v>
      </c>
      <c r="C1243" s="2" t="s">
        <v>14</v>
      </c>
      <c r="D1243">
        <v>45</v>
      </c>
      <c r="E1243">
        <v>1</v>
      </c>
      <c r="F1243">
        <v>2013</v>
      </c>
      <c r="G1243">
        <v>0</v>
      </c>
      <c r="H1243">
        <v>1</v>
      </c>
      <c r="I1243" t="s">
        <v>62</v>
      </c>
      <c r="J1243">
        <v>-999</v>
      </c>
      <c r="K1243">
        <v>-999</v>
      </c>
      <c r="L1243">
        <v>-999</v>
      </c>
      <c r="M1243" s="2" t="s">
        <v>10</v>
      </c>
      <c r="N1243" s="2" t="s">
        <v>63</v>
      </c>
      <c r="O1243" t="s">
        <v>124</v>
      </c>
      <c r="P1243" t="s">
        <v>125</v>
      </c>
    </row>
    <row r="1244" spans="1:16" x14ac:dyDescent="0.55000000000000004">
      <c r="A1244">
        <v>3662</v>
      </c>
      <c r="B1244">
        <v>597965</v>
      </c>
      <c r="C1244" s="2" t="s">
        <v>14</v>
      </c>
      <c r="D1244">
        <v>24</v>
      </c>
      <c r="E1244">
        <v>1</v>
      </c>
      <c r="F1244">
        <v>2013</v>
      </c>
      <c r="G1244">
        <v>0</v>
      </c>
      <c r="H1244">
        <v>1</v>
      </c>
      <c r="I1244" t="s">
        <v>62</v>
      </c>
      <c r="J1244">
        <v>-999</v>
      </c>
      <c r="K1244">
        <v>-999</v>
      </c>
      <c r="L1244">
        <v>-999</v>
      </c>
      <c r="M1244" s="2" t="s">
        <v>10</v>
      </c>
      <c r="N1244" s="2" t="s">
        <v>63</v>
      </c>
      <c r="O1244" t="s">
        <v>124</v>
      </c>
      <c r="P1244" t="s">
        <v>125</v>
      </c>
    </row>
    <row r="1245" spans="1:16" x14ac:dyDescent="0.55000000000000004">
      <c r="A1245">
        <v>3662</v>
      </c>
      <c r="B1245">
        <v>598027</v>
      </c>
      <c r="C1245" s="2" t="s">
        <v>14</v>
      </c>
      <c r="D1245">
        <v>49</v>
      </c>
      <c r="E1245">
        <v>0</v>
      </c>
      <c r="F1245">
        <v>2013</v>
      </c>
      <c r="G1245">
        <v>0</v>
      </c>
      <c r="H1245">
        <v>1</v>
      </c>
      <c r="I1245" t="s">
        <v>62</v>
      </c>
      <c r="J1245">
        <v>-999</v>
      </c>
      <c r="K1245">
        <v>-999</v>
      </c>
      <c r="L1245">
        <v>-999</v>
      </c>
      <c r="M1245" s="2" t="s">
        <v>10</v>
      </c>
      <c r="N1245" s="2" t="s">
        <v>63</v>
      </c>
      <c r="O1245" t="s">
        <v>124</v>
      </c>
      <c r="P1245" t="s">
        <v>125</v>
      </c>
    </row>
    <row r="1246" spans="1:16" x14ac:dyDescent="0.55000000000000004">
      <c r="A1246">
        <v>3663</v>
      </c>
      <c r="B1246">
        <v>598161</v>
      </c>
      <c r="C1246" s="2" t="s">
        <v>14</v>
      </c>
      <c r="D1246">
        <v>27</v>
      </c>
      <c r="E1246">
        <v>1</v>
      </c>
      <c r="F1246">
        <v>2013</v>
      </c>
      <c r="G1246">
        <v>0</v>
      </c>
      <c r="H1246">
        <v>0</v>
      </c>
      <c r="I1246" t="s">
        <v>38</v>
      </c>
      <c r="J1246">
        <v>8</v>
      </c>
      <c r="K1246">
        <v>63</v>
      </c>
      <c r="L1246">
        <v>14</v>
      </c>
      <c r="M1246" s="2" t="s">
        <v>22</v>
      </c>
      <c r="N1246" s="2" t="s">
        <v>13</v>
      </c>
      <c r="O1246" t="s">
        <v>103</v>
      </c>
      <c r="P1246" t="s">
        <v>104</v>
      </c>
    </row>
    <row r="1247" spans="1:16" x14ac:dyDescent="0.55000000000000004">
      <c r="A1247">
        <v>3663</v>
      </c>
      <c r="B1247">
        <v>598183</v>
      </c>
      <c r="C1247" s="2" t="s">
        <v>14</v>
      </c>
      <c r="D1247">
        <v>34</v>
      </c>
      <c r="E1247">
        <v>1</v>
      </c>
      <c r="F1247">
        <v>2013</v>
      </c>
      <c r="G1247">
        <v>0</v>
      </c>
      <c r="H1247">
        <v>0</v>
      </c>
      <c r="I1247" t="s">
        <v>38</v>
      </c>
      <c r="J1247">
        <v>8</v>
      </c>
      <c r="K1247">
        <v>63</v>
      </c>
      <c r="L1247">
        <v>14</v>
      </c>
      <c r="M1247" s="2" t="s">
        <v>22</v>
      </c>
      <c r="N1247" s="2" t="s">
        <v>13</v>
      </c>
      <c r="O1247" t="s">
        <v>103</v>
      </c>
      <c r="P1247" t="s">
        <v>104</v>
      </c>
    </row>
    <row r="1248" spans="1:16" x14ac:dyDescent="0.55000000000000004">
      <c r="A1248">
        <v>3663</v>
      </c>
      <c r="B1248">
        <v>598236</v>
      </c>
      <c r="C1248" s="2" t="s">
        <v>14</v>
      </c>
      <c r="D1248">
        <v>23</v>
      </c>
      <c r="E1248">
        <v>1</v>
      </c>
      <c r="F1248">
        <v>2013</v>
      </c>
      <c r="G1248">
        <v>0</v>
      </c>
      <c r="H1248">
        <v>0</v>
      </c>
      <c r="I1248" t="s">
        <v>38</v>
      </c>
      <c r="J1248">
        <v>8</v>
      </c>
      <c r="K1248">
        <v>63</v>
      </c>
      <c r="L1248">
        <v>14</v>
      </c>
      <c r="M1248" s="2" t="s">
        <v>22</v>
      </c>
      <c r="N1248" s="2" t="s">
        <v>13</v>
      </c>
      <c r="O1248" t="s">
        <v>103</v>
      </c>
      <c r="P1248" t="s">
        <v>104</v>
      </c>
    </row>
    <row r="1249" spans="1:16" x14ac:dyDescent="0.55000000000000004">
      <c r="A1249">
        <v>3664</v>
      </c>
      <c r="B1249">
        <v>598274</v>
      </c>
      <c r="C1249" s="2" t="s">
        <v>14</v>
      </c>
      <c r="D1249">
        <v>38</v>
      </c>
      <c r="E1249">
        <v>1</v>
      </c>
      <c r="F1249">
        <v>2013</v>
      </c>
      <c r="G1249">
        <v>0</v>
      </c>
      <c r="H1249">
        <v>1</v>
      </c>
      <c r="I1249" t="s">
        <v>59</v>
      </c>
      <c r="J1249">
        <v>37</v>
      </c>
      <c r="K1249">
        <v>50</v>
      </c>
      <c r="L1249">
        <v>2</v>
      </c>
      <c r="M1249" s="2" t="s">
        <v>21</v>
      </c>
      <c r="N1249" s="2" t="s">
        <v>13</v>
      </c>
      <c r="O1249" t="s">
        <v>101</v>
      </c>
      <c r="P1249" t="s">
        <v>102</v>
      </c>
    </row>
    <row r="1250" spans="1:16" x14ac:dyDescent="0.55000000000000004">
      <c r="A1250">
        <v>3664</v>
      </c>
      <c r="B1250">
        <v>598285</v>
      </c>
      <c r="C1250" s="2" t="s">
        <v>14</v>
      </c>
      <c r="D1250">
        <v>32</v>
      </c>
      <c r="E1250">
        <v>1</v>
      </c>
      <c r="F1250">
        <v>2013</v>
      </c>
      <c r="G1250">
        <v>0</v>
      </c>
      <c r="H1250">
        <v>0</v>
      </c>
      <c r="I1250" t="s">
        <v>59</v>
      </c>
      <c r="J1250">
        <v>37</v>
      </c>
      <c r="K1250">
        <v>50</v>
      </c>
      <c r="L1250">
        <v>2</v>
      </c>
      <c r="M1250" s="2" t="s">
        <v>21</v>
      </c>
      <c r="N1250" s="2" t="s">
        <v>13</v>
      </c>
      <c r="O1250" t="s">
        <v>109</v>
      </c>
      <c r="P1250" t="s">
        <v>110</v>
      </c>
    </row>
    <row r="1251" spans="1:16" x14ac:dyDescent="0.55000000000000004">
      <c r="A1251">
        <v>3664</v>
      </c>
      <c r="B1251">
        <v>598392</v>
      </c>
      <c r="C1251" s="2" t="s">
        <v>14</v>
      </c>
      <c r="D1251">
        <v>35</v>
      </c>
      <c r="E1251">
        <v>1</v>
      </c>
      <c r="F1251">
        <v>2013</v>
      </c>
      <c r="G1251">
        <v>0</v>
      </c>
      <c r="H1251">
        <v>1</v>
      </c>
      <c r="I1251" t="s">
        <v>59</v>
      </c>
      <c r="J1251">
        <v>37</v>
      </c>
      <c r="K1251">
        <v>50</v>
      </c>
      <c r="L1251">
        <v>2</v>
      </c>
      <c r="M1251" s="2" t="s">
        <v>21</v>
      </c>
      <c r="N1251" s="2" t="s">
        <v>13</v>
      </c>
      <c r="O1251" t="s">
        <v>101</v>
      </c>
      <c r="P1251" t="s">
        <v>102</v>
      </c>
    </row>
    <row r="1252" spans="1:16" x14ac:dyDescent="0.55000000000000004">
      <c r="A1252">
        <v>3664</v>
      </c>
      <c r="B1252">
        <v>598404</v>
      </c>
      <c r="C1252" s="2" t="s">
        <v>14</v>
      </c>
      <c r="D1252">
        <v>42</v>
      </c>
      <c r="E1252">
        <v>1</v>
      </c>
      <c r="F1252">
        <v>2013</v>
      </c>
      <c r="G1252">
        <v>0</v>
      </c>
      <c r="H1252">
        <v>0</v>
      </c>
      <c r="I1252" t="s">
        <v>59</v>
      </c>
      <c r="J1252">
        <v>37</v>
      </c>
      <c r="K1252">
        <v>50</v>
      </c>
      <c r="L1252">
        <v>2</v>
      </c>
      <c r="M1252" s="2" t="s">
        <v>21</v>
      </c>
      <c r="N1252" s="2" t="s">
        <v>13</v>
      </c>
      <c r="O1252" t="s">
        <v>109</v>
      </c>
      <c r="P1252" t="s">
        <v>110</v>
      </c>
    </row>
    <row r="1253" spans="1:16" x14ac:dyDescent="0.55000000000000004">
      <c r="A1253">
        <v>3665</v>
      </c>
      <c r="B1253">
        <v>598437</v>
      </c>
      <c r="C1253" s="2" t="s">
        <v>14</v>
      </c>
      <c r="D1253">
        <v>23</v>
      </c>
      <c r="E1253">
        <v>1</v>
      </c>
      <c r="F1253">
        <v>2013</v>
      </c>
      <c r="G1253">
        <v>0</v>
      </c>
      <c r="H1253">
        <v>1</v>
      </c>
      <c r="I1253" t="s">
        <v>69</v>
      </c>
      <c r="J1253">
        <v>25</v>
      </c>
      <c r="K1253">
        <v>82</v>
      </c>
      <c r="L1253">
        <v>12</v>
      </c>
      <c r="M1253" s="2" t="s">
        <v>45</v>
      </c>
      <c r="N1253" s="2" t="s">
        <v>13</v>
      </c>
      <c r="O1253" t="s">
        <v>103</v>
      </c>
      <c r="P1253" t="s">
        <v>104</v>
      </c>
    </row>
    <row r="1254" spans="1:16" x14ac:dyDescent="0.55000000000000004">
      <c r="A1254">
        <v>3666</v>
      </c>
      <c r="B1254">
        <v>598605</v>
      </c>
      <c r="C1254" s="2" t="s">
        <v>14</v>
      </c>
      <c r="D1254">
        <v>49</v>
      </c>
      <c r="E1254">
        <v>1</v>
      </c>
      <c r="F1254">
        <v>2013</v>
      </c>
      <c r="G1254">
        <v>0</v>
      </c>
      <c r="H1254">
        <v>1</v>
      </c>
      <c r="I1254" t="s">
        <v>54</v>
      </c>
      <c r="J1254">
        <v>-999</v>
      </c>
      <c r="K1254">
        <v>-999</v>
      </c>
      <c r="L1254">
        <v>-999</v>
      </c>
      <c r="M1254" s="2" t="s">
        <v>35</v>
      </c>
      <c r="N1254" s="2" t="s">
        <v>11</v>
      </c>
      <c r="O1254" t="s">
        <v>140</v>
      </c>
      <c r="P1254" t="s">
        <v>141</v>
      </c>
    </row>
    <row r="1255" spans="1:16" x14ac:dyDescent="0.55000000000000004">
      <c r="A1255">
        <v>3666</v>
      </c>
      <c r="B1255">
        <v>598619</v>
      </c>
      <c r="C1255" s="2" t="s">
        <v>14</v>
      </c>
      <c r="D1255">
        <v>37</v>
      </c>
      <c r="E1255">
        <v>1</v>
      </c>
      <c r="F1255">
        <v>2013</v>
      </c>
      <c r="G1255">
        <v>0</v>
      </c>
      <c r="H1255">
        <v>0</v>
      </c>
      <c r="I1255" t="s">
        <v>54</v>
      </c>
      <c r="J1255">
        <v>-999</v>
      </c>
      <c r="K1255">
        <v>-999</v>
      </c>
      <c r="L1255">
        <v>-999</v>
      </c>
      <c r="M1255" s="2" t="s">
        <v>35</v>
      </c>
      <c r="N1255" s="2" t="s">
        <v>11</v>
      </c>
      <c r="O1255" t="s">
        <v>77</v>
      </c>
      <c r="P1255" t="s">
        <v>78</v>
      </c>
    </row>
    <row r="1256" spans="1:16" x14ac:dyDescent="0.55000000000000004">
      <c r="A1256">
        <v>3666</v>
      </c>
      <c r="B1256">
        <v>598652</v>
      </c>
      <c r="C1256" s="2" t="s">
        <v>14</v>
      </c>
      <c r="D1256">
        <v>43</v>
      </c>
      <c r="E1256">
        <v>1</v>
      </c>
      <c r="F1256">
        <v>2013</v>
      </c>
      <c r="G1256">
        <v>0</v>
      </c>
      <c r="H1256">
        <v>0</v>
      </c>
      <c r="I1256" t="s">
        <v>54</v>
      </c>
      <c r="J1256">
        <v>-999</v>
      </c>
      <c r="K1256">
        <v>-999</v>
      </c>
      <c r="L1256">
        <v>-999</v>
      </c>
      <c r="M1256" s="2" t="s">
        <v>35</v>
      </c>
      <c r="N1256" s="2" t="s">
        <v>11</v>
      </c>
      <c r="O1256" t="s">
        <v>77</v>
      </c>
      <c r="P1256" t="s">
        <v>78</v>
      </c>
    </row>
    <row r="1257" spans="1:16" x14ac:dyDescent="0.55000000000000004">
      <c r="A1257">
        <v>3666</v>
      </c>
      <c r="B1257">
        <v>598672</v>
      </c>
      <c r="C1257" s="2" t="s">
        <v>14</v>
      </c>
      <c r="D1257">
        <v>40</v>
      </c>
      <c r="E1257">
        <v>1</v>
      </c>
      <c r="F1257">
        <v>2013</v>
      </c>
      <c r="G1257">
        <v>0</v>
      </c>
      <c r="H1257">
        <v>0</v>
      </c>
      <c r="I1257" t="s">
        <v>54</v>
      </c>
      <c r="J1257">
        <v>-999</v>
      </c>
      <c r="K1257">
        <v>-999</v>
      </c>
      <c r="L1257">
        <v>-999</v>
      </c>
      <c r="M1257" s="2" t="s">
        <v>35</v>
      </c>
      <c r="N1257" s="2" t="s">
        <v>11</v>
      </c>
      <c r="O1257" t="s">
        <v>77</v>
      </c>
      <c r="P1257" t="s">
        <v>78</v>
      </c>
    </row>
    <row r="1258" spans="1:16" x14ac:dyDescent="0.55000000000000004">
      <c r="A1258">
        <v>3667</v>
      </c>
      <c r="B1258">
        <v>598751</v>
      </c>
      <c r="C1258" s="2" t="s">
        <v>14</v>
      </c>
      <c r="D1258">
        <v>42</v>
      </c>
      <c r="E1258">
        <v>1</v>
      </c>
      <c r="F1258">
        <v>2013</v>
      </c>
      <c r="G1258">
        <v>0</v>
      </c>
      <c r="H1258">
        <v>1</v>
      </c>
      <c r="I1258" t="s">
        <v>52</v>
      </c>
      <c r="J1258">
        <v>60</v>
      </c>
      <c r="K1258">
        <v>-999</v>
      </c>
      <c r="L1258">
        <v>20</v>
      </c>
      <c r="M1258" s="2" t="s">
        <v>17</v>
      </c>
      <c r="N1258" s="2" t="s">
        <v>13</v>
      </c>
      <c r="O1258" t="s">
        <v>116</v>
      </c>
      <c r="P1258" t="s">
        <v>117</v>
      </c>
    </row>
    <row r="1259" spans="1:16" x14ac:dyDescent="0.55000000000000004">
      <c r="A1259">
        <v>3667</v>
      </c>
      <c r="B1259">
        <v>598780</v>
      </c>
      <c r="C1259" s="2" t="s">
        <v>14</v>
      </c>
      <c r="D1259">
        <v>54</v>
      </c>
      <c r="E1259">
        <v>0</v>
      </c>
      <c r="F1259">
        <v>2013</v>
      </c>
      <c r="G1259">
        <v>0</v>
      </c>
      <c r="H1259">
        <v>1</v>
      </c>
      <c r="I1259" t="s">
        <v>52</v>
      </c>
      <c r="J1259">
        <v>60</v>
      </c>
      <c r="K1259">
        <v>-999</v>
      </c>
      <c r="L1259">
        <v>20</v>
      </c>
      <c r="M1259" s="2" t="s">
        <v>17</v>
      </c>
      <c r="N1259" s="2" t="s">
        <v>13</v>
      </c>
      <c r="O1259" t="s">
        <v>116</v>
      </c>
      <c r="P1259" t="s">
        <v>117</v>
      </c>
    </row>
    <row r="1260" spans="1:16" x14ac:dyDescent="0.55000000000000004">
      <c r="A1260">
        <v>3667</v>
      </c>
      <c r="B1260">
        <v>598838</v>
      </c>
      <c r="C1260" s="2" t="s">
        <v>14</v>
      </c>
      <c r="D1260">
        <v>40</v>
      </c>
      <c r="E1260">
        <v>1</v>
      </c>
      <c r="F1260">
        <v>2013</v>
      </c>
      <c r="G1260">
        <v>0</v>
      </c>
      <c r="H1260">
        <v>1</v>
      </c>
      <c r="I1260" t="s">
        <v>52</v>
      </c>
      <c r="J1260">
        <v>60</v>
      </c>
      <c r="K1260">
        <v>-999</v>
      </c>
      <c r="L1260">
        <v>20</v>
      </c>
      <c r="M1260" s="2" t="s">
        <v>17</v>
      </c>
      <c r="N1260" s="2" t="s">
        <v>13</v>
      </c>
      <c r="O1260" t="s">
        <v>116</v>
      </c>
      <c r="P1260" t="s">
        <v>117</v>
      </c>
    </row>
    <row r="1261" spans="1:16" x14ac:dyDescent="0.55000000000000004">
      <c r="A1261">
        <v>3668</v>
      </c>
      <c r="B1261">
        <v>598973</v>
      </c>
      <c r="C1261" s="2" t="s">
        <v>14</v>
      </c>
      <c r="D1261">
        <v>20</v>
      </c>
      <c r="E1261">
        <v>1</v>
      </c>
      <c r="F1261">
        <v>2013</v>
      </c>
      <c r="G1261">
        <v>0</v>
      </c>
      <c r="H1261">
        <v>0</v>
      </c>
      <c r="I1261" t="s">
        <v>93</v>
      </c>
      <c r="J1261">
        <v>-999</v>
      </c>
      <c r="K1261">
        <v>-999</v>
      </c>
      <c r="L1261">
        <v>-999</v>
      </c>
      <c r="M1261" s="2" t="s">
        <v>10</v>
      </c>
      <c r="N1261" s="2" t="s">
        <v>25</v>
      </c>
      <c r="O1261" t="s">
        <v>91</v>
      </c>
      <c r="P1261" t="s">
        <v>92</v>
      </c>
    </row>
    <row r="1262" spans="1:16" x14ac:dyDescent="0.55000000000000004">
      <c r="A1262">
        <v>3668</v>
      </c>
      <c r="B1262">
        <v>599006</v>
      </c>
      <c r="C1262" s="2" t="s">
        <v>14</v>
      </c>
      <c r="D1262">
        <v>33</v>
      </c>
      <c r="E1262">
        <v>1</v>
      </c>
      <c r="F1262">
        <v>2013</v>
      </c>
      <c r="G1262">
        <v>0</v>
      </c>
      <c r="H1262">
        <v>1</v>
      </c>
      <c r="I1262" t="s">
        <v>93</v>
      </c>
      <c r="J1262">
        <v>-999</v>
      </c>
      <c r="K1262">
        <v>-999</v>
      </c>
      <c r="L1262">
        <v>-999</v>
      </c>
      <c r="M1262" s="2" t="s">
        <v>10</v>
      </c>
      <c r="N1262" s="2" t="s">
        <v>25</v>
      </c>
      <c r="O1262" t="s">
        <v>136</v>
      </c>
      <c r="P1262" t="s">
        <v>137</v>
      </c>
    </row>
    <row r="1263" spans="1:16" x14ac:dyDescent="0.55000000000000004">
      <c r="A1263">
        <v>3668</v>
      </c>
      <c r="B1263">
        <v>599013</v>
      </c>
      <c r="C1263" s="2" t="s">
        <v>14</v>
      </c>
      <c r="D1263">
        <v>37</v>
      </c>
      <c r="E1263">
        <v>1</v>
      </c>
      <c r="F1263">
        <v>2013</v>
      </c>
      <c r="G1263">
        <v>0</v>
      </c>
      <c r="H1263">
        <v>1</v>
      </c>
      <c r="I1263" t="s">
        <v>93</v>
      </c>
      <c r="J1263">
        <v>-999</v>
      </c>
      <c r="K1263">
        <v>-999</v>
      </c>
      <c r="L1263">
        <v>-999</v>
      </c>
      <c r="M1263" s="2" t="s">
        <v>10</v>
      </c>
      <c r="N1263" s="2" t="s">
        <v>25</v>
      </c>
      <c r="O1263" t="s">
        <v>136</v>
      </c>
      <c r="P1263" t="s">
        <v>137</v>
      </c>
    </row>
    <row r="1264" spans="1:16" x14ac:dyDescent="0.55000000000000004">
      <c r="A1264">
        <v>3668</v>
      </c>
      <c r="B1264">
        <v>599076</v>
      </c>
      <c r="C1264" s="2" t="s">
        <v>14</v>
      </c>
      <c r="D1264">
        <v>51</v>
      </c>
      <c r="E1264">
        <v>1</v>
      </c>
      <c r="F1264">
        <v>2013</v>
      </c>
      <c r="G1264">
        <v>0</v>
      </c>
      <c r="H1264">
        <v>0</v>
      </c>
      <c r="I1264" t="s">
        <v>93</v>
      </c>
      <c r="J1264">
        <v>-999</v>
      </c>
      <c r="K1264">
        <v>-999</v>
      </c>
      <c r="L1264">
        <v>-999</v>
      </c>
      <c r="M1264" s="2" t="s">
        <v>10</v>
      </c>
      <c r="N1264" s="2" t="s">
        <v>25</v>
      </c>
      <c r="O1264" t="s">
        <v>91</v>
      </c>
      <c r="P1264" t="s">
        <v>92</v>
      </c>
    </row>
    <row r="1265" spans="1:16" x14ac:dyDescent="0.55000000000000004">
      <c r="A1265">
        <v>3669</v>
      </c>
      <c r="B1265">
        <v>599120</v>
      </c>
      <c r="C1265" s="2" t="s">
        <v>14</v>
      </c>
      <c r="D1265">
        <v>22</v>
      </c>
      <c r="E1265">
        <v>1</v>
      </c>
      <c r="F1265">
        <v>2013</v>
      </c>
      <c r="G1265">
        <v>0</v>
      </c>
      <c r="H1265">
        <v>1</v>
      </c>
      <c r="I1265" t="s">
        <v>108</v>
      </c>
      <c r="J1265">
        <v>84</v>
      </c>
      <c r="K1265">
        <v>70</v>
      </c>
      <c r="L1265">
        <v>14</v>
      </c>
      <c r="M1265" s="2" t="s">
        <v>22</v>
      </c>
      <c r="N1265" s="2" t="s">
        <v>13</v>
      </c>
      <c r="O1265" t="s">
        <v>106</v>
      </c>
      <c r="P1265" t="s">
        <v>107</v>
      </c>
    </row>
    <row r="1266" spans="1:16" x14ac:dyDescent="0.55000000000000004">
      <c r="A1266">
        <v>3669</v>
      </c>
      <c r="B1266">
        <v>599183</v>
      </c>
      <c r="C1266" s="2" t="s">
        <v>14</v>
      </c>
      <c r="D1266">
        <v>48</v>
      </c>
      <c r="E1266">
        <v>0</v>
      </c>
      <c r="F1266">
        <v>2013</v>
      </c>
      <c r="G1266">
        <v>0</v>
      </c>
      <c r="H1266">
        <v>1</v>
      </c>
      <c r="I1266" t="s">
        <v>108</v>
      </c>
      <c r="J1266">
        <v>84</v>
      </c>
      <c r="K1266">
        <v>70</v>
      </c>
      <c r="L1266">
        <v>14</v>
      </c>
      <c r="M1266" s="2" t="s">
        <v>22</v>
      </c>
      <c r="N1266" s="2" t="s">
        <v>13</v>
      </c>
      <c r="O1266" t="s">
        <v>106</v>
      </c>
      <c r="P1266" t="s">
        <v>107</v>
      </c>
    </row>
    <row r="1267" spans="1:16" x14ac:dyDescent="0.55000000000000004">
      <c r="A1267">
        <v>3669</v>
      </c>
      <c r="B1267">
        <v>599191</v>
      </c>
      <c r="C1267" s="2" t="s">
        <v>14</v>
      </c>
      <c r="D1267">
        <v>32</v>
      </c>
      <c r="E1267">
        <v>1</v>
      </c>
      <c r="F1267">
        <v>2013</v>
      </c>
      <c r="G1267">
        <v>0</v>
      </c>
      <c r="H1267">
        <v>0</v>
      </c>
      <c r="I1267" t="s">
        <v>108</v>
      </c>
      <c r="J1267">
        <v>84</v>
      </c>
      <c r="K1267">
        <v>70</v>
      </c>
      <c r="L1267">
        <v>14</v>
      </c>
      <c r="M1267" s="2" t="s">
        <v>22</v>
      </c>
      <c r="N1267" s="2" t="s">
        <v>13</v>
      </c>
      <c r="O1267" t="s">
        <v>138</v>
      </c>
      <c r="P1267" t="s">
        <v>139</v>
      </c>
    </row>
    <row r="1268" spans="1:16" x14ac:dyDescent="0.55000000000000004">
      <c r="A1268">
        <v>3669</v>
      </c>
      <c r="B1268">
        <v>599227</v>
      </c>
      <c r="C1268" s="2" t="s">
        <v>14</v>
      </c>
      <c r="D1268">
        <v>23</v>
      </c>
      <c r="E1268">
        <v>1</v>
      </c>
      <c r="F1268">
        <v>2013</v>
      </c>
      <c r="G1268">
        <v>0</v>
      </c>
      <c r="H1268">
        <v>1</v>
      </c>
      <c r="I1268" t="s">
        <v>108</v>
      </c>
      <c r="J1268">
        <v>84</v>
      </c>
      <c r="K1268">
        <v>70</v>
      </c>
      <c r="L1268">
        <v>14</v>
      </c>
      <c r="M1268" s="2" t="s">
        <v>22</v>
      </c>
      <c r="N1268" s="2" t="s">
        <v>13</v>
      </c>
      <c r="O1268" t="s">
        <v>106</v>
      </c>
      <c r="P1268" t="s">
        <v>107</v>
      </c>
    </row>
    <row r="1269" spans="1:16" x14ac:dyDescent="0.55000000000000004">
      <c r="A1269">
        <v>3670</v>
      </c>
      <c r="B1269">
        <v>599321</v>
      </c>
      <c r="C1269" s="2" t="s">
        <v>14</v>
      </c>
      <c r="D1269">
        <v>47</v>
      </c>
      <c r="E1269">
        <v>1</v>
      </c>
      <c r="F1269">
        <v>2013</v>
      </c>
      <c r="G1269">
        <v>0</v>
      </c>
      <c r="H1269">
        <v>1</v>
      </c>
      <c r="I1269" t="s">
        <v>41</v>
      </c>
      <c r="J1269">
        <v>70</v>
      </c>
      <c r="K1269">
        <v>64</v>
      </c>
      <c r="L1269">
        <v>7</v>
      </c>
      <c r="M1269" s="2" t="s">
        <v>15</v>
      </c>
      <c r="N1269" s="2" t="s">
        <v>13</v>
      </c>
      <c r="O1269" t="s">
        <v>49</v>
      </c>
      <c r="P1269" t="s">
        <v>50</v>
      </c>
    </row>
    <row r="1270" spans="1:16" x14ac:dyDescent="0.55000000000000004">
      <c r="A1270">
        <v>3670</v>
      </c>
      <c r="B1270">
        <v>599367</v>
      </c>
      <c r="C1270" s="2" t="s">
        <v>14</v>
      </c>
      <c r="D1270">
        <v>43</v>
      </c>
      <c r="E1270">
        <v>1</v>
      </c>
      <c r="F1270">
        <v>2013</v>
      </c>
      <c r="G1270">
        <v>0</v>
      </c>
      <c r="H1270">
        <v>1</v>
      </c>
      <c r="I1270" t="s">
        <v>41</v>
      </c>
      <c r="J1270">
        <v>70</v>
      </c>
      <c r="K1270">
        <v>64</v>
      </c>
      <c r="L1270">
        <v>7</v>
      </c>
      <c r="M1270" s="2" t="s">
        <v>15</v>
      </c>
      <c r="N1270" s="2" t="s">
        <v>13</v>
      </c>
      <c r="O1270" t="s">
        <v>49</v>
      </c>
      <c r="P1270" t="s">
        <v>50</v>
      </c>
    </row>
    <row r="1271" spans="1:16" x14ac:dyDescent="0.55000000000000004">
      <c r="A1271">
        <v>3670</v>
      </c>
      <c r="B1271">
        <v>599407</v>
      </c>
      <c r="C1271" s="2" t="s">
        <v>14</v>
      </c>
      <c r="D1271">
        <v>21</v>
      </c>
      <c r="E1271">
        <v>1</v>
      </c>
      <c r="F1271">
        <v>2013</v>
      </c>
      <c r="G1271">
        <v>0</v>
      </c>
      <c r="H1271">
        <v>1</v>
      </c>
      <c r="I1271" t="s">
        <v>41</v>
      </c>
      <c r="J1271">
        <v>70</v>
      </c>
      <c r="K1271">
        <v>64</v>
      </c>
      <c r="L1271">
        <v>7</v>
      </c>
      <c r="M1271" s="2" t="s">
        <v>15</v>
      </c>
      <c r="N1271" s="2" t="s">
        <v>13</v>
      </c>
      <c r="O1271" t="s">
        <v>49</v>
      </c>
      <c r="P1271" t="s">
        <v>50</v>
      </c>
    </row>
    <row r="1272" spans="1:16" x14ac:dyDescent="0.55000000000000004">
      <c r="A1272">
        <v>3670</v>
      </c>
      <c r="B1272">
        <v>599418</v>
      </c>
      <c r="C1272" s="2" t="s">
        <v>14</v>
      </c>
      <c r="D1272">
        <v>35</v>
      </c>
      <c r="E1272">
        <v>1</v>
      </c>
      <c r="F1272">
        <v>2013</v>
      </c>
      <c r="G1272">
        <v>0</v>
      </c>
      <c r="H1272">
        <v>1</v>
      </c>
      <c r="I1272" t="s">
        <v>41</v>
      </c>
      <c r="J1272">
        <v>70</v>
      </c>
      <c r="K1272">
        <v>64</v>
      </c>
      <c r="L1272">
        <v>7</v>
      </c>
      <c r="M1272" s="2" t="s">
        <v>15</v>
      </c>
      <c r="N1272" s="2" t="s">
        <v>13</v>
      </c>
      <c r="O1272" t="s">
        <v>49</v>
      </c>
      <c r="P1272" t="s">
        <v>50</v>
      </c>
    </row>
    <row r="1273" spans="1:16" x14ac:dyDescent="0.55000000000000004">
      <c r="A1273">
        <v>3671</v>
      </c>
      <c r="B1273">
        <v>599443</v>
      </c>
      <c r="C1273" s="2" t="s">
        <v>14</v>
      </c>
      <c r="D1273">
        <v>49</v>
      </c>
      <c r="E1273">
        <v>1</v>
      </c>
      <c r="F1273">
        <v>2013</v>
      </c>
      <c r="G1273">
        <v>0</v>
      </c>
      <c r="H1273">
        <v>1</v>
      </c>
      <c r="I1273" t="s">
        <v>57</v>
      </c>
      <c r="J1273">
        <v>36</v>
      </c>
      <c r="K1273">
        <v>88</v>
      </c>
      <c r="L1273">
        <v>7</v>
      </c>
      <c r="M1273" s="2" t="s">
        <v>24</v>
      </c>
      <c r="N1273" s="2" t="s">
        <v>63</v>
      </c>
      <c r="O1273" t="s">
        <v>120</v>
      </c>
      <c r="P1273" t="s">
        <v>121</v>
      </c>
    </row>
    <row r="1274" spans="1:16" x14ac:dyDescent="0.55000000000000004">
      <c r="A1274">
        <v>3671</v>
      </c>
      <c r="B1274">
        <v>599504</v>
      </c>
      <c r="C1274" s="2" t="s">
        <v>14</v>
      </c>
      <c r="D1274">
        <v>44</v>
      </c>
      <c r="E1274">
        <v>1</v>
      </c>
      <c r="F1274">
        <v>2013</v>
      </c>
      <c r="G1274">
        <v>0</v>
      </c>
      <c r="H1274">
        <v>1</v>
      </c>
      <c r="I1274" t="s">
        <v>57</v>
      </c>
      <c r="J1274">
        <v>36</v>
      </c>
      <c r="K1274">
        <v>88</v>
      </c>
      <c r="L1274">
        <v>7</v>
      </c>
      <c r="M1274" s="2" t="s">
        <v>24</v>
      </c>
      <c r="N1274" s="2" t="s">
        <v>63</v>
      </c>
      <c r="O1274" t="s">
        <v>120</v>
      </c>
      <c r="P1274" t="s">
        <v>121</v>
      </c>
    </row>
    <row r="1275" spans="1:16" x14ac:dyDescent="0.55000000000000004">
      <c r="A1275">
        <v>3671</v>
      </c>
      <c r="B1275">
        <v>599521</v>
      </c>
      <c r="C1275" s="2" t="s">
        <v>14</v>
      </c>
      <c r="D1275">
        <v>24</v>
      </c>
      <c r="E1275">
        <v>1</v>
      </c>
      <c r="F1275">
        <v>2013</v>
      </c>
      <c r="G1275">
        <v>0</v>
      </c>
      <c r="H1275">
        <v>1</v>
      </c>
      <c r="I1275" t="s">
        <v>57</v>
      </c>
      <c r="J1275">
        <v>36</v>
      </c>
      <c r="K1275">
        <v>88</v>
      </c>
      <c r="L1275">
        <v>7</v>
      </c>
      <c r="M1275" s="2" t="s">
        <v>24</v>
      </c>
      <c r="N1275" s="2" t="s">
        <v>63</v>
      </c>
      <c r="O1275" t="s">
        <v>120</v>
      </c>
      <c r="P1275" t="s">
        <v>121</v>
      </c>
    </row>
    <row r="1276" spans="1:16" x14ac:dyDescent="0.55000000000000004">
      <c r="A1276">
        <v>3672</v>
      </c>
      <c r="B1276">
        <v>599620</v>
      </c>
      <c r="C1276" s="2" t="s">
        <v>14</v>
      </c>
      <c r="D1276">
        <v>31</v>
      </c>
      <c r="E1276">
        <v>1</v>
      </c>
      <c r="F1276">
        <v>2013</v>
      </c>
      <c r="G1276">
        <v>0</v>
      </c>
      <c r="H1276">
        <v>0</v>
      </c>
      <c r="I1276" t="s">
        <v>31</v>
      </c>
      <c r="J1276">
        <v>-999</v>
      </c>
      <c r="K1276">
        <v>-999</v>
      </c>
      <c r="L1276">
        <v>-999</v>
      </c>
      <c r="M1276" s="2" t="s">
        <v>10</v>
      </c>
      <c r="N1276" s="2" t="s">
        <v>11</v>
      </c>
      <c r="O1276" t="s">
        <v>129</v>
      </c>
      <c r="P1276" t="s">
        <v>130</v>
      </c>
    </row>
    <row r="1277" spans="1:16" x14ac:dyDescent="0.55000000000000004">
      <c r="A1277">
        <v>3672</v>
      </c>
      <c r="B1277">
        <v>599696</v>
      </c>
      <c r="C1277" s="2" t="s">
        <v>14</v>
      </c>
      <c r="D1277">
        <v>35</v>
      </c>
      <c r="E1277">
        <v>1</v>
      </c>
      <c r="F1277">
        <v>2013</v>
      </c>
      <c r="G1277">
        <v>0</v>
      </c>
      <c r="H1277">
        <v>0</v>
      </c>
      <c r="I1277" t="s">
        <v>31</v>
      </c>
      <c r="J1277">
        <v>-999</v>
      </c>
      <c r="K1277">
        <v>-999</v>
      </c>
      <c r="L1277">
        <v>-999</v>
      </c>
      <c r="M1277" s="2" t="s">
        <v>10</v>
      </c>
      <c r="N1277" s="2" t="s">
        <v>11</v>
      </c>
      <c r="O1277" t="s">
        <v>129</v>
      </c>
      <c r="P1277" t="s">
        <v>130</v>
      </c>
    </row>
    <row r="1278" spans="1:16" x14ac:dyDescent="0.55000000000000004">
      <c r="A1278">
        <v>3673</v>
      </c>
      <c r="B1278">
        <v>599763</v>
      </c>
      <c r="C1278" s="2" t="s">
        <v>14</v>
      </c>
      <c r="D1278">
        <v>55</v>
      </c>
      <c r="E1278">
        <v>0</v>
      </c>
      <c r="F1278">
        <v>2013</v>
      </c>
      <c r="G1278">
        <v>0</v>
      </c>
      <c r="H1278">
        <v>0</v>
      </c>
      <c r="I1278" t="s">
        <v>73</v>
      </c>
      <c r="J1278">
        <v>66</v>
      </c>
      <c r="K1278">
        <v>-999</v>
      </c>
      <c r="L1278">
        <v>-999</v>
      </c>
      <c r="M1278" s="2" t="s">
        <v>10</v>
      </c>
      <c r="N1278" s="2" t="s">
        <v>63</v>
      </c>
      <c r="O1278" t="s">
        <v>131</v>
      </c>
      <c r="P1278" t="s">
        <v>132</v>
      </c>
    </row>
    <row r="1279" spans="1:16" x14ac:dyDescent="0.55000000000000004">
      <c r="A1279">
        <v>3673</v>
      </c>
      <c r="B1279">
        <v>599794</v>
      </c>
      <c r="C1279" s="2" t="s">
        <v>14</v>
      </c>
      <c r="D1279">
        <v>21</v>
      </c>
      <c r="E1279">
        <v>1</v>
      </c>
      <c r="F1279">
        <v>2013</v>
      </c>
      <c r="G1279">
        <v>0</v>
      </c>
      <c r="H1279">
        <v>0</v>
      </c>
      <c r="I1279" t="s">
        <v>73</v>
      </c>
      <c r="J1279">
        <v>66</v>
      </c>
      <c r="K1279">
        <v>-999</v>
      </c>
      <c r="L1279">
        <v>-999</v>
      </c>
      <c r="M1279" s="2" t="s">
        <v>10</v>
      </c>
      <c r="N1279" s="2" t="s">
        <v>63</v>
      </c>
      <c r="O1279" t="s">
        <v>131</v>
      </c>
      <c r="P1279" t="s">
        <v>132</v>
      </c>
    </row>
    <row r="1280" spans="1:16" x14ac:dyDescent="0.55000000000000004">
      <c r="A1280">
        <v>3673</v>
      </c>
      <c r="B1280">
        <v>599865</v>
      </c>
      <c r="C1280" s="2" t="s">
        <v>14</v>
      </c>
      <c r="D1280">
        <v>38</v>
      </c>
      <c r="E1280">
        <v>1</v>
      </c>
      <c r="F1280">
        <v>2013</v>
      </c>
      <c r="G1280">
        <v>0</v>
      </c>
      <c r="H1280">
        <v>0</v>
      </c>
      <c r="I1280" t="s">
        <v>73</v>
      </c>
      <c r="J1280">
        <v>66</v>
      </c>
      <c r="K1280">
        <v>-999</v>
      </c>
      <c r="L1280">
        <v>-999</v>
      </c>
      <c r="M1280" s="2" t="s">
        <v>10</v>
      </c>
      <c r="N1280" s="2" t="s">
        <v>63</v>
      </c>
      <c r="O1280" t="s">
        <v>131</v>
      </c>
      <c r="P1280" t="s">
        <v>132</v>
      </c>
    </row>
    <row r="1281" spans="1:16" x14ac:dyDescent="0.55000000000000004">
      <c r="A1281">
        <v>3675</v>
      </c>
      <c r="B1281">
        <v>600148</v>
      </c>
      <c r="C1281" s="2" t="s">
        <v>14</v>
      </c>
      <c r="D1281">
        <v>35</v>
      </c>
      <c r="E1281">
        <v>1</v>
      </c>
      <c r="F1281">
        <v>2013</v>
      </c>
      <c r="G1281">
        <v>0</v>
      </c>
      <c r="H1281">
        <v>0</v>
      </c>
      <c r="I1281" t="s">
        <v>43</v>
      </c>
      <c r="J1281">
        <v>54</v>
      </c>
      <c r="K1281">
        <v>47</v>
      </c>
      <c r="L1281">
        <v>11</v>
      </c>
      <c r="M1281" s="2" t="s">
        <v>12</v>
      </c>
      <c r="N1281" s="2" t="s">
        <v>13</v>
      </c>
      <c r="O1281" t="s">
        <v>124</v>
      </c>
      <c r="P1281" t="s">
        <v>125</v>
      </c>
    </row>
    <row r="1282" spans="1:16" x14ac:dyDescent="0.55000000000000004">
      <c r="A1282">
        <v>3675</v>
      </c>
      <c r="B1282">
        <v>600159</v>
      </c>
      <c r="C1282" s="2" t="s">
        <v>14</v>
      </c>
      <c r="D1282">
        <v>54</v>
      </c>
      <c r="E1282">
        <v>1</v>
      </c>
      <c r="F1282">
        <v>2013</v>
      </c>
      <c r="G1282">
        <v>0</v>
      </c>
      <c r="H1282">
        <v>1</v>
      </c>
      <c r="I1282" t="s">
        <v>43</v>
      </c>
      <c r="J1282">
        <v>54</v>
      </c>
      <c r="K1282">
        <v>47</v>
      </c>
      <c r="L1282">
        <v>11</v>
      </c>
      <c r="M1282" s="2" t="s">
        <v>12</v>
      </c>
      <c r="N1282" s="2" t="s">
        <v>13</v>
      </c>
      <c r="O1282" t="s">
        <v>114</v>
      </c>
      <c r="P1282" t="s">
        <v>115</v>
      </c>
    </row>
    <row r="1283" spans="1:16" x14ac:dyDescent="0.55000000000000004">
      <c r="A1283">
        <v>3675</v>
      </c>
      <c r="B1283">
        <v>600175</v>
      </c>
      <c r="C1283" s="2" t="s">
        <v>14</v>
      </c>
      <c r="D1283">
        <v>22</v>
      </c>
      <c r="E1283">
        <v>1</v>
      </c>
      <c r="F1283">
        <v>2013</v>
      </c>
      <c r="G1283">
        <v>0</v>
      </c>
      <c r="H1283">
        <v>0</v>
      </c>
      <c r="I1283" t="s">
        <v>43</v>
      </c>
      <c r="J1283">
        <v>54</v>
      </c>
      <c r="K1283">
        <v>47</v>
      </c>
      <c r="L1283">
        <v>11</v>
      </c>
      <c r="M1283" s="2" t="s">
        <v>12</v>
      </c>
      <c r="N1283" s="2" t="s">
        <v>13</v>
      </c>
      <c r="O1283" t="s">
        <v>124</v>
      </c>
      <c r="P1283" t="s">
        <v>125</v>
      </c>
    </row>
    <row r="1284" spans="1:16" x14ac:dyDescent="0.55000000000000004">
      <c r="A1284">
        <v>3675</v>
      </c>
      <c r="B1284">
        <v>600186</v>
      </c>
      <c r="C1284" s="2" t="s">
        <v>14</v>
      </c>
      <c r="D1284">
        <v>33</v>
      </c>
      <c r="E1284">
        <v>1</v>
      </c>
      <c r="F1284">
        <v>2013</v>
      </c>
      <c r="G1284">
        <v>0</v>
      </c>
      <c r="H1284">
        <v>1</v>
      </c>
      <c r="I1284" t="s">
        <v>43</v>
      </c>
      <c r="J1284">
        <v>54</v>
      </c>
      <c r="K1284">
        <v>47</v>
      </c>
      <c r="L1284">
        <v>11</v>
      </c>
      <c r="M1284" s="2" t="s">
        <v>12</v>
      </c>
      <c r="N1284" s="2" t="s">
        <v>13</v>
      </c>
      <c r="O1284" t="s">
        <v>114</v>
      </c>
      <c r="P1284" t="s">
        <v>115</v>
      </c>
    </row>
    <row r="1285" spans="1:16" x14ac:dyDescent="0.55000000000000004">
      <c r="A1285">
        <v>3675</v>
      </c>
      <c r="B1285">
        <v>600200</v>
      </c>
      <c r="C1285" s="2" t="s">
        <v>14</v>
      </c>
      <c r="D1285">
        <v>40</v>
      </c>
      <c r="E1285">
        <v>1</v>
      </c>
      <c r="F1285">
        <v>2013</v>
      </c>
      <c r="G1285">
        <v>0</v>
      </c>
      <c r="H1285">
        <v>0</v>
      </c>
      <c r="I1285" t="s">
        <v>43</v>
      </c>
      <c r="J1285">
        <v>54</v>
      </c>
      <c r="K1285">
        <v>47</v>
      </c>
      <c r="L1285">
        <v>11</v>
      </c>
      <c r="M1285" s="2" t="s">
        <v>12</v>
      </c>
      <c r="N1285" s="2" t="s">
        <v>13</v>
      </c>
      <c r="O1285" t="s">
        <v>124</v>
      </c>
      <c r="P1285" t="s">
        <v>125</v>
      </c>
    </row>
    <row r="1286" spans="1:16" x14ac:dyDescent="0.55000000000000004">
      <c r="A1286">
        <v>3676</v>
      </c>
      <c r="B1286">
        <v>600293</v>
      </c>
      <c r="C1286" s="2" t="s">
        <v>14</v>
      </c>
      <c r="D1286">
        <v>34</v>
      </c>
      <c r="E1286">
        <v>1</v>
      </c>
      <c r="F1286">
        <v>2013</v>
      </c>
      <c r="G1286">
        <v>0</v>
      </c>
      <c r="H1286">
        <v>0</v>
      </c>
      <c r="I1286" t="s">
        <v>86</v>
      </c>
      <c r="J1286">
        <v>64</v>
      </c>
      <c r="K1286">
        <v>39</v>
      </c>
      <c r="L1286">
        <v>6</v>
      </c>
      <c r="M1286" s="2" t="s">
        <v>12</v>
      </c>
      <c r="N1286" s="2" t="s">
        <v>13</v>
      </c>
      <c r="O1286" t="s">
        <v>81</v>
      </c>
      <c r="P1286" t="s">
        <v>82</v>
      </c>
    </row>
    <row r="1287" spans="1:16" x14ac:dyDescent="0.55000000000000004">
      <c r="A1287">
        <v>3677</v>
      </c>
      <c r="B1287">
        <v>600458</v>
      </c>
      <c r="C1287" s="2" t="s">
        <v>14</v>
      </c>
      <c r="D1287">
        <v>47</v>
      </c>
      <c r="E1287">
        <v>1</v>
      </c>
      <c r="F1287">
        <v>2013</v>
      </c>
      <c r="G1287">
        <v>0</v>
      </c>
      <c r="H1287">
        <v>0</v>
      </c>
      <c r="I1287" t="s">
        <v>66</v>
      </c>
      <c r="J1287">
        <v>-999</v>
      </c>
      <c r="K1287">
        <v>-999</v>
      </c>
      <c r="L1287">
        <v>-999</v>
      </c>
      <c r="M1287" s="2" t="s">
        <v>35</v>
      </c>
      <c r="N1287" s="2" t="s">
        <v>11</v>
      </c>
      <c r="O1287" t="s">
        <v>127</v>
      </c>
      <c r="P1287" t="s">
        <v>128</v>
      </c>
    </row>
    <row r="1288" spans="1:16" x14ac:dyDescent="0.55000000000000004">
      <c r="A1288">
        <v>3677</v>
      </c>
      <c r="B1288">
        <v>600465</v>
      </c>
      <c r="C1288" s="2" t="s">
        <v>14</v>
      </c>
      <c r="D1288">
        <v>57</v>
      </c>
      <c r="E1288">
        <v>1</v>
      </c>
      <c r="F1288">
        <v>2013</v>
      </c>
      <c r="G1288">
        <v>0</v>
      </c>
      <c r="H1288">
        <v>1</v>
      </c>
      <c r="I1288" t="s">
        <v>66</v>
      </c>
      <c r="J1288">
        <v>-999</v>
      </c>
      <c r="K1288">
        <v>-999</v>
      </c>
      <c r="L1288">
        <v>-999</v>
      </c>
      <c r="M1288" s="2" t="s">
        <v>35</v>
      </c>
      <c r="N1288" s="2" t="s">
        <v>11</v>
      </c>
      <c r="O1288" t="s">
        <v>111</v>
      </c>
      <c r="P1288" t="s">
        <v>112</v>
      </c>
    </row>
    <row r="1289" spans="1:16" x14ac:dyDescent="0.55000000000000004">
      <c r="A1289">
        <v>3677</v>
      </c>
      <c r="B1289">
        <v>600473</v>
      </c>
      <c r="C1289" s="2" t="s">
        <v>14</v>
      </c>
      <c r="D1289">
        <v>23</v>
      </c>
      <c r="E1289">
        <v>1</v>
      </c>
      <c r="F1289">
        <v>2013</v>
      </c>
      <c r="G1289">
        <v>0</v>
      </c>
      <c r="H1289">
        <v>0</v>
      </c>
      <c r="I1289" t="s">
        <v>66</v>
      </c>
      <c r="J1289">
        <v>-999</v>
      </c>
      <c r="K1289">
        <v>-999</v>
      </c>
      <c r="L1289">
        <v>-999</v>
      </c>
      <c r="M1289" s="2" t="s">
        <v>35</v>
      </c>
      <c r="N1289" s="2" t="s">
        <v>11</v>
      </c>
      <c r="O1289" t="s">
        <v>127</v>
      </c>
      <c r="P1289" t="s">
        <v>128</v>
      </c>
    </row>
    <row r="1290" spans="1:16" x14ac:dyDescent="0.55000000000000004">
      <c r="A1290">
        <v>3677</v>
      </c>
      <c r="B1290">
        <v>600513</v>
      </c>
      <c r="C1290" s="2" t="s">
        <v>14</v>
      </c>
      <c r="D1290">
        <v>43</v>
      </c>
      <c r="E1290">
        <v>1</v>
      </c>
      <c r="F1290">
        <v>2013</v>
      </c>
      <c r="G1290">
        <v>0</v>
      </c>
      <c r="H1290">
        <v>0</v>
      </c>
      <c r="I1290" t="s">
        <v>66</v>
      </c>
      <c r="J1290">
        <v>-999</v>
      </c>
      <c r="K1290">
        <v>-999</v>
      </c>
      <c r="L1290">
        <v>-999</v>
      </c>
      <c r="M1290" s="2" t="s">
        <v>35</v>
      </c>
      <c r="N1290" s="2" t="s">
        <v>11</v>
      </c>
      <c r="O1290" t="s">
        <v>127</v>
      </c>
      <c r="P1290" t="s">
        <v>128</v>
      </c>
    </row>
    <row r="1291" spans="1:16" x14ac:dyDescent="0.55000000000000004">
      <c r="A1291">
        <v>3677</v>
      </c>
      <c r="B1291">
        <v>600522</v>
      </c>
      <c r="C1291" s="2" t="s">
        <v>14</v>
      </c>
      <c r="D1291">
        <v>50</v>
      </c>
      <c r="E1291">
        <v>1</v>
      </c>
      <c r="F1291">
        <v>2013</v>
      </c>
      <c r="G1291">
        <v>0</v>
      </c>
      <c r="H1291">
        <v>0</v>
      </c>
      <c r="I1291" t="s">
        <v>66</v>
      </c>
      <c r="J1291">
        <v>-999</v>
      </c>
      <c r="K1291">
        <v>-999</v>
      </c>
      <c r="L1291">
        <v>-999</v>
      </c>
      <c r="M1291" s="2" t="s">
        <v>35</v>
      </c>
      <c r="N1291" s="2" t="s">
        <v>11</v>
      </c>
      <c r="O1291" t="s">
        <v>127</v>
      </c>
      <c r="P1291" t="s">
        <v>128</v>
      </c>
    </row>
    <row r="1292" spans="1:16" x14ac:dyDescent="0.55000000000000004">
      <c r="A1292">
        <v>3677</v>
      </c>
      <c r="B1292">
        <v>600562</v>
      </c>
      <c r="C1292" s="2" t="s">
        <v>14</v>
      </c>
      <c r="D1292">
        <v>50</v>
      </c>
      <c r="E1292">
        <v>1</v>
      </c>
      <c r="F1292">
        <v>2013</v>
      </c>
      <c r="G1292">
        <v>0</v>
      </c>
      <c r="H1292">
        <v>0</v>
      </c>
      <c r="I1292" t="s">
        <v>66</v>
      </c>
      <c r="J1292">
        <v>-999</v>
      </c>
      <c r="K1292">
        <v>-999</v>
      </c>
      <c r="L1292">
        <v>-999</v>
      </c>
      <c r="M1292" s="2" t="s">
        <v>35</v>
      </c>
      <c r="N1292" s="2" t="s">
        <v>11</v>
      </c>
      <c r="O1292" t="s">
        <v>127</v>
      </c>
      <c r="P1292" t="s">
        <v>128</v>
      </c>
    </row>
    <row r="1293" spans="1:16" x14ac:dyDescent="0.55000000000000004">
      <c r="A1293">
        <v>3679</v>
      </c>
      <c r="B1293">
        <v>600836</v>
      </c>
      <c r="C1293" s="2" t="s">
        <v>14</v>
      </c>
      <c r="D1293">
        <v>29</v>
      </c>
      <c r="E1293">
        <v>1</v>
      </c>
      <c r="F1293">
        <v>2013</v>
      </c>
      <c r="G1293">
        <v>0</v>
      </c>
      <c r="H1293">
        <v>1</v>
      </c>
      <c r="I1293" t="s">
        <v>39</v>
      </c>
      <c r="J1293">
        <v>-999</v>
      </c>
      <c r="K1293">
        <v>-999</v>
      </c>
      <c r="L1293">
        <v>-999</v>
      </c>
      <c r="M1293" s="2" t="s">
        <v>10</v>
      </c>
      <c r="N1293" s="2" t="s">
        <v>25</v>
      </c>
      <c r="O1293" t="s">
        <v>133</v>
      </c>
      <c r="P1293" t="s">
        <v>134</v>
      </c>
    </row>
    <row r="1294" spans="1:16" x14ac:dyDescent="0.55000000000000004">
      <c r="A1294">
        <v>3679</v>
      </c>
      <c r="B1294">
        <v>600862</v>
      </c>
      <c r="C1294" s="2" t="s">
        <v>14</v>
      </c>
      <c r="D1294">
        <v>24</v>
      </c>
      <c r="E1294">
        <v>1</v>
      </c>
      <c r="F1294">
        <v>2013</v>
      </c>
      <c r="G1294">
        <v>0</v>
      </c>
      <c r="H1294">
        <v>1</v>
      </c>
      <c r="I1294" t="s">
        <v>39</v>
      </c>
      <c r="J1294">
        <v>-999</v>
      </c>
      <c r="K1294">
        <v>-999</v>
      </c>
      <c r="L1294">
        <v>-999</v>
      </c>
      <c r="M1294" s="2" t="s">
        <v>10</v>
      </c>
      <c r="N1294" s="2" t="s">
        <v>25</v>
      </c>
      <c r="O1294" t="s">
        <v>133</v>
      </c>
      <c r="P1294" t="s">
        <v>134</v>
      </c>
    </row>
    <row r="1295" spans="1:16" x14ac:dyDescent="0.55000000000000004">
      <c r="A1295">
        <v>3679</v>
      </c>
      <c r="B1295">
        <v>600877</v>
      </c>
      <c r="C1295" s="2" t="s">
        <v>14</v>
      </c>
      <c r="D1295">
        <v>32</v>
      </c>
      <c r="E1295">
        <v>1</v>
      </c>
      <c r="F1295">
        <v>2013</v>
      </c>
      <c r="G1295">
        <v>0</v>
      </c>
      <c r="H1295">
        <v>1</v>
      </c>
      <c r="I1295" t="s">
        <v>39</v>
      </c>
      <c r="J1295">
        <v>-999</v>
      </c>
      <c r="K1295">
        <v>-999</v>
      </c>
      <c r="L1295">
        <v>-999</v>
      </c>
      <c r="M1295" s="2" t="s">
        <v>10</v>
      </c>
      <c r="N1295" s="2" t="s">
        <v>25</v>
      </c>
      <c r="O1295" t="s">
        <v>133</v>
      </c>
      <c r="P1295" t="s">
        <v>134</v>
      </c>
    </row>
    <row r="1296" spans="1:16" x14ac:dyDescent="0.55000000000000004">
      <c r="A1296">
        <v>3679</v>
      </c>
      <c r="B1296">
        <v>600895</v>
      </c>
      <c r="C1296" s="2" t="s">
        <v>14</v>
      </c>
      <c r="D1296">
        <v>49</v>
      </c>
      <c r="E1296">
        <v>1</v>
      </c>
      <c r="F1296">
        <v>2013</v>
      </c>
      <c r="G1296">
        <v>0</v>
      </c>
      <c r="H1296">
        <v>1</v>
      </c>
      <c r="I1296" t="s">
        <v>39</v>
      </c>
      <c r="J1296">
        <v>-999</v>
      </c>
      <c r="K1296">
        <v>-999</v>
      </c>
      <c r="L1296">
        <v>-999</v>
      </c>
      <c r="M1296" s="2" t="s">
        <v>10</v>
      </c>
      <c r="N1296" s="2" t="s">
        <v>25</v>
      </c>
      <c r="O1296" t="s">
        <v>133</v>
      </c>
      <c r="P1296" t="s">
        <v>134</v>
      </c>
    </row>
    <row r="1297" spans="1:16" x14ac:dyDescent="0.55000000000000004">
      <c r="A1297">
        <v>3679</v>
      </c>
      <c r="B1297">
        <v>600932</v>
      </c>
      <c r="C1297" s="2" t="s">
        <v>14</v>
      </c>
      <c r="D1297">
        <v>53</v>
      </c>
      <c r="E1297">
        <v>1</v>
      </c>
      <c r="F1297">
        <v>2013</v>
      </c>
      <c r="G1297">
        <v>0</v>
      </c>
      <c r="H1297">
        <v>1</v>
      </c>
      <c r="I1297" t="s">
        <v>39</v>
      </c>
      <c r="J1297">
        <v>-999</v>
      </c>
      <c r="K1297">
        <v>-999</v>
      </c>
      <c r="L1297">
        <v>-999</v>
      </c>
      <c r="M1297" s="2" t="s">
        <v>10</v>
      </c>
      <c r="N1297" s="2" t="s">
        <v>25</v>
      </c>
      <c r="O1297" t="s">
        <v>133</v>
      </c>
      <c r="P1297" t="s">
        <v>134</v>
      </c>
    </row>
    <row r="1298" spans="1:16" x14ac:dyDescent="0.55000000000000004">
      <c r="A1298">
        <v>3679</v>
      </c>
      <c r="B1298">
        <v>600955</v>
      </c>
      <c r="C1298" s="2" t="s">
        <v>14</v>
      </c>
      <c r="D1298">
        <v>61</v>
      </c>
      <c r="E1298">
        <v>1</v>
      </c>
      <c r="F1298">
        <v>2013</v>
      </c>
      <c r="G1298">
        <v>0</v>
      </c>
      <c r="H1298">
        <v>1</v>
      </c>
      <c r="I1298" t="s">
        <v>39</v>
      </c>
      <c r="J1298">
        <v>-999</v>
      </c>
      <c r="K1298">
        <v>-999</v>
      </c>
      <c r="L1298">
        <v>-999</v>
      </c>
      <c r="M1298" s="2" t="s">
        <v>10</v>
      </c>
      <c r="N1298" s="2" t="s">
        <v>25</v>
      </c>
      <c r="O1298" t="s">
        <v>133</v>
      </c>
      <c r="P1298" t="s">
        <v>134</v>
      </c>
    </row>
    <row r="1299" spans="1:16" x14ac:dyDescent="0.55000000000000004">
      <c r="A1299">
        <v>3681</v>
      </c>
      <c r="B1299">
        <v>601142</v>
      </c>
      <c r="C1299" s="2" t="s">
        <v>14</v>
      </c>
      <c r="D1299">
        <v>45</v>
      </c>
      <c r="E1299">
        <v>1</v>
      </c>
      <c r="F1299">
        <v>2013</v>
      </c>
      <c r="G1299">
        <v>0</v>
      </c>
      <c r="H1299">
        <v>0</v>
      </c>
      <c r="I1299" t="s">
        <v>47</v>
      </c>
      <c r="J1299">
        <v>41</v>
      </c>
      <c r="K1299">
        <v>79</v>
      </c>
      <c r="L1299">
        <v>8</v>
      </c>
      <c r="M1299" s="2" t="s">
        <v>15</v>
      </c>
      <c r="N1299" s="2" t="s">
        <v>70</v>
      </c>
      <c r="O1299" t="s">
        <v>116</v>
      </c>
      <c r="P1299" t="s">
        <v>117</v>
      </c>
    </row>
    <row r="1300" spans="1:16" x14ac:dyDescent="0.55000000000000004">
      <c r="A1300">
        <v>3681</v>
      </c>
      <c r="B1300">
        <v>601244</v>
      </c>
      <c r="C1300" s="2" t="s">
        <v>14</v>
      </c>
      <c r="D1300">
        <v>21</v>
      </c>
      <c r="E1300">
        <v>1</v>
      </c>
      <c r="F1300">
        <v>2013</v>
      </c>
      <c r="G1300">
        <v>0</v>
      </c>
      <c r="H1300">
        <v>0</v>
      </c>
      <c r="I1300" t="s">
        <v>47</v>
      </c>
      <c r="J1300">
        <v>41</v>
      </c>
      <c r="K1300">
        <v>79</v>
      </c>
      <c r="L1300">
        <v>8</v>
      </c>
      <c r="M1300" s="2" t="s">
        <v>15</v>
      </c>
      <c r="N1300" s="2" t="s">
        <v>70</v>
      </c>
      <c r="O1300" t="s">
        <v>116</v>
      </c>
      <c r="P1300" t="s">
        <v>117</v>
      </c>
    </row>
    <row r="1301" spans="1:16" x14ac:dyDescent="0.55000000000000004">
      <c r="A1301">
        <v>3681</v>
      </c>
      <c r="B1301">
        <v>601257</v>
      </c>
      <c r="C1301" s="2" t="s">
        <v>14</v>
      </c>
      <c r="D1301">
        <v>22</v>
      </c>
      <c r="E1301">
        <v>1</v>
      </c>
      <c r="F1301">
        <v>2013</v>
      </c>
      <c r="G1301">
        <v>0</v>
      </c>
      <c r="H1301">
        <v>0</v>
      </c>
      <c r="I1301" t="s">
        <v>47</v>
      </c>
      <c r="J1301">
        <v>41</v>
      </c>
      <c r="K1301">
        <v>79</v>
      </c>
      <c r="L1301">
        <v>8</v>
      </c>
      <c r="M1301" s="2" t="s">
        <v>15</v>
      </c>
      <c r="N1301" s="2" t="s">
        <v>70</v>
      </c>
      <c r="O1301" t="s">
        <v>116</v>
      </c>
      <c r="P1301" t="s">
        <v>117</v>
      </c>
    </row>
    <row r="1302" spans="1:16" x14ac:dyDescent="0.55000000000000004">
      <c r="A1302">
        <v>3681</v>
      </c>
      <c r="B1302">
        <v>601274</v>
      </c>
      <c r="C1302" s="2" t="s">
        <v>14</v>
      </c>
      <c r="D1302">
        <v>26</v>
      </c>
      <c r="E1302">
        <v>1</v>
      </c>
      <c r="F1302">
        <v>2013</v>
      </c>
      <c r="G1302">
        <v>0</v>
      </c>
      <c r="H1302">
        <v>0</v>
      </c>
      <c r="I1302" t="s">
        <v>47</v>
      </c>
      <c r="J1302">
        <v>41</v>
      </c>
      <c r="K1302">
        <v>79</v>
      </c>
      <c r="L1302">
        <v>8</v>
      </c>
      <c r="M1302" s="2" t="s">
        <v>15</v>
      </c>
      <c r="N1302" s="2" t="s">
        <v>70</v>
      </c>
      <c r="O1302" t="s">
        <v>116</v>
      </c>
      <c r="P1302" t="s">
        <v>117</v>
      </c>
    </row>
    <row r="1303" spans="1:16" x14ac:dyDescent="0.55000000000000004">
      <c r="A1303">
        <v>3682</v>
      </c>
      <c r="B1303">
        <v>601314</v>
      </c>
      <c r="C1303" s="2" t="s">
        <v>14</v>
      </c>
      <c r="D1303">
        <v>34</v>
      </c>
      <c r="E1303">
        <v>0</v>
      </c>
      <c r="F1303">
        <v>2013</v>
      </c>
      <c r="G1303">
        <v>0</v>
      </c>
      <c r="H1303">
        <v>1</v>
      </c>
      <c r="I1303" t="s">
        <v>26</v>
      </c>
      <c r="J1303">
        <v>22</v>
      </c>
      <c r="K1303">
        <v>84</v>
      </c>
      <c r="L1303">
        <v>10</v>
      </c>
      <c r="M1303" s="2" t="s">
        <v>15</v>
      </c>
      <c r="N1303" s="2" t="s">
        <v>13</v>
      </c>
      <c r="O1303" t="s">
        <v>77</v>
      </c>
      <c r="P1303" t="s">
        <v>78</v>
      </c>
    </row>
    <row r="1304" spans="1:16" x14ac:dyDescent="0.55000000000000004">
      <c r="A1304">
        <v>3682</v>
      </c>
      <c r="B1304">
        <v>601329</v>
      </c>
      <c r="C1304" s="2" t="s">
        <v>14</v>
      </c>
      <c r="D1304">
        <v>46</v>
      </c>
      <c r="E1304">
        <v>1</v>
      </c>
      <c r="F1304">
        <v>2013</v>
      </c>
      <c r="G1304">
        <v>0</v>
      </c>
      <c r="H1304">
        <v>1</v>
      </c>
      <c r="I1304" t="s">
        <v>26</v>
      </c>
      <c r="J1304">
        <v>22</v>
      </c>
      <c r="K1304">
        <v>84</v>
      </c>
      <c r="L1304">
        <v>10</v>
      </c>
      <c r="M1304" s="2" t="s">
        <v>15</v>
      </c>
      <c r="N1304" s="2" t="s">
        <v>13</v>
      </c>
      <c r="O1304" t="s">
        <v>77</v>
      </c>
      <c r="P1304" t="s">
        <v>78</v>
      </c>
    </row>
    <row r="1305" spans="1:16" x14ac:dyDescent="0.55000000000000004">
      <c r="A1305">
        <v>3682</v>
      </c>
      <c r="B1305">
        <v>601354</v>
      </c>
      <c r="C1305" s="2" t="s">
        <v>14</v>
      </c>
      <c r="D1305">
        <v>45</v>
      </c>
      <c r="E1305">
        <v>1</v>
      </c>
      <c r="F1305">
        <v>2013</v>
      </c>
      <c r="G1305">
        <v>0</v>
      </c>
      <c r="H1305">
        <v>1</v>
      </c>
      <c r="I1305" t="s">
        <v>26</v>
      </c>
      <c r="J1305">
        <v>22</v>
      </c>
      <c r="K1305">
        <v>84</v>
      </c>
      <c r="L1305">
        <v>10</v>
      </c>
      <c r="M1305" s="2" t="s">
        <v>15</v>
      </c>
      <c r="N1305" s="2" t="s">
        <v>13</v>
      </c>
      <c r="O1305" t="s">
        <v>77</v>
      </c>
      <c r="P1305" t="s">
        <v>78</v>
      </c>
    </row>
    <row r="1306" spans="1:16" x14ac:dyDescent="0.55000000000000004">
      <c r="A1306">
        <v>3682</v>
      </c>
      <c r="B1306">
        <v>601366</v>
      </c>
      <c r="C1306" s="2" t="s">
        <v>14</v>
      </c>
      <c r="D1306">
        <v>47</v>
      </c>
      <c r="E1306">
        <v>0</v>
      </c>
      <c r="F1306">
        <v>2013</v>
      </c>
      <c r="G1306">
        <v>0</v>
      </c>
      <c r="H1306">
        <v>0</v>
      </c>
      <c r="I1306" t="s">
        <v>26</v>
      </c>
      <c r="J1306">
        <v>22</v>
      </c>
      <c r="K1306">
        <v>84</v>
      </c>
      <c r="L1306">
        <v>10</v>
      </c>
      <c r="M1306" s="2" t="s">
        <v>15</v>
      </c>
      <c r="N1306" s="2" t="s">
        <v>13</v>
      </c>
      <c r="O1306" t="s">
        <v>122</v>
      </c>
      <c r="P1306" t="s">
        <v>123</v>
      </c>
    </row>
    <row r="1307" spans="1:16" x14ac:dyDescent="0.55000000000000004">
      <c r="A1307">
        <v>3682</v>
      </c>
      <c r="B1307">
        <v>601396</v>
      </c>
      <c r="C1307" s="2" t="s">
        <v>14</v>
      </c>
      <c r="D1307">
        <v>30</v>
      </c>
      <c r="E1307">
        <v>1</v>
      </c>
      <c r="F1307">
        <v>2013</v>
      </c>
      <c r="G1307">
        <v>0</v>
      </c>
      <c r="H1307">
        <v>1</v>
      </c>
      <c r="I1307" t="s">
        <v>26</v>
      </c>
      <c r="J1307">
        <v>22</v>
      </c>
      <c r="K1307">
        <v>84</v>
      </c>
      <c r="L1307">
        <v>10</v>
      </c>
      <c r="M1307" s="2" t="s">
        <v>15</v>
      </c>
      <c r="N1307" s="2" t="s">
        <v>13</v>
      </c>
      <c r="O1307" t="s">
        <v>77</v>
      </c>
      <c r="P1307" t="s">
        <v>78</v>
      </c>
    </row>
    <row r="1308" spans="1:16" x14ac:dyDescent="0.55000000000000004">
      <c r="A1308">
        <v>3683</v>
      </c>
      <c r="B1308">
        <v>601530</v>
      </c>
      <c r="C1308" s="2" t="s">
        <v>14</v>
      </c>
      <c r="D1308">
        <v>21</v>
      </c>
      <c r="E1308">
        <v>1</v>
      </c>
      <c r="F1308">
        <v>2013</v>
      </c>
      <c r="G1308">
        <v>0</v>
      </c>
      <c r="H1308">
        <v>0</v>
      </c>
      <c r="I1308" t="s">
        <v>85</v>
      </c>
      <c r="J1308">
        <v>70</v>
      </c>
      <c r="K1308">
        <v>65</v>
      </c>
      <c r="L1308">
        <v>12</v>
      </c>
      <c r="M1308" s="2" t="s">
        <v>15</v>
      </c>
      <c r="N1308" s="2" t="s">
        <v>25</v>
      </c>
      <c r="O1308" t="s">
        <v>114</v>
      </c>
      <c r="P1308" t="s">
        <v>115</v>
      </c>
    </row>
    <row r="1309" spans="1:16" x14ac:dyDescent="0.55000000000000004">
      <c r="A1309">
        <v>3683</v>
      </c>
      <c r="B1309">
        <v>601550</v>
      </c>
      <c r="C1309" s="2" t="s">
        <v>14</v>
      </c>
      <c r="D1309">
        <v>49</v>
      </c>
      <c r="E1309">
        <v>0</v>
      </c>
      <c r="F1309">
        <v>2013</v>
      </c>
      <c r="G1309">
        <v>0</v>
      </c>
      <c r="H1309">
        <v>0</v>
      </c>
      <c r="I1309" t="s">
        <v>85</v>
      </c>
      <c r="J1309">
        <v>70</v>
      </c>
      <c r="K1309">
        <v>65</v>
      </c>
      <c r="L1309">
        <v>12</v>
      </c>
      <c r="M1309" s="2" t="s">
        <v>15</v>
      </c>
      <c r="N1309" s="2" t="s">
        <v>25</v>
      </c>
      <c r="O1309" t="s">
        <v>114</v>
      </c>
      <c r="P1309" t="s">
        <v>115</v>
      </c>
    </row>
    <row r="1310" spans="1:16" x14ac:dyDescent="0.55000000000000004">
      <c r="A1310">
        <v>3684</v>
      </c>
      <c r="B1310">
        <v>601627</v>
      </c>
      <c r="C1310" s="2" t="s">
        <v>14</v>
      </c>
      <c r="D1310">
        <v>32</v>
      </c>
      <c r="E1310">
        <v>1</v>
      </c>
      <c r="F1310">
        <v>2013</v>
      </c>
      <c r="G1310">
        <v>0</v>
      </c>
      <c r="H1310">
        <v>1</v>
      </c>
      <c r="I1310" t="s">
        <v>34</v>
      </c>
      <c r="J1310">
        <v>-999</v>
      </c>
      <c r="K1310">
        <v>-999</v>
      </c>
      <c r="L1310">
        <v>-999</v>
      </c>
      <c r="M1310" s="2" t="s">
        <v>35</v>
      </c>
      <c r="N1310" s="2" t="s">
        <v>13</v>
      </c>
      <c r="O1310" t="s">
        <v>109</v>
      </c>
      <c r="P1310" t="s">
        <v>110</v>
      </c>
    </row>
    <row r="1311" spans="1:16" x14ac:dyDescent="0.55000000000000004">
      <c r="A1311">
        <v>3684</v>
      </c>
      <c r="B1311">
        <v>601645</v>
      </c>
      <c r="C1311" s="2" t="s">
        <v>14</v>
      </c>
      <c r="D1311">
        <v>45</v>
      </c>
      <c r="E1311">
        <v>1</v>
      </c>
      <c r="F1311">
        <v>2013</v>
      </c>
      <c r="G1311">
        <v>0</v>
      </c>
      <c r="H1311">
        <v>0</v>
      </c>
      <c r="I1311" t="s">
        <v>34</v>
      </c>
      <c r="J1311">
        <v>-999</v>
      </c>
      <c r="K1311">
        <v>-999</v>
      </c>
      <c r="L1311">
        <v>-999</v>
      </c>
      <c r="M1311" s="2" t="s">
        <v>35</v>
      </c>
      <c r="N1311" s="2" t="s">
        <v>13</v>
      </c>
      <c r="O1311" t="s">
        <v>140</v>
      </c>
      <c r="P1311" t="s">
        <v>141</v>
      </c>
    </row>
    <row r="1312" spans="1:16" x14ac:dyDescent="0.55000000000000004">
      <c r="A1312">
        <v>3684</v>
      </c>
      <c r="B1312">
        <v>601672</v>
      </c>
      <c r="C1312" s="2" t="s">
        <v>14</v>
      </c>
      <c r="D1312">
        <v>35</v>
      </c>
      <c r="E1312">
        <v>1</v>
      </c>
      <c r="F1312">
        <v>2013</v>
      </c>
      <c r="G1312">
        <v>0</v>
      </c>
      <c r="H1312">
        <v>0</v>
      </c>
      <c r="I1312" t="s">
        <v>34</v>
      </c>
      <c r="J1312">
        <v>-999</v>
      </c>
      <c r="K1312">
        <v>-999</v>
      </c>
      <c r="L1312">
        <v>-999</v>
      </c>
      <c r="M1312" s="2" t="s">
        <v>35</v>
      </c>
      <c r="N1312" s="2" t="s">
        <v>13</v>
      </c>
      <c r="O1312" t="s">
        <v>140</v>
      </c>
      <c r="P1312" t="s">
        <v>141</v>
      </c>
    </row>
    <row r="1313" spans="1:16" x14ac:dyDescent="0.55000000000000004">
      <c r="A1313">
        <v>3684</v>
      </c>
      <c r="B1313">
        <v>601688</v>
      </c>
      <c r="C1313" s="2" t="s">
        <v>14</v>
      </c>
      <c r="D1313">
        <v>25</v>
      </c>
      <c r="E1313">
        <v>1</v>
      </c>
      <c r="F1313">
        <v>2013</v>
      </c>
      <c r="G1313">
        <v>0</v>
      </c>
      <c r="H1313">
        <v>1</v>
      </c>
      <c r="I1313" t="s">
        <v>34</v>
      </c>
      <c r="J1313">
        <v>-999</v>
      </c>
      <c r="K1313">
        <v>-999</v>
      </c>
      <c r="L1313">
        <v>-999</v>
      </c>
      <c r="M1313" s="2" t="s">
        <v>35</v>
      </c>
      <c r="N1313" s="2" t="s">
        <v>13</v>
      </c>
      <c r="O1313" t="s">
        <v>109</v>
      </c>
      <c r="P1313" t="s">
        <v>110</v>
      </c>
    </row>
    <row r="1314" spans="1:16" x14ac:dyDescent="0.55000000000000004">
      <c r="A1314">
        <v>3684</v>
      </c>
      <c r="B1314">
        <v>601697</v>
      </c>
      <c r="C1314" s="2" t="s">
        <v>14</v>
      </c>
      <c r="D1314">
        <v>44</v>
      </c>
      <c r="E1314">
        <v>1</v>
      </c>
      <c r="F1314">
        <v>2013</v>
      </c>
      <c r="G1314">
        <v>0</v>
      </c>
      <c r="H1314">
        <v>1</v>
      </c>
      <c r="I1314" t="s">
        <v>34</v>
      </c>
      <c r="J1314">
        <v>-999</v>
      </c>
      <c r="K1314">
        <v>-999</v>
      </c>
      <c r="L1314">
        <v>-999</v>
      </c>
      <c r="M1314" s="2" t="s">
        <v>35</v>
      </c>
      <c r="N1314" s="2" t="s">
        <v>13</v>
      </c>
      <c r="O1314" t="s">
        <v>109</v>
      </c>
      <c r="P1314" t="s">
        <v>110</v>
      </c>
    </row>
    <row r="1315" spans="1:16" x14ac:dyDescent="0.55000000000000004">
      <c r="A1315">
        <v>3686</v>
      </c>
      <c r="B1315">
        <v>601973</v>
      </c>
      <c r="C1315" s="2" t="s">
        <v>14</v>
      </c>
      <c r="D1315">
        <v>36</v>
      </c>
      <c r="E1315">
        <v>1</v>
      </c>
      <c r="F1315">
        <v>2013</v>
      </c>
      <c r="G1315">
        <v>0</v>
      </c>
      <c r="H1315">
        <v>0</v>
      </c>
      <c r="I1315" t="s">
        <v>64</v>
      </c>
      <c r="J1315">
        <v>65</v>
      </c>
      <c r="K1315">
        <v>92</v>
      </c>
      <c r="L1315">
        <v>5</v>
      </c>
      <c r="M1315" s="2" t="s">
        <v>30</v>
      </c>
      <c r="N1315" s="2" t="s">
        <v>13</v>
      </c>
      <c r="O1315" t="s">
        <v>136</v>
      </c>
      <c r="P1315" t="s">
        <v>137</v>
      </c>
    </row>
    <row r="1316" spans="1:16" x14ac:dyDescent="0.55000000000000004">
      <c r="A1316">
        <v>3686</v>
      </c>
      <c r="B1316">
        <v>601995</v>
      </c>
      <c r="C1316" s="2" t="s">
        <v>14</v>
      </c>
      <c r="D1316">
        <v>22</v>
      </c>
      <c r="E1316">
        <v>1</v>
      </c>
      <c r="F1316">
        <v>2013</v>
      </c>
      <c r="G1316">
        <v>0</v>
      </c>
      <c r="H1316">
        <v>0</v>
      </c>
      <c r="I1316" t="s">
        <v>64</v>
      </c>
      <c r="J1316">
        <v>65</v>
      </c>
      <c r="K1316">
        <v>92</v>
      </c>
      <c r="L1316">
        <v>5</v>
      </c>
      <c r="M1316" s="2" t="s">
        <v>30</v>
      </c>
      <c r="N1316" s="2" t="s">
        <v>13</v>
      </c>
      <c r="O1316" t="s">
        <v>136</v>
      </c>
      <c r="P1316" t="s">
        <v>137</v>
      </c>
    </row>
    <row r="1317" spans="1:16" x14ac:dyDescent="0.55000000000000004">
      <c r="A1317">
        <v>3686</v>
      </c>
      <c r="B1317">
        <v>602054</v>
      </c>
      <c r="C1317" s="2" t="s">
        <v>14</v>
      </c>
      <c r="D1317">
        <v>47</v>
      </c>
      <c r="E1317">
        <v>1</v>
      </c>
      <c r="F1317">
        <v>2013</v>
      </c>
      <c r="G1317">
        <v>0</v>
      </c>
      <c r="H1317">
        <v>0</v>
      </c>
      <c r="I1317" t="s">
        <v>64</v>
      </c>
      <c r="J1317">
        <v>65</v>
      </c>
      <c r="K1317">
        <v>92</v>
      </c>
      <c r="L1317">
        <v>5</v>
      </c>
      <c r="M1317" s="2" t="s">
        <v>30</v>
      </c>
      <c r="N1317" s="2" t="s">
        <v>13</v>
      </c>
      <c r="O1317" t="s">
        <v>136</v>
      </c>
      <c r="P1317" t="s">
        <v>137</v>
      </c>
    </row>
    <row r="1318" spans="1:16" x14ac:dyDescent="0.55000000000000004">
      <c r="A1318">
        <v>3686</v>
      </c>
      <c r="B1318">
        <v>602072</v>
      </c>
      <c r="C1318" s="2" t="s">
        <v>14</v>
      </c>
      <c r="D1318">
        <v>25</v>
      </c>
      <c r="E1318">
        <v>1</v>
      </c>
      <c r="F1318">
        <v>2013</v>
      </c>
      <c r="G1318">
        <v>0</v>
      </c>
      <c r="H1318">
        <v>1</v>
      </c>
      <c r="I1318" t="s">
        <v>64</v>
      </c>
      <c r="J1318">
        <v>65</v>
      </c>
      <c r="K1318">
        <v>92</v>
      </c>
      <c r="L1318">
        <v>5</v>
      </c>
      <c r="M1318" s="2" t="s">
        <v>30</v>
      </c>
      <c r="N1318" s="2" t="s">
        <v>13</v>
      </c>
      <c r="O1318" t="s">
        <v>127</v>
      </c>
      <c r="P1318" t="s">
        <v>128</v>
      </c>
    </row>
    <row r="1319" spans="1:16" x14ac:dyDescent="0.55000000000000004">
      <c r="A1319">
        <v>3687</v>
      </c>
      <c r="B1319">
        <v>602192</v>
      </c>
      <c r="C1319" s="2" t="s">
        <v>14</v>
      </c>
      <c r="D1319">
        <v>40</v>
      </c>
      <c r="E1319">
        <v>1</v>
      </c>
      <c r="F1319">
        <v>2013</v>
      </c>
      <c r="G1319">
        <v>0</v>
      </c>
      <c r="H1319">
        <v>0</v>
      </c>
      <c r="I1319" t="s">
        <v>43</v>
      </c>
      <c r="J1319">
        <v>72</v>
      </c>
      <c r="K1319">
        <v>84</v>
      </c>
      <c r="L1319">
        <v>18</v>
      </c>
      <c r="M1319" s="2" t="s">
        <v>30</v>
      </c>
      <c r="N1319" s="2" t="s">
        <v>13</v>
      </c>
      <c r="O1319" t="s">
        <v>124</v>
      </c>
      <c r="P1319" t="s">
        <v>125</v>
      </c>
    </row>
    <row r="1320" spans="1:16" x14ac:dyDescent="0.55000000000000004">
      <c r="A1320">
        <v>3688</v>
      </c>
      <c r="B1320">
        <v>602354</v>
      </c>
      <c r="C1320" s="2" t="s">
        <v>14</v>
      </c>
      <c r="D1320">
        <v>54</v>
      </c>
      <c r="E1320">
        <v>1</v>
      </c>
      <c r="F1320">
        <v>2013</v>
      </c>
      <c r="G1320">
        <v>0</v>
      </c>
      <c r="H1320">
        <v>0</v>
      </c>
      <c r="I1320" t="s">
        <v>31</v>
      </c>
      <c r="J1320">
        <v>-999</v>
      </c>
      <c r="K1320">
        <v>-999</v>
      </c>
      <c r="L1320">
        <v>-999</v>
      </c>
      <c r="M1320" s="2" t="s">
        <v>10</v>
      </c>
      <c r="N1320" s="2" t="s">
        <v>11</v>
      </c>
      <c r="O1320" t="s">
        <v>129</v>
      </c>
      <c r="P1320" t="s">
        <v>130</v>
      </c>
    </row>
    <row r="1321" spans="1:16" x14ac:dyDescent="0.55000000000000004">
      <c r="A1321">
        <v>3688</v>
      </c>
      <c r="B1321">
        <v>602371</v>
      </c>
      <c r="C1321" s="2" t="s">
        <v>14</v>
      </c>
      <c r="D1321">
        <v>25</v>
      </c>
      <c r="E1321">
        <v>1</v>
      </c>
      <c r="F1321">
        <v>2013</v>
      </c>
      <c r="G1321">
        <v>0</v>
      </c>
      <c r="H1321">
        <v>0</v>
      </c>
      <c r="I1321" t="s">
        <v>31</v>
      </c>
      <c r="J1321">
        <v>-999</v>
      </c>
      <c r="K1321">
        <v>-999</v>
      </c>
      <c r="L1321">
        <v>-999</v>
      </c>
      <c r="M1321" s="2" t="s">
        <v>10</v>
      </c>
      <c r="N1321" s="2" t="s">
        <v>11</v>
      </c>
      <c r="O1321" t="s">
        <v>129</v>
      </c>
      <c r="P1321" t="s">
        <v>130</v>
      </c>
    </row>
    <row r="1322" spans="1:16" x14ac:dyDescent="0.55000000000000004">
      <c r="A1322">
        <v>3688</v>
      </c>
      <c r="B1322">
        <v>602386</v>
      </c>
      <c r="C1322" s="2" t="s">
        <v>14</v>
      </c>
      <c r="D1322">
        <v>48</v>
      </c>
      <c r="E1322">
        <v>1</v>
      </c>
      <c r="F1322">
        <v>2013</v>
      </c>
      <c r="G1322">
        <v>0</v>
      </c>
      <c r="H1322">
        <v>0</v>
      </c>
      <c r="I1322" t="s">
        <v>31</v>
      </c>
      <c r="J1322">
        <v>-999</v>
      </c>
      <c r="K1322">
        <v>-999</v>
      </c>
      <c r="L1322">
        <v>-999</v>
      </c>
      <c r="M1322" s="2" t="s">
        <v>10</v>
      </c>
      <c r="N1322" s="2" t="s">
        <v>11</v>
      </c>
      <c r="O1322" t="s">
        <v>129</v>
      </c>
      <c r="P1322" t="s">
        <v>130</v>
      </c>
    </row>
    <row r="1323" spans="1:16" x14ac:dyDescent="0.55000000000000004">
      <c r="A1323">
        <v>3689</v>
      </c>
      <c r="B1323">
        <v>602427</v>
      </c>
      <c r="C1323" s="2" t="s">
        <v>14</v>
      </c>
      <c r="D1323">
        <v>41</v>
      </c>
      <c r="E1323">
        <v>1</v>
      </c>
      <c r="F1323">
        <v>2013</v>
      </c>
      <c r="G1323">
        <v>0</v>
      </c>
      <c r="H1323">
        <v>1</v>
      </c>
      <c r="I1323" t="s">
        <v>39</v>
      </c>
      <c r="J1323">
        <v>-999</v>
      </c>
      <c r="K1323">
        <v>-999</v>
      </c>
      <c r="L1323">
        <v>-999</v>
      </c>
      <c r="M1323" s="2" t="s">
        <v>10</v>
      </c>
      <c r="N1323" s="2" t="s">
        <v>25</v>
      </c>
      <c r="O1323" t="s">
        <v>94</v>
      </c>
      <c r="P1323" t="s">
        <v>95</v>
      </c>
    </row>
    <row r="1324" spans="1:16" x14ac:dyDescent="0.55000000000000004">
      <c r="A1324">
        <v>3689</v>
      </c>
      <c r="B1324">
        <v>602480</v>
      </c>
      <c r="C1324" s="2" t="s">
        <v>14</v>
      </c>
      <c r="D1324">
        <v>52</v>
      </c>
      <c r="E1324">
        <v>1</v>
      </c>
      <c r="F1324">
        <v>2013</v>
      </c>
      <c r="G1324">
        <v>0</v>
      </c>
      <c r="H1324">
        <v>1</v>
      </c>
      <c r="I1324" t="s">
        <v>39</v>
      </c>
      <c r="J1324">
        <v>-999</v>
      </c>
      <c r="K1324">
        <v>-999</v>
      </c>
      <c r="L1324">
        <v>-999</v>
      </c>
      <c r="M1324" s="2" t="s">
        <v>10</v>
      </c>
      <c r="N1324" s="2" t="s">
        <v>25</v>
      </c>
      <c r="O1324" t="s">
        <v>94</v>
      </c>
      <c r="P1324" t="s">
        <v>95</v>
      </c>
    </row>
    <row r="1325" spans="1:16" x14ac:dyDescent="0.55000000000000004">
      <c r="A1325">
        <v>3689</v>
      </c>
      <c r="B1325">
        <v>602585</v>
      </c>
      <c r="C1325" s="2" t="s">
        <v>14</v>
      </c>
      <c r="D1325">
        <v>45</v>
      </c>
      <c r="E1325">
        <v>1</v>
      </c>
      <c r="F1325">
        <v>2013</v>
      </c>
      <c r="G1325">
        <v>0</v>
      </c>
      <c r="H1325">
        <v>1</v>
      </c>
      <c r="I1325" t="s">
        <v>39</v>
      </c>
      <c r="J1325">
        <v>-999</v>
      </c>
      <c r="K1325">
        <v>-999</v>
      </c>
      <c r="L1325">
        <v>-999</v>
      </c>
      <c r="M1325" s="2" t="s">
        <v>10</v>
      </c>
      <c r="N1325" s="2" t="s">
        <v>25</v>
      </c>
      <c r="O1325" t="s">
        <v>94</v>
      </c>
      <c r="P1325" t="s">
        <v>95</v>
      </c>
    </row>
    <row r="1326" spans="1:16" x14ac:dyDescent="0.55000000000000004">
      <c r="A1326">
        <v>3690</v>
      </c>
      <c r="B1326">
        <v>602625</v>
      </c>
      <c r="C1326" s="2" t="s">
        <v>14</v>
      </c>
      <c r="D1326">
        <v>27</v>
      </c>
      <c r="E1326">
        <v>1</v>
      </c>
      <c r="F1326">
        <v>2013</v>
      </c>
      <c r="G1326">
        <v>0</v>
      </c>
      <c r="H1326">
        <v>0</v>
      </c>
      <c r="I1326" t="s">
        <v>60</v>
      </c>
      <c r="J1326">
        <v>48</v>
      </c>
      <c r="K1326">
        <v>94</v>
      </c>
      <c r="L1326">
        <v>6</v>
      </c>
      <c r="M1326" s="2" t="s">
        <v>15</v>
      </c>
      <c r="N1326" s="2" t="s">
        <v>25</v>
      </c>
      <c r="O1326" t="s">
        <v>120</v>
      </c>
      <c r="P1326" t="s">
        <v>121</v>
      </c>
    </row>
    <row r="1327" spans="1:16" x14ac:dyDescent="0.55000000000000004">
      <c r="A1327">
        <v>3690</v>
      </c>
      <c r="B1327">
        <v>602665</v>
      </c>
      <c r="C1327" s="2" t="s">
        <v>14</v>
      </c>
      <c r="D1327">
        <v>24</v>
      </c>
      <c r="E1327">
        <v>0</v>
      </c>
      <c r="F1327">
        <v>2013</v>
      </c>
      <c r="G1327">
        <v>0</v>
      </c>
      <c r="H1327">
        <v>0</v>
      </c>
      <c r="I1327" t="s">
        <v>60</v>
      </c>
      <c r="J1327">
        <v>48</v>
      </c>
      <c r="K1327">
        <v>94</v>
      </c>
      <c r="L1327">
        <v>6</v>
      </c>
      <c r="M1327" s="2" t="s">
        <v>15</v>
      </c>
      <c r="N1327" s="2" t="s">
        <v>25</v>
      </c>
      <c r="O1327" t="s">
        <v>120</v>
      </c>
      <c r="P1327" t="s">
        <v>121</v>
      </c>
    </row>
    <row r="1328" spans="1:16" x14ac:dyDescent="0.55000000000000004">
      <c r="A1328">
        <v>3691</v>
      </c>
      <c r="B1328">
        <v>602884</v>
      </c>
      <c r="C1328" s="2" t="s">
        <v>14</v>
      </c>
      <c r="D1328">
        <v>22</v>
      </c>
      <c r="E1328">
        <v>1</v>
      </c>
      <c r="F1328">
        <v>2013</v>
      </c>
      <c r="G1328">
        <v>0</v>
      </c>
      <c r="H1328">
        <v>0</v>
      </c>
      <c r="I1328" t="s">
        <v>16</v>
      </c>
      <c r="J1328">
        <v>23</v>
      </c>
      <c r="K1328">
        <v>78</v>
      </c>
      <c r="L1328">
        <v>13</v>
      </c>
      <c r="M1328" s="2" t="s">
        <v>48</v>
      </c>
      <c r="N1328" s="2" t="s">
        <v>65</v>
      </c>
      <c r="O1328" t="s">
        <v>111</v>
      </c>
      <c r="P1328" t="s">
        <v>112</v>
      </c>
    </row>
    <row r="1329" spans="1:16" x14ac:dyDescent="0.55000000000000004">
      <c r="A1329">
        <v>3692</v>
      </c>
      <c r="B1329">
        <v>602948</v>
      </c>
      <c r="C1329" s="2" t="s">
        <v>14</v>
      </c>
      <c r="D1329">
        <v>27</v>
      </c>
      <c r="E1329">
        <v>1</v>
      </c>
      <c r="F1329">
        <v>2013</v>
      </c>
      <c r="G1329">
        <v>0</v>
      </c>
      <c r="H1329">
        <v>0</v>
      </c>
      <c r="I1329" t="s">
        <v>20</v>
      </c>
      <c r="J1329">
        <v>67</v>
      </c>
      <c r="K1329">
        <v>45</v>
      </c>
      <c r="L1329">
        <v>7</v>
      </c>
      <c r="M1329" s="2" t="s">
        <v>12</v>
      </c>
      <c r="N1329" s="2" t="s">
        <v>13</v>
      </c>
      <c r="O1329" t="s">
        <v>101</v>
      </c>
      <c r="P1329" t="s">
        <v>102</v>
      </c>
    </row>
    <row r="1330" spans="1:16" x14ac:dyDescent="0.55000000000000004">
      <c r="A1330">
        <v>3692</v>
      </c>
      <c r="B1330">
        <v>602997</v>
      </c>
      <c r="C1330" s="2" t="s">
        <v>14</v>
      </c>
      <c r="D1330">
        <v>20</v>
      </c>
      <c r="E1330">
        <v>1</v>
      </c>
      <c r="F1330">
        <v>2013</v>
      </c>
      <c r="G1330">
        <v>0</v>
      </c>
      <c r="H1330">
        <v>1</v>
      </c>
      <c r="I1330" t="s">
        <v>20</v>
      </c>
      <c r="J1330">
        <v>67</v>
      </c>
      <c r="K1330">
        <v>45</v>
      </c>
      <c r="L1330">
        <v>7</v>
      </c>
      <c r="M1330" s="2" t="s">
        <v>12</v>
      </c>
      <c r="N1330" s="2" t="s">
        <v>13</v>
      </c>
      <c r="O1330" t="s">
        <v>81</v>
      </c>
      <c r="P1330" t="s">
        <v>82</v>
      </c>
    </row>
    <row r="1331" spans="1:16" x14ac:dyDescent="0.55000000000000004">
      <c r="A1331">
        <v>3692</v>
      </c>
      <c r="B1331">
        <v>603037</v>
      </c>
      <c r="C1331" s="2" t="s">
        <v>14</v>
      </c>
      <c r="D1331">
        <v>48</v>
      </c>
      <c r="E1331">
        <v>1</v>
      </c>
      <c r="F1331">
        <v>2013</v>
      </c>
      <c r="G1331">
        <v>0</v>
      </c>
      <c r="H1331">
        <v>0</v>
      </c>
      <c r="I1331" t="s">
        <v>20</v>
      </c>
      <c r="J1331">
        <v>67</v>
      </c>
      <c r="K1331">
        <v>45</v>
      </c>
      <c r="L1331">
        <v>7</v>
      </c>
      <c r="M1331" s="2" t="s">
        <v>12</v>
      </c>
      <c r="N1331" s="2" t="s">
        <v>13</v>
      </c>
      <c r="O1331" t="s">
        <v>101</v>
      </c>
      <c r="P1331" t="s">
        <v>102</v>
      </c>
    </row>
    <row r="1332" spans="1:16" x14ac:dyDescent="0.55000000000000004">
      <c r="A1332">
        <v>3692</v>
      </c>
      <c r="B1332">
        <v>603043</v>
      </c>
      <c r="C1332" s="2" t="s">
        <v>14</v>
      </c>
      <c r="D1332">
        <v>28</v>
      </c>
      <c r="E1332">
        <v>1</v>
      </c>
      <c r="F1332">
        <v>2013</v>
      </c>
      <c r="G1332">
        <v>0</v>
      </c>
      <c r="H1332">
        <v>0</v>
      </c>
      <c r="I1332" t="s">
        <v>20</v>
      </c>
      <c r="J1332">
        <v>67</v>
      </c>
      <c r="K1332">
        <v>45</v>
      </c>
      <c r="L1332">
        <v>7</v>
      </c>
      <c r="M1332" s="2" t="s">
        <v>12</v>
      </c>
      <c r="N1332" s="2" t="s">
        <v>13</v>
      </c>
      <c r="O1332" t="s">
        <v>101</v>
      </c>
      <c r="P1332" t="s">
        <v>102</v>
      </c>
    </row>
    <row r="1333" spans="1:16" x14ac:dyDescent="0.55000000000000004">
      <c r="A1333">
        <v>3692</v>
      </c>
      <c r="B1333">
        <v>603052</v>
      </c>
      <c r="C1333" s="2" t="s">
        <v>14</v>
      </c>
      <c r="D1333">
        <v>42</v>
      </c>
      <c r="E1333">
        <v>1</v>
      </c>
      <c r="F1333">
        <v>2013</v>
      </c>
      <c r="G1333">
        <v>0</v>
      </c>
      <c r="H1333">
        <v>1</v>
      </c>
      <c r="I1333" t="s">
        <v>20</v>
      </c>
      <c r="J1333">
        <v>67</v>
      </c>
      <c r="K1333">
        <v>45</v>
      </c>
      <c r="L1333">
        <v>7</v>
      </c>
      <c r="M1333" s="2" t="s">
        <v>12</v>
      </c>
      <c r="N1333" s="2" t="s">
        <v>13</v>
      </c>
      <c r="O1333" t="s">
        <v>81</v>
      </c>
      <c r="P1333" t="s">
        <v>82</v>
      </c>
    </row>
    <row r="1334" spans="1:16" x14ac:dyDescent="0.55000000000000004">
      <c r="A1334">
        <v>3692</v>
      </c>
      <c r="B1334">
        <v>603062</v>
      </c>
      <c r="C1334" s="2" t="s">
        <v>14</v>
      </c>
      <c r="D1334">
        <v>33</v>
      </c>
      <c r="E1334">
        <v>1</v>
      </c>
      <c r="F1334">
        <v>2013</v>
      </c>
      <c r="G1334">
        <v>0</v>
      </c>
      <c r="H1334">
        <v>0</v>
      </c>
      <c r="I1334" t="s">
        <v>20</v>
      </c>
      <c r="J1334">
        <v>67</v>
      </c>
      <c r="K1334">
        <v>45</v>
      </c>
      <c r="L1334">
        <v>7</v>
      </c>
      <c r="M1334" s="2" t="s">
        <v>12</v>
      </c>
      <c r="N1334" s="2" t="s">
        <v>13</v>
      </c>
      <c r="O1334" t="s">
        <v>101</v>
      </c>
      <c r="P1334" t="s">
        <v>102</v>
      </c>
    </row>
    <row r="1335" spans="1:16" x14ac:dyDescent="0.55000000000000004">
      <c r="A1335">
        <v>3693</v>
      </c>
      <c r="B1335">
        <v>603127</v>
      </c>
      <c r="C1335" s="2" t="s">
        <v>14</v>
      </c>
      <c r="D1335">
        <v>45</v>
      </c>
      <c r="E1335">
        <v>1</v>
      </c>
      <c r="F1335">
        <v>2013</v>
      </c>
      <c r="G1335">
        <v>0</v>
      </c>
      <c r="H1335">
        <v>1</v>
      </c>
      <c r="I1335" t="s">
        <v>27</v>
      </c>
      <c r="J1335">
        <v>65</v>
      </c>
      <c r="K1335">
        <v>75</v>
      </c>
      <c r="L1335">
        <v>8</v>
      </c>
      <c r="M1335" s="2" t="s">
        <v>15</v>
      </c>
      <c r="N1335" s="2" t="s">
        <v>28</v>
      </c>
      <c r="O1335" t="s">
        <v>106</v>
      </c>
      <c r="P1335" t="s">
        <v>107</v>
      </c>
    </row>
    <row r="1336" spans="1:16" x14ac:dyDescent="0.55000000000000004">
      <c r="A1336">
        <v>3693</v>
      </c>
      <c r="B1336">
        <v>603189</v>
      </c>
      <c r="C1336" s="2" t="s">
        <v>14</v>
      </c>
      <c r="D1336">
        <v>42</v>
      </c>
      <c r="E1336">
        <v>1</v>
      </c>
      <c r="F1336">
        <v>2013</v>
      </c>
      <c r="G1336">
        <v>0</v>
      </c>
      <c r="H1336">
        <v>1</v>
      </c>
      <c r="I1336" t="s">
        <v>27</v>
      </c>
      <c r="J1336">
        <v>65</v>
      </c>
      <c r="K1336">
        <v>75</v>
      </c>
      <c r="L1336">
        <v>8</v>
      </c>
      <c r="M1336" s="2" t="s">
        <v>15</v>
      </c>
      <c r="N1336" s="2" t="s">
        <v>28</v>
      </c>
      <c r="O1336" t="s">
        <v>106</v>
      </c>
      <c r="P1336" t="s">
        <v>107</v>
      </c>
    </row>
    <row r="1337" spans="1:16" x14ac:dyDescent="0.55000000000000004">
      <c r="A1337">
        <v>3693</v>
      </c>
      <c r="B1337">
        <v>603211</v>
      </c>
      <c r="C1337" s="2" t="s">
        <v>14</v>
      </c>
      <c r="D1337">
        <v>37</v>
      </c>
      <c r="E1337">
        <v>0</v>
      </c>
      <c r="F1337">
        <v>2013</v>
      </c>
      <c r="G1337">
        <v>0</v>
      </c>
      <c r="H1337">
        <v>0</v>
      </c>
      <c r="I1337" t="s">
        <v>27</v>
      </c>
      <c r="J1337">
        <v>65</v>
      </c>
      <c r="K1337">
        <v>75</v>
      </c>
      <c r="L1337">
        <v>8</v>
      </c>
      <c r="M1337" s="2" t="s">
        <v>15</v>
      </c>
      <c r="N1337" s="2" t="s">
        <v>28</v>
      </c>
      <c r="O1337" t="s">
        <v>133</v>
      </c>
      <c r="P1337" t="s">
        <v>134</v>
      </c>
    </row>
    <row r="1338" spans="1:16" x14ac:dyDescent="0.55000000000000004">
      <c r="A1338">
        <v>3694</v>
      </c>
      <c r="B1338">
        <v>603344</v>
      </c>
      <c r="C1338" s="2" t="s">
        <v>14</v>
      </c>
      <c r="D1338">
        <v>50</v>
      </c>
      <c r="E1338">
        <v>1</v>
      </c>
      <c r="F1338">
        <v>2013</v>
      </c>
      <c r="G1338">
        <v>0</v>
      </c>
      <c r="H1338">
        <v>1</v>
      </c>
      <c r="I1338" t="s">
        <v>37</v>
      </c>
      <c r="J1338">
        <v>62</v>
      </c>
      <c r="K1338">
        <v>82</v>
      </c>
      <c r="L1338">
        <v>11</v>
      </c>
      <c r="M1338" s="2" t="s">
        <v>15</v>
      </c>
      <c r="N1338" s="2" t="s">
        <v>13</v>
      </c>
      <c r="O1338" t="s">
        <v>103</v>
      </c>
      <c r="P1338" t="s">
        <v>104</v>
      </c>
    </row>
    <row r="1339" spans="1:16" x14ac:dyDescent="0.55000000000000004">
      <c r="A1339">
        <v>3695</v>
      </c>
      <c r="B1339">
        <v>603438</v>
      </c>
      <c r="C1339" s="2" t="s">
        <v>14</v>
      </c>
      <c r="D1339">
        <v>49</v>
      </c>
      <c r="E1339">
        <v>1</v>
      </c>
      <c r="F1339">
        <v>2013</v>
      </c>
      <c r="G1339">
        <v>0</v>
      </c>
      <c r="H1339">
        <v>0</v>
      </c>
      <c r="I1339" t="s">
        <v>56</v>
      </c>
      <c r="J1339">
        <v>60</v>
      </c>
      <c r="K1339">
        <v>49</v>
      </c>
      <c r="L1339">
        <v>0</v>
      </c>
      <c r="M1339" s="2" t="s">
        <v>21</v>
      </c>
      <c r="N1339" s="2" t="s">
        <v>13</v>
      </c>
      <c r="O1339" t="s">
        <v>49</v>
      </c>
      <c r="P1339" t="s">
        <v>50</v>
      </c>
    </row>
    <row r="1340" spans="1:16" x14ac:dyDescent="0.55000000000000004">
      <c r="A1340">
        <v>3695</v>
      </c>
      <c r="B1340">
        <v>603496</v>
      </c>
      <c r="C1340" s="2" t="s">
        <v>14</v>
      </c>
      <c r="D1340">
        <v>35</v>
      </c>
      <c r="E1340">
        <v>1</v>
      </c>
      <c r="F1340">
        <v>2013</v>
      </c>
      <c r="G1340">
        <v>0</v>
      </c>
      <c r="H1340">
        <v>1</v>
      </c>
      <c r="I1340" t="s">
        <v>56</v>
      </c>
      <c r="J1340">
        <v>60</v>
      </c>
      <c r="K1340">
        <v>49</v>
      </c>
      <c r="L1340">
        <v>0</v>
      </c>
      <c r="M1340" s="2" t="s">
        <v>21</v>
      </c>
      <c r="N1340" s="2" t="s">
        <v>13</v>
      </c>
      <c r="O1340" t="s">
        <v>91</v>
      </c>
      <c r="P1340" t="s">
        <v>92</v>
      </c>
    </row>
    <row r="1341" spans="1:16" x14ac:dyDescent="0.55000000000000004">
      <c r="A1341">
        <v>3695</v>
      </c>
      <c r="B1341">
        <v>603524</v>
      </c>
      <c r="C1341" s="2" t="s">
        <v>14</v>
      </c>
      <c r="D1341">
        <v>30</v>
      </c>
      <c r="E1341">
        <v>1</v>
      </c>
      <c r="F1341">
        <v>2013</v>
      </c>
      <c r="G1341">
        <v>0</v>
      </c>
      <c r="H1341">
        <v>0</v>
      </c>
      <c r="I1341" t="s">
        <v>56</v>
      </c>
      <c r="J1341">
        <v>60</v>
      </c>
      <c r="K1341">
        <v>49</v>
      </c>
      <c r="L1341">
        <v>0</v>
      </c>
      <c r="M1341" s="2" t="s">
        <v>21</v>
      </c>
      <c r="N1341" s="2" t="s">
        <v>13</v>
      </c>
      <c r="O1341" t="s">
        <v>49</v>
      </c>
      <c r="P1341" t="s">
        <v>50</v>
      </c>
    </row>
    <row r="1342" spans="1:16" x14ac:dyDescent="0.55000000000000004">
      <c r="A1342">
        <v>3696</v>
      </c>
      <c r="B1342">
        <v>603634</v>
      </c>
      <c r="C1342" s="2" t="s">
        <v>14</v>
      </c>
      <c r="D1342">
        <v>42</v>
      </c>
      <c r="E1342">
        <v>1</v>
      </c>
      <c r="F1342">
        <v>2013</v>
      </c>
      <c r="G1342">
        <v>0</v>
      </c>
      <c r="H1342">
        <v>0</v>
      </c>
      <c r="I1342" t="s">
        <v>9</v>
      </c>
      <c r="J1342">
        <v>-999</v>
      </c>
      <c r="K1342">
        <v>-999</v>
      </c>
      <c r="L1342">
        <v>-999</v>
      </c>
      <c r="M1342" s="2" t="s">
        <v>10</v>
      </c>
      <c r="N1342" s="2" t="s">
        <v>11</v>
      </c>
      <c r="O1342" t="s">
        <v>91</v>
      </c>
      <c r="P1342" t="s">
        <v>92</v>
      </c>
    </row>
    <row r="1343" spans="1:16" x14ac:dyDescent="0.55000000000000004">
      <c r="A1343">
        <v>3696</v>
      </c>
      <c r="B1343">
        <v>603720</v>
      </c>
      <c r="C1343" s="2" t="s">
        <v>14</v>
      </c>
      <c r="D1343">
        <v>37</v>
      </c>
      <c r="E1343">
        <v>1</v>
      </c>
      <c r="F1343">
        <v>2013</v>
      </c>
      <c r="G1343">
        <v>0</v>
      </c>
      <c r="H1343">
        <v>0</v>
      </c>
      <c r="I1343" t="s">
        <v>9</v>
      </c>
      <c r="J1343">
        <v>-999</v>
      </c>
      <c r="K1343">
        <v>-999</v>
      </c>
      <c r="L1343">
        <v>-999</v>
      </c>
      <c r="M1343" s="2" t="s">
        <v>10</v>
      </c>
      <c r="N1343" s="2" t="s">
        <v>11</v>
      </c>
      <c r="O1343" t="s">
        <v>91</v>
      </c>
      <c r="P1343" t="s">
        <v>92</v>
      </c>
    </row>
    <row r="1344" spans="1:16" x14ac:dyDescent="0.55000000000000004">
      <c r="A1344">
        <v>3697</v>
      </c>
      <c r="B1344">
        <v>603871</v>
      </c>
      <c r="C1344" s="2" t="s">
        <v>14</v>
      </c>
      <c r="D1344">
        <v>35</v>
      </c>
      <c r="E1344">
        <v>0</v>
      </c>
      <c r="F1344">
        <v>2013</v>
      </c>
      <c r="G1344">
        <v>0</v>
      </c>
      <c r="H1344">
        <v>1</v>
      </c>
      <c r="I1344" t="s">
        <v>53</v>
      </c>
      <c r="J1344">
        <v>79</v>
      </c>
      <c r="K1344">
        <v>84</v>
      </c>
      <c r="L1344">
        <v>12</v>
      </c>
      <c r="M1344" s="2" t="s">
        <v>15</v>
      </c>
      <c r="N1344" s="2" t="s">
        <v>13</v>
      </c>
      <c r="O1344" t="s">
        <v>114</v>
      </c>
      <c r="P1344" t="s">
        <v>115</v>
      </c>
    </row>
    <row r="1345" spans="1:16" x14ac:dyDescent="0.55000000000000004">
      <c r="A1345">
        <v>3697</v>
      </c>
      <c r="B1345">
        <v>603886</v>
      </c>
      <c r="C1345" s="2" t="s">
        <v>14</v>
      </c>
      <c r="D1345">
        <v>35</v>
      </c>
      <c r="E1345">
        <v>1</v>
      </c>
      <c r="F1345">
        <v>2013</v>
      </c>
      <c r="G1345">
        <v>0</v>
      </c>
      <c r="H1345">
        <v>1</v>
      </c>
      <c r="I1345" t="s">
        <v>53</v>
      </c>
      <c r="J1345">
        <v>79</v>
      </c>
      <c r="K1345">
        <v>84</v>
      </c>
      <c r="L1345">
        <v>12</v>
      </c>
      <c r="M1345" s="2" t="s">
        <v>15</v>
      </c>
      <c r="N1345" s="2" t="s">
        <v>13</v>
      </c>
      <c r="O1345" t="s">
        <v>114</v>
      </c>
      <c r="P1345" t="s">
        <v>115</v>
      </c>
    </row>
    <row r="1346" spans="1:16" x14ac:dyDescent="0.55000000000000004">
      <c r="A1346">
        <v>3697</v>
      </c>
      <c r="B1346">
        <v>603892</v>
      </c>
      <c r="C1346" s="2" t="s">
        <v>14</v>
      </c>
      <c r="D1346">
        <v>26</v>
      </c>
      <c r="E1346">
        <v>1</v>
      </c>
      <c r="F1346">
        <v>2013</v>
      </c>
      <c r="G1346">
        <v>0</v>
      </c>
      <c r="H1346">
        <v>1</v>
      </c>
      <c r="I1346" t="s">
        <v>53</v>
      </c>
      <c r="J1346">
        <v>79</v>
      </c>
      <c r="K1346">
        <v>84</v>
      </c>
      <c r="L1346">
        <v>12</v>
      </c>
      <c r="M1346" s="2" t="s">
        <v>15</v>
      </c>
      <c r="N1346" s="2" t="s">
        <v>13</v>
      </c>
      <c r="O1346" t="s">
        <v>114</v>
      </c>
      <c r="P1346" t="s">
        <v>115</v>
      </c>
    </row>
    <row r="1347" spans="1:16" x14ac:dyDescent="0.55000000000000004">
      <c r="A1347">
        <v>3698</v>
      </c>
      <c r="B1347">
        <v>603911</v>
      </c>
      <c r="C1347" s="2" t="s">
        <v>14</v>
      </c>
      <c r="D1347">
        <v>38</v>
      </c>
      <c r="E1347">
        <v>1</v>
      </c>
      <c r="F1347">
        <v>2013</v>
      </c>
      <c r="G1347">
        <v>0</v>
      </c>
      <c r="H1347">
        <v>1</v>
      </c>
      <c r="I1347" t="s">
        <v>36</v>
      </c>
      <c r="J1347">
        <v>43</v>
      </c>
      <c r="K1347">
        <v>93</v>
      </c>
      <c r="L1347">
        <v>3</v>
      </c>
      <c r="M1347" s="2" t="s">
        <v>15</v>
      </c>
      <c r="N1347" s="2" t="s">
        <v>63</v>
      </c>
      <c r="O1347" t="s">
        <v>133</v>
      </c>
      <c r="P1347" t="s">
        <v>134</v>
      </c>
    </row>
    <row r="1348" spans="1:16" x14ac:dyDescent="0.55000000000000004">
      <c r="A1348">
        <v>3698</v>
      </c>
      <c r="B1348">
        <v>603933</v>
      </c>
      <c r="C1348" s="2" t="s">
        <v>14</v>
      </c>
      <c r="D1348">
        <v>22</v>
      </c>
      <c r="E1348">
        <v>1</v>
      </c>
      <c r="F1348">
        <v>2013</v>
      </c>
      <c r="G1348">
        <v>0</v>
      </c>
      <c r="H1348">
        <v>1</v>
      </c>
      <c r="I1348" t="s">
        <v>36</v>
      </c>
      <c r="J1348">
        <v>43</v>
      </c>
      <c r="K1348">
        <v>93</v>
      </c>
      <c r="L1348">
        <v>3</v>
      </c>
      <c r="M1348" s="2" t="s">
        <v>15</v>
      </c>
      <c r="N1348" s="2" t="s">
        <v>63</v>
      </c>
      <c r="O1348" t="s">
        <v>133</v>
      </c>
      <c r="P1348" t="s">
        <v>134</v>
      </c>
    </row>
    <row r="1349" spans="1:16" x14ac:dyDescent="0.55000000000000004">
      <c r="A1349">
        <v>3698</v>
      </c>
      <c r="B1349">
        <v>603965</v>
      </c>
      <c r="C1349" s="2" t="s">
        <v>14</v>
      </c>
      <c r="D1349">
        <v>39</v>
      </c>
      <c r="E1349">
        <v>1</v>
      </c>
      <c r="F1349">
        <v>2013</v>
      </c>
      <c r="G1349">
        <v>0</v>
      </c>
      <c r="H1349">
        <v>0</v>
      </c>
      <c r="I1349" t="s">
        <v>36</v>
      </c>
      <c r="J1349">
        <v>43</v>
      </c>
      <c r="K1349">
        <v>93</v>
      </c>
      <c r="L1349">
        <v>3</v>
      </c>
      <c r="M1349" s="2" t="s">
        <v>15</v>
      </c>
      <c r="N1349" s="2" t="s">
        <v>63</v>
      </c>
      <c r="O1349" t="s">
        <v>98</v>
      </c>
      <c r="P1349" t="s">
        <v>99</v>
      </c>
    </row>
    <row r="1350" spans="1:16" x14ac:dyDescent="0.55000000000000004">
      <c r="A1350">
        <v>3698</v>
      </c>
      <c r="B1350">
        <v>604004</v>
      </c>
      <c r="C1350" s="2" t="s">
        <v>14</v>
      </c>
      <c r="D1350">
        <v>34</v>
      </c>
      <c r="E1350">
        <v>1</v>
      </c>
      <c r="F1350">
        <v>2013</v>
      </c>
      <c r="G1350">
        <v>0</v>
      </c>
      <c r="H1350">
        <v>1</v>
      </c>
      <c r="I1350" t="s">
        <v>36</v>
      </c>
      <c r="J1350">
        <v>43</v>
      </c>
      <c r="K1350">
        <v>93</v>
      </c>
      <c r="L1350">
        <v>3</v>
      </c>
      <c r="M1350" s="2" t="s">
        <v>15</v>
      </c>
      <c r="N1350" s="2" t="s">
        <v>63</v>
      </c>
      <c r="O1350" t="s">
        <v>133</v>
      </c>
      <c r="P1350" t="s">
        <v>134</v>
      </c>
    </row>
    <row r="1351" spans="1:16" x14ac:dyDescent="0.55000000000000004">
      <c r="A1351">
        <v>3698</v>
      </c>
      <c r="B1351">
        <v>604039</v>
      </c>
      <c r="C1351" s="2" t="s">
        <v>14</v>
      </c>
      <c r="D1351">
        <v>38</v>
      </c>
      <c r="E1351">
        <v>1</v>
      </c>
      <c r="F1351">
        <v>2013</v>
      </c>
      <c r="G1351">
        <v>0</v>
      </c>
      <c r="H1351">
        <v>0</v>
      </c>
      <c r="I1351" t="s">
        <v>36</v>
      </c>
      <c r="J1351">
        <v>43</v>
      </c>
      <c r="K1351">
        <v>93</v>
      </c>
      <c r="L1351">
        <v>3</v>
      </c>
      <c r="M1351" s="2" t="s">
        <v>15</v>
      </c>
      <c r="N1351" s="2" t="s">
        <v>63</v>
      </c>
      <c r="O1351" t="s">
        <v>98</v>
      </c>
      <c r="P1351" t="s">
        <v>99</v>
      </c>
    </row>
    <row r="1352" spans="1:16" x14ac:dyDescent="0.55000000000000004">
      <c r="A1352">
        <v>3700</v>
      </c>
      <c r="B1352">
        <v>604273</v>
      </c>
      <c r="C1352" s="2" t="s">
        <v>14</v>
      </c>
      <c r="D1352">
        <v>23</v>
      </c>
      <c r="E1352">
        <v>1</v>
      </c>
      <c r="F1352">
        <v>2013</v>
      </c>
      <c r="G1352">
        <v>0</v>
      </c>
      <c r="H1352">
        <v>0</v>
      </c>
      <c r="I1352" t="s">
        <v>54</v>
      </c>
      <c r="J1352">
        <v>-999</v>
      </c>
      <c r="K1352">
        <v>-999</v>
      </c>
      <c r="L1352">
        <v>-999</v>
      </c>
      <c r="M1352" s="2" t="s">
        <v>35</v>
      </c>
      <c r="N1352" s="2" t="s">
        <v>11</v>
      </c>
      <c r="O1352" t="s">
        <v>77</v>
      </c>
      <c r="P1352" t="s">
        <v>78</v>
      </c>
    </row>
    <row r="1353" spans="1:16" x14ac:dyDescent="0.55000000000000004">
      <c r="A1353">
        <v>3700</v>
      </c>
      <c r="B1353">
        <v>604321</v>
      </c>
      <c r="C1353" s="2" t="s">
        <v>14</v>
      </c>
      <c r="D1353">
        <v>26</v>
      </c>
      <c r="E1353">
        <v>1</v>
      </c>
      <c r="F1353">
        <v>2013</v>
      </c>
      <c r="G1353">
        <v>0</v>
      </c>
      <c r="H1353">
        <v>0</v>
      </c>
      <c r="I1353" t="s">
        <v>54</v>
      </c>
      <c r="J1353">
        <v>-999</v>
      </c>
      <c r="K1353">
        <v>-999</v>
      </c>
      <c r="L1353">
        <v>-999</v>
      </c>
      <c r="M1353" s="2" t="s">
        <v>35</v>
      </c>
      <c r="N1353" s="2" t="s">
        <v>11</v>
      </c>
      <c r="O1353" t="s">
        <v>77</v>
      </c>
      <c r="P1353" t="s">
        <v>78</v>
      </c>
    </row>
    <row r="1354" spans="1:16" x14ac:dyDescent="0.55000000000000004">
      <c r="A1354">
        <v>3700</v>
      </c>
      <c r="B1354">
        <v>604372</v>
      </c>
      <c r="C1354" s="2" t="s">
        <v>14</v>
      </c>
      <c r="D1354">
        <v>39</v>
      </c>
      <c r="E1354">
        <v>1</v>
      </c>
      <c r="F1354">
        <v>2013</v>
      </c>
      <c r="G1354">
        <v>0</v>
      </c>
      <c r="H1354">
        <v>0</v>
      </c>
      <c r="I1354" t="s">
        <v>54</v>
      </c>
      <c r="J1354">
        <v>-999</v>
      </c>
      <c r="K1354">
        <v>-999</v>
      </c>
      <c r="L1354">
        <v>-999</v>
      </c>
      <c r="M1354" s="2" t="s">
        <v>35</v>
      </c>
      <c r="N1354" s="2" t="s">
        <v>11</v>
      </c>
      <c r="O1354" t="s">
        <v>77</v>
      </c>
      <c r="P1354" t="s">
        <v>78</v>
      </c>
    </row>
    <row r="1355" spans="1:16" x14ac:dyDescent="0.55000000000000004">
      <c r="A1355">
        <v>3701</v>
      </c>
      <c r="B1355">
        <v>604542</v>
      </c>
      <c r="C1355" s="2" t="s">
        <v>14</v>
      </c>
      <c r="D1355">
        <v>19</v>
      </c>
      <c r="E1355">
        <v>1</v>
      </c>
      <c r="F1355">
        <v>2013</v>
      </c>
      <c r="G1355">
        <v>0</v>
      </c>
      <c r="H1355">
        <v>1</v>
      </c>
      <c r="I1355" t="s">
        <v>42</v>
      </c>
      <c r="J1355">
        <v>53</v>
      </c>
      <c r="K1355">
        <v>61</v>
      </c>
      <c r="L1355">
        <v>4</v>
      </c>
      <c r="M1355" s="2" t="s">
        <v>12</v>
      </c>
      <c r="N1355" s="2" t="s">
        <v>13</v>
      </c>
      <c r="O1355" t="s">
        <v>140</v>
      </c>
      <c r="P1355" t="s">
        <v>141</v>
      </c>
    </row>
    <row r="1356" spans="1:16" x14ac:dyDescent="0.55000000000000004">
      <c r="A1356">
        <v>3703</v>
      </c>
      <c r="B1356">
        <v>604744</v>
      </c>
      <c r="C1356" s="2" t="s">
        <v>14</v>
      </c>
      <c r="D1356">
        <v>50</v>
      </c>
      <c r="E1356">
        <v>0</v>
      </c>
      <c r="F1356">
        <v>2013</v>
      </c>
      <c r="G1356">
        <v>0</v>
      </c>
      <c r="H1356">
        <v>0</v>
      </c>
      <c r="I1356" t="s">
        <v>57</v>
      </c>
      <c r="J1356">
        <v>40</v>
      </c>
      <c r="K1356">
        <v>100</v>
      </c>
      <c r="L1356">
        <v>2</v>
      </c>
      <c r="M1356" s="2" t="s">
        <v>30</v>
      </c>
      <c r="N1356" s="2" t="s">
        <v>63</v>
      </c>
      <c r="O1356" t="s">
        <v>94</v>
      </c>
      <c r="P1356" t="s">
        <v>95</v>
      </c>
    </row>
    <row r="1357" spans="1:16" x14ac:dyDescent="0.55000000000000004">
      <c r="A1357">
        <v>3703</v>
      </c>
      <c r="B1357">
        <v>604755</v>
      </c>
      <c r="C1357" s="2" t="s">
        <v>14</v>
      </c>
      <c r="D1357">
        <v>31</v>
      </c>
      <c r="E1357">
        <v>1</v>
      </c>
      <c r="F1357">
        <v>2013</v>
      </c>
      <c r="G1357">
        <v>0</v>
      </c>
      <c r="H1357">
        <v>1</v>
      </c>
      <c r="I1357" t="s">
        <v>57</v>
      </c>
      <c r="J1357">
        <v>40</v>
      </c>
      <c r="K1357">
        <v>100</v>
      </c>
      <c r="L1357">
        <v>2</v>
      </c>
      <c r="M1357" s="2" t="s">
        <v>30</v>
      </c>
      <c r="N1357" s="2" t="s">
        <v>63</v>
      </c>
      <c r="O1357" t="s">
        <v>136</v>
      </c>
      <c r="P1357" t="s">
        <v>137</v>
      </c>
    </row>
    <row r="1358" spans="1:16" x14ac:dyDescent="0.55000000000000004">
      <c r="A1358">
        <v>3703</v>
      </c>
      <c r="B1358">
        <v>604776</v>
      </c>
      <c r="C1358" s="2" t="s">
        <v>14</v>
      </c>
      <c r="D1358">
        <v>34</v>
      </c>
      <c r="E1358">
        <v>1</v>
      </c>
      <c r="F1358">
        <v>2013</v>
      </c>
      <c r="G1358">
        <v>0</v>
      </c>
      <c r="H1358">
        <v>0</v>
      </c>
      <c r="I1358" t="s">
        <v>57</v>
      </c>
      <c r="J1358">
        <v>40</v>
      </c>
      <c r="K1358">
        <v>100</v>
      </c>
      <c r="L1358">
        <v>2</v>
      </c>
      <c r="M1358" s="2" t="s">
        <v>30</v>
      </c>
      <c r="N1358" s="2" t="s">
        <v>63</v>
      </c>
      <c r="O1358" t="s">
        <v>94</v>
      </c>
      <c r="P1358" t="s">
        <v>95</v>
      </c>
    </row>
    <row r="1359" spans="1:16" x14ac:dyDescent="0.55000000000000004">
      <c r="A1359">
        <v>3703</v>
      </c>
      <c r="B1359">
        <v>604788</v>
      </c>
      <c r="C1359" s="2" t="s">
        <v>14</v>
      </c>
      <c r="D1359">
        <v>49</v>
      </c>
      <c r="E1359">
        <v>1</v>
      </c>
      <c r="F1359">
        <v>2013</v>
      </c>
      <c r="G1359">
        <v>0</v>
      </c>
      <c r="H1359">
        <v>1</v>
      </c>
      <c r="I1359" t="s">
        <v>57</v>
      </c>
      <c r="J1359">
        <v>40</v>
      </c>
      <c r="K1359">
        <v>100</v>
      </c>
      <c r="L1359">
        <v>2</v>
      </c>
      <c r="M1359" s="2" t="s">
        <v>30</v>
      </c>
      <c r="N1359" s="2" t="s">
        <v>63</v>
      </c>
      <c r="O1359" t="s">
        <v>136</v>
      </c>
      <c r="P1359" t="s">
        <v>137</v>
      </c>
    </row>
    <row r="1360" spans="1:16" x14ac:dyDescent="0.55000000000000004">
      <c r="A1360">
        <v>3703</v>
      </c>
      <c r="B1360">
        <v>604849</v>
      </c>
      <c r="C1360" s="2" t="s">
        <v>14</v>
      </c>
      <c r="D1360">
        <v>38</v>
      </c>
      <c r="E1360">
        <v>1</v>
      </c>
      <c r="F1360">
        <v>2013</v>
      </c>
      <c r="G1360">
        <v>0</v>
      </c>
      <c r="H1360">
        <v>0</v>
      </c>
      <c r="I1360" t="s">
        <v>57</v>
      </c>
      <c r="J1360">
        <v>40</v>
      </c>
      <c r="K1360">
        <v>100</v>
      </c>
      <c r="L1360">
        <v>2</v>
      </c>
      <c r="M1360" s="2" t="s">
        <v>30</v>
      </c>
      <c r="N1360" s="2" t="s">
        <v>63</v>
      </c>
      <c r="O1360" t="s">
        <v>94</v>
      </c>
      <c r="P1360" t="s">
        <v>95</v>
      </c>
    </row>
    <row r="1361" spans="1:16" x14ac:dyDescent="0.55000000000000004">
      <c r="A1361">
        <v>3704</v>
      </c>
      <c r="B1361">
        <v>604927</v>
      </c>
      <c r="C1361" s="2" t="s">
        <v>14</v>
      </c>
      <c r="D1361">
        <v>33</v>
      </c>
      <c r="E1361">
        <v>1</v>
      </c>
      <c r="F1361">
        <v>2013</v>
      </c>
      <c r="G1361">
        <v>0</v>
      </c>
      <c r="H1361">
        <v>1</v>
      </c>
      <c r="I1361" t="s">
        <v>38</v>
      </c>
      <c r="J1361">
        <v>26</v>
      </c>
      <c r="K1361">
        <v>88</v>
      </c>
      <c r="L1361">
        <v>16</v>
      </c>
      <c r="M1361" s="2" t="s">
        <v>48</v>
      </c>
      <c r="N1361" s="2" t="s">
        <v>13</v>
      </c>
      <c r="O1361" t="s">
        <v>111</v>
      </c>
      <c r="P1361" t="s">
        <v>112</v>
      </c>
    </row>
    <row r="1362" spans="1:16" x14ac:dyDescent="0.55000000000000004">
      <c r="A1362">
        <v>3704</v>
      </c>
      <c r="B1362">
        <v>604951</v>
      </c>
      <c r="C1362" s="2" t="s">
        <v>14</v>
      </c>
      <c r="D1362">
        <v>27</v>
      </c>
      <c r="E1362">
        <v>1</v>
      </c>
      <c r="F1362">
        <v>2013</v>
      </c>
      <c r="G1362">
        <v>0</v>
      </c>
      <c r="H1362">
        <v>1</v>
      </c>
      <c r="I1362" t="s">
        <v>38</v>
      </c>
      <c r="J1362">
        <v>26</v>
      </c>
      <c r="K1362">
        <v>88</v>
      </c>
      <c r="L1362">
        <v>16</v>
      </c>
      <c r="M1362" s="2" t="s">
        <v>48</v>
      </c>
      <c r="N1362" s="2" t="s">
        <v>13</v>
      </c>
      <c r="O1362" t="s">
        <v>111</v>
      </c>
      <c r="P1362" t="s">
        <v>112</v>
      </c>
    </row>
    <row r="1363" spans="1:16" x14ac:dyDescent="0.55000000000000004">
      <c r="A1363">
        <v>3705</v>
      </c>
      <c r="B1363">
        <v>605048</v>
      </c>
      <c r="C1363" s="2" t="s">
        <v>14</v>
      </c>
      <c r="D1363">
        <v>43</v>
      </c>
      <c r="E1363">
        <v>1</v>
      </c>
      <c r="F1363">
        <v>2013</v>
      </c>
      <c r="G1363">
        <v>0</v>
      </c>
      <c r="H1363">
        <v>0</v>
      </c>
      <c r="I1363" t="s">
        <v>33</v>
      </c>
      <c r="J1363">
        <v>-999</v>
      </c>
      <c r="K1363">
        <v>-999</v>
      </c>
      <c r="L1363">
        <v>-999</v>
      </c>
      <c r="M1363" s="2" t="s">
        <v>30</v>
      </c>
      <c r="N1363" s="2" t="s">
        <v>25</v>
      </c>
      <c r="O1363" t="s">
        <v>106</v>
      </c>
      <c r="P1363" t="s">
        <v>107</v>
      </c>
    </row>
    <row r="1364" spans="1:16" x14ac:dyDescent="0.55000000000000004">
      <c r="A1364">
        <v>3705</v>
      </c>
      <c r="B1364">
        <v>605058</v>
      </c>
      <c r="C1364" s="2" t="s">
        <v>14</v>
      </c>
      <c r="D1364">
        <v>51</v>
      </c>
      <c r="E1364">
        <v>1</v>
      </c>
      <c r="F1364">
        <v>2013</v>
      </c>
      <c r="G1364">
        <v>0</v>
      </c>
      <c r="H1364">
        <v>1</v>
      </c>
      <c r="I1364" t="s">
        <v>33</v>
      </c>
      <c r="J1364">
        <v>-999</v>
      </c>
      <c r="K1364">
        <v>-999</v>
      </c>
      <c r="L1364">
        <v>-999</v>
      </c>
      <c r="M1364" s="2" t="s">
        <v>30</v>
      </c>
      <c r="N1364" s="2" t="s">
        <v>25</v>
      </c>
      <c r="O1364" t="s">
        <v>116</v>
      </c>
      <c r="P1364" t="s">
        <v>117</v>
      </c>
    </row>
    <row r="1365" spans="1:16" x14ac:dyDescent="0.55000000000000004">
      <c r="A1365">
        <v>3705</v>
      </c>
      <c r="B1365">
        <v>605069</v>
      </c>
      <c r="C1365" s="2" t="s">
        <v>14</v>
      </c>
      <c r="D1365">
        <v>35</v>
      </c>
      <c r="E1365">
        <v>1</v>
      </c>
      <c r="F1365">
        <v>2013</v>
      </c>
      <c r="G1365">
        <v>0</v>
      </c>
      <c r="H1365">
        <v>0</v>
      </c>
      <c r="I1365" t="s">
        <v>33</v>
      </c>
      <c r="J1365">
        <v>-999</v>
      </c>
      <c r="K1365">
        <v>-999</v>
      </c>
      <c r="L1365">
        <v>-999</v>
      </c>
      <c r="M1365" s="2" t="s">
        <v>30</v>
      </c>
      <c r="N1365" s="2" t="s">
        <v>25</v>
      </c>
      <c r="O1365" t="s">
        <v>106</v>
      </c>
      <c r="P1365" t="s">
        <v>107</v>
      </c>
    </row>
    <row r="1366" spans="1:16" x14ac:dyDescent="0.55000000000000004">
      <c r="A1366">
        <v>3705</v>
      </c>
      <c r="B1366">
        <v>605116</v>
      </c>
      <c r="C1366" s="2" t="s">
        <v>14</v>
      </c>
      <c r="D1366">
        <v>29</v>
      </c>
      <c r="E1366">
        <v>1</v>
      </c>
      <c r="F1366">
        <v>2013</v>
      </c>
      <c r="G1366">
        <v>0</v>
      </c>
      <c r="H1366">
        <v>0</v>
      </c>
      <c r="I1366" t="s">
        <v>33</v>
      </c>
      <c r="J1366">
        <v>-999</v>
      </c>
      <c r="K1366">
        <v>-999</v>
      </c>
      <c r="L1366">
        <v>-999</v>
      </c>
      <c r="M1366" s="2" t="s">
        <v>30</v>
      </c>
      <c r="N1366" s="2" t="s">
        <v>25</v>
      </c>
      <c r="O1366" t="s">
        <v>106</v>
      </c>
      <c r="P1366" t="s">
        <v>107</v>
      </c>
    </row>
    <row r="1367" spans="1:16" x14ac:dyDescent="0.55000000000000004">
      <c r="A1367">
        <v>3705</v>
      </c>
      <c r="B1367">
        <v>605177</v>
      </c>
      <c r="C1367" s="2" t="s">
        <v>14</v>
      </c>
      <c r="D1367">
        <v>35</v>
      </c>
      <c r="E1367">
        <v>1</v>
      </c>
      <c r="F1367">
        <v>2013</v>
      </c>
      <c r="G1367">
        <v>0</v>
      </c>
      <c r="H1367">
        <v>0</v>
      </c>
      <c r="I1367" t="s">
        <v>33</v>
      </c>
      <c r="J1367">
        <v>-999</v>
      </c>
      <c r="K1367">
        <v>-999</v>
      </c>
      <c r="L1367">
        <v>-999</v>
      </c>
      <c r="M1367" s="2" t="s">
        <v>30</v>
      </c>
      <c r="N1367" s="2" t="s">
        <v>25</v>
      </c>
      <c r="O1367" t="s">
        <v>106</v>
      </c>
      <c r="P1367" t="s">
        <v>107</v>
      </c>
    </row>
    <row r="1368" spans="1:16" x14ac:dyDescent="0.55000000000000004">
      <c r="A1368">
        <v>3705</v>
      </c>
      <c r="B1368">
        <v>605195</v>
      </c>
      <c r="C1368" s="2" t="s">
        <v>14</v>
      </c>
      <c r="D1368">
        <v>37</v>
      </c>
      <c r="E1368">
        <v>1</v>
      </c>
      <c r="F1368">
        <v>2013</v>
      </c>
      <c r="G1368">
        <v>0</v>
      </c>
      <c r="H1368">
        <v>1</v>
      </c>
      <c r="I1368" t="s">
        <v>33</v>
      </c>
      <c r="J1368">
        <v>-999</v>
      </c>
      <c r="K1368">
        <v>-999</v>
      </c>
      <c r="L1368">
        <v>-999</v>
      </c>
      <c r="M1368" s="2" t="s">
        <v>30</v>
      </c>
      <c r="N1368" s="2" t="s">
        <v>25</v>
      </c>
      <c r="O1368" t="s">
        <v>116</v>
      </c>
      <c r="P1368" t="s">
        <v>117</v>
      </c>
    </row>
    <row r="1369" spans="1:16" x14ac:dyDescent="0.55000000000000004">
      <c r="A1369">
        <v>3707</v>
      </c>
      <c r="B1369">
        <v>605422</v>
      </c>
      <c r="C1369" s="2" t="s">
        <v>14</v>
      </c>
      <c r="D1369">
        <v>28</v>
      </c>
      <c r="E1369">
        <v>1</v>
      </c>
      <c r="F1369">
        <v>2013</v>
      </c>
      <c r="G1369">
        <v>0</v>
      </c>
      <c r="H1369">
        <v>0</v>
      </c>
      <c r="I1369" t="s">
        <v>60</v>
      </c>
      <c r="J1369">
        <v>40</v>
      </c>
      <c r="K1369">
        <v>93</v>
      </c>
      <c r="L1369">
        <v>5</v>
      </c>
      <c r="M1369" s="2" t="s">
        <v>15</v>
      </c>
      <c r="N1369" s="2" t="s">
        <v>25</v>
      </c>
      <c r="O1369" t="s">
        <v>120</v>
      </c>
      <c r="P1369" t="s">
        <v>121</v>
      </c>
    </row>
    <row r="1370" spans="1:16" x14ac:dyDescent="0.55000000000000004">
      <c r="A1370">
        <v>3707</v>
      </c>
      <c r="B1370">
        <v>605445</v>
      </c>
      <c r="C1370" s="2" t="s">
        <v>14</v>
      </c>
      <c r="D1370">
        <v>35</v>
      </c>
      <c r="E1370">
        <v>1</v>
      </c>
      <c r="F1370">
        <v>2013</v>
      </c>
      <c r="G1370">
        <v>0</v>
      </c>
      <c r="H1370">
        <v>0</v>
      </c>
      <c r="I1370" t="s">
        <v>60</v>
      </c>
      <c r="J1370">
        <v>40</v>
      </c>
      <c r="K1370">
        <v>93</v>
      </c>
      <c r="L1370">
        <v>5</v>
      </c>
      <c r="M1370" s="2" t="s">
        <v>15</v>
      </c>
      <c r="N1370" s="2" t="s">
        <v>25</v>
      </c>
      <c r="O1370" t="s">
        <v>120</v>
      </c>
      <c r="P1370" t="s">
        <v>121</v>
      </c>
    </row>
    <row r="1371" spans="1:16" x14ac:dyDescent="0.55000000000000004">
      <c r="A1371">
        <v>3707</v>
      </c>
      <c r="B1371">
        <v>605463</v>
      </c>
      <c r="C1371" s="2" t="s">
        <v>14</v>
      </c>
      <c r="D1371">
        <v>36</v>
      </c>
      <c r="E1371">
        <v>1</v>
      </c>
      <c r="F1371">
        <v>2013</v>
      </c>
      <c r="G1371">
        <v>0</v>
      </c>
      <c r="H1371">
        <v>1</v>
      </c>
      <c r="I1371" t="s">
        <v>60</v>
      </c>
      <c r="J1371">
        <v>40</v>
      </c>
      <c r="K1371">
        <v>93</v>
      </c>
      <c r="L1371">
        <v>5</v>
      </c>
      <c r="M1371" s="2" t="s">
        <v>15</v>
      </c>
      <c r="N1371" s="2" t="s">
        <v>25</v>
      </c>
      <c r="O1371" t="s">
        <v>129</v>
      </c>
      <c r="P1371" t="s">
        <v>130</v>
      </c>
    </row>
    <row r="1372" spans="1:16" x14ac:dyDescent="0.55000000000000004">
      <c r="A1372">
        <v>3708</v>
      </c>
      <c r="B1372">
        <v>605568</v>
      </c>
      <c r="C1372" s="2" t="s">
        <v>14</v>
      </c>
      <c r="D1372">
        <v>34</v>
      </c>
      <c r="E1372">
        <v>1</v>
      </c>
      <c r="F1372">
        <v>2013</v>
      </c>
      <c r="G1372">
        <v>0</v>
      </c>
      <c r="H1372">
        <v>1</v>
      </c>
      <c r="I1372" t="s">
        <v>87</v>
      </c>
      <c r="J1372">
        <v>70</v>
      </c>
      <c r="K1372">
        <v>16</v>
      </c>
      <c r="L1372">
        <v>8</v>
      </c>
      <c r="M1372" s="2" t="s">
        <v>12</v>
      </c>
      <c r="N1372" s="2" t="s">
        <v>13</v>
      </c>
      <c r="O1372" t="s">
        <v>109</v>
      </c>
      <c r="P1372" t="s">
        <v>110</v>
      </c>
    </row>
    <row r="1373" spans="1:16" x14ac:dyDescent="0.55000000000000004">
      <c r="A1373">
        <v>3708</v>
      </c>
      <c r="B1373">
        <v>605618</v>
      </c>
      <c r="C1373" s="2" t="s">
        <v>14</v>
      </c>
      <c r="D1373">
        <v>42</v>
      </c>
      <c r="E1373">
        <v>0</v>
      </c>
      <c r="F1373">
        <v>2013</v>
      </c>
      <c r="G1373">
        <v>0</v>
      </c>
      <c r="H1373">
        <v>0</v>
      </c>
      <c r="I1373" t="s">
        <v>87</v>
      </c>
      <c r="J1373">
        <v>70</v>
      </c>
      <c r="K1373">
        <v>16</v>
      </c>
      <c r="L1373">
        <v>8</v>
      </c>
      <c r="M1373" s="2" t="s">
        <v>12</v>
      </c>
      <c r="N1373" s="2" t="s">
        <v>13</v>
      </c>
      <c r="O1373" t="s">
        <v>81</v>
      </c>
      <c r="P1373" t="s">
        <v>82</v>
      </c>
    </row>
    <row r="1374" spans="1:16" x14ac:dyDescent="0.55000000000000004">
      <c r="A1374">
        <v>3708</v>
      </c>
      <c r="B1374">
        <v>605662</v>
      </c>
      <c r="C1374" s="2" t="s">
        <v>14</v>
      </c>
      <c r="D1374">
        <v>54</v>
      </c>
      <c r="E1374">
        <v>1</v>
      </c>
      <c r="F1374">
        <v>2013</v>
      </c>
      <c r="G1374">
        <v>0</v>
      </c>
      <c r="H1374">
        <v>1</v>
      </c>
      <c r="I1374" t="s">
        <v>87</v>
      </c>
      <c r="J1374">
        <v>70</v>
      </c>
      <c r="K1374">
        <v>16</v>
      </c>
      <c r="L1374">
        <v>8</v>
      </c>
      <c r="M1374" s="2" t="s">
        <v>12</v>
      </c>
      <c r="N1374" s="2" t="s">
        <v>13</v>
      </c>
      <c r="O1374" t="s">
        <v>109</v>
      </c>
      <c r="P1374" t="s">
        <v>110</v>
      </c>
    </row>
    <row r="1375" spans="1:16" x14ac:dyDescent="0.55000000000000004">
      <c r="A1375">
        <v>3709</v>
      </c>
      <c r="B1375">
        <v>605787</v>
      </c>
      <c r="C1375" s="2" t="s">
        <v>14</v>
      </c>
      <c r="D1375">
        <v>46</v>
      </c>
      <c r="E1375">
        <v>1</v>
      </c>
      <c r="F1375">
        <v>2013</v>
      </c>
      <c r="G1375">
        <v>0</v>
      </c>
      <c r="H1375">
        <v>1</v>
      </c>
      <c r="I1375" t="s">
        <v>20</v>
      </c>
      <c r="J1375">
        <v>73</v>
      </c>
      <c r="K1375">
        <v>14</v>
      </c>
      <c r="L1375">
        <v>1</v>
      </c>
      <c r="M1375" s="2" t="s">
        <v>12</v>
      </c>
      <c r="N1375" s="2" t="s">
        <v>13</v>
      </c>
      <c r="O1375" t="s">
        <v>122</v>
      </c>
      <c r="P1375" t="s">
        <v>123</v>
      </c>
    </row>
    <row r="1376" spans="1:16" x14ac:dyDescent="0.55000000000000004">
      <c r="A1376">
        <v>3709</v>
      </c>
      <c r="B1376">
        <v>605830</v>
      </c>
      <c r="C1376" s="2" t="s">
        <v>14</v>
      </c>
      <c r="D1376">
        <v>22</v>
      </c>
      <c r="E1376">
        <v>1</v>
      </c>
      <c r="F1376">
        <v>2013</v>
      </c>
      <c r="G1376">
        <v>0</v>
      </c>
      <c r="H1376">
        <v>0</v>
      </c>
      <c r="I1376" t="s">
        <v>20</v>
      </c>
      <c r="J1376">
        <v>73</v>
      </c>
      <c r="K1376">
        <v>14</v>
      </c>
      <c r="L1376">
        <v>1</v>
      </c>
      <c r="M1376" s="2" t="s">
        <v>12</v>
      </c>
      <c r="N1376" s="2" t="s">
        <v>13</v>
      </c>
      <c r="O1376" t="s">
        <v>101</v>
      </c>
      <c r="P1376" t="s">
        <v>102</v>
      </c>
    </row>
    <row r="1377" spans="1:16" x14ac:dyDescent="0.55000000000000004">
      <c r="A1377">
        <v>3709</v>
      </c>
      <c r="B1377">
        <v>605841</v>
      </c>
      <c r="C1377" s="2" t="s">
        <v>14</v>
      </c>
      <c r="D1377">
        <v>41</v>
      </c>
      <c r="E1377">
        <v>0</v>
      </c>
      <c r="F1377">
        <v>2013</v>
      </c>
      <c r="G1377">
        <v>0</v>
      </c>
      <c r="H1377">
        <v>1</v>
      </c>
      <c r="I1377" t="s">
        <v>20</v>
      </c>
      <c r="J1377">
        <v>73</v>
      </c>
      <c r="K1377">
        <v>14</v>
      </c>
      <c r="L1377">
        <v>1</v>
      </c>
      <c r="M1377" s="2" t="s">
        <v>12</v>
      </c>
      <c r="N1377" s="2" t="s">
        <v>13</v>
      </c>
      <c r="O1377" t="s">
        <v>122</v>
      </c>
      <c r="P1377" t="s">
        <v>123</v>
      </c>
    </row>
    <row r="1378" spans="1:16" x14ac:dyDescent="0.55000000000000004">
      <c r="A1378">
        <v>3709</v>
      </c>
      <c r="B1378">
        <v>605860</v>
      </c>
      <c r="C1378" s="2" t="s">
        <v>14</v>
      </c>
      <c r="D1378">
        <v>36</v>
      </c>
      <c r="E1378">
        <v>1</v>
      </c>
      <c r="F1378">
        <v>2013</v>
      </c>
      <c r="G1378">
        <v>0</v>
      </c>
      <c r="H1378">
        <v>0</v>
      </c>
      <c r="I1378" t="s">
        <v>20</v>
      </c>
      <c r="J1378">
        <v>73</v>
      </c>
      <c r="K1378">
        <v>14</v>
      </c>
      <c r="L1378">
        <v>1</v>
      </c>
      <c r="M1378" s="2" t="s">
        <v>12</v>
      </c>
      <c r="N1378" s="2" t="s">
        <v>13</v>
      </c>
      <c r="O1378" t="s">
        <v>101</v>
      </c>
      <c r="P1378" t="s">
        <v>102</v>
      </c>
    </row>
    <row r="1379" spans="1:16" x14ac:dyDescent="0.55000000000000004">
      <c r="A1379">
        <v>3710</v>
      </c>
      <c r="B1379">
        <v>605882</v>
      </c>
      <c r="C1379" s="2" t="s">
        <v>14</v>
      </c>
      <c r="D1379">
        <v>27</v>
      </c>
      <c r="E1379">
        <v>1</v>
      </c>
      <c r="F1379">
        <v>2013</v>
      </c>
      <c r="G1379">
        <v>0</v>
      </c>
      <c r="H1379">
        <v>1</v>
      </c>
      <c r="I1379" t="s">
        <v>44</v>
      </c>
      <c r="J1379">
        <v>-999</v>
      </c>
      <c r="K1379">
        <v>-999</v>
      </c>
      <c r="L1379">
        <v>-999</v>
      </c>
      <c r="M1379" s="2">
        <v>-999</v>
      </c>
      <c r="N1379" s="2" t="s">
        <v>13</v>
      </c>
      <c r="O1379" t="s">
        <v>49</v>
      </c>
      <c r="P1379" t="s">
        <v>50</v>
      </c>
    </row>
    <row r="1380" spans="1:16" x14ac:dyDescent="0.55000000000000004">
      <c r="A1380">
        <v>3710</v>
      </c>
      <c r="B1380">
        <v>605950</v>
      </c>
      <c r="C1380" s="2" t="s">
        <v>14</v>
      </c>
      <c r="D1380">
        <v>24</v>
      </c>
      <c r="E1380">
        <v>0</v>
      </c>
      <c r="F1380">
        <v>2013</v>
      </c>
      <c r="G1380">
        <v>0</v>
      </c>
      <c r="H1380">
        <v>1</v>
      </c>
      <c r="I1380" t="s">
        <v>44</v>
      </c>
      <c r="J1380">
        <v>-999</v>
      </c>
      <c r="K1380">
        <v>-999</v>
      </c>
      <c r="L1380">
        <v>-999</v>
      </c>
      <c r="M1380" s="2">
        <v>-999</v>
      </c>
      <c r="N1380" s="2" t="s">
        <v>13</v>
      </c>
      <c r="O1380" t="s">
        <v>49</v>
      </c>
      <c r="P1380" t="s">
        <v>50</v>
      </c>
    </row>
    <row r="1381" spans="1:16" x14ac:dyDescent="0.55000000000000004">
      <c r="A1381">
        <v>3710</v>
      </c>
      <c r="B1381">
        <v>606021</v>
      </c>
      <c r="C1381" s="2" t="s">
        <v>14</v>
      </c>
      <c r="D1381">
        <v>56</v>
      </c>
      <c r="E1381">
        <v>1</v>
      </c>
      <c r="F1381">
        <v>2013</v>
      </c>
      <c r="G1381">
        <v>0</v>
      </c>
      <c r="H1381">
        <v>1</v>
      </c>
      <c r="I1381" t="s">
        <v>44</v>
      </c>
      <c r="J1381">
        <v>-999</v>
      </c>
      <c r="K1381">
        <v>-999</v>
      </c>
      <c r="L1381">
        <v>-999</v>
      </c>
      <c r="M1381" s="2">
        <v>-999</v>
      </c>
      <c r="N1381" s="2" t="s">
        <v>13</v>
      </c>
      <c r="O1381" t="s">
        <v>49</v>
      </c>
      <c r="P1381" t="s">
        <v>50</v>
      </c>
    </row>
    <row r="1382" spans="1:16" x14ac:dyDescent="0.55000000000000004">
      <c r="A1382">
        <v>3710</v>
      </c>
      <c r="B1382">
        <v>606036</v>
      </c>
      <c r="C1382" s="2" t="s">
        <v>14</v>
      </c>
      <c r="D1382">
        <v>40</v>
      </c>
      <c r="E1382">
        <v>1</v>
      </c>
      <c r="F1382">
        <v>2013</v>
      </c>
      <c r="G1382">
        <v>0</v>
      </c>
      <c r="H1382">
        <v>1</v>
      </c>
      <c r="I1382" t="s">
        <v>44</v>
      </c>
      <c r="J1382">
        <v>-999</v>
      </c>
      <c r="K1382">
        <v>-999</v>
      </c>
      <c r="L1382">
        <v>-999</v>
      </c>
      <c r="M1382" s="2">
        <v>-999</v>
      </c>
      <c r="N1382" s="2" t="s">
        <v>13</v>
      </c>
      <c r="O1382" t="s">
        <v>49</v>
      </c>
      <c r="P1382" t="s">
        <v>50</v>
      </c>
    </row>
    <row r="1383" spans="1:16" x14ac:dyDescent="0.55000000000000004">
      <c r="A1383">
        <v>3711</v>
      </c>
      <c r="B1383">
        <v>606117</v>
      </c>
      <c r="C1383" s="2" t="s">
        <v>14</v>
      </c>
      <c r="D1383">
        <v>44</v>
      </c>
      <c r="E1383">
        <v>1</v>
      </c>
      <c r="F1383">
        <v>2013</v>
      </c>
      <c r="G1383">
        <v>0</v>
      </c>
      <c r="H1383">
        <v>0</v>
      </c>
      <c r="I1383" t="s">
        <v>66</v>
      </c>
      <c r="J1383">
        <v>-999</v>
      </c>
      <c r="K1383">
        <v>-999</v>
      </c>
      <c r="L1383">
        <v>-999</v>
      </c>
      <c r="M1383" s="2" t="s">
        <v>35</v>
      </c>
      <c r="N1383" s="2" t="s">
        <v>11</v>
      </c>
      <c r="O1383" t="s">
        <v>127</v>
      </c>
      <c r="P1383" t="s">
        <v>128</v>
      </c>
    </row>
    <row r="1384" spans="1:16" x14ac:dyDescent="0.55000000000000004">
      <c r="A1384">
        <v>3711</v>
      </c>
      <c r="B1384">
        <v>606134</v>
      </c>
      <c r="C1384" s="2" t="s">
        <v>14</v>
      </c>
      <c r="D1384">
        <v>43</v>
      </c>
      <c r="E1384">
        <v>1</v>
      </c>
      <c r="F1384">
        <v>2013</v>
      </c>
      <c r="G1384">
        <v>0</v>
      </c>
      <c r="H1384">
        <v>0</v>
      </c>
      <c r="I1384" t="s">
        <v>66</v>
      </c>
      <c r="J1384">
        <v>-999</v>
      </c>
      <c r="K1384">
        <v>-999</v>
      </c>
      <c r="L1384">
        <v>-999</v>
      </c>
      <c r="M1384" s="2" t="s">
        <v>35</v>
      </c>
      <c r="N1384" s="2" t="s">
        <v>11</v>
      </c>
      <c r="O1384" t="s">
        <v>127</v>
      </c>
      <c r="P1384" t="s">
        <v>128</v>
      </c>
    </row>
    <row r="1385" spans="1:16" x14ac:dyDescent="0.55000000000000004">
      <c r="A1385">
        <v>3711</v>
      </c>
      <c r="B1385">
        <v>606143</v>
      </c>
      <c r="C1385" s="2" t="s">
        <v>14</v>
      </c>
      <c r="D1385">
        <v>36</v>
      </c>
      <c r="E1385">
        <v>1</v>
      </c>
      <c r="F1385">
        <v>2013</v>
      </c>
      <c r="G1385">
        <v>0</v>
      </c>
      <c r="H1385">
        <v>0</v>
      </c>
      <c r="I1385" t="s">
        <v>66</v>
      </c>
      <c r="J1385">
        <v>-999</v>
      </c>
      <c r="K1385">
        <v>-999</v>
      </c>
      <c r="L1385">
        <v>-999</v>
      </c>
      <c r="M1385" s="2" t="s">
        <v>35</v>
      </c>
      <c r="N1385" s="2" t="s">
        <v>11</v>
      </c>
      <c r="O1385" t="s">
        <v>127</v>
      </c>
      <c r="P1385" t="s">
        <v>128</v>
      </c>
    </row>
    <row r="1386" spans="1:16" x14ac:dyDescent="0.55000000000000004">
      <c r="A1386">
        <v>3712</v>
      </c>
      <c r="B1386">
        <v>606233</v>
      </c>
      <c r="C1386" s="2" t="s">
        <v>14</v>
      </c>
      <c r="D1386">
        <v>19</v>
      </c>
      <c r="E1386">
        <v>1</v>
      </c>
      <c r="F1386">
        <v>2013</v>
      </c>
      <c r="G1386">
        <v>1</v>
      </c>
      <c r="H1386">
        <v>1</v>
      </c>
      <c r="I1386" t="s">
        <v>54</v>
      </c>
      <c r="J1386">
        <v>-999</v>
      </c>
      <c r="K1386">
        <v>-999</v>
      </c>
      <c r="L1386">
        <v>-999</v>
      </c>
      <c r="M1386" s="2" t="s">
        <v>35</v>
      </c>
      <c r="N1386" s="2" t="s">
        <v>11</v>
      </c>
      <c r="O1386" t="s">
        <v>122</v>
      </c>
      <c r="P1386" t="s">
        <v>123</v>
      </c>
    </row>
    <row r="1387" spans="1:16" x14ac:dyDescent="0.55000000000000004">
      <c r="A1387">
        <v>3712</v>
      </c>
      <c r="B1387">
        <v>606261</v>
      </c>
      <c r="C1387" s="2" t="s">
        <v>14</v>
      </c>
      <c r="D1387">
        <v>37</v>
      </c>
      <c r="E1387">
        <v>1</v>
      </c>
      <c r="F1387">
        <v>2013</v>
      </c>
      <c r="G1387">
        <v>1</v>
      </c>
      <c r="H1387">
        <v>0</v>
      </c>
      <c r="I1387" t="s">
        <v>54</v>
      </c>
      <c r="J1387">
        <v>-999</v>
      </c>
      <c r="K1387">
        <v>-999</v>
      </c>
      <c r="L1387">
        <v>-999</v>
      </c>
      <c r="M1387" s="2" t="s">
        <v>35</v>
      </c>
      <c r="N1387" s="2" t="s">
        <v>11</v>
      </c>
      <c r="O1387" t="s">
        <v>77</v>
      </c>
      <c r="P1387" t="s">
        <v>78</v>
      </c>
    </row>
    <row r="1388" spans="1:16" x14ac:dyDescent="0.55000000000000004">
      <c r="A1388">
        <v>3712</v>
      </c>
      <c r="B1388">
        <v>606326</v>
      </c>
      <c r="C1388" s="2" t="s">
        <v>14</v>
      </c>
      <c r="D1388">
        <v>42</v>
      </c>
      <c r="E1388">
        <v>1</v>
      </c>
      <c r="F1388">
        <v>2013</v>
      </c>
      <c r="G1388">
        <v>1</v>
      </c>
      <c r="H1388">
        <v>1</v>
      </c>
      <c r="I1388" t="s">
        <v>54</v>
      </c>
      <c r="J1388">
        <v>-999</v>
      </c>
      <c r="K1388">
        <v>-999</v>
      </c>
      <c r="L1388">
        <v>-999</v>
      </c>
      <c r="M1388" s="2" t="s">
        <v>35</v>
      </c>
      <c r="N1388" s="2" t="s">
        <v>11</v>
      </c>
      <c r="O1388" t="s">
        <v>122</v>
      </c>
      <c r="P1388" t="s">
        <v>123</v>
      </c>
    </row>
    <row r="1389" spans="1:16" x14ac:dyDescent="0.55000000000000004">
      <c r="A1389">
        <v>3712</v>
      </c>
      <c r="B1389">
        <v>606368</v>
      </c>
      <c r="C1389" s="2" t="s">
        <v>14</v>
      </c>
      <c r="D1389">
        <v>43</v>
      </c>
      <c r="E1389">
        <v>1</v>
      </c>
      <c r="F1389">
        <v>2013</v>
      </c>
      <c r="G1389">
        <v>1</v>
      </c>
      <c r="H1389">
        <v>1</v>
      </c>
      <c r="I1389" t="s">
        <v>54</v>
      </c>
      <c r="J1389">
        <v>-999</v>
      </c>
      <c r="K1389">
        <v>-999</v>
      </c>
      <c r="L1389">
        <v>-999</v>
      </c>
      <c r="M1389" s="2" t="s">
        <v>35</v>
      </c>
      <c r="N1389" s="2" t="s">
        <v>11</v>
      </c>
      <c r="O1389" t="s">
        <v>122</v>
      </c>
      <c r="P1389" t="s">
        <v>123</v>
      </c>
    </row>
    <row r="1390" spans="1:16" x14ac:dyDescent="0.55000000000000004">
      <c r="A1390">
        <v>3714</v>
      </c>
      <c r="B1390">
        <v>606619</v>
      </c>
      <c r="C1390" s="2" t="s">
        <v>14</v>
      </c>
      <c r="D1390">
        <v>46</v>
      </c>
      <c r="E1390">
        <v>1</v>
      </c>
      <c r="F1390">
        <v>2013</v>
      </c>
      <c r="G1390">
        <v>1</v>
      </c>
      <c r="H1390">
        <v>0</v>
      </c>
      <c r="I1390" t="s">
        <v>36</v>
      </c>
      <c r="J1390">
        <v>42</v>
      </c>
      <c r="K1390">
        <v>84</v>
      </c>
      <c r="L1390">
        <v>5</v>
      </c>
      <c r="M1390" s="2" t="s">
        <v>15</v>
      </c>
      <c r="N1390" s="2" t="s">
        <v>63</v>
      </c>
      <c r="O1390" t="s">
        <v>98</v>
      </c>
      <c r="P1390" t="s">
        <v>99</v>
      </c>
    </row>
    <row r="1391" spans="1:16" x14ac:dyDescent="0.55000000000000004">
      <c r="A1391">
        <v>3714</v>
      </c>
      <c r="B1391">
        <v>606649</v>
      </c>
      <c r="C1391" s="2" t="s">
        <v>14</v>
      </c>
      <c r="D1391">
        <v>25</v>
      </c>
      <c r="E1391">
        <v>1</v>
      </c>
      <c r="F1391">
        <v>2013</v>
      </c>
      <c r="G1391">
        <v>1</v>
      </c>
      <c r="H1391">
        <v>1</v>
      </c>
      <c r="I1391" t="s">
        <v>36</v>
      </c>
      <c r="J1391">
        <v>42</v>
      </c>
      <c r="K1391">
        <v>84</v>
      </c>
      <c r="L1391">
        <v>5</v>
      </c>
      <c r="M1391" s="2" t="s">
        <v>15</v>
      </c>
      <c r="N1391" s="2" t="s">
        <v>63</v>
      </c>
      <c r="O1391" t="s">
        <v>101</v>
      </c>
      <c r="P1391" t="s">
        <v>102</v>
      </c>
    </row>
    <row r="1392" spans="1:16" x14ac:dyDescent="0.55000000000000004">
      <c r="A1392">
        <v>3714</v>
      </c>
      <c r="B1392">
        <v>606659</v>
      </c>
      <c r="C1392" s="2" t="s">
        <v>14</v>
      </c>
      <c r="D1392">
        <v>23</v>
      </c>
      <c r="E1392">
        <v>1</v>
      </c>
      <c r="F1392">
        <v>2013</v>
      </c>
      <c r="G1392">
        <v>1</v>
      </c>
      <c r="H1392">
        <v>1</v>
      </c>
      <c r="I1392" t="s">
        <v>36</v>
      </c>
      <c r="J1392">
        <v>42</v>
      </c>
      <c r="K1392">
        <v>84</v>
      </c>
      <c r="L1392">
        <v>5</v>
      </c>
      <c r="M1392" s="2" t="s">
        <v>15</v>
      </c>
      <c r="N1392" s="2" t="s">
        <v>63</v>
      </c>
      <c r="O1392" t="s">
        <v>101</v>
      </c>
      <c r="P1392" t="s">
        <v>102</v>
      </c>
    </row>
    <row r="1393" spans="1:16" x14ac:dyDescent="0.55000000000000004">
      <c r="A1393">
        <v>3715</v>
      </c>
      <c r="B1393">
        <v>606729</v>
      </c>
      <c r="C1393" s="2" t="s">
        <v>14</v>
      </c>
      <c r="D1393">
        <v>22</v>
      </c>
      <c r="E1393">
        <v>1</v>
      </c>
      <c r="F1393">
        <v>2013</v>
      </c>
      <c r="G1393">
        <v>1</v>
      </c>
      <c r="H1393">
        <v>1</v>
      </c>
      <c r="I1393" t="s">
        <v>16</v>
      </c>
      <c r="J1393">
        <v>5</v>
      </c>
      <c r="K1393">
        <v>60</v>
      </c>
      <c r="L1393">
        <v>10</v>
      </c>
      <c r="M1393" s="2" t="s">
        <v>18</v>
      </c>
      <c r="N1393" s="2" t="s">
        <v>65</v>
      </c>
      <c r="O1393" t="s">
        <v>49</v>
      </c>
      <c r="P1393" t="s">
        <v>50</v>
      </c>
    </row>
    <row r="1394" spans="1:16" x14ac:dyDescent="0.55000000000000004">
      <c r="A1394">
        <v>3715</v>
      </c>
      <c r="B1394">
        <v>606746</v>
      </c>
      <c r="C1394" s="2" t="s">
        <v>14</v>
      </c>
      <c r="D1394">
        <v>25</v>
      </c>
      <c r="E1394">
        <v>1</v>
      </c>
      <c r="F1394">
        <v>2013</v>
      </c>
      <c r="G1394">
        <v>1</v>
      </c>
      <c r="H1394">
        <v>1</v>
      </c>
      <c r="I1394" t="s">
        <v>16</v>
      </c>
      <c r="J1394">
        <v>5</v>
      </c>
      <c r="K1394">
        <v>60</v>
      </c>
      <c r="L1394">
        <v>10</v>
      </c>
      <c r="M1394" s="2" t="s">
        <v>18</v>
      </c>
      <c r="N1394" s="2" t="s">
        <v>65</v>
      </c>
      <c r="O1394" t="s">
        <v>49</v>
      </c>
      <c r="P1394" t="s">
        <v>50</v>
      </c>
    </row>
    <row r="1395" spans="1:16" x14ac:dyDescent="0.55000000000000004">
      <c r="A1395">
        <v>3715</v>
      </c>
      <c r="B1395">
        <v>606790</v>
      </c>
      <c r="C1395" s="2" t="s">
        <v>14</v>
      </c>
      <c r="D1395">
        <v>34</v>
      </c>
      <c r="E1395">
        <v>1</v>
      </c>
      <c r="F1395">
        <v>2013</v>
      </c>
      <c r="G1395">
        <v>1</v>
      </c>
      <c r="H1395">
        <v>0</v>
      </c>
      <c r="I1395" t="s">
        <v>16</v>
      </c>
      <c r="J1395">
        <v>5</v>
      </c>
      <c r="K1395">
        <v>60</v>
      </c>
      <c r="L1395">
        <v>10</v>
      </c>
      <c r="M1395" s="2" t="s">
        <v>18</v>
      </c>
      <c r="N1395" s="2" t="s">
        <v>65</v>
      </c>
      <c r="O1395" t="s">
        <v>111</v>
      </c>
      <c r="P1395" t="s">
        <v>112</v>
      </c>
    </row>
    <row r="1396" spans="1:16" x14ac:dyDescent="0.55000000000000004">
      <c r="A1396">
        <v>3715</v>
      </c>
      <c r="B1396">
        <v>606851</v>
      </c>
      <c r="C1396" s="2" t="s">
        <v>14</v>
      </c>
      <c r="D1396">
        <v>24</v>
      </c>
      <c r="E1396">
        <v>1</v>
      </c>
      <c r="F1396">
        <v>2013</v>
      </c>
      <c r="G1396">
        <v>1</v>
      </c>
      <c r="H1396">
        <v>0</v>
      </c>
      <c r="I1396" t="s">
        <v>16</v>
      </c>
      <c r="J1396">
        <v>5</v>
      </c>
      <c r="K1396">
        <v>60</v>
      </c>
      <c r="L1396">
        <v>10</v>
      </c>
      <c r="M1396" s="2" t="s">
        <v>18</v>
      </c>
      <c r="N1396" s="2" t="s">
        <v>65</v>
      </c>
      <c r="O1396" t="s">
        <v>111</v>
      </c>
      <c r="P1396" t="s">
        <v>112</v>
      </c>
    </row>
    <row r="1397" spans="1:16" x14ac:dyDescent="0.55000000000000004">
      <c r="A1397">
        <v>3715</v>
      </c>
      <c r="B1397">
        <v>606866</v>
      </c>
      <c r="C1397" s="2" t="s">
        <v>14</v>
      </c>
      <c r="D1397">
        <v>33</v>
      </c>
      <c r="E1397">
        <v>1</v>
      </c>
      <c r="F1397">
        <v>2013</v>
      </c>
      <c r="G1397">
        <v>1</v>
      </c>
      <c r="H1397">
        <v>1</v>
      </c>
      <c r="I1397" t="s">
        <v>16</v>
      </c>
      <c r="J1397">
        <v>5</v>
      </c>
      <c r="K1397">
        <v>60</v>
      </c>
      <c r="L1397">
        <v>10</v>
      </c>
      <c r="M1397" s="2" t="s">
        <v>18</v>
      </c>
      <c r="N1397" s="2" t="s">
        <v>65</v>
      </c>
      <c r="O1397" t="s">
        <v>49</v>
      </c>
      <c r="P1397" t="s">
        <v>50</v>
      </c>
    </row>
    <row r="1398" spans="1:16" x14ac:dyDescent="0.55000000000000004">
      <c r="A1398">
        <v>3716</v>
      </c>
      <c r="B1398">
        <v>606878</v>
      </c>
      <c r="C1398" s="2" t="s">
        <v>14</v>
      </c>
      <c r="D1398">
        <v>38</v>
      </c>
      <c r="E1398">
        <v>1</v>
      </c>
      <c r="F1398">
        <v>2013</v>
      </c>
      <c r="G1398">
        <v>1</v>
      </c>
      <c r="H1398">
        <v>0</v>
      </c>
      <c r="I1398" t="s">
        <v>60</v>
      </c>
      <c r="J1398">
        <v>48</v>
      </c>
      <c r="K1398">
        <v>75</v>
      </c>
      <c r="L1398">
        <v>20</v>
      </c>
      <c r="M1398" s="2" t="s">
        <v>30</v>
      </c>
      <c r="N1398" s="2" t="s">
        <v>25</v>
      </c>
      <c r="O1398" t="s">
        <v>120</v>
      </c>
      <c r="P1398" t="s">
        <v>121</v>
      </c>
    </row>
    <row r="1399" spans="1:16" x14ac:dyDescent="0.55000000000000004">
      <c r="A1399">
        <v>3716</v>
      </c>
      <c r="B1399">
        <v>606897</v>
      </c>
      <c r="C1399" s="2" t="s">
        <v>14</v>
      </c>
      <c r="D1399">
        <v>49</v>
      </c>
      <c r="E1399">
        <v>1</v>
      </c>
      <c r="F1399">
        <v>2013</v>
      </c>
      <c r="G1399">
        <v>1</v>
      </c>
      <c r="H1399">
        <v>0</v>
      </c>
      <c r="I1399" t="s">
        <v>60</v>
      </c>
      <c r="J1399">
        <v>48</v>
      </c>
      <c r="K1399">
        <v>75</v>
      </c>
      <c r="L1399">
        <v>20</v>
      </c>
      <c r="M1399" s="2" t="s">
        <v>30</v>
      </c>
      <c r="N1399" s="2" t="s">
        <v>25</v>
      </c>
      <c r="O1399" t="s">
        <v>120</v>
      </c>
      <c r="P1399" t="s">
        <v>121</v>
      </c>
    </row>
    <row r="1400" spans="1:16" x14ac:dyDescent="0.55000000000000004">
      <c r="A1400">
        <v>3716</v>
      </c>
      <c r="B1400">
        <v>606936</v>
      </c>
      <c r="C1400" s="2" t="s">
        <v>14</v>
      </c>
      <c r="D1400">
        <v>26</v>
      </c>
      <c r="E1400">
        <v>1</v>
      </c>
      <c r="F1400">
        <v>2013</v>
      </c>
      <c r="G1400">
        <v>1</v>
      </c>
      <c r="H1400">
        <v>0</v>
      </c>
      <c r="I1400" t="s">
        <v>60</v>
      </c>
      <c r="J1400">
        <v>48</v>
      </c>
      <c r="K1400">
        <v>75</v>
      </c>
      <c r="L1400">
        <v>20</v>
      </c>
      <c r="M1400" s="2" t="s">
        <v>30</v>
      </c>
      <c r="N1400" s="2" t="s">
        <v>25</v>
      </c>
      <c r="O1400" t="s">
        <v>120</v>
      </c>
      <c r="P1400" t="s">
        <v>121</v>
      </c>
    </row>
    <row r="1401" spans="1:16" x14ac:dyDescent="0.55000000000000004">
      <c r="A1401">
        <v>3717</v>
      </c>
      <c r="B1401">
        <v>607097</v>
      </c>
      <c r="C1401" s="2" t="s">
        <v>14</v>
      </c>
      <c r="D1401">
        <v>36</v>
      </c>
      <c r="E1401">
        <v>1</v>
      </c>
      <c r="F1401">
        <v>2013</v>
      </c>
      <c r="G1401">
        <v>1</v>
      </c>
      <c r="H1401">
        <v>1</v>
      </c>
      <c r="I1401" t="s">
        <v>33</v>
      </c>
      <c r="J1401">
        <v>57</v>
      </c>
      <c r="K1401">
        <v>100</v>
      </c>
      <c r="L1401">
        <v>24</v>
      </c>
      <c r="M1401" s="2" t="s">
        <v>30</v>
      </c>
      <c r="N1401" s="2" t="s">
        <v>25</v>
      </c>
      <c r="O1401" t="s">
        <v>77</v>
      </c>
      <c r="P1401" t="s">
        <v>78</v>
      </c>
    </row>
    <row r="1402" spans="1:16" x14ac:dyDescent="0.55000000000000004">
      <c r="A1402">
        <v>3717</v>
      </c>
      <c r="B1402">
        <v>607130</v>
      </c>
      <c r="C1402" s="2" t="s">
        <v>14</v>
      </c>
      <c r="D1402">
        <v>21</v>
      </c>
      <c r="E1402">
        <v>1</v>
      </c>
      <c r="F1402">
        <v>2013</v>
      </c>
      <c r="G1402">
        <v>1</v>
      </c>
      <c r="H1402">
        <v>1</v>
      </c>
      <c r="I1402" t="s">
        <v>33</v>
      </c>
      <c r="J1402">
        <v>57</v>
      </c>
      <c r="K1402">
        <v>100</v>
      </c>
      <c r="L1402">
        <v>24</v>
      </c>
      <c r="M1402" s="2" t="s">
        <v>30</v>
      </c>
      <c r="N1402" s="2" t="s">
        <v>25</v>
      </c>
      <c r="O1402" t="s">
        <v>77</v>
      </c>
      <c r="P1402" t="s">
        <v>78</v>
      </c>
    </row>
    <row r="1403" spans="1:16" x14ac:dyDescent="0.55000000000000004">
      <c r="A1403">
        <v>3718</v>
      </c>
      <c r="B1403">
        <v>607219</v>
      </c>
      <c r="C1403" s="2" t="s">
        <v>14</v>
      </c>
      <c r="D1403">
        <v>49</v>
      </c>
      <c r="E1403">
        <v>1</v>
      </c>
      <c r="F1403">
        <v>2013</v>
      </c>
      <c r="G1403">
        <v>1</v>
      </c>
      <c r="H1403">
        <v>1</v>
      </c>
      <c r="I1403" t="s">
        <v>43</v>
      </c>
      <c r="J1403">
        <v>54</v>
      </c>
      <c r="K1403">
        <v>42</v>
      </c>
      <c r="L1403">
        <v>8</v>
      </c>
      <c r="M1403" s="2" t="s">
        <v>12</v>
      </c>
      <c r="N1403" s="2" t="s">
        <v>13</v>
      </c>
      <c r="O1403" t="s">
        <v>49</v>
      </c>
      <c r="P1403" t="s">
        <v>50</v>
      </c>
    </row>
    <row r="1404" spans="1:16" x14ac:dyDescent="0.55000000000000004">
      <c r="A1404">
        <v>3718</v>
      </c>
      <c r="B1404">
        <v>607232</v>
      </c>
      <c r="C1404" s="2" t="s">
        <v>14</v>
      </c>
      <c r="D1404">
        <v>33</v>
      </c>
      <c r="E1404">
        <v>1</v>
      </c>
      <c r="F1404">
        <v>2013</v>
      </c>
      <c r="G1404">
        <v>1</v>
      </c>
      <c r="H1404">
        <v>1</v>
      </c>
      <c r="I1404" t="s">
        <v>43</v>
      </c>
      <c r="J1404">
        <v>54</v>
      </c>
      <c r="K1404">
        <v>42</v>
      </c>
      <c r="L1404">
        <v>8</v>
      </c>
      <c r="M1404" s="2" t="s">
        <v>12</v>
      </c>
      <c r="N1404" s="2" t="s">
        <v>13</v>
      </c>
      <c r="O1404" t="s">
        <v>49</v>
      </c>
      <c r="P1404" t="s">
        <v>50</v>
      </c>
    </row>
    <row r="1405" spans="1:16" x14ac:dyDescent="0.55000000000000004">
      <c r="A1405">
        <v>3718</v>
      </c>
      <c r="B1405">
        <v>607268</v>
      </c>
      <c r="C1405" s="2" t="s">
        <v>14</v>
      </c>
      <c r="D1405">
        <v>24</v>
      </c>
      <c r="E1405">
        <v>1</v>
      </c>
      <c r="F1405">
        <v>2013</v>
      </c>
      <c r="G1405">
        <v>1</v>
      </c>
      <c r="H1405">
        <v>0</v>
      </c>
      <c r="I1405" t="s">
        <v>43</v>
      </c>
      <c r="J1405">
        <v>54</v>
      </c>
      <c r="K1405">
        <v>42</v>
      </c>
      <c r="L1405">
        <v>8</v>
      </c>
      <c r="M1405" s="2" t="s">
        <v>12</v>
      </c>
      <c r="N1405" s="2" t="s">
        <v>13</v>
      </c>
      <c r="O1405" t="s">
        <v>124</v>
      </c>
      <c r="P1405" t="s">
        <v>125</v>
      </c>
    </row>
    <row r="1406" spans="1:16" x14ac:dyDescent="0.55000000000000004">
      <c r="A1406">
        <v>3718</v>
      </c>
      <c r="B1406">
        <v>607328</v>
      </c>
      <c r="C1406" s="2" t="s">
        <v>14</v>
      </c>
      <c r="D1406">
        <v>34</v>
      </c>
      <c r="E1406">
        <v>1</v>
      </c>
      <c r="F1406">
        <v>2013</v>
      </c>
      <c r="G1406">
        <v>1</v>
      </c>
      <c r="H1406">
        <v>1</v>
      </c>
      <c r="I1406" t="s">
        <v>43</v>
      </c>
      <c r="J1406">
        <v>54</v>
      </c>
      <c r="K1406">
        <v>42</v>
      </c>
      <c r="L1406">
        <v>8</v>
      </c>
      <c r="M1406" s="2" t="s">
        <v>12</v>
      </c>
      <c r="N1406" s="2" t="s">
        <v>13</v>
      </c>
      <c r="O1406" t="s">
        <v>49</v>
      </c>
      <c r="P1406" t="s">
        <v>50</v>
      </c>
    </row>
    <row r="1407" spans="1:16" x14ac:dyDescent="0.55000000000000004">
      <c r="A1407">
        <v>3719</v>
      </c>
      <c r="B1407">
        <v>607393</v>
      </c>
      <c r="C1407" s="2" t="s">
        <v>14</v>
      </c>
      <c r="D1407">
        <v>53</v>
      </c>
      <c r="E1407">
        <v>0</v>
      </c>
      <c r="F1407">
        <v>2013</v>
      </c>
      <c r="G1407">
        <v>1</v>
      </c>
      <c r="H1407">
        <v>1</v>
      </c>
      <c r="I1407" t="s">
        <v>59</v>
      </c>
      <c r="J1407">
        <v>41</v>
      </c>
      <c r="K1407">
        <v>20</v>
      </c>
      <c r="L1407">
        <v>17</v>
      </c>
      <c r="M1407" s="2" t="s">
        <v>22</v>
      </c>
      <c r="N1407" s="2" t="s">
        <v>13</v>
      </c>
      <c r="O1407" t="s">
        <v>101</v>
      </c>
      <c r="P1407" t="s">
        <v>102</v>
      </c>
    </row>
    <row r="1408" spans="1:16" x14ac:dyDescent="0.55000000000000004">
      <c r="A1408">
        <v>3719</v>
      </c>
      <c r="B1408">
        <v>607436</v>
      </c>
      <c r="C1408" s="2" t="s">
        <v>14</v>
      </c>
      <c r="D1408">
        <v>45</v>
      </c>
      <c r="E1408">
        <v>1</v>
      </c>
      <c r="F1408">
        <v>2013</v>
      </c>
      <c r="G1408">
        <v>1</v>
      </c>
      <c r="H1408">
        <v>0</v>
      </c>
      <c r="I1408" t="s">
        <v>59</v>
      </c>
      <c r="J1408">
        <v>41</v>
      </c>
      <c r="K1408">
        <v>20</v>
      </c>
      <c r="L1408">
        <v>17</v>
      </c>
      <c r="M1408" s="2" t="s">
        <v>22</v>
      </c>
      <c r="N1408" s="2" t="s">
        <v>13</v>
      </c>
      <c r="O1408" t="s">
        <v>109</v>
      </c>
      <c r="P1408" t="s">
        <v>110</v>
      </c>
    </row>
    <row r="1409" spans="1:16" x14ac:dyDescent="0.55000000000000004">
      <c r="A1409">
        <v>3719</v>
      </c>
      <c r="B1409">
        <v>607455</v>
      </c>
      <c r="C1409" s="2" t="s">
        <v>14</v>
      </c>
      <c r="D1409">
        <v>47</v>
      </c>
      <c r="E1409">
        <v>0</v>
      </c>
      <c r="F1409">
        <v>2013</v>
      </c>
      <c r="G1409">
        <v>1</v>
      </c>
      <c r="H1409">
        <v>0</v>
      </c>
      <c r="I1409" t="s">
        <v>59</v>
      </c>
      <c r="J1409">
        <v>41</v>
      </c>
      <c r="K1409">
        <v>20</v>
      </c>
      <c r="L1409">
        <v>17</v>
      </c>
      <c r="M1409" s="2" t="s">
        <v>22</v>
      </c>
      <c r="N1409" s="2" t="s">
        <v>13</v>
      </c>
      <c r="O1409" t="s">
        <v>109</v>
      </c>
      <c r="P1409" t="s">
        <v>110</v>
      </c>
    </row>
    <row r="1410" spans="1:16" x14ac:dyDescent="0.55000000000000004">
      <c r="A1410">
        <v>3719</v>
      </c>
      <c r="B1410">
        <v>607493</v>
      </c>
      <c r="C1410" s="2" t="s">
        <v>14</v>
      </c>
      <c r="D1410">
        <v>30</v>
      </c>
      <c r="E1410">
        <v>1</v>
      </c>
      <c r="F1410">
        <v>2013</v>
      </c>
      <c r="G1410">
        <v>1</v>
      </c>
      <c r="H1410">
        <v>1</v>
      </c>
      <c r="I1410" t="s">
        <v>59</v>
      </c>
      <c r="J1410">
        <v>41</v>
      </c>
      <c r="K1410">
        <v>20</v>
      </c>
      <c r="L1410">
        <v>17</v>
      </c>
      <c r="M1410" s="2" t="s">
        <v>22</v>
      </c>
      <c r="N1410" s="2" t="s">
        <v>13</v>
      </c>
      <c r="O1410" t="s">
        <v>101</v>
      </c>
      <c r="P1410" t="s">
        <v>102</v>
      </c>
    </row>
    <row r="1411" spans="1:16" x14ac:dyDescent="0.55000000000000004">
      <c r="A1411">
        <v>3720</v>
      </c>
      <c r="B1411">
        <v>607532</v>
      </c>
      <c r="C1411" s="2" t="s">
        <v>14</v>
      </c>
      <c r="D1411">
        <v>27</v>
      </c>
      <c r="E1411">
        <v>1</v>
      </c>
      <c r="F1411">
        <v>2013</v>
      </c>
      <c r="G1411">
        <v>1</v>
      </c>
      <c r="H1411">
        <v>0</v>
      </c>
      <c r="I1411" t="s">
        <v>59</v>
      </c>
      <c r="J1411">
        <v>63</v>
      </c>
      <c r="K1411">
        <v>10</v>
      </c>
      <c r="L1411">
        <v>9</v>
      </c>
      <c r="M1411" s="2" t="s">
        <v>12</v>
      </c>
      <c r="N1411" s="2" t="s">
        <v>13</v>
      </c>
      <c r="O1411" t="s">
        <v>109</v>
      </c>
      <c r="P1411" t="s">
        <v>110</v>
      </c>
    </row>
    <row r="1412" spans="1:16" x14ac:dyDescent="0.55000000000000004">
      <c r="A1412">
        <v>3720</v>
      </c>
      <c r="B1412">
        <v>607569</v>
      </c>
      <c r="C1412" s="2" t="s">
        <v>14</v>
      </c>
      <c r="D1412">
        <v>47</v>
      </c>
      <c r="E1412">
        <v>1</v>
      </c>
      <c r="F1412">
        <v>2013</v>
      </c>
      <c r="G1412">
        <v>1</v>
      </c>
      <c r="H1412">
        <v>1</v>
      </c>
      <c r="I1412" t="s">
        <v>59</v>
      </c>
      <c r="J1412">
        <v>63</v>
      </c>
      <c r="K1412">
        <v>10</v>
      </c>
      <c r="L1412">
        <v>9</v>
      </c>
      <c r="M1412" s="2" t="s">
        <v>12</v>
      </c>
      <c r="N1412" s="2" t="s">
        <v>13</v>
      </c>
      <c r="O1412" t="s">
        <v>106</v>
      </c>
      <c r="P1412" t="s">
        <v>107</v>
      </c>
    </row>
    <row r="1413" spans="1:16" x14ac:dyDescent="0.55000000000000004">
      <c r="A1413">
        <v>3720</v>
      </c>
      <c r="B1413">
        <v>607579</v>
      </c>
      <c r="C1413" s="2" t="s">
        <v>14</v>
      </c>
      <c r="D1413">
        <v>35</v>
      </c>
      <c r="E1413">
        <v>1</v>
      </c>
      <c r="F1413">
        <v>2013</v>
      </c>
      <c r="G1413">
        <v>1</v>
      </c>
      <c r="H1413">
        <v>0</v>
      </c>
      <c r="I1413" t="s">
        <v>59</v>
      </c>
      <c r="J1413">
        <v>63</v>
      </c>
      <c r="K1413">
        <v>10</v>
      </c>
      <c r="L1413">
        <v>9</v>
      </c>
      <c r="M1413" s="2" t="s">
        <v>12</v>
      </c>
      <c r="N1413" s="2" t="s">
        <v>13</v>
      </c>
      <c r="O1413" t="s">
        <v>109</v>
      </c>
      <c r="P1413" t="s">
        <v>110</v>
      </c>
    </row>
    <row r="1414" spans="1:16" x14ac:dyDescent="0.55000000000000004">
      <c r="A1414">
        <v>3720</v>
      </c>
      <c r="B1414">
        <v>607625</v>
      </c>
      <c r="C1414" s="2" t="s">
        <v>14</v>
      </c>
      <c r="D1414">
        <v>19</v>
      </c>
      <c r="E1414">
        <v>1</v>
      </c>
      <c r="F1414">
        <v>2013</v>
      </c>
      <c r="G1414">
        <v>1</v>
      </c>
      <c r="H1414">
        <v>0</v>
      </c>
      <c r="I1414" t="s">
        <v>59</v>
      </c>
      <c r="J1414">
        <v>63</v>
      </c>
      <c r="K1414">
        <v>10</v>
      </c>
      <c r="L1414">
        <v>9</v>
      </c>
      <c r="M1414" s="2" t="s">
        <v>12</v>
      </c>
      <c r="N1414" s="2" t="s">
        <v>13</v>
      </c>
      <c r="O1414" t="s">
        <v>109</v>
      </c>
      <c r="P1414" t="s">
        <v>110</v>
      </c>
    </row>
    <row r="1415" spans="1:16" x14ac:dyDescent="0.55000000000000004">
      <c r="A1415">
        <v>3720</v>
      </c>
      <c r="B1415">
        <v>607643</v>
      </c>
      <c r="C1415" s="2" t="s">
        <v>14</v>
      </c>
      <c r="D1415">
        <v>54</v>
      </c>
      <c r="E1415">
        <v>1</v>
      </c>
      <c r="F1415">
        <v>2013</v>
      </c>
      <c r="G1415">
        <v>1</v>
      </c>
      <c r="H1415">
        <v>0</v>
      </c>
      <c r="I1415" t="s">
        <v>59</v>
      </c>
      <c r="J1415">
        <v>63</v>
      </c>
      <c r="K1415">
        <v>10</v>
      </c>
      <c r="L1415">
        <v>9</v>
      </c>
      <c r="M1415" s="2" t="s">
        <v>12</v>
      </c>
      <c r="N1415" s="2" t="s">
        <v>13</v>
      </c>
      <c r="O1415" t="s">
        <v>109</v>
      </c>
      <c r="P1415" t="s">
        <v>110</v>
      </c>
    </row>
    <row r="1416" spans="1:16" x14ac:dyDescent="0.55000000000000004">
      <c r="A1416">
        <v>3721</v>
      </c>
      <c r="B1416">
        <v>607669</v>
      </c>
      <c r="C1416" s="2" t="s">
        <v>14</v>
      </c>
      <c r="D1416">
        <v>25</v>
      </c>
      <c r="E1416">
        <v>1</v>
      </c>
      <c r="F1416">
        <v>2013</v>
      </c>
      <c r="G1416">
        <v>1</v>
      </c>
      <c r="H1416">
        <v>1</v>
      </c>
      <c r="I1416" t="s">
        <v>60</v>
      </c>
      <c r="J1416">
        <v>43</v>
      </c>
      <c r="K1416">
        <v>88</v>
      </c>
      <c r="L1416">
        <v>1</v>
      </c>
      <c r="M1416" s="2" t="s">
        <v>15</v>
      </c>
      <c r="N1416" s="2" t="s">
        <v>25</v>
      </c>
      <c r="O1416" t="s">
        <v>49</v>
      </c>
      <c r="P1416" t="s">
        <v>50</v>
      </c>
    </row>
    <row r="1417" spans="1:16" x14ac:dyDescent="0.55000000000000004">
      <c r="A1417">
        <v>3721</v>
      </c>
      <c r="B1417">
        <v>607715</v>
      </c>
      <c r="C1417" s="2" t="s">
        <v>14</v>
      </c>
      <c r="D1417">
        <v>32</v>
      </c>
      <c r="E1417">
        <v>1</v>
      </c>
      <c r="F1417">
        <v>2013</v>
      </c>
      <c r="G1417">
        <v>1</v>
      </c>
      <c r="H1417">
        <v>0</v>
      </c>
      <c r="I1417" t="s">
        <v>60</v>
      </c>
      <c r="J1417">
        <v>43</v>
      </c>
      <c r="K1417">
        <v>88</v>
      </c>
      <c r="L1417">
        <v>1</v>
      </c>
      <c r="M1417" s="2" t="s">
        <v>15</v>
      </c>
      <c r="N1417" s="2" t="s">
        <v>25</v>
      </c>
      <c r="O1417" t="s">
        <v>120</v>
      </c>
      <c r="P1417" t="s">
        <v>121</v>
      </c>
    </row>
    <row r="1418" spans="1:16" x14ac:dyDescent="0.55000000000000004">
      <c r="A1418">
        <v>3721</v>
      </c>
      <c r="B1418">
        <v>607759</v>
      </c>
      <c r="C1418" s="2" t="s">
        <v>14</v>
      </c>
      <c r="D1418">
        <v>40</v>
      </c>
      <c r="E1418">
        <v>1</v>
      </c>
      <c r="F1418">
        <v>2013</v>
      </c>
      <c r="G1418">
        <v>1</v>
      </c>
      <c r="H1418">
        <v>0</v>
      </c>
      <c r="I1418" t="s">
        <v>60</v>
      </c>
      <c r="J1418">
        <v>43</v>
      </c>
      <c r="K1418">
        <v>88</v>
      </c>
      <c r="L1418">
        <v>1</v>
      </c>
      <c r="M1418" s="2" t="s">
        <v>15</v>
      </c>
      <c r="N1418" s="2" t="s">
        <v>25</v>
      </c>
      <c r="O1418" t="s">
        <v>120</v>
      </c>
      <c r="P1418" t="s">
        <v>121</v>
      </c>
    </row>
    <row r="1419" spans="1:16" x14ac:dyDescent="0.55000000000000004">
      <c r="A1419">
        <v>3721</v>
      </c>
      <c r="B1419">
        <v>607796</v>
      </c>
      <c r="C1419" s="2" t="s">
        <v>14</v>
      </c>
      <c r="D1419">
        <v>47</v>
      </c>
      <c r="E1419">
        <v>1</v>
      </c>
      <c r="F1419">
        <v>2013</v>
      </c>
      <c r="G1419">
        <v>1</v>
      </c>
      <c r="H1419">
        <v>0</v>
      </c>
      <c r="I1419" t="s">
        <v>60</v>
      </c>
      <c r="J1419">
        <v>43</v>
      </c>
      <c r="K1419">
        <v>88</v>
      </c>
      <c r="L1419">
        <v>1</v>
      </c>
      <c r="M1419" s="2" t="s">
        <v>15</v>
      </c>
      <c r="N1419" s="2" t="s">
        <v>25</v>
      </c>
      <c r="O1419" t="s">
        <v>120</v>
      </c>
      <c r="P1419" t="s">
        <v>121</v>
      </c>
    </row>
    <row r="1420" spans="1:16" x14ac:dyDescent="0.55000000000000004">
      <c r="A1420">
        <v>3722</v>
      </c>
      <c r="B1420">
        <v>607823</v>
      </c>
      <c r="C1420" s="2" t="s">
        <v>14</v>
      </c>
      <c r="D1420">
        <v>31</v>
      </c>
      <c r="E1420">
        <v>1</v>
      </c>
      <c r="F1420">
        <v>2013</v>
      </c>
      <c r="G1420">
        <v>1</v>
      </c>
      <c r="H1420">
        <v>1</v>
      </c>
      <c r="I1420" t="s">
        <v>57</v>
      </c>
      <c r="J1420">
        <v>49</v>
      </c>
      <c r="K1420">
        <v>63</v>
      </c>
      <c r="L1420">
        <v>4</v>
      </c>
      <c r="M1420" s="2" t="s">
        <v>22</v>
      </c>
      <c r="N1420" s="2" t="s">
        <v>63</v>
      </c>
      <c r="O1420" t="s">
        <v>120</v>
      </c>
      <c r="P1420" t="s">
        <v>121</v>
      </c>
    </row>
    <row r="1421" spans="1:16" x14ac:dyDescent="0.55000000000000004">
      <c r="A1421">
        <v>3722</v>
      </c>
      <c r="B1421">
        <v>607842</v>
      </c>
      <c r="C1421" s="2" t="s">
        <v>14</v>
      </c>
      <c r="D1421">
        <v>33</v>
      </c>
      <c r="E1421">
        <v>1</v>
      </c>
      <c r="F1421">
        <v>2013</v>
      </c>
      <c r="G1421">
        <v>1</v>
      </c>
      <c r="H1421">
        <v>1</v>
      </c>
      <c r="I1421" t="s">
        <v>57</v>
      </c>
      <c r="J1421">
        <v>49</v>
      </c>
      <c r="K1421">
        <v>63</v>
      </c>
      <c r="L1421">
        <v>4</v>
      </c>
      <c r="M1421" s="2" t="s">
        <v>22</v>
      </c>
      <c r="N1421" s="2" t="s">
        <v>63</v>
      </c>
      <c r="O1421" t="s">
        <v>120</v>
      </c>
      <c r="P1421" t="s">
        <v>121</v>
      </c>
    </row>
    <row r="1422" spans="1:16" x14ac:dyDescent="0.55000000000000004">
      <c r="A1422">
        <v>3723</v>
      </c>
      <c r="B1422">
        <v>607983</v>
      </c>
      <c r="C1422" s="2" t="s">
        <v>14</v>
      </c>
      <c r="D1422">
        <v>35</v>
      </c>
      <c r="E1422">
        <v>1</v>
      </c>
      <c r="F1422">
        <v>2014</v>
      </c>
      <c r="G1422">
        <v>0</v>
      </c>
      <c r="H1422">
        <v>0</v>
      </c>
      <c r="I1422" t="s">
        <v>60</v>
      </c>
      <c r="J1422">
        <v>71</v>
      </c>
      <c r="K1422">
        <v>52</v>
      </c>
      <c r="L1422">
        <v>11</v>
      </c>
      <c r="M1422" s="2" t="s">
        <v>12</v>
      </c>
      <c r="N1422" s="2" t="s">
        <v>25</v>
      </c>
      <c r="O1422" t="s">
        <v>120</v>
      </c>
      <c r="P1422" t="s">
        <v>121</v>
      </c>
    </row>
    <row r="1423" spans="1:16" x14ac:dyDescent="0.55000000000000004">
      <c r="A1423">
        <v>3723</v>
      </c>
      <c r="B1423">
        <v>608019</v>
      </c>
      <c r="C1423" s="2" t="s">
        <v>14</v>
      </c>
      <c r="D1423">
        <v>23</v>
      </c>
      <c r="E1423">
        <v>1</v>
      </c>
      <c r="F1423">
        <v>2014</v>
      </c>
      <c r="G1423">
        <v>0</v>
      </c>
      <c r="H1423">
        <v>1</v>
      </c>
      <c r="I1423" t="s">
        <v>60</v>
      </c>
      <c r="J1423">
        <v>71</v>
      </c>
      <c r="K1423">
        <v>52</v>
      </c>
      <c r="L1423">
        <v>11</v>
      </c>
      <c r="M1423" s="2" t="s">
        <v>12</v>
      </c>
      <c r="N1423" s="2" t="s">
        <v>25</v>
      </c>
      <c r="O1423" t="s">
        <v>111</v>
      </c>
      <c r="P1423" t="s">
        <v>112</v>
      </c>
    </row>
    <row r="1424" spans="1:16" x14ac:dyDescent="0.55000000000000004">
      <c r="A1424">
        <v>3723</v>
      </c>
      <c r="B1424">
        <v>608056</v>
      </c>
      <c r="C1424" s="2" t="s">
        <v>14</v>
      </c>
      <c r="D1424">
        <v>20</v>
      </c>
      <c r="E1424">
        <v>1</v>
      </c>
      <c r="F1424">
        <v>2014</v>
      </c>
      <c r="G1424">
        <v>0</v>
      </c>
      <c r="H1424">
        <v>0</v>
      </c>
      <c r="I1424" t="s">
        <v>60</v>
      </c>
      <c r="J1424">
        <v>71</v>
      </c>
      <c r="K1424">
        <v>52</v>
      </c>
      <c r="L1424">
        <v>11</v>
      </c>
      <c r="M1424" s="2" t="s">
        <v>12</v>
      </c>
      <c r="N1424" s="2" t="s">
        <v>25</v>
      </c>
      <c r="O1424" t="s">
        <v>120</v>
      </c>
      <c r="P1424" t="s">
        <v>121</v>
      </c>
    </row>
    <row r="1425" spans="1:16" x14ac:dyDescent="0.55000000000000004">
      <c r="A1425">
        <v>3724</v>
      </c>
      <c r="B1425">
        <v>608204</v>
      </c>
      <c r="C1425" s="2" t="s">
        <v>14</v>
      </c>
      <c r="D1425">
        <v>40</v>
      </c>
      <c r="E1425">
        <v>1</v>
      </c>
      <c r="F1425">
        <v>2014</v>
      </c>
      <c r="G1425">
        <v>0</v>
      </c>
      <c r="H1425">
        <v>0</v>
      </c>
      <c r="I1425" t="s">
        <v>9</v>
      </c>
      <c r="J1425">
        <v>-999</v>
      </c>
      <c r="K1425">
        <v>-999</v>
      </c>
      <c r="L1425">
        <v>-999</v>
      </c>
      <c r="M1425" s="2" t="s">
        <v>10</v>
      </c>
      <c r="N1425" s="2" t="s">
        <v>11</v>
      </c>
      <c r="O1425" t="s">
        <v>91</v>
      </c>
      <c r="P1425" t="s">
        <v>92</v>
      </c>
    </row>
    <row r="1426" spans="1:16" x14ac:dyDescent="0.55000000000000004">
      <c r="A1426">
        <v>3724</v>
      </c>
      <c r="B1426">
        <v>608297</v>
      </c>
      <c r="C1426" s="2" t="s">
        <v>14</v>
      </c>
      <c r="D1426">
        <v>51</v>
      </c>
      <c r="E1426">
        <v>1</v>
      </c>
      <c r="F1426">
        <v>2014</v>
      </c>
      <c r="G1426">
        <v>0</v>
      </c>
      <c r="H1426">
        <v>0</v>
      </c>
      <c r="I1426" t="s">
        <v>9</v>
      </c>
      <c r="J1426">
        <v>-999</v>
      </c>
      <c r="K1426">
        <v>-999</v>
      </c>
      <c r="L1426">
        <v>-999</v>
      </c>
      <c r="M1426" s="2" t="s">
        <v>10</v>
      </c>
      <c r="N1426" s="2" t="s">
        <v>11</v>
      </c>
      <c r="O1426" t="s">
        <v>91</v>
      </c>
      <c r="P1426" t="s">
        <v>92</v>
      </c>
    </row>
    <row r="1427" spans="1:16" x14ac:dyDescent="0.55000000000000004">
      <c r="A1427">
        <v>3724</v>
      </c>
      <c r="B1427">
        <v>608304</v>
      </c>
      <c r="C1427" s="2" t="s">
        <v>14</v>
      </c>
      <c r="D1427">
        <v>52</v>
      </c>
      <c r="E1427">
        <v>1</v>
      </c>
      <c r="F1427">
        <v>2014</v>
      </c>
      <c r="G1427">
        <v>0</v>
      </c>
      <c r="H1427">
        <v>0</v>
      </c>
      <c r="I1427" t="s">
        <v>9</v>
      </c>
      <c r="J1427">
        <v>-999</v>
      </c>
      <c r="K1427">
        <v>-999</v>
      </c>
      <c r="L1427">
        <v>-999</v>
      </c>
      <c r="M1427" s="2" t="s">
        <v>10</v>
      </c>
      <c r="N1427" s="2" t="s">
        <v>11</v>
      </c>
      <c r="O1427" t="s">
        <v>91</v>
      </c>
      <c r="P1427" t="s">
        <v>92</v>
      </c>
    </row>
    <row r="1428" spans="1:16" x14ac:dyDescent="0.55000000000000004">
      <c r="A1428">
        <v>3725</v>
      </c>
      <c r="B1428">
        <v>608353</v>
      </c>
      <c r="C1428" s="2" t="s">
        <v>14</v>
      </c>
      <c r="D1428">
        <v>50</v>
      </c>
      <c r="E1428">
        <v>1</v>
      </c>
      <c r="F1428">
        <v>2014</v>
      </c>
      <c r="G1428">
        <v>0</v>
      </c>
      <c r="H1428">
        <v>1</v>
      </c>
      <c r="I1428" t="s">
        <v>38</v>
      </c>
      <c r="J1428">
        <v>74</v>
      </c>
      <c r="K1428">
        <v>45</v>
      </c>
      <c r="L1428">
        <v>3</v>
      </c>
      <c r="M1428" s="2" t="s">
        <v>12</v>
      </c>
      <c r="N1428" s="2" t="s">
        <v>13</v>
      </c>
      <c r="O1428" t="s">
        <v>116</v>
      </c>
      <c r="P1428" t="s">
        <v>117</v>
      </c>
    </row>
    <row r="1429" spans="1:16" x14ac:dyDescent="0.55000000000000004">
      <c r="A1429">
        <v>3725</v>
      </c>
      <c r="B1429">
        <v>608389</v>
      </c>
      <c r="C1429" s="2" t="s">
        <v>14</v>
      </c>
      <c r="D1429">
        <v>41</v>
      </c>
      <c r="E1429">
        <v>1</v>
      </c>
      <c r="F1429">
        <v>2014</v>
      </c>
      <c r="G1429">
        <v>0</v>
      </c>
      <c r="H1429">
        <v>0</v>
      </c>
      <c r="I1429" t="s">
        <v>38</v>
      </c>
      <c r="J1429">
        <v>74</v>
      </c>
      <c r="K1429">
        <v>45</v>
      </c>
      <c r="L1429">
        <v>3</v>
      </c>
      <c r="M1429" s="2" t="s">
        <v>12</v>
      </c>
      <c r="N1429" s="2" t="s">
        <v>13</v>
      </c>
      <c r="O1429" t="s">
        <v>103</v>
      </c>
      <c r="P1429" t="s">
        <v>104</v>
      </c>
    </row>
    <row r="1430" spans="1:16" x14ac:dyDescent="0.55000000000000004">
      <c r="A1430">
        <v>3725</v>
      </c>
      <c r="B1430">
        <v>608437</v>
      </c>
      <c r="C1430" s="2" t="s">
        <v>14</v>
      </c>
      <c r="D1430">
        <v>33</v>
      </c>
      <c r="E1430">
        <v>1</v>
      </c>
      <c r="F1430">
        <v>2014</v>
      </c>
      <c r="G1430">
        <v>0</v>
      </c>
      <c r="H1430">
        <v>1</v>
      </c>
      <c r="I1430" t="s">
        <v>38</v>
      </c>
      <c r="J1430">
        <v>74</v>
      </c>
      <c r="K1430">
        <v>45</v>
      </c>
      <c r="L1430">
        <v>3</v>
      </c>
      <c r="M1430" s="2" t="s">
        <v>12</v>
      </c>
      <c r="N1430" s="2" t="s">
        <v>13</v>
      </c>
      <c r="O1430" t="s">
        <v>116</v>
      </c>
      <c r="P1430" t="s">
        <v>117</v>
      </c>
    </row>
    <row r="1431" spans="1:16" x14ac:dyDescent="0.55000000000000004">
      <c r="A1431">
        <v>3725</v>
      </c>
      <c r="B1431">
        <v>608450</v>
      </c>
      <c r="C1431" s="2" t="s">
        <v>14</v>
      </c>
      <c r="D1431">
        <v>37</v>
      </c>
      <c r="E1431">
        <v>1</v>
      </c>
      <c r="F1431">
        <v>2014</v>
      </c>
      <c r="G1431">
        <v>0</v>
      </c>
      <c r="H1431">
        <v>0</v>
      </c>
      <c r="I1431" t="s">
        <v>38</v>
      </c>
      <c r="J1431">
        <v>74</v>
      </c>
      <c r="K1431">
        <v>45</v>
      </c>
      <c r="L1431">
        <v>3</v>
      </c>
      <c r="M1431" s="2" t="s">
        <v>12</v>
      </c>
      <c r="N1431" s="2" t="s">
        <v>13</v>
      </c>
      <c r="O1431" t="s">
        <v>103</v>
      </c>
      <c r="P1431" t="s">
        <v>104</v>
      </c>
    </row>
    <row r="1432" spans="1:16" x14ac:dyDescent="0.55000000000000004">
      <c r="A1432">
        <v>3725</v>
      </c>
      <c r="B1432">
        <v>608466</v>
      </c>
      <c r="C1432" s="2" t="s">
        <v>14</v>
      </c>
      <c r="D1432">
        <v>27</v>
      </c>
      <c r="E1432">
        <v>1</v>
      </c>
      <c r="F1432">
        <v>2014</v>
      </c>
      <c r="G1432">
        <v>0</v>
      </c>
      <c r="H1432">
        <v>1</v>
      </c>
      <c r="I1432" t="s">
        <v>38</v>
      </c>
      <c r="J1432">
        <v>74</v>
      </c>
      <c r="K1432">
        <v>45</v>
      </c>
      <c r="L1432">
        <v>3</v>
      </c>
      <c r="M1432" s="2" t="s">
        <v>12</v>
      </c>
      <c r="N1432" s="2" t="s">
        <v>13</v>
      </c>
      <c r="O1432" t="s">
        <v>116</v>
      </c>
      <c r="P1432" t="s">
        <v>117</v>
      </c>
    </row>
    <row r="1433" spans="1:16" x14ac:dyDescent="0.55000000000000004">
      <c r="A1433">
        <v>3726</v>
      </c>
      <c r="B1433">
        <v>608502</v>
      </c>
      <c r="C1433" s="2" t="s">
        <v>14</v>
      </c>
      <c r="D1433">
        <v>35</v>
      </c>
      <c r="E1433">
        <v>1</v>
      </c>
      <c r="F1433">
        <v>2014</v>
      </c>
      <c r="G1433">
        <v>0</v>
      </c>
      <c r="H1433">
        <v>0</v>
      </c>
      <c r="I1433" t="s">
        <v>26</v>
      </c>
      <c r="J1433">
        <v>69</v>
      </c>
      <c r="K1433">
        <v>57</v>
      </c>
      <c r="L1433">
        <v>7</v>
      </c>
      <c r="M1433" s="2" t="s">
        <v>12</v>
      </c>
      <c r="N1433" s="2" t="s">
        <v>13</v>
      </c>
      <c r="O1433" t="s">
        <v>142</v>
      </c>
      <c r="P1433" t="s">
        <v>143</v>
      </c>
    </row>
    <row r="1434" spans="1:16" x14ac:dyDescent="0.55000000000000004">
      <c r="A1434">
        <v>3726</v>
      </c>
      <c r="B1434">
        <v>608513</v>
      </c>
      <c r="C1434" s="2" t="s">
        <v>14</v>
      </c>
      <c r="D1434">
        <v>48</v>
      </c>
      <c r="E1434">
        <v>0</v>
      </c>
      <c r="F1434">
        <v>2014</v>
      </c>
      <c r="G1434">
        <v>0</v>
      </c>
      <c r="H1434">
        <v>0</v>
      </c>
      <c r="I1434" t="s">
        <v>26</v>
      </c>
      <c r="J1434">
        <v>69</v>
      </c>
      <c r="K1434">
        <v>57</v>
      </c>
      <c r="L1434">
        <v>7</v>
      </c>
      <c r="M1434" s="2" t="s">
        <v>12</v>
      </c>
      <c r="N1434" s="2" t="s">
        <v>13</v>
      </c>
      <c r="O1434" t="s">
        <v>142</v>
      </c>
      <c r="P1434" t="s">
        <v>143</v>
      </c>
    </row>
    <row r="1435" spans="1:16" x14ac:dyDescent="0.55000000000000004">
      <c r="A1435">
        <v>3726</v>
      </c>
      <c r="B1435">
        <v>608546</v>
      </c>
      <c r="C1435" s="2" t="s">
        <v>14</v>
      </c>
      <c r="D1435">
        <v>36</v>
      </c>
      <c r="E1435">
        <v>1</v>
      </c>
      <c r="F1435">
        <v>2014</v>
      </c>
      <c r="G1435">
        <v>0</v>
      </c>
      <c r="H1435">
        <v>1</v>
      </c>
      <c r="I1435" t="s">
        <v>26</v>
      </c>
      <c r="J1435">
        <v>69</v>
      </c>
      <c r="K1435">
        <v>57</v>
      </c>
      <c r="L1435">
        <v>7</v>
      </c>
      <c r="M1435" s="2" t="s">
        <v>12</v>
      </c>
      <c r="N1435" s="2" t="s">
        <v>13</v>
      </c>
      <c r="O1435" t="s">
        <v>122</v>
      </c>
      <c r="P1435" t="s">
        <v>123</v>
      </c>
    </row>
    <row r="1436" spans="1:16" x14ac:dyDescent="0.55000000000000004">
      <c r="A1436">
        <v>3726</v>
      </c>
      <c r="B1436">
        <v>608579</v>
      </c>
      <c r="C1436" s="2" t="s">
        <v>14</v>
      </c>
      <c r="D1436">
        <v>31</v>
      </c>
      <c r="E1436">
        <v>1</v>
      </c>
      <c r="F1436">
        <v>2014</v>
      </c>
      <c r="G1436">
        <v>0</v>
      </c>
      <c r="H1436">
        <v>1</v>
      </c>
      <c r="I1436" t="s">
        <v>26</v>
      </c>
      <c r="J1436">
        <v>69</v>
      </c>
      <c r="K1436">
        <v>57</v>
      </c>
      <c r="L1436">
        <v>7</v>
      </c>
      <c r="M1436" s="2" t="s">
        <v>12</v>
      </c>
      <c r="N1436" s="2" t="s">
        <v>13</v>
      </c>
      <c r="O1436" t="s">
        <v>122</v>
      </c>
      <c r="P1436" t="s">
        <v>123</v>
      </c>
    </row>
    <row r="1437" spans="1:16" x14ac:dyDescent="0.55000000000000004">
      <c r="A1437">
        <v>3726</v>
      </c>
      <c r="B1437">
        <v>608595</v>
      </c>
      <c r="C1437" s="2" t="s">
        <v>14</v>
      </c>
      <c r="D1437">
        <v>46</v>
      </c>
      <c r="E1437">
        <v>1</v>
      </c>
      <c r="F1437">
        <v>2014</v>
      </c>
      <c r="G1437">
        <v>0</v>
      </c>
      <c r="H1437">
        <v>1</v>
      </c>
      <c r="I1437" t="s">
        <v>26</v>
      </c>
      <c r="J1437">
        <v>69</v>
      </c>
      <c r="K1437">
        <v>57</v>
      </c>
      <c r="L1437">
        <v>7</v>
      </c>
      <c r="M1437" s="2" t="s">
        <v>12</v>
      </c>
      <c r="N1437" s="2" t="s">
        <v>13</v>
      </c>
      <c r="O1437" t="s">
        <v>122</v>
      </c>
      <c r="P1437" t="s">
        <v>123</v>
      </c>
    </row>
    <row r="1438" spans="1:16" x14ac:dyDescent="0.55000000000000004">
      <c r="A1438">
        <v>3726</v>
      </c>
      <c r="B1438">
        <v>608622</v>
      </c>
      <c r="C1438" s="2" t="s">
        <v>14</v>
      </c>
      <c r="D1438">
        <v>47</v>
      </c>
      <c r="E1438">
        <v>1</v>
      </c>
      <c r="F1438">
        <v>2014</v>
      </c>
      <c r="G1438">
        <v>0</v>
      </c>
      <c r="H1438">
        <v>1</v>
      </c>
      <c r="I1438" t="s">
        <v>26</v>
      </c>
      <c r="J1438">
        <v>69</v>
      </c>
      <c r="K1438">
        <v>57</v>
      </c>
      <c r="L1438">
        <v>7</v>
      </c>
      <c r="M1438" s="2" t="s">
        <v>12</v>
      </c>
      <c r="N1438" s="2" t="s">
        <v>13</v>
      </c>
      <c r="O1438" t="s">
        <v>122</v>
      </c>
      <c r="P1438" t="s">
        <v>123</v>
      </c>
    </row>
    <row r="1439" spans="1:16" x14ac:dyDescent="0.55000000000000004">
      <c r="A1439">
        <v>3727</v>
      </c>
      <c r="B1439">
        <v>608652</v>
      </c>
      <c r="C1439" s="2" t="s">
        <v>14</v>
      </c>
      <c r="D1439">
        <v>52</v>
      </c>
      <c r="E1439">
        <v>1</v>
      </c>
      <c r="F1439">
        <v>2014</v>
      </c>
      <c r="G1439">
        <v>0</v>
      </c>
      <c r="H1439">
        <v>1</v>
      </c>
      <c r="I1439" t="s">
        <v>31</v>
      </c>
      <c r="J1439">
        <v>-999</v>
      </c>
      <c r="K1439">
        <v>-999</v>
      </c>
      <c r="L1439">
        <v>-999</v>
      </c>
      <c r="M1439" s="2" t="s">
        <v>10</v>
      </c>
      <c r="N1439" s="2" t="s">
        <v>11</v>
      </c>
      <c r="O1439" t="s">
        <v>131</v>
      </c>
      <c r="P1439" t="s">
        <v>132</v>
      </c>
    </row>
    <row r="1440" spans="1:16" x14ac:dyDescent="0.55000000000000004">
      <c r="A1440">
        <v>3727</v>
      </c>
      <c r="B1440">
        <v>608672</v>
      </c>
      <c r="C1440" s="2" t="s">
        <v>14</v>
      </c>
      <c r="D1440">
        <v>50</v>
      </c>
      <c r="E1440">
        <v>0</v>
      </c>
      <c r="F1440">
        <v>2014</v>
      </c>
      <c r="G1440">
        <v>0</v>
      </c>
      <c r="H1440">
        <v>0</v>
      </c>
      <c r="I1440" t="s">
        <v>31</v>
      </c>
      <c r="J1440">
        <v>-999</v>
      </c>
      <c r="K1440">
        <v>-999</v>
      </c>
      <c r="L1440">
        <v>-999</v>
      </c>
      <c r="M1440" s="2" t="s">
        <v>10</v>
      </c>
      <c r="N1440" s="2" t="s">
        <v>11</v>
      </c>
      <c r="O1440" t="s">
        <v>129</v>
      </c>
      <c r="P1440" t="s">
        <v>130</v>
      </c>
    </row>
    <row r="1441" spans="1:16" x14ac:dyDescent="0.55000000000000004">
      <c r="A1441">
        <v>3727</v>
      </c>
      <c r="B1441">
        <v>608677</v>
      </c>
      <c r="C1441" s="2" t="s">
        <v>14</v>
      </c>
      <c r="D1441">
        <v>46</v>
      </c>
      <c r="E1441">
        <v>1</v>
      </c>
      <c r="F1441">
        <v>2014</v>
      </c>
      <c r="G1441">
        <v>0</v>
      </c>
      <c r="H1441">
        <v>1</v>
      </c>
      <c r="I1441" t="s">
        <v>31</v>
      </c>
      <c r="J1441">
        <v>-999</v>
      </c>
      <c r="K1441">
        <v>-999</v>
      </c>
      <c r="L1441">
        <v>-999</v>
      </c>
      <c r="M1441" s="2" t="s">
        <v>10</v>
      </c>
      <c r="N1441" s="2" t="s">
        <v>11</v>
      </c>
      <c r="O1441" t="s">
        <v>131</v>
      </c>
      <c r="P1441" t="s">
        <v>132</v>
      </c>
    </row>
    <row r="1442" spans="1:16" x14ac:dyDescent="0.55000000000000004">
      <c r="A1442">
        <v>3727</v>
      </c>
      <c r="B1442">
        <v>608730</v>
      </c>
      <c r="C1442" s="2" t="s">
        <v>14</v>
      </c>
      <c r="D1442">
        <v>56</v>
      </c>
      <c r="E1442">
        <v>1</v>
      </c>
      <c r="F1442">
        <v>2014</v>
      </c>
      <c r="G1442">
        <v>0</v>
      </c>
      <c r="H1442">
        <v>0</v>
      </c>
      <c r="I1442" t="s">
        <v>31</v>
      </c>
      <c r="J1442">
        <v>-999</v>
      </c>
      <c r="K1442">
        <v>-999</v>
      </c>
      <c r="L1442">
        <v>-999</v>
      </c>
      <c r="M1442" s="2" t="s">
        <v>10</v>
      </c>
      <c r="N1442" s="2" t="s">
        <v>11</v>
      </c>
      <c r="O1442" t="s">
        <v>129</v>
      </c>
      <c r="P1442" t="s">
        <v>130</v>
      </c>
    </row>
    <row r="1443" spans="1:16" x14ac:dyDescent="0.55000000000000004">
      <c r="A1443">
        <v>3727</v>
      </c>
      <c r="B1443">
        <v>608799</v>
      </c>
      <c r="C1443" s="2" t="s">
        <v>14</v>
      </c>
      <c r="D1443">
        <v>46</v>
      </c>
      <c r="E1443">
        <v>1</v>
      </c>
      <c r="F1443">
        <v>2014</v>
      </c>
      <c r="G1443">
        <v>0</v>
      </c>
      <c r="H1443">
        <v>0</v>
      </c>
      <c r="I1443" t="s">
        <v>31</v>
      </c>
      <c r="J1443">
        <v>-999</v>
      </c>
      <c r="K1443">
        <v>-999</v>
      </c>
      <c r="L1443">
        <v>-999</v>
      </c>
      <c r="M1443" s="2" t="s">
        <v>10</v>
      </c>
      <c r="N1443" s="2" t="s">
        <v>11</v>
      </c>
      <c r="O1443" t="s">
        <v>129</v>
      </c>
      <c r="P1443" t="s">
        <v>130</v>
      </c>
    </row>
    <row r="1444" spans="1:16" x14ac:dyDescent="0.55000000000000004">
      <c r="A1444">
        <v>3728</v>
      </c>
      <c r="B1444">
        <v>608841</v>
      </c>
      <c r="C1444" s="2" t="s">
        <v>14</v>
      </c>
      <c r="D1444">
        <v>47</v>
      </c>
      <c r="E1444">
        <v>1</v>
      </c>
      <c r="F1444">
        <v>2014</v>
      </c>
      <c r="G1444">
        <v>0</v>
      </c>
      <c r="H1444">
        <v>1</v>
      </c>
      <c r="I1444" t="s">
        <v>53</v>
      </c>
      <c r="J1444">
        <v>89</v>
      </c>
      <c r="K1444">
        <v>61</v>
      </c>
      <c r="L1444">
        <v>15</v>
      </c>
      <c r="M1444" s="2" t="s">
        <v>22</v>
      </c>
      <c r="N1444" s="2" t="s">
        <v>13</v>
      </c>
      <c r="O1444" t="s">
        <v>106</v>
      </c>
      <c r="P1444" t="s">
        <v>107</v>
      </c>
    </row>
    <row r="1445" spans="1:16" x14ac:dyDescent="0.55000000000000004">
      <c r="A1445">
        <v>3728</v>
      </c>
      <c r="B1445">
        <v>608882</v>
      </c>
      <c r="C1445" s="2" t="s">
        <v>14</v>
      </c>
      <c r="D1445">
        <v>38</v>
      </c>
      <c r="E1445">
        <v>1</v>
      </c>
      <c r="F1445">
        <v>2014</v>
      </c>
      <c r="G1445">
        <v>0</v>
      </c>
      <c r="H1445">
        <v>0</v>
      </c>
      <c r="I1445" t="s">
        <v>53</v>
      </c>
      <c r="J1445">
        <v>89</v>
      </c>
      <c r="K1445">
        <v>61</v>
      </c>
      <c r="L1445">
        <v>15</v>
      </c>
      <c r="M1445" s="2" t="s">
        <v>22</v>
      </c>
      <c r="N1445" s="2" t="s">
        <v>13</v>
      </c>
      <c r="O1445" t="s">
        <v>138</v>
      </c>
      <c r="P1445" t="s">
        <v>139</v>
      </c>
    </row>
    <row r="1446" spans="1:16" x14ac:dyDescent="0.55000000000000004">
      <c r="A1446">
        <v>3728</v>
      </c>
      <c r="B1446">
        <v>608893</v>
      </c>
      <c r="C1446" s="2" t="s">
        <v>14</v>
      </c>
      <c r="D1446">
        <v>45</v>
      </c>
      <c r="E1446">
        <v>1</v>
      </c>
      <c r="F1446">
        <v>2014</v>
      </c>
      <c r="G1446">
        <v>0</v>
      </c>
      <c r="H1446">
        <v>1</v>
      </c>
      <c r="I1446" t="s">
        <v>53</v>
      </c>
      <c r="J1446">
        <v>89</v>
      </c>
      <c r="K1446">
        <v>61</v>
      </c>
      <c r="L1446">
        <v>15</v>
      </c>
      <c r="M1446" s="2" t="s">
        <v>22</v>
      </c>
      <c r="N1446" s="2" t="s">
        <v>13</v>
      </c>
      <c r="O1446" t="s">
        <v>106</v>
      </c>
      <c r="P1446" t="s">
        <v>107</v>
      </c>
    </row>
    <row r="1447" spans="1:16" x14ac:dyDescent="0.55000000000000004">
      <c r="A1447">
        <v>3728</v>
      </c>
      <c r="B1447">
        <v>608907</v>
      </c>
      <c r="C1447" s="2" t="s">
        <v>14</v>
      </c>
      <c r="D1447">
        <v>24</v>
      </c>
      <c r="E1447">
        <v>1</v>
      </c>
      <c r="F1447">
        <v>2014</v>
      </c>
      <c r="G1447">
        <v>0</v>
      </c>
      <c r="H1447">
        <v>0</v>
      </c>
      <c r="I1447" t="s">
        <v>53</v>
      </c>
      <c r="J1447">
        <v>89</v>
      </c>
      <c r="K1447">
        <v>61</v>
      </c>
      <c r="L1447">
        <v>15</v>
      </c>
      <c r="M1447" s="2" t="s">
        <v>22</v>
      </c>
      <c r="N1447" s="2" t="s">
        <v>13</v>
      </c>
      <c r="O1447" t="s">
        <v>138</v>
      </c>
      <c r="P1447" t="s">
        <v>139</v>
      </c>
    </row>
    <row r="1448" spans="1:16" x14ac:dyDescent="0.55000000000000004">
      <c r="A1448">
        <v>3728</v>
      </c>
      <c r="B1448">
        <v>608933</v>
      </c>
      <c r="C1448" s="2" t="s">
        <v>14</v>
      </c>
      <c r="D1448">
        <v>22</v>
      </c>
      <c r="E1448">
        <v>1</v>
      </c>
      <c r="F1448">
        <v>2014</v>
      </c>
      <c r="G1448">
        <v>0</v>
      </c>
      <c r="H1448">
        <v>0</v>
      </c>
      <c r="I1448" t="s">
        <v>53</v>
      </c>
      <c r="J1448">
        <v>89</v>
      </c>
      <c r="K1448">
        <v>61</v>
      </c>
      <c r="L1448">
        <v>15</v>
      </c>
      <c r="M1448" s="2" t="s">
        <v>22</v>
      </c>
      <c r="N1448" s="2" t="s">
        <v>13</v>
      </c>
      <c r="O1448" t="s">
        <v>138</v>
      </c>
      <c r="P1448" t="s">
        <v>139</v>
      </c>
    </row>
    <row r="1449" spans="1:16" x14ac:dyDescent="0.55000000000000004">
      <c r="A1449">
        <v>3728</v>
      </c>
      <c r="B1449">
        <v>608981</v>
      </c>
      <c r="C1449" s="2" t="s">
        <v>14</v>
      </c>
      <c r="D1449">
        <v>27</v>
      </c>
      <c r="E1449">
        <v>1</v>
      </c>
      <c r="F1449">
        <v>2014</v>
      </c>
      <c r="G1449">
        <v>0</v>
      </c>
      <c r="H1449">
        <v>0</v>
      </c>
      <c r="I1449" t="s">
        <v>53</v>
      </c>
      <c r="J1449">
        <v>89</v>
      </c>
      <c r="K1449">
        <v>61</v>
      </c>
      <c r="L1449">
        <v>15</v>
      </c>
      <c r="M1449" s="2" t="s">
        <v>22</v>
      </c>
      <c r="N1449" s="2" t="s">
        <v>13</v>
      </c>
      <c r="O1449" t="s">
        <v>138</v>
      </c>
      <c r="P1449" t="s">
        <v>139</v>
      </c>
    </row>
    <row r="1450" spans="1:16" x14ac:dyDescent="0.55000000000000004">
      <c r="A1450">
        <v>3729</v>
      </c>
      <c r="B1450">
        <v>609012</v>
      </c>
      <c r="C1450" s="2" t="s">
        <v>14</v>
      </c>
      <c r="D1450">
        <v>45</v>
      </c>
      <c r="E1450">
        <v>1</v>
      </c>
      <c r="F1450">
        <v>2014</v>
      </c>
      <c r="G1450">
        <v>0</v>
      </c>
      <c r="H1450">
        <v>0</v>
      </c>
      <c r="I1450" t="s">
        <v>57</v>
      </c>
      <c r="J1450">
        <v>76</v>
      </c>
      <c r="K1450">
        <v>47</v>
      </c>
      <c r="L1450">
        <v>12</v>
      </c>
      <c r="M1450" s="2">
        <v>-999</v>
      </c>
      <c r="N1450" s="2" t="s">
        <v>25</v>
      </c>
      <c r="O1450" t="s">
        <v>114</v>
      </c>
      <c r="P1450" t="s">
        <v>115</v>
      </c>
    </row>
    <row r="1451" spans="1:16" x14ac:dyDescent="0.55000000000000004">
      <c r="A1451">
        <v>3729</v>
      </c>
      <c r="B1451">
        <v>609102</v>
      </c>
      <c r="C1451" s="2" t="s">
        <v>14</v>
      </c>
      <c r="D1451">
        <v>42</v>
      </c>
      <c r="E1451">
        <v>1</v>
      </c>
      <c r="F1451">
        <v>2014</v>
      </c>
      <c r="G1451">
        <v>0</v>
      </c>
      <c r="H1451">
        <v>0</v>
      </c>
      <c r="I1451" t="s">
        <v>57</v>
      </c>
      <c r="J1451">
        <v>76</v>
      </c>
      <c r="K1451">
        <v>47</v>
      </c>
      <c r="L1451">
        <v>12</v>
      </c>
      <c r="M1451" s="2">
        <v>-999</v>
      </c>
      <c r="N1451" s="2" t="s">
        <v>25</v>
      </c>
      <c r="O1451" t="s">
        <v>114</v>
      </c>
      <c r="P1451" t="s">
        <v>115</v>
      </c>
    </row>
    <row r="1452" spans="1:16" x14ac:dyDescent="0.55000000000000004">
      <c r="A1452">
        <v>3730</v>
      </c>
      <c r="B1452">
        <v>609317</v>
      </c>
      <c r="C1452" s="2" t="s">
        <v>14</v>
      </c>
      <c r="D1452">
        <v>51</v>
      </c>
      <c r="E1452">
        <v>1</v>
      </c>
      <c r="F1452">
        <v>2014</v>
      </c>
      <c r="G1452">
        <v>0</v>
      </c>
      <c r="H1452">
        <v>0</v>
      </c>
      <c r="I1452" t="s">
        <v>37</v>
      </c>
      <c r="J1452">
        <v>75</v>
      </c>
      <c r="K1452">
        <v>51</v>
      </c>
      <c r="L1452">
        <v>9</v>
      </c>
      <c r="M1452" s="2" t="s">
        <v>12</v>
      </c>
      <c r="N1452" s="2" t="s">
        <v>13</v>
      </c>
      <c r="O1452" t="s">
        <v>144</v>
      </c>
      <c r="P1452" t="s">
        <v>145</v>
      </c>
    </row>
    <row r="1453" spans="1:16" x14ac:dyDescent="0.55000000000000004">
      <c r="A1453">
        <v>3730</v>
      </c>
      <c r="B1453">
        <v>609342</v>
      </c>
      <c r="C1453" s="2" t="s">
        <v>14</v>
      </c>
      <c r="D1453">
        <v>28</v>
      </c>
      <c r="E1453">
        <v>1</v>
      </c>
      <c r="F1453">
        <v>2014</v>
      </c>
      <c r="G1453">
        <v>0</v>
      </c>
      <c r="H1453">
        <v>0</v>
      </c>
      <c r="I1453" t="s">
        <v>37</v>
      </c>
      <c r="J1453">
        <v>75</v>
      </c>
      <c r="K1453">
        <v>51</v>
      </c>
      <c r="L1453">
        <v>9</v>
      </c>
      <c r="M1453" s="2" t="s">
        <v>12</v>
      </c>
      <c r="N1453" s="2" t="s">
        <v>13</v>
      </c>
      <c r="O1453" t="s">
        <v>144</v>
      </c>
      <c r="P1453" t="s">
        <v>145</v>
      </c>
    </row>
    <row r="1454" spans="1:16" x14ac:dyDescent="0.55000000000000004">
      <c r="A1454">
        <v>3732</v>
      </c>
      <c r="B1454">
        <v>609544</v>
      </c>
      <c r="C1454" s="2" t="s">
        <v>14</v>
      </c>
      <c r="D1454">
        <v>49</v>
      </c>
      <c r="E1454">
        <v>1</v>
      </c>
      <c r="F1454">
        <v>2014</v>
      </c>
      <c r="G1454">
        <v>0</v>
      </c>
      <c r="H1454">
        <v>1</v>
      </c>
      <c r="I1454" t="s">
        <v>27</v>
      </c>
      <c r="J1454">
        <v>74</v>
      </c>
      <c r="K1454">
        <v>45</v>
      </c>
      <c r="L1454">
        <v>8</v>
      </c>
      <c r="M1454" s="2" t="s">
        <v>22</v>
      </c>
      <c r="N1454" s="2" t="s">
        <v>28</v>
      </c>
      <c r="O1454" t="s">
        <v>98</v>
      </c>
      <c r="P1454" t="s">
        <v>99</v>
      </c>
    </row>
    <row r="1455" spans="1:16" x14ac:dyDescent="0.55000000000000004">
      <c r="A1455">
        <v>3732</v>
      </c>
      <c r="B1455">
        <v>609568</v>
      </c>
      <c r="C1455" s="2" t="s">
        <v>14</v>
      </c>
      <c r="D1455">
        <v>22</v>
      </c>
      <c r="E1455">
        <v>1</v>
      </c>
      <c r="F1455">
        <v>2014</v>
      </c>
      <c r="G1455">
        <v>0</v>
      </c>
      <c r="H1455">
        <v>1</v>
      </c>
      <c r="I1455" t="s">
        <v>27</v>
      </c>
      <c r="J1455">
        <v>74</v>
      </c>
      <c r="K1455">
        <v>45</v>
      </c>
      <c r="L1455">
        <v>8</v>
      </c>
      <c r="M1455" s="2" t="s">
        <v>22</v>
      </c>
      <c r="N1455" s="2" t="s">
        <v>28</v>
      </c>
      <c r="O1455" t="s">
        <v>98</v>
      </c>
      <c r="P1455" t="s">
        <v>99</v>
      </c>
    </row>
    <row r="1456" spans="1:16" x14ac:dyDescent="0.55000000000000004">
      <c r="A1456">
        <v>3732</v>
      </c>
      <c r="B1456">
        <v>609584</v>
      </c>
      <c r="C1456" s="2" t="s">
        <v>14</v>
      </c>
      <c r="D1456">
        <v>28</v>
      </c>
      <c r="E1456">
        <v>1</v>
      </c>
      <c r="F1456">
        <v>2014</v>
      </c>
      <c r="G1456">
        <v>0</v>
      </c>
      <c r="H1456">
        <v>1</v>
      </c>
      <c r="I1456" t="s">
        <v>27</v>
      </c>
      <c r="J1456">
        <v>74</v>
      </c>
      <c r="K1456">
        <v>45</v>
      </c>
      <c r="L1456">
        <v>8</v>
      </c>
      <c r="M1456" s="2" t="s">
        <v>22</v>
      </c>
      <c r="N1456" s="2" t="s">
        <v>28</v>
      </c>
      <c r="O1456" t="s">
        <v>98</v>
      </c>
      <c r="P1456" t="s">
        <v>99</v>
      </c>
    </row>
    <row r="1457" spans="1:16" x14ac:dyDescent="0.55000000000000004">
      <c r="A1457">
        <v>3732</v>
      </c>
      <c r="B1457">
        <v>609594</v>
      </c>
      <c r="C1457" s="2" t="s">
        <v>14</v>
      </c>
      <c r="D1457">
        <v>55</v>
      </c>
      <c r="E1457">
        <v>0</v>
      </c>
      <c r="F1457">
        <v>2014</v>
      </c>
      <c r="G1457">
        <v>0</v>
      </c>
      <c r="H1457">
        <v>0</v>
      </c>
      <c r="I1457" t="s">
        <v>27</v>
      </c>
      <c r="J1457">
        <v>74</v>
      </c>
      <c r="K1457">
        <v>45</v>
      </c>
      <c r="L1457">
        <v>8</v>
      </c>
      <c r="M1457" s="2" t="s">
        <v>22</v>
      </c>
      <c r="N1457" s="2" t="s">
        <v>28</v>
      </c>
      <c r="O1457" t="s">
        <v>133</v>
      </c>
      <c r="P1457" t="s">
        <v>134</v>
      </c>
    </row>
    <row r="1458" spans="1:16" x14ac:dyDescent="0.55000000000000004">
      <c r="A1458">
        <v>3732</v>
      </c>
      <c r="B1458">
        <v>609602</v>
      </c>
      <c r="C1458" s="2" t="s">
        <v>14</v>
      </c>
      <c r="D1458">
        <v>46</v>
      </c>
      <c r="E1458">
        <v>1</v>
      </c>
      <c r="F1458">
        <v>2014</v>
      </c>
      <c r="G1458">
        <v>0</v>
      </c>
      <c r="H1458">
        <v>1</v>
      </c>
      <c r="I1458" t="s">
        <v>27</v>
      </c>
      <c r="J1458">
        <v>74</v>
      </c>
      <c r="K1458">
        <v>45</v>
      </c>
      <c r="L1458">
        <v>8</v>
      </c>
      <c r="M1458" s="2" t="s">
        <v>22</v>
      </c>
      <c r="N1458" s="2" t="s">
        <v>28</v>
      </c>
      <c r="O1458" t="s">
        <v>98</v>
      </c>
      <c r="P1458" t="s">
        <v>99</v>
      </c>
    </row>
    <row r="1459" spans="1:16" x14ac:dyDescent="0.55000000000000004">
      <c r="A1459">
        <v>3732</v>
      </c>
      <c r="B1459">
        <v>609609</v>
      </c>
      <c r="C1459" s="2" t="s">
        <v>14</v>
      </c>
      <c r="D1459">
        <v>38</v>
      </c>
      <c r="E1459">
        <v>1</v>
      </c>
      <c r="F1459">
        <v>2014</v>
      </c>
      <c r="G1459">
        <v>0</v>
      </c>
      <c r="H1459">
        <v>1</v>
      </c>
      <c r="I1459" t="s">
        <v>27</v>
      </c>
      <c r="J1459">
        <v>74</v>
      </c>
      <c r="K1459">
        <v>45</v>
      </c>
      <c r="L1459">
        <v>8</v>
      </c>
      <c r="M1459" s="2" t="s">
        <v>22</v>
      </c>
      <c r="N1459" s="2" t="s">
        <v>28</v>
      </c>
      <c r="O1459" t="s">
        <v>98</v>
      </c>
      <c r="P1459" t="s">
        <v>99</v>
      </c>
    </row>
    <row r="1460" spans="1:16" x14ac:dyDescent="0.55000000000000004">
      <c r="A1460">
        <v>3732</v>
      </c>
      <c r="B1460">
        <v>609641</v>
      </c>
      <c r="C1460" s="2" t="s">
        <v>14</v>
      </c>
      <c r="D1460">
        <v>45</v>
      </c>
      <c r="E1460">
        <v>0</v>
      </c>
      <c r="F1460">
        <v>2014</v>
      </c>
      <c r="G1460">
        <v>0</v>
      </c>
      <c r="H1460">
        <v>1</v>
      </c>
      <c r="I1460" t="s">
        <v>27</v>
      </c>
      <c r="J1460">
        <v>74</v>
      </c>
      <c r="K1460">
        <v>45</v>
      </c>
      <c r="L1460">
        <v>8</v>
      </c>
      <c r="M1460" s="2" t="s">
        <v>22</v>
      </c>
      <c r="N1460" s="2" t="s">
        <v>28</v>
      </c>
      <c r="O1460" t="s">
        <v>98</v>
      </c>
      <c r="P1460" t="s">
        <v>99</v>
      </c>
    </row>
    <row r="1461" spans="1:16" x14ac:dyDescent="0.55000000000000004">
      <c r="A1461">
        <v>3732</v>
      </c>
      <c r="B1461">
        <v>609680</v>
      </c>
      <c r="C1461" s="2" t="s">
        <v>14</v>
      </c>
      <c r="D1461">
        <v>38</v>
      </c>
      <c r="E1461">
        <v>1</v>
      </c>
      <c r="F1461">
        <v>2014</v>
      </c>
      <c r="G1461">
        <v>0</v>
      </c>
      <c r="H1461">
        <v>0</v>
      </c>
      <c r="I1461" t="s">
        <v>27</v>
      </c>
      <c r="J1461">
        <v>74</v>
      </c>
      <c r="K1461">
        <v>45</v>
      </c>
      <c r="L1461">
        <v>8</v>
      </c>
      <c r="M1461" s="2" t="s">
        <v>22</v>
      </c>
      <c r="N1461" s="2" t="s">
        <v>28</v>
      </c>
      <c r="O1461" t="s">
        <v>133</v>
      </c>
      <c r="P1461" t="s">
        <v>134</v>
      </c>
    </row>
    <row r="1462" spans="1:16" x14ac:dyDescent="0.55000000000000004">
      <c r="A1462">
        <v>3733</v>
      </c>
      <c r="B1462">
        <v>609854</v>
      </c>
      <c r="C1462" s="2" t="s">
        <v>14</v>
      </c>
      <c r="D1462">
        <v>42</v>
      </c>
      <c r="E1462">
        <v>1</v>
      </c>
      <c r="F1462">
        <v>2014</v>
      </c>
      <c r="G1462">
        <v>0</v>
      </c>
      <c r="H1462">
        <v>0</v>
      </c>
      <c r="I1462" t="s">
        <v>79</v>
      </c>
      <c r="J1462">
        <v>-999</v>
      </c>
      <c r="K1462">
        <v>-999</v>
      </c>
      <c r="L1462">
        <v>-999</v>
      </c>
      <c r="M1462" s="2" t="s">
        <v>35</v>
      </c>
      <c r="N1462" s="2" t="s">
        <v>13</v>
      </c>
      <c r="O1462" t="s">
        <v>140</v>
      </c>
      <c r="P1462" t="s">
        <v>141</v>
      </c>
    </row>
    <row r="1463" spans="1:16" x14ac:dyDescent="0.55000000000000004">
      <c r="A1463">
        <v>3734</v>
      </c>
      <c r="B1463">
        <v>609883</v>
      </c>
      <c r="C1463" s="2" t="s">
        <v>14</v>
      </c>
      <c r="D1463">
        <v>29</v>
      </c>
      <c r="E1463">
        <v>1</v>
      </c>
      <c r="F1463">
        <v>2014</v>
      </c>
      <c r="G1463">
        <v>0</v>
      </c>
      <c r="H1463">
        <v>0</v>
      </c>
      <c r="I1463" t="s">
        <v>66</v>
      </c>
      <c r="J1463">
        <v>-999</v>
      </c>
      <c r="K1463">
        <v>-999</v>
      </c>
      <c r="L1463">
        <v>-999</v>
      </c>
      <c r="M1463" s="2" t="s">
        <v>35</v>
      </c>
      <c r="N1463" s="2" t="s">
        <v>11</v>
      </c>
      <c r="O1463" t="s">
        <v>127</v>
      </c>
      <c r="P1463" t="s">
        <v>128</v>
      </c>
    </row>
    <row r="1464" spans="1:16" x14ac:dyDescent="0.55000000000000004">
      <c r="A1464">
        <v>3734</v>
      </c>
      <c r="B1464">
        <v>609999</v>
      </c>
      <c r="C1464" s="2" t="s">
        <v>14</v>
      </c>
      <c r="D1464">
        <v>37</v>
      </c>
      <c r="E1464">
        <v>0</v>
      </c>
      <c r="F1464">
        <v>2014</v>
      </c>
      <c r="G1464">
        <v>0</v>
      </c>
      <c r="H1464">
        <v>1</v>
      </c>
      <c r="I1464" t="s">
        <v>66</v>
      </c>
      <c r="J1464">
        <v>-999</v>
      </c>
      <c r="K1464">
        <v>-999</v>
      </c>
      <c r="L1464">
        <v>-999</v>
      </c>
      <c r="M1464" s="2" t="s">
        <v>35</v>
      </c>
      <c r="N1464" s="2" t="s">
        <v>11</v>
      </c>
      <c r="O1464" t="s">
        <v>49</v>
      </c>
      <c r="P1464" t="s">
        <v>50</v>
      </c>
    </row>
    <row r="1465" spans="1:16" x14ac:dyDescent="0.55000000000000004">
      <c r="A1465">
        <v>3735</v>
      </c>
      <c r="B1465">
        <v>610087</v>
      </c>
      <c r="C1465" s="2" t="s">
        <v>14</v>
      </c>
      <c r="D1465">
        <v>28</v>
      </c>
      <c r="E1465">
        <v>1</v>
      </c>
      <c r="F1465">
        <v>2014</v>
      </c>
      <c r="G1465">
        <v>0</v>
      </c>
      <c r="H1465">
        <v>1</v>
      </c>
      <c r="I1465" t="s">
        <v>41</v>
      </c>
      <c r="J1465">
        <v>88</v>
      </c>
      <c r="K1465">
        <v>29</v>
      </c>
      <c r="L1465">
        <v>6</v>
      </c>
      <c r="M1465" s="2" t="s">
        <v>15</v>
      </c>
      <c r="N1465" s="2" t="s">
        <v>13</v>
      </c>
      <c r="O1465" t="s">
        <v>124</v>
      </c>
      <c r="P1465" t="s">
        <v>125</v>
      </c>
    </row>
    <row r="1466" spans="1:16" x14ac:dyDescent="0.55000000000000004">
      <c r="A1466">
        <v>3735</v>
      </c>
      <c r="B1466">
        <v>610132</v>
      </c>
      <c r="C1466" s="2" t="s">
        <v>14</v>
      </c>
      <c r="D1466">
        <v>48</v>
      </c>
      <c r="E1466">
        <v>0</v>
      </c>
      <c r="F1466">
        <v>2014</v>
      </c>
      <c r="G1466">
        <v>0</v>
      </c>
      <c r="H1466">
        <v>1</v>
      </c>
      <c r="I1466" t="s">
        <v>41</v>
      </c>
      <c r="J1466">
        <v>88</v>
      </c>
      <c r="K1466">
        <v>29</v>
      </c>
      <c r="L1466">
        <v>6</v>
      </c>
      <c r="M1466" s="2" t="s">
        <v>15</v>
      </c>
      <c r="N1466" s="2" t="s">
        <v>13</v>
      </c>
      <c r="O1466" t="s">
        <v>124</v>
      </c>
      <c r="P1466" t="s">
        <v>125</v>
      </c>
    </row>
    <row r="1467" spans="1:16" x14ac:dyDescent="0.55000000000000004">
      <c r="A1467">
        <v>3735</v>
      </c>
      <c r="B1467">
        <v>610168</v>
      </c>
      <c r="C1467" s="2" t="s">
        <v>14</v>
      </c>
      <c r="D1467">
        <v>33</v>
      </c>
      <c r="E1467">
        <v>1</v>
      </c>
      <c r="F1467">
        <v>2014</v>
      </c>
      <c r="G1467">
        <v>0</v>
      </c>
      <c r="H1467">
        <v>1</v>
      </c>
      <c r="I1467" t="s">
        <v>41</v>
      </c>
      <c r="J1467">
        <v>88</v>
      </c>
      <c r="K1467">
        <v>29</v>
      </c>
      <c r="L1467">
        <v>6</v>
      </c>
      <c r="M1467" s="2" t="s">
        <v>15</v>
      </c>
      <c r="N1467" s="2" t="s">
        <v>13</v>
      </c>
      <c r="O1467" t="s">
        <v>124</v>
      </c>
      <c r="P1467" t="s">
        <v>125</v>
      </c>
    </row>
    <row r="1468" spans="1:16" x14ac:dyDescent="0.55000000000000004">
      <c r="A1468">
        <v>3736</v>
      </c>
      <c r="B1468">
        <v>610199</v>
      </c>
      <c r="C1468" s="2" t="s">
        <v>14</v>
      </c>
      <c r="D1468">
        <v>21</v>
      </c>
      <c r="E1468">
        <v>1</v>
      </c>
      <c r="F1468">
        <v>2014</v>
      </c>
      <c r="G1468">
        <v>0</v>
      </c>
      <c r="H1468">
        <v>0</v>
      </c>
      <c r="I1468" t="s">
        <v>59</v>
      </c>
      <c r="J1468">
        <v>75</v>
      </c>
      <c r="K1468">
        <v>41</v>
      </c>
      <c r="L1468">
        <v>6</v>
      </c>
      <c r="M1468" s="2" t="s">
        <v>18</v>
      </c>
      <c r="N1468" s="2" t="s">
        <v>13</v>
      </c>
      <c r="O1468" t="s">
        <v>146</v>
      </c>
      <c r="P1468" t="s">
        <v>147</v>
      </c>
    </row>
    <row r="1469" spans="1:16" x14ac:dyDescent="0.55000000000000004">
      <c r="A1469">
        <v>3736</v>
      </c>
      <c r="B1469">
        <v>610292</v>
      </c>
      <c r="C1469" s="2" t="s">
        <v>14</v>
      </c>
      <c r="D1469">
        <v>25</v>
      </c>
      <c r="E1469">
        <v>1</v>
      </c>
      <c r="F1469">
        <v>2014</v>
      </c>
      <c r="G1469">
        <v>0</v>
      </c>
      <c r="H1469">
        <v>1</v>
      </c>
      <c r="I1469" t="s">
        <v>59</v>
      </c>
      <c r="J1469">
        <v>75</v>
      </c>
      <c r="K1469">
        <v>41</v>
      </c>
      <c r="L1469">
        <v>6</v>
      </c>
      <c r="M1469" s="2" t="s">
        <v>18</v>
      </c>
      <c r="N1469" s="2" t="s">
        <v>13</v>
      </c>
      <c r="O1469" t="s">
        <v>77</v>
      </c>
      <c r="P1469" t="s">
        <v>78</v>
      </c>
    </row>
    <row r="1470" spans="1:16" x14ac:dyDescent="0.55000000000000004">
      <c r="A1470">
        <v>3738</v>
      </c>
      <c r="B1470">
        <v>610559</v>
      </c>
      <c r="C1470" s="2" t="s">
        <v>14</v>
      </c>
      <c r="D1470">
        <v>22</v>
      </c>
      <c r="E1470">
        <v>1</v>
      </c>
      <c r="F1470">
        <v>2014</v>
      </c>
      <c r="G1470">
        <v>0</v>
      </c>
      <c r="H1470">
        <v>0</v>
      </c>
      <c r="I1470" t="s">
        <v>44</v>
      </c>
      <c r="J1470">
        <v>-999</v>
      </c>
      <c r="K1470">
        <v>-999</v>
      </c>
      <c r="L1470">
        <v>-999</v>
      </c>
      <c r="M1470" s="2" t="s">
        <v>35</v>
      </c>
      <c r="N1470" s="2" t="s">
        <v>13</v>
      </c>
      <c r="O1470" t="s">
        <v>148</v>
      </c>
      <c r="P1470" t="s">
        <v>149</v>
      </c>
    </row>
    <row r="1471" spans="1:16" x14ac:dyDescent="0.55000000000000004">
      <c r="A1471">
        <v>3738</v>
      </c>
      <c r="B1471">
        <v>610576</v>
      </c>
      <c r="C1471" s="2" t="s">
        <v>14</v>
      </c>
      <c r="D1471">
        <v>36</v>
      </c>
      <c r="E1471">
        <v>1</v>
      </c>
      <c r="F1471">
        <v>2014</v>
      </c>
      <c r="G1471">
        <v>0</v>
      </c>
      <c r="H1471">
        <v>1</v>
      </c>
      <c r="I1471" t="s">
        <v>44</v>
      </c>
      <c r="J1471">
        <v>-999</v>
      </c>
      <c r="K1471">
        <v>-999</v>
      </c>
      <c r="L1471">
        <v>-999</v>
      </c>
      <c r="M1471" s="2" t="s">
        <v>35</v>
      </c>
      <c r="N1471" s="2" t="s">
        <v>13</v>
      </c>
      <c r="O1471" t="s">
        <v>101</v>
      </c>
      <c r="P1471" t="s">
        <v>102</v>
      </c>
    </row>
    <row r="1472" spans="1:16" x14ac:dyDescent="0.55000000000000004">
      <c r="A1472">
        <v>3738</v>
      </c>
      <c r="B1472">
        <v>610594</v>
      </c>
      <c r="C1472" s="2" t="s">
        <v>14</v>
      </c>
      <c r="D1472">
        <v>44</v>
      </c>
      <c r="E1472">
        <v>1</v>
      </c>
      <c r="F1472">
        <v>2014</v>
      </c>
      <c r="G1472">
        <v>0</v>
      </c>
      <c r="H1472">
        <v>0</v>
      </c>
      <c r="I1472" t="s">
        <v>44</v>
      </c>
      <c r="J1472">
        <v>-999</v>
      </c>
      <c r="K1472">
        <v>-999</v>
      </c>
      <c r="L1472">
        <v>-999</v>
      </c>
      <c r="M1472" s="2" t="s">
        <v>35</v>
      </c>
      <c r="N1472" s="2" t="s">
        <v>13</v>
      </c>
      <c r="O1472" t="s">
        <v>148</v>
      </c>
      <c r="P1472" t="s">
        <v>149</v>
      </c>
    </row>
    <row r="1473" spans="1:16" x14ac:dyDescent="0.55000000000000004">
      <c r="A1473">
        <v>3739</v>
      </c>
      <c r="B1473">
        <v>610720</v>
      </c>
      <c r="C1473" s="2" t="s">
        <v>14</v>
      </c>
      <c r="D1473">
        <v>30</v>
      </c>
      <c r="E1473">
        <v>1</v>
      </c>
      <c r="F1473">
        <v>2014</v>
      </c>
      <c r="G1473">
        <v>0</v>
      </c>
      <c r="H1473">
        <v>0</v>
      </c>
      <c r="I1473" t="s">
        <v>27</v>
      </c>
      <c r="J1473">
        <v>82</v>
      </c>
      <c r="K1473">
        <v>40</v>
      </c>
      <c r="L1473">
        <v>6</v>
      </c>
      <c r="M1473" s="2" t="s">
        <v>22</v>
      </c>
      <c r="N1473" s="2" t="s">
        <v>28</v>
      </c>
      <c r="O1473" t="s">
        <v>133</v>
      </c>
      <c r="P1473" t="s">
        <v>134</v>
      </c>
    </row>
    <row r="1474" spans="1:16" x14ac:dyDescent="0.55000000000000004">
      <c r="A1474">
        <v>3739</v>
      </c>
      <c r="B1474">
        <v>610789</v>
      </c>
      <c r="C1474" s="2" t="s">
        <v>14</v>
      </c>
      <c r="D1474">
        <v>23</v>
      </c>
      <c r="E1474">
        <v>1</v>
      </c>
      <c r="F1474">
        <v>2014</v>
      </c>
      <c r="G1474">
        <v>0</v>
      </c>
      <c r="H1474">
        <v>0</v>
      </c>
      <c r="I1474" t="s">
        <v>27</v>
      </c>
      <c r="J1474">
        <v>82</v>
      </c>
      <c r="K1474">
        <v>40</v>
      </c>
      <c r="L1474">
        <v>6</v>
      </c>
      <c r="M1474" s="2" t="s">
        <v>22</v>
      </c>
      <c r="N1474" s="2" t="s">
        <v>28</v>
      </c>
      <c r="O1474" t="s">
        <v>133</v>
      </c>
      <c r="P1474" t="s">
        <v>134</v>
      </c>
    </row>
    <row r="1475" spans="1:16" x14ac:dyDescent="0.55000000000000004">
      <c r="A1475">
        <v>3739</v>
      </c>
      <c r="B1475">
        <v>610797</v>
      </c>
      <c r="C1475" s="2" t="s">
        <v>14</v>
      </c>
      <c r="D1475">
        <v>22</v>
      </c>
      <c r="E1475">
        <v>1</v>
      </c>
      <c r="F1475">
        <v>2014</v>
      </c>
      <c r="G1475">
        <v>0</v>
      </c>
      <c r="H1475">
        <v>0</v>
      </c>
      <c r="I1475" t="s">
        <v>27</v>
      </c>
      <c r="J1475">
        <v>82</v>
      </c>
      <c r="K1475">
        <v>40</v>
      </c>
      <c r="L1475">
        <v>6</v>
      </c>
      <c r="M1475" s="2" t="s">
        <v>22</v>
      </c>
      <c r="N1475" s="2" t="s">
        <v>28</v>
      </c>
      <c r="O1475" t="s">
        <v>133</v>
      </c>
      <c r="P1475" t="s">
        <v>134</v>
      </c>
    </row>
    <row r="1476" spans="1:16" x14ac:dyDescent="0.55000000000000004">
      <c r="A1476">
        <v>3739</v>
      </c>
      <c r="B1476">
        <v>610815</v>
      </c>
      <c r="C1476" s="2" t="s">
        <v>14</v>
      </c>
      <c r="D1476">
        <v>20</v>
      </c>
      <c r="E1476">
        <v>1</v>
      </c>
      <c r="F1476">
        <v>2014</v>
      </c>
      <c r="G1476">
        <v>0</v>
      </c>
      <c r="H1476">
        <v>0</v>
      </c>
      <c r="I1476" t="s">
        <v>27</v>
      </c>
      <c r="J1476">
        <v>82</v>
      </c>
      <c r="K1476">
        <v>40</v>
      </c>
      <c r="L1476">
        <v>6</v>
      </c>
      <c r="M1476" s="2" t="s">
        <v>22</v>
      </c>
      <c r="N1476" s="2" t="s">
        <v>28</v>
      </c>
      <c r="O1476" t="s">
        <v>133</v>
      </c>
      <c r="P1476" t="s">
        <v>134</v>
      </c>
    </row>
    <row r="1477" spans="1:16" x14ac:dyDescent="0.55000000000000004">
      <c r="A1477">
        <v>3740</v>
      </c>
      <c r="B1477">
        <v>610852</v>
      </c>
      <c r="C1477" s="2" t="s">
        <v>14</v>
      </c>
      <c r="D1477">
        <v>27</v>
      </c>
      <c r="E1477">
        <v>1</v>
      </c>
      <c r="F1477">
        <v>2014</v>
      </c>
      <c r="G1477">
        <v>0</v>
      </c>
      <c r="H1477">
        <v>0</v>
      </c>
      <c r="I1477" t="s">
        <v>47</v>
      </c>
      <c r="J1477">
        <v>58</v>
      </c>
      <c r="K1477">
        <v>56</v>
      </c>
      <c r="L1477">
        <v>4</v>
      </c>
      <c r="M1477" s="2" t="s">
        <v>18</v>
      </c>
      <c r="N1477" s="2" t="s">
        <v>70</v>
      </c>
      <c r="O1477" t="s">
        <v>116</v>
      </c>
      <c r="P1477" t="s">
        <v>117</v>
      </c>
    </row>
    <row r="1478" spans="1:16" x14ac:dyDescent="0.55000000000000004">
      <c r="A1478">
        <v>3740</v>
      </c>
      <c r="B1478">
        <v>610865</v>
      </c>
      <c r="C1478" s="2" t="s">
        <v>14</v>
      </c>
      <c r="D1478">
        <v>27</v>
      </c>
      <c r="E1478">
        <v>1</v>
      </c>
      <c r="F1478">
        <v>2014</v>
      </c>
      <c r="G1478">
        <v>0</v>
      </c>
      <c r="H1478">
        <v>0</v>
      </c>
      <c r="I1478" t="s">
        <v>47</v>
      </c>
      <c r="J1478">
        <v>58</v>
      </c>
      <c r="K1478">
        <v>56</v>
      </c>
      <c r="L1478">
        <v>4</v>
      </c>
      <c r="M1478" s="2" t="s">
        <v>18</v>
      </c>
      <c r="N1478" s="2" t="s">
        <v>70</v>
      </c>
      <c r="O1478" t="s">
        <v>116</v>
      </c>
      <c r="P1478" t="s">
        <v>117</v>
      </c>
    </row>
    <row r="1479" spans="1:16" x14ac:dyDescent="0.55000000000000004">
      <c r="A1479">
        <v>3740</v>
      </c>
      <c r="B1479">
        <v>610877</v>
      </c>
      <c r="C1479" s="2" t="s">
        <v>14</v>
      </c>
      <c r="D1479">
        <v>31</v>
      </c>
      <c r="E1479">
        <v>1</v>
      </c>
      <c r="F1479">
        <v>2014</v>
      </c>
      <c r="G1479">
        <v>0</v>
      </c>
      <c r="H1479">
        <v>0</v>
      </c>
      <c r="I1479" t="s">
        <v>47</v>
      </c>
      <c r="J1479">
        <v>58</v>
      </c>
      <c r="K1479">
        <v>56</v>
      </c>
      <c r="L1479">
        <v>4</v>
      </c>
      <c r="M1479" s="2" t="s">
        <v>18</v>
      </c>
      <c r="N1479" s="2" t="s">
        <v>70</v>
      </c>
      <c r="O1479" t="s">
        <v>116</v>
      </c>
      <c r="P1479" t="s">
        <v>117</v>
      </c>
    </row>
    <row r="1480" spans="1:16" x14ac:dyDescent="0.55000000000000004">
      <c r="A1480">
        <v>3740</v>
      </c>
      <c r="B1480">
        <v>610921</v>
      </c>
      <c r="C1480" s="2" t="s">
        <v>14</v>
      </c>
      <c r="D1480">
        <v>34</v>
      </c>
      <c r="E1480">
        <v>1</v>
      </c>
      <c r="F1480">
        <v>2014</v>
      </c>
      <c r="G1480">
        <v>0</v>
      </c>
      <c r="H1480">
        <v>1</v>
      </c>
      <c r="I1480" t="s">
        <v>47</v>
      </c>
      <c r="J1480">
        <v>58</v>
      </c>
      <c r="K1480">
        <v>56</v>
      </c>
      <c r="L1480">
        <v>4</v>
      </c>
      <c r="M1480" s="2" t="s">
        <v>18</v>
      </c>
      <c r="N1480" s="2" t="s">
        <v>70</v>
      </c>
      <c r="O1480" t="s">
        <v>138</v>
      </c>
      <c r="P1480" t="s">
        <v>139</v>
      </c>
    </row>
    <row r="1481" spans="1:16" x14ac:dyDescent="0.55000000000000004">
      <c r="A1481">
        <v>3740</v>
      </c>
      <c r="B1481">
        <v>610962</v>
      </c>
      <c r="C1481" s="2" t="s">
        <v>14</v>
      </c>
      <c r="D1481">
        <v>32</v>
      </c>
      <c r="E1481">
        <v>1</v>
      </c>
      <c r="F1481">
        <v>2014</v>
      </c>
      <c r="G1481">
        <v>0</v>
      </c>
      <c r="H1481">
        <v>0</v>
      </c>
      <c r="I1481" t="s">
        <v>47</v>
      </c>
      <c r="J1481">
        <v>58</v>
      </c>
      <c r="K1481">
        <v>56</v>
      </c>
      <c r="L1481">
        <v>4</v>
      </c>
      <c r="M1481" s="2" t="s">
        <v>18</v>
      </c>
      <c r="N1481" s="2" t="s">
        <v>70</v>
      </c>
      <c r="O1481" t="s">
        <v>116</v>
      </c>
      <c r="P1481" t="s">
        <v>117</v>
      </c>
    </row>
    <row r="1482" spans="1:16" x14ac:dyDescent="0.55000000000000004">
      <c r="A1482">
        <v>3740</v>
      </c>
      <c r="B1482">
        <v>610980</v>
      </c>
      <c r="C1482" s="2" t="s">
        <v>14</v>
      </c>
      <c r="D1482">
        <v>31</v>
      </c>
      <c r="E1482">
        <v>0</v>
      </c>
      <c r="F1482">
        <v>2014</v>
      </c>
      <c r="G1482">
        <v>0</v>
      </c>
      <c r="H1482">
        <v>0</v>
      </c>
      <c r="I1482" t="s">
        <v>47</v>
      </c>
      <c r="J1482">
        <v>58</v>
      </c>
      <c r="K1482">
        <v>56</v>
      </c>
      <c r="L1482">
        <v>4</v>
      </c>
      <c r="M1482" s="2" t="s">
        <v>18</v>
      </c>
      <c r="N1482" s="2" t="s">
        <v>70</v>
      </c>
      <c r="O1482" t="s">
        <v>116</v>
      </c>
      <c r="P1482" t="s">
        <v>117</v>
      </c>
    </row>
    <row r="1483" spans="1:16" x14ac:dyDescent="0.55000000000000004">
      <c r="A1483">
        <v>3740</v>
      </c>
      <c r="B1483">
        <v>610988</v>
      </c>
      <c r="C1483" s="2" t="s">
        <v>14</v>
      </c>
      <c r="D1483">
        <v>38</v>
      </c>
      <c r="E1483">
        <v>1</v>
      </c>
      <c r="F1483">
        <v>2014</v>
      </c>
      <c r="G1483">
        <v>0</v>
      </c>
      <c r="H1483">
        <v>0</v>
      </c>
      <c r="I1483" t="s">
        <v>47</v>
      </c>
      <c r="J1483">
        <v>58</v>
      </c>
      <c r="K1483">
        <v>56</v>
      </c>
      <c r="L1483">
        <v>4</v>
      </c>
      <c r="M1483" s="2" t="s">
        <v>18</v>
      </c>
      <c r="N1483" s="2" t="s">
        <v>70</v>
      </c>
      <c r="O1483" t="s">
        <v>116</v>
      </c>
      <c r="P1483" t="s">
        <v>117</v>
      </c>
    </row>
    <row r="1484" spans="1:16" x14ac:dyDescent="0.55000000000000004">
      <c r="A1484">
        <v>3741</v>
      </c>
      <c r="B1484">
        <v>611021</v>
      </c>
      <c r="C1484" s="2" t="s">
        <v>14</v>
      </c>
      <c r="D1484">
        <v>31</v>
      </c>
      <c r="E1484">
        <v>1</v>
      </c>
      <c r="F1484">
        <v>2014</v>
      </c>
      <c r="G1484">
        <v>0</v>
      </c>
      <c r="H1484">
        <v>0</v>
      </c>
      <c r="I1484" t="s">
        <v>36</v>
      </c>
      <c r="J1484">
        <v>66</v>
      </c>
      <c r="K1484">
        <v>48</v>
      </c>
      <c r="L1484">
        <v>4</v>
      </c>
      <c r="M1484" s="2" t="s">
        <v>12</v>
      </c>
      <c r="N1484" s="2" t="s">
        <v>63</v>
      </c>
      <c r="O1484" t="s">
        <v>98</v>
      </c>
      <c r="P1484" t="s">
        <v>99</v>
      </c>
    </row>
    <row r="1485" spans="1:16" x14ac:dyDescent="0.55000000000000004">
      <c r="A1485">
        <v>3741</v>
      </c>
      <c r="B1485">
        <v>611032</v>
      </c>
      <c r="C1485" s="2" t="s">
        <v>14</v>
      </c>
      <c r="D1485">
        <v>46</v>
      </c>
      <c r="E1485">
        <v>1</v>
      </c>
      <c r="F1485">
        <v>2014</v>
      </c>
      <c r="G1485">
        <v>0</v>
      </c>
      <c r="H1485">
        <v>1</v>
      </c>
      <c r="I1485" t="s">
        <v>36</v>
      </c>
      <c r="J1485">
        <v>66</v>
      </c>
      <c r="K1485">
        <v>48</v>
      </c>
      <c r="L1485">
        <v>4</v>
      </c>
      <c r="M1485" s="2" t="s">
        <v>12</v>
      </c>
      <c r="N1485" s="2" t="s">
        <v>63</v>
      </c>
      <c r="O1485" t="s">
        <v>91</v>
      </c>
      <c r="P1485" t="s">
        <v>92</v>
      </c>
    </row>
    <row r="1486" spans="1:16" x14ac:dyDescent="0.55000000000000004">
      <c r="A1486">
        <v>3741</v>
      </c>
      <c r="B1486">
        <v>611038</v>
      </c>
      <c r="C1486" s="2" t="s">
        <v>14</v>
      </c>
      <c r="D1486">
        <v>38</v>
      </c>
      <c r="E1486">
        <v>0</v>
      </c>
      <c r="F1486">
        <v>2014</v>
      </c>
      <c r="G1486">
        <v>0</v>
      </c>
      <c r="H1486">
        <v>0</v>
      </c>
      <c r="I1486" t="s">
        <v>36</v>
      </c>
      <c r="J1486">
        <v>66</v>
      </c>
      <c r="K1486">
        <v>48</v>
      </c>
      <c r="L1486">
        <v>4</v>
      </c>
      <c r="M1486" s="2" t="s">
        <v>12</v>
      </c>
      <c r="N1486" s="2" t="s">
        <v>63</v>
      </c>
      <c r="O1486" t="s">
        <v>98</v>
      </c>
      <c r="P1486" t="s">
        <v>99</v>
      </c>
    </row>
    <row r="1487" spans="1:16" x14ac:dyDescent="0.55000000000000004">
      <c r="A1487">
        <v>3741</v>
      </c>
      <c r="B1487">
        <v>611051</v>
      </c>
      <c r="C1487" s="2" t="s">
        <v>14</v>
      </c>
      <c r="D1487">
        <v>49</v>
      </c>
      <c r="E1487">
        <v>0</v>
      </c>
      <c r="F1487">
        <v>2014</v>
      </c>
      <c r="G1487">
        <v>0</v>
      </c>
      <c r="H1487">
        <v>0</v>
      </c>
      <c r="I1487" t="s">
        <v>36</v>
      </c>
      <c r="J1487">
        <v>66</v>
      </c>
      <c r="K1487">
        <v>48</v>
      </c>
      <c r="L1487">
        <v>4</v>
      </c>
      <c r="M1487" s="2" t="s">
        <v>12</v>
      </c>
      <c r="N1487" s="2" t="s">
        <v>63</v>
      </c>
      <c r="O1487" t="s">
        <v>98</v>
      </c>
      <c r="P1487" t="s">
        <v>99</v>
      </c>
    </row>
    <row r="1488" spans="1:16" x14ac:dyDescent="0.55000000000000004">
      <c r="A1488">
        <v>3741</v>
      </c>
      <c r="B1488">
        <v>611082</v>
      </c>
      <c r="C1488" s="2" t="s">
        <v>14</v>
      </c>
      <c r="D1488">
        <v>55</v>
      </c>
      <c r="E1488">
        <v>0</v>
      </c>
      <c r="F1488">
        <v>2014</v>
      </c>
      <c r="G1488">
        <v>0</v>
      </c>
      <c r="H1488">
        <v>0</v>
      </c>
      <c r="I1488" t="s">
        <v>36</v>
      </c>
      <c r="J1488">
        <v>66</v>
      </c>
      <c r="K1488">
        <v>48</v>
      </c>
      <c r="L1488">
        <v>4</v>
      </c>
      <c r="M1488" s="2" t="s">
        <v>12</v>
      </c>
      <c r="N1488" s="2" t="s">
        <v>63</v>
      </c>
      <c r="O1488" t="s">
        <v>98</v>
      </c>
      <c r="P1488" t="s">
        <v>99</v>
      </c>
    </row>
    <row r="1489" spans="1:16" x14ac:dyDescent="0.55000000000000004">
      <c r="A1489">
        <v>3743</v>
      </c>
      <c r="B1489">
        <v>611381</v>
      </c>
      <c r="C1489" s="2" t="s">
        <v>14</v>
      </c>
      <c r="D1489">
        <v>48</v>
      </c>
      <c r="E1489">
        <v>1</v>
      </c>
      <c r="F1489">
        <v>2014</v>
      </c>
      <c r="G1489">
        <v>0</v>
      </c>
      <c r="H1489">
        <v>1</v>
      </c>
      <c r="I1489" t="s">
        <v>42</v>
      </c>
      <c r="J1489">
        <v>75</v>
      </c>
      <c r="K1489">
        <v>45</v>
      </c>
      <c r="L1489">
        <v>2</v>
      </c>
      <c r="M1489" s="2" t="s">
        <v>12</v>
      </c>
      <c r="N1489" s="2" t="s">
        <v>13</v>
      </c>
      <c r="O1489" t="s">
        <v>127</v>
      </c>
      <c r="P1489" t="s">
        <v>128</v>
      </c>
    </row>
    <row r="1490" spans="1:16" x14ac:dyDescent="0.55000000000000004">
      <c r="A1490">
        <v>3743</v>
      </c>
      <c r="B1490">
        <v>611419</v>
      </c>
      <c r="C1490" s="2" t="s">
        <v>14</v>
      </c>
      <c r="D1490">
        <v>44</v>
      </c>
      <c r="E1490">
        <v>1</v>
      </c>
      <c r="F1490">
        <v>2014</v>
      </c>
      <c r="G1490">
        <v>0</v>
      </c>
      <c r="H1490">
        <v>1</v>
      </c>
      <c r="I1490" t="s">
        <v>42</v>
      </c>
      <c r="J1490">
        <v>75</v>
      </c>
      <c r="K1490">
        <v>45</v>
      </c>
      <c r="L1490">
        <v>2</v>
      </c>
      <c r="M1490" s="2" t="s">
        <v>12</v>
      </c>
      <c r="N1490" s="2" t="s">
        <v>13</v>
      </c>
      <c r="O1490" t="s">
        <v>127</v>
      </c>
      <c r="P1490" t="s">
        <v>128</v>
      </c>
    </row>
    <row r="1491" spans="1:16" x14ac:dyDescent="0.55000000000000004">
      <c r="A1491">
        <v>3743</v>
      </c>
      <c r="B1491">
        <v>611428</v>
      </c>
      <c r="C1491" s="2" t="s">
        <v>14</v>
      </c>
      <c r="D1491">
        <v>51</v>
      </c>
      <c r="E1491">
        <v>1</v>
      </c>
      <c r="F1491">
        <v>2014</v>
      </c>
      <c r="G1491">
        <v>0</v>
      </c>
      <c r="H1491">
        <v>1</v>
      </c>
      <c r="I1491" t="s">
        <v>42</v>
      </c>
      <c r="J1491">
        <v>75</v>
      </c>
      <c r="K1491">
        <v>45</v>
      </c>
      <c r="L1491">
        <v>2</v>
      </c>
      <c r="M1491" s="2" t="s">
        <v>12</v>
      </c>
      <c r="N1491" s="2" t="s">
        <v>13</v>
      </c>
      <c r="O1491" t="s">
        <v>127</v>
      </c>
      <c r="P1491" t="s">
        <v>128</v>
      </c>
    </row>
    <row r="1492" spans="1:16" x14ac:dyDescent="0.55000000000000004">
      <c r="A1492">
        <v>3743</v>
      </c>
      <c r="B1492">
        <v>611439</v>
      </c>
      <c r="C1492" s="2" t="s">
        <v>14</v>
      </c>
      <c r="D1492">
        <v>47</v>
      </c>
      <c r="E1492">
        <v>1</v>
      </c>
      <c r="F1492">
        <v>2014</v>
      </c>
      <c r="G1492">
        <v>0</v>
      </c>
      <c r="H1492">
        <v>0</v>
      </c>
      <c r="I1492" t="s">
        <v>42</v>
      </c>
      <c r="J1492">
        <v>75</v>
      </c>
      <c r="K1492">
        <v>45</v>
      </c>
      <c r="L1492">
        <v>2</v>
      </c>
      <c r="M1492" s="2" t="s">
        <v>12</v>
      </c>
      <c r="N1492" s="2" t="s">
        <v>13</v>
      </c>
      <c r="O1492" t="s">
        <v>122</v>
      </c>
      <c r="P1492" t="s">
        <v>123</v>
      </c>
    </row>
    <row r="1493" spans="1:16" x14ac:dyDescent="0.55000000000000004">
      <c r="A1493">
        <v>3743</v>
      </c>
      <c r="B1493">
        <v>611484</v>
      </c>
      <c r="C1493" s="2" t="s">
        <v>14</v>
      </c>
      <c r="D1493">
        <v>48</v>
      </c>
      <c r="E1493">
        <v>1</v>
      </c>
      <c r="F1493">
        <v>2014</v>
      </c>
      <c r="G1493">
        <v>0</v>
      </c>
      <c r="H1493">
        <v>1</v>
      </c>
      <c r="I1493" t="s">
        <v>42</v>
      </c>
      <c r="J1493">
        <v>75</v>
      </c>
      <c r="K1493">
        <v>45</v>
      </c>
      <c r="L1493">
        <v>2</v>
      </c>
      <c r="M1493" s="2" t="s">
        <v>12</v>
      </c>
      <c r="N1493" s="2" t="s">
        <v>13</v>
      </c>
      <c r="O1493" t="s">
        <v>127</v>
      </c>
      <c r="P1493" t="s">
        <v>128</v>
      </c>
    </row>
    <row r="1494" spans="1:16" x14ac:dyDescent="0.55000000000000004">
      <c r="A1494">
        <v>3744</v>
      </c>
      <c r="B1494">
        <v>611548</v>
      </c>
      <c r="C1494" s="2" t="s">
        <v>14</v>
      </c>
      <c r="D1494">
        <v>48</v>
      </c>
      <c r="E1494">
        <v>1</v>
      </c>
      <c r="F1494">
        <v>2014</v>
      </c>
      <c r="G1494">
        <v>0</v>
      </c>
      <c r="H1494">
        <v>1</v>
      </c>
      <c r="I1494" t="s">
        <v>75</v>
      </c>
      <c r="J1494">
        <v>58</v>
      </c>
      <c r="K1494">
        <v>-999</v>
      </c>
      <c r="L1494">
        <v>5</v>
      </c>
      <c r="M1494" s="2" t="s">
        <v>22</v>
      </c>
      <c r="N1494" s="2" t="s">
        <v>25</v>
      </c>
      <c r="O1494" t="s">
        <v>106</v>
      </c>
      <c r="P1494" t="s">
        <v>107</v>
      </c>
    </row>
    <row r="1495" spans="1:16" x14ac:dyDescent="0.55000000000000004">
      <c r="A1495">
        <v>3744</v>
      </c>
      <c r="B1495">
        <v>611590</v>
      </c>
      <c r="C1495" s="2" t="s">
        <v>14</v>
      </c>
      <c r="D1495">
        <v>48</v>
      </c>
      <c r="E1495">
        <v>0</v>
      </c>
      <c r="F1495">
        <v>2014</v>
      </c>
      <c r="G1495">
        <v>0</v>
      </c>
      <c r="H1495">
        <v>0</v>
      </c>
      <c r="I1495" t="s">
        <v>75</v>
      </c>
      <c r="J1495">
        <v>58</v>
      </c>
      <c r="K1495">
        <v>-999</v>
      </c>
      <c r="L1495">
        <v>5</v>
      </c>
      <c r="M1495" s="2" t="s">
        <v>22</v>
      </c>
      <c r="N1495" s="2" t="s">
        <v>25</v>
      </c>
      <c r="O1495" t="s">
        <v>131</v>
      </c>
      <c r="P1495" t="s">
        <v>132</v>
      </c>
    </row>
    <row r="1496" spans="1:16" x14ac:dyDescent="0.55000000000000004">
      <c r="A1496">
        <v>3744</v>
      </c>
      <c r="B1496">
        <v>611613</v>
      </c>
      <c r="C1496" s="2" t="s">
        <v>14</v>
      </c>
      <c r="D1496">
        <v>47</v>
      </c>
      <c r="E1496">
        <v>1</v>
      </c>
      <c r="F1496">
        <v>2014</v>
      </c>
      <c r="G1496">
        <v>0</v>
      </c>
      <c r="H1496">
        <v>1</v>
      </c>
      <c r="I1496" t="s">
        <v>75</v>
      </c>
      <c r="J1496">
        <v>58</v>
      </c>
      <c r="K1496">
        <v>-999</v>
      </c>
      <c r="L1496">
        <v>5</v>
      </c>
      <c r="M1496" s="2" t="s">
        <v>22</v>
      </c>
      <c r="N1496" s="2" t="s">
        <v>25</v>
      </c>
      <c r="O1496" t="s">
        <v>106</v>
      </c>
      <c r="P1496" t="s">
        <v>107</v>
      </c>
    </row>
    <row r="1497" spans="1:16" x14ac:dyDescent="0.55000000000000004">
      <c r="A1497">
        <v>3744</v>
      </c>
      <c r="B1497">
        <v>611634</v>
      </c>
      <c r="C1497" s="2" t="s">
        <v>14</v>
      </c>
      <c r="D1497">
        <v>27</v>
      </c>
      <c r="E1497">
        <v>1</v>
      </c>
      <c r="F1497">
        <v>2014</v>
      </c>
      <c r="G1497">
        <v>0</v>
      </c>
      <c r="H1497">
        <v>1</v>
      </c>
      <c r="I1497" t="s">
        <v>75</v>
      </c>
      <c r="J1497">
        <v>58</v>
      </c>
      <c r="K1497">
        <v>-999</v>
      </c>
      <c r="L1497">
        <v>5</v>
      </c>
      <c r="M1497" s="2" t="s">
        <v>22</v>
      </c>
      <c r="N1497" s="2" t="s">
        <v>25</v>
      </c>
      <c r="O1497" t="s">
        <v>106</v>
      </c>
      <c r="P1497" t="s">
        <v>107</v>
      </c>
    </row>
    <row r="1498" spans="1:16" x14ac:dyDescent="0.55000000000000004">
      <c r="A1498">
        <v>3745</v>
      </c>
      <c r="B1498">
        <v>611709</v>
      </c>
      <c r="C1498" s="2" t="s">
        <v>14</v>
      </c>
      <c r="D1498">
        <v>49</v>
      </c>
      <c r="E1498">
        <v>1</v>
      </c>
      <c r="F1498">
        <v>2014</v>
      </c>
      <c r="G1498">
        <v>0</v>
      </c>
      <c r="H1498">
        <v>1</v>
      </c>
      <c r="I1498" t="s">
        <v>57</v>
      </c>
      <c r="J1498">
        <v>66</v>
      </c>
      <c r="K1498">
        <v>48</v>
      </c>
      <c r="L1498">
        <v>1</v>
      </c>
      <c r="M1498" s="2" t="s">
        <v>12</v>
      </c>
      <c r="N1498" s="2" t="s">
        <v>63</v>
      </c>
      <c r="O1498" t="s">
        <v>148</v>
      </c>
      <c r="P1498" t="s">
        <v>149</v>
      </c>
    </row>
    <row r="1499" spans="1:16" x14ac:dyDescent="0.55000000000000004">
      <c r="A1499">
        <v>3745</v>
      </c>
      <c r="B1499">
        <v>611796</v>
      </c>
      <c r="C1499" s="2" t="s">
        <v>14</v>
      </c>
      <c r="D1499">
        <v>37</v>
      </c>
      <c r="E1499">
        <v>1</v>
      </c>
      <c r="F1499">
        <v>2014</v>
      </c>
      <c r="G1499">
        <v>0</v>
      </c>
      <c r="H1499">
        <v>1</v>
      </c>
      <c r="I1499" t="s">
        <v>57</v>
      </c>
      <c r="J1499">
        <v>66</v>
      </c>
      <c r="K1499">
        <v>48</v>
      </c>
      <c r="L1499">
        <v>1</v>
      </c>
      <c r="M1499" s="2" t="s">
        <v>12</v>
      </c>
      <c r="N1499" s="2" t="s">
        <v>63</v>
      </c>
      <c r="O1499" t="s">
        <v>148</v>
      </c>
      <c r="P1499" t="s">
        <v>149</v>
      </c>
    </row>
    <row r="1500" spans="1:16" x14ac:dyDescent="0.55000000000000004">
      <c r="A1500">
        <v>3745</v>
      </c>
      <c r="B1500">
        <v>611807</v>
      </c>
      <c r="C1500" s="2" t="s">
        <v>14</v>
      </c>
      <c r="D1500">
        <v>32</v>
      </c>
      <c r="E1500">
        <v>1</v>
      </c>
      <c r="F1500">
        <v>2014</v>
      </c>
      <c r="G1500">
        <v>0</v>
      </c>
      <c r="H1500">
        <v>1</v>
      </c>
      <c r="I1500" t="s">
        <v>57</v>
      </c>
      <c r="J1500">
        <v>66</v>
      </c>
      <c r="K1500">
        <v>48</v>
      </c>
      <c r="L1500">
        <v>1</v>
      </c>
      <c r="M1500" s="2" t="s">
        <v>12</v>
      </c>
      <c r="N1500" s="2" t="s">
        <v>63</v>
      </c>
      <c r="O1500" t="s">
        <v>148</v>
      </c>
      <c r="P1500" t="s">
        <v>149</v>
      </c>
    </row>
    <row r="1501" spans="1:16" x14ac:dyDescent="0.55000000000000004">
      <c r="A1501">
        <v>3745</v>
      </c>
      <c r="B1501">
        <v>611835</v>
      </c>
      <c r="C1501" s="2" t="s">
        <v>14</v>
      </c>
      <c r="D1501">
        <v>33</v>
      </c>
      <c r="E1501">
        <v>1</v>
      </c>
      <c r="F1501">
        <v>2014</v>
      </c>
      <c r="G1501">
        <v>0</v>
      </c>
      <c r="H1501">
        <v>1</v>
      </c>
      <c r="I1501" t="s">
        <v>57</v>
      </c>
      <c r="J1501">
        <v>66</v>
      </c>
      <c r="K1501">
        <v>48</v>
      </c>
      <c r="L1501">
        <v>1</v>
      </c>
      <c r="M1501" s="2" t="s">
        <v>12</v>
      </c>
      <c r="N1501" s="2" t="s">
        <v>63</v>
      </c>
      <c r="O1501" t="s">
        <v>148</v>
      </c>
      <c r="P1501" t="s">
        <v>149</v>
      </c>
    </row>
    <row r="1502" spans="1:16" x14ac:dyDescent="0.55000000000000004">
      <c r="A1502">
        <v>3746</v>
      </c>
      <c r="B1502">
        <v>611947</v>
      </c>
      <c r="C1502" s="2" t="s">
        <v>14</v>
      </c>
      <c r="D1502">
        <v>36</v>
      </c>
      <c r="E1502">
        <v>1</v>
      </c>
      <c r="F1502">
        <v>2014</v>
      </c>
      <c r="G1502">
        <v>0</v>
      </c>
      <c r="H1502">
        <v>0</v>
      </c>
      <c r="I1502" t="s">
        <v>64</v>
      </c>
      <c r="J1502">
        <v>65</v>
      </c>
      <c r="K1502">
        <v>50</v>
      </c>
      <c r="L1502">
        <v>6</v>
      </c>
      <c r="M1502" s="2" t="s">
        <v>12</v>
      </c>
      <c r="N1502" s="2" t="s">
        <v>13</v>
      </c>
      <c r="O1502" t="s">
        <v>136</v>
      </c>
      <c r="P1502" t="s">
        <v>137</v>
      </c>
    </row>
    <row r="1503" spans="1:16" x14ac:dyDescent="0.55000000000000004">
      <c r="A1503">
        <v>3746</v>
      </c>
      <c r="B1503">
        <v>611985</v>
      </c>
      <c r="C1503" s="2" t="s">
        <v>14</v>
      </c>
      <c r="D1503">
        <v>42</v>
      </c>
      <c r="E1503">
        <v>1</v>
      </c>
      <c r="F1503">
        <v>2014</v>
      </c>
      <c r="G1503">
        <v>0</v>
      </c>
      <c r="H1503">
        <v>0</v>
      </c>
      <c r="I1503" t="s">
        <v>64</v>
      </c>
      <c r="J1503">
        <v>65</v>
      </c>
      <c r="K1503">
        <v>50</v>
      </c>
      <c r="L1503">
        <v>6</v>
      </c>
      <c r="M1503" s="2" t="s">
        <v>12</v>
      </c>
      <c r="N1503" s="2" t="s">
        <v>13</v>
      </c>
      <c r="O1503" t="s">
        <v>136</v>
      </c>
      <c r="P1503" t="s">
        <v>137</v>
      </c>
    </row>
    <row r="1504" spans="1:16" x14ac:dyDescent="0.55000000000000004">
      <c r="A1504">
        <v>3747</v>
      </c>
      <c r="B1504">
        <v>612066</v>
      </c>
      <c r="C1504" s="2" t="s">
        <v>14</v>
      </c>
      <c r="D1504">
        <v>29</v>
      </c>
      <c r="E1504">
        <v>1</v>
      </c>
      <c r="F1504">
        <v>2014</v>
      </c>
      <c r="G1504">
        <v>0</v>
      </c>
      <c r="H1504">
        <v>0</v>
      </c>
      <c r="I1504" t="s">
        <v>43</v>
      </c>
      <c r="J1504">
        <v>70</v>
      </c>
      <c r="K1504">
        <v>63</v>
      </c>
      <c r="L1504">
        <v>9</v>
      </c>
      <c r="M1504" s="2" t="s">
        <v>15</v>
      </c>
      <c r="N1504" s="2" t="s">
        <v>13</v>
      </c>
      <c r="O1504" t="s">
        <v>124</v>
      </c>
      <c r="P1504" t="s">
        <v>125</v>
      </c>
    </row>
    <row r="1505" spans="1:16" x14ac:dyDescent="0.55000000000000004">
      <c r="A1505">
        <v>3747</v>
      </c>
      <c r="B1505">
        <v>612083</v>
      </c>
      <c r="C1505" s="2" t="s">
        <v>14</v>
      </c>
      <c r="D1505">
        <v>53</v>
      </c>
      <c r="E1505">
        <v>1</v>
      </c>
      <c r="F1505">
        <v>2014</v>
      </c>
      <c r="G1505">
        <v>0</v>
      </c>
      <c r="H1505">
        <v>0</v>
      </c>
      <c r="I1505" t="s">
        <v>43</v>
      </c>
      <c r="J1505">
        <v>70</v>
      </c>
      <c r="K1505">
        <v>63</v>
      </c>
      <c r="L1505">
        <v>9</v>
      </c>
      <c r="M1505" s="2" t="s">
        <v>15</v>
      </c>
      <c r="N1505" s="2" t="s">
        <v>13</v>
      </c>
      <c r="O1505" t="s">
        <v>124</v>
      </c>
      <c r="P1505" t="s">
        <v>125</v>
      </c>
    </row>
    <row r="1506" spans="1:16" x14ac:dyDescent="0.55000000000000004">
      <c r="A1506">
        <v>3747</v>
      </c>
      <c r="B1506">
        <v>612156</v>
      </c>
      <c r="C1506" s="2" t="s">
        <v>14</v>
      </c>
      <c r="D1506">
        <v>38</v>
      </c>
      <c r="E1506">
        <v>1</v>
      </c>
      <c r="F1506">
        <v>2014</v>
      </c>
      <c r="G1506">
        <v>0</v>
      </c>
      <c r="H1506">
        <v>0</v>
      </c>
      <c r="I1506" t="s">
        <v>43</v>
      </c>
      <c r="J1506">
        <v>70</v>
      </c>
      <c r="K1506">
        <v>63</v>
      </c>
      <c r="L1506">
        <v>9</v>
      </c>
      <c r="M1506" s="2" t="s">
        <v>15</v>
      </c>
      <c r="N1506" s="2" t="s">
        <v>13</v>
      </c>
      <c r="O1506" t="s">
        <v>124</v>
      </c>
      <c r="P1506" t="s">
        <v>125</v>
      </c>
    </row>
    <row r="1507" spans="1:16" x14ac:dyDescent="0.55000000000000004">
      <c r="A1507">
        <v>3748</v>
      </c>
      <c r="B1507">
        <v>612202</v>
      </c>
      <c r="C1507" s="2" t="s">
        <v>14</v>
      </c>
      <c r="D1507">
        <v>50</v>
      </c>
      <c r="E1507">
        <v>1</v>
      </c>
      <c r="F1507">
        <v>2014</v>
      </c>
      <c r="G1507">
        <v>0</v>
      </c>
      <c r="H1507">
        <v>0</v>
      </c>
      <c r="I1507" t="s">
        <v>20</v>
      </c>
      <c r="J1507">
        <v>94</v>
      </c>
      <c r="K1507">
        <v>33</v>
      </c>
      <c r="L1507">
        <v>8</v>
      </c>
      <c r="M1507" s="2" t="s">
        <v>12</v>
      </c>
      <c r="N1507" s="2" t="s">
        <v>13</v>
      </c>
      <c r="O1507" t="s">
        <v>101</v>
      </c>
      <c r="P1507" t="s">
        <v>102</v>
      </c>
    </row>
    <row r="1508" spans="1:16" x14ac:dyDescent="0.55000000000000004">
      <c r="A1508">
        <v>3748</v>
      </c>
      <c r="B1508">
        <v>612236</v>
      </c>
      <c r="C1508" s="2" t="s">
        <v>14</v>
      </c>
      <c r="D1508">
        <v>43</v>
      </c>
      <c r="E1508">
        <v>1</v>
      </c>
      <c r="F1508">
        <v>2014</v>
      </c>
      <c r="G1508">
        <v>0</v>
      </c>
      <c r="H1508">
        <v>0</v>
      </c>
      <c r="I1508" t="s">
        <v>20</v>
      </c>
      <c r="J1508">
        <v>94</v>
      </c>
      <c r="K1508">
        <v>33</v>
      </c>
      <c r="L1508">
        <v>8</v>
      </c>
      <c r="M1508" s="2" t="s">
        <v>12</v>
      </c>
      <c r="N1508" s="2" t="s">
        <v>13</v>
      </c>
      <c r="O1508" t="s">
        <v>101</v>
      </c>
      <c r="P1508" t="s">
        <v>102</v>
      </c>
    </row>
    <row r="1509" spans="1:16" x14ac:dyDescent="0.55000000000000004">
      <c r="A1509">
        <v>3748</v>
      </c>
      <c r="B1509">
        <v>612328</v>
      </c>
      <c r="C1509" s="2" t="s">
        <v>14</v>
      </c>
      <c r="D1509">
        <v>28</v>
      </c>
      <c r="E1509">
        <v>1</v>
      </c>
      <c r="F1509">
        <v>2014</v>
      </c>
      <c r="G1509">
        <v>0</v>
      </c>
      <c r="H1509">
        <v>0</v>
      </c>
      <c r="I1509" t="s">
        <v>20</v>
      </c>
      <c r="J1509">
        <v>94</v>
      </c>
      <c r="K1509">
        <v>33</v>
      </c>
      <c r="L1509">
        <v>8</v>
      </c>
      <c r="M1509" s="2" t="s">
        <v>12</v>
      </c>
      <c r="N1509" s="2" t="s">
        <v>13</v>
      </c>
      <c r="O1509" t="s">
        <v>101</v>
      </c>
      <c r="P1509" t="s">
        <v>102</v>
      </c>
    </row>
    <row r="1510" spans="1:16" x14ac:dyDescent="0.55000000000000004">
      <c r="A1510">
        <v>3749</v>
      </c>
      <c r="B1510">
        <v>612396</v>
      </c>
      <c r="C1510" s="2" t="s">
        <v>14</v>
      </c>
      <c r="D1510">
        <v>36</v>
      </c>
      <c r="E1510">
        <v>1</v>
      </c>
      <c r="F1510">
        <v>2014</v>
      </c>
      <c r="G1510">
        <v>0</v>
      </c>
      <c r="H1510">
        <v>1</v>
      </c>
      <c r="I1510" t="s">
        <v>41</v>
      </c>
      <c r="J1510">
        <v>88</v>
      </c>
      <c r="K1510">
        <v>47</v>
      </c>
      <c r="L1510">
        <v>8</v>
      </c>
      <c r="M1510" s="2" t="s">
        <v>15</v>
      </c>
      <c r="N1510" s="2" t="s">
        <v>13</v>
      </c>
      <c r="O1510" t="s">
        <v>129</v>
      </c>
      <c r="P1510" t="s">
        <v>130</v>
      </c>
    </row>
    <row r="1511" spans="1:16" x14ac:dyDescent="0.55000000000000004">
      <c r="A1511">
        <v>3749</v>
      </c>
      <c r="B1511">
        <v>612430</v>
      </c>
      <c r="C1511" s="2" t="s">
        <v>14</v>
      </c>
      <c r="D1511">
        <v>35</v>
      </c>
      <c r="E1511">
        <v>1</v>
      </c>
      <c r="F1511">
        <v>2014</v>
      </c>
      <c r="G1511">
        <v>0</v>
      </c>
      <c r="H1511">
        <v>1</v>
      </c>
      <c r="I1511" t="s">
        <v>41</v>
      </c>
      <c r="J1511">
        <v>88</v>
      </c>
      <c r="K1511">
        <v>47</v>
      </c>
      <c r="L1511">
        <v>8</v>
      </c>
      <c r="M1511" s="2" t="s">
        <v>15</v>
      </c>
      <c r="N1511" s="2" t="s">
        <v>13</v>
      </c>
      <c r="O1511" t="s">
        <v>129</v>
      </c>
      <c r="P1511" t="s">
        <v>130</v>
      </c>
    </row>
    <row r="1512" spans="1:16" x14ac:dyDescent="0.55000000000000004">
      <c r="A1512">
        <v>3749</v>
      </c>
      <c r="B1512">
        <v>612447</v>
      </c>
      <c r="C1512" s="2" t="s">
        <v>14</v>
      </c>
      <c r="D1512">
        <v>46</v>
      </c>
      <c r="E1512">
        <v>1</v>
      </c>
      <c r="F1512">
        <v>2014</v>
      </c>
      <c r="G1512">
        <v>0</v>
      </c>
      <c r="H1512">
        <v>1</v>
      </c>
      <c r="I1512" t="s">
        <v>41</v>
      </c>
      <c r="J1512">
        <v>88</v>
      </c>
      <c r="K1512">
        <v>47</v>
      </c>
      <c r="L1512">
        <v>8</v>
      </c>
      <c r="M1512" s="2" t="s">
        <v>15</v>
      </c>
      <c r="N1512" s="2" t="s">
        <v>13</v>
      </c>
      <c r="O1512" t="s">
        <v>129</v>
      </c>
      <c r="P1512" t="s">
        <v>130</v>
      </c>
    </row>
    <row r="1513" spans="1:16" x14ac:dyDescent="0.55000000000000004">
      <c r="A1513">
        <v>3749</v>
      </c>
      <c r="B1513">
        <v>612470</v>
      </c>
      <c r="C1513" s="2" t="s">
        <v>14</v>
      </c>
      <c r="D1513">
        <v>38</v>
      </c>
      <c r="E1513">
        <v>1</v>
      </c>
      <c r="F1513">
        <v>2014</v>
      </c>
      <c r="G1513">
        <v>0</v>
      </c>
      <c r="H1513">
        <v>1</v>
      </c>
      <c r="I1513" t="s">
        <v>41</v>
      </c>
      <c r="J1513">
        <v>88</v>
      </c>
      <c r="K1513">
        <v>47</v>
      </c>
      <c r="L1513">
        <v>8</v>
      </c>
      <c r="M1513" s="2" t="s">
        <v>15</v>
      </c>
      <c r="N1513" s="2" t="s">
        <v>13</v>
      </c>
      <c r="O1513" t="s">
        <v>129</v>
      </c>
      <c r="P1513" t="s">
        <v>130</v>
      </c>
    </row>
    <row r="1514" spans="1:16" x14ac:dyDescent="0.55000000000000004">
      <c r="A1514">
        <v>3750</v>
      </c>
      <c r="B1514">
        <v>612506</v>
      </c>
      <c r="C1514" s="2" t="s">
        <v>14</v>
      </c>
      <c r="D1514">
        <v>45</v>
      </c>
      <c r="E1514">
        <v>1</v>
      </c>
      <c r="F1514">
        <v>2014</v>
      </c>
      <c r="G1514">
        <v>0</v>
      </c>
      <c r="H1514">
        <v>1</v>
      </c>
      <c r="I1514" t="s">
        <v>59</v>
      </c>
      <c r="J1514">
        <v>85</v>
      </c>
      <c r="K1514">
        <v>16</v>
      </c>
      <c r="L1514">
        <v>7</v>
      </c>
      <c r="M1514" s="2" t="s">
        <v>22</v>
      </c>
      <c r="N1514" s="2" t="s">
        <v>13</v>
      </c>
      <c r="O1514" t="s">
        <v>142</v>
      </c>
      <c r="P1514" t="s">
        <v>143</v>
      </c>
    </row>
    <row r="1515" spans="1:16" x14ac:dyDescent="0.55000000000000004">
      <c r="A1515">
        <v>3750</v>
      </c>
      <c r="B1515">
        <v>612582</v>
      </c>
      <c r="C1515" s="2" t="s">
        <v>14</v>
      </c>
      <c r="D1515">
        <v>37</v>
      </c>
      <c r="E1515">
        <v>0</v>
      </c>
      <c r="F1515">
        <v>2014</v>
      </c>
      <c r="G1515">
        <v>0</v>
      </c>
      <c r="H1515">
        <v>1</v>
      </c>
      <c r="I1515" t="s">
        <v>59</v>
      </c>
      <c r="J1515">
        <v>85</v>
      </c>
      <c r="K1515">
        <v>16</v>
      </c>
      <c r="L1515">
        <v>7</v>
      </c>
      <c r="M1515" s="2" t="s">
        <v>22</v>
      </c>
      <c r="N1515" s="2" t="s">
        <v>13</v>
      </c>
      <c r="O1515" t="s">
        <v>142</v>
      </c>
      <c r="P1515" t="s">
        <v>143</v>
      </c>
    </row>
    <row r="1516" spans="1:16" x14ac:dyDescent="0.55000000000000004">
      <c r="A1516">
        <v>3750</v>
      </c>
      <c r="B1516">
        <v>612618</v>
      </c>
      <c r="C1516" s="2" t="s">
        <v>14</v>
      </c>
      <c r="D1516">
        <v>20</v>
      </c>
      <c r="E1516">
        <v>1</v>
      </c>
      <c r="F1516">
        <v>2014</v>
      </c>
      <c r="G1516">
        <v>0</v>
      </c>
      <c r="H1516">
        <v>0</v>
      </c>
      <c r="I1516" t="s">
        <v>59</v>
      </c>
      <c r="J1516">
        <v>85</v>
      </c>
      <c r="K1516">
        <v>16</v>
      </c>
      <c r="L1516">
        <v>7</v>
      </c>
      <c r="M1516" s="2" t="s">
        <v>22</v>
      </c>
      <c r="N1516" s="2" t="s">
        <v>13</v>
      </c>
      <c r="O1516" t="s">
        <v>146</v>
      </c>
      <c r="P1516" t="s">
        <v>147</v>
      </c>
    </row>
    <row r="1517" spans="1:16" x14ac:dyDescent="0.55000000000000004">
      <c r="A1517">
        <v>3751</v>
      </c>
      <c r="B1517">
        <v>612667</v>
      </c>
      <c r="C1517" s="2" t="s">
        <v>14</v>
      </c>
      <c r="D1517">
        <v>31</v>
      </c>
      <c r="E1517">
        <v>1</v>
      </c>
      <c r="F1517">
        <v>2014</v>
      </c>
      <c r="G1517">
        <v>0</v>
      </c>
      <c r="H1517">
        <v>0</v>
      </c>
      <c r="I1517" t="s">
        <v>16</v>
      </c>
      <c r="J1517">
        <v>63</v>
      </c>
      <c r="K1517">
        <v>52</v>
      </c>
      <c r="L1517">
        <v>15</v>
      </c>
      <c r="M1517" s="2" t="s">
        <v>12</v>
      </c>
      <c r="N1517" s="2" t="s">
        <v>65</v>
      </c>
      <c r="O1517" t="s">
        <v>111</v>
      </c>
      <c r="P1517" t="s">
        <v>112</v>
      </c>
    </row>
    <row r="1518" spans="1:16" x14ac:dyDescent="0.55000000000000004">
      <c r="A1518">
        <v>3751</v>
      </c>
      <c r="B1518">
        <v>612702</v>
      </c>
      <c r="C1518" s="2" t="s">
        <v>14</v>
      </c>
      <c r="D1518">
        <v>20</v>
      </c>
      <c r="E1518">
        <v>1</v>
      </c>
      <c r="F1518">
        <v>2014</v>
      </c>
      <c r="G1518">
        <v>0</v>
      </c>
      <c r="H1518">
        <v>0</v>
      </c>
      <c r="I1518" t="s">
        <v>16</v>
      </c>
      <c r="J1518">
        <v>63</v>
      </c>
      <c r="K1518">
        <v>52</v>
      </c>
      <c r="L1518">
        <v>15</v>
      </c>
      <c r="M1518" s="2" t="s">
        <v>12</v>
      </c>
      <c r="N1518" s="2" t="s">
        <v>65</v>
      </c>
      <c r="O1518" t="s">
        <v>111</v>
      </c>
      <c r="P1518" t="s">
        <v>112</v>
      </c>
    </row>
    <row r="1519" spans="1:16" x14ac:dyDescent="0.55000000000000004">
      <c r="A1519">
        <v>3751</v>
      </c>
      <c r="B1519">
        <v>612712</v>
      </c>
      <c r="C1519" s="2" t="s">
        <v>14</v>
      </c>
      <c r="D1519">
        <v>55</v>
      </c>
      <c r="E1519">
        <v>1</v>
      </c>
      <c r="F1519">
        <v>2014</v>
      </c>
      <c r="G1519">
        <v>0</v>
      </c>
      <c r="H1519">
        <v>0</v>
      </c>
      <c r="I1519" t="s">
        <v>16</v>
      </c>
      <c r="J1519">
        <v>63</v>
      </c>
      <c r="K1519">
        <v>52</v>
      </c>
      <c r="L1519">
        <v>15</v>
      </c>
      <c r="M1519" s="2" t="s">
        <v>12</v>
      </c>
      <c r="N1519" s="2" t="s">
        <v>65</v>
      </c>
      <c r="O1519" t="s">
        <v>111</v>
      </c>
      <c r="P1519" t="s">
        <v>112</v>
      </c>
    </row>
    <row r="1520" spans="1:16" x14ac:dyDescent="0.55000000000000004">
      <c r="A1520">
        <v>3751</v>
      </c>
      <c r="B1520">
        <v>612764</v>
      </c>
      <c r="C1520" s="2" t="s">
        <v>14</v>
      </c>
      <c r="D1520">
        <v>52</v>
      </c>
      <c r="E1520">
        <v>1</v>
      </c>
      <c r="F1520">
        <v>2014</v>
      </c>
      <c r="G1520">
        <v>0</v>
      </c>
      <c r="H1520">
        <v>1</v>
      </c>
      <c r="I1520" t="s">
        <v>16</v>
      </c>
      <c r="J1520">
        <v>63</v>
      </c>
      <c r="K1520">
        <v>52</v>
      </c>
      <c r="L1520">
        <v>15</v>
      </c>
      <c r="M1520" s="2" t="s">
        <v>12</v>
      </c>
      <c r="N1520" s="2" t="s">
        <v>65</v>
      </c>
      <c r="O1520" t="s">
        <v>114</v>
      </c>
      <c r="P1520" t="s">
        <v>115</v>
      </c>
    </row>
    <row r="1521" spans="1:16" x14ac:dyDescent="0.55000000000000004">
      <c r="A1521">
        <v>3752</v>
      </c>
      <c r="B1521">
        <v>612854</v>
      </c>
      <c r="C1521" s="2" t="s">
        <v>14</v>
      </c>
      <c r="D1521">
        <v>33</v>
      </c>
      <c r="E1521">
        <v>1</v>
      </c>
      <c r="F1521">
        <v>2014</v>
      </c>
      <c r="G1521">
        <v>0</v>
      </c>
      <c r="H1521">
        <v>1</v>
      </c>
      <c r="I1521" t="s">
        <v>68</v>
      </c>
      <c r="J1521">
        <v>67</v>
      </c>
      <c r="K1521">
        <v>69</v>
      </c>
      <c r="L1521">
        <v>16</v>
      </c>
      <c r="M1521" s="2" t="s">
        <v>12</v>
      </c>
      <c r="N1521" s="2" t="s">
        <v>13</v>
      </c>
      <c r="O1521" t="s">
        <v>140</v>
      </c>
      <c r="P1521" t="s">
        <v>141</v>
      </c>
    </row>
    <row r="1522" spans="1:16" x14ac:dyDescent="0.55000000000000004">
      <c r="A1522">
        <v>3752</v>
      </c>
      <c r="B1522">
        <v>612916</v>
      </c>
      <c r="C1522" s="2" t="s">
        <v>14</v>
      </c>
      <c r="D1522">
        <v>39</v>
      </c>
      <c r="E1522">
        <v>1</v>
      </c>
      <c r="F1522">
        <v>2014</v>
      </c>
      <c r="G1522">
        <v>0</v>
      </c>
      <c r="H1522">
        <v>1</v>
      </c>
      <c r="I1522" t="s">
        <v>68</v>
      </c>
      <c r="J1522">
        <v>67</v>
      </c>
      <c r="K1522">
        <v>69</v>
      </c>
      <c r="L1522">
        <v>16</v>
      </c>
      <c r="M1522" s="2" t="s">
        <v>12</v>
      </c>
      <c r="N1522" s="2" t="s">
        <v>13</v>
      </c>
      <c r="O1522" t="s">
        <v>140</v>
      </c>
      <c r="P1522" t="s">
        <v>141</v>
      </c>
    </row>
    <row r="1523" spans="1:16" x14ac:dyDescent="0.55000000000000004">
      <c r="A1523">
        <v>3752</v>
      </c>
      <c r="B1523">
        <v>612944</v>
      </c>
      <c r="C1523" s="2" t="s">
        <v>14</v>
      </c>
      <c r="D1523">
        <v>46</v>
      </c>
      <c r="E1523">
        <v>1</v>
      </c>
      <c r="F1523">
        <v>2014</v>
      </c>
      <c r="G1523">
        <v>0</v>
      </c>
      <c r="H1523">
        <v>1</v>
      </c>
      <c r="I1523" t="s">
        <v>68</v>
      </c>
      <c r="J1523">
        <v>67</v>
      </c>
      <c r="K1523">
        <v>69</v>
      </c>
      <c r="L1523">
        <v>16</v>
      </c>
      <c r="M1523" s="2" t="s">
        <v>12</v>
      </c>
      <c r="N1523" s="2" t="s">
        <v>13</v>
      </c>
      <c r="O1523" t="s">
        <v>140</v>
      </c>
      <c r="P1523" t="s">
        <v>141</v>
      </c>
    </row>
    <row r="1524" spans="1:16" x14ac:dyDescent="0.55000000000000004">
      <c r="A1524">
        <v>3752</v>
      </c>
      <c r="B1524">
        <v>612952</v>
      </c>
      <c r="C1524" s="2" t="s">
        <v>14</v>
      </c>
      <c r="D1524">
        <v>27</v>
      </c>
      <c r="E1524">
        <v>0</v>
      </c>
      <c r="F1524">
        <v>2014</v>
      </c>
      <c r="G1524">
        <v>0</v>
      </c>
      <c r="H1524">
        <v>1</v>
      </c>
      <c r="I1524" t="s">
        <v>68</v>
      </c>
      <c r="J1524">
        <v>67</v>
      </c>
      <c r="K1524">
        <v>69</v>
      </c>
      <c r="L1524">
        <v>16</v>
      </c>
      <c r="M1524" s="2" t="s">
        <v>12</v>
      </c>
      <c r="N1524" s="2" t="s">
        <v>13</v>
      </c>
      <c r="O1524" t="s">
        <v>140</v>
      </c>
      <c r="P1524" t="s">
        <v>141</v>
      </c>
    </row>
    <row r="1525" spans="1:16" x14ac:dyDescent="0.55000000000000004">
      <c r="A1525">
        <v>3753</v>
      </c>
      <c r="B1525">
        <v>613004</v>
      </c>
      <c r="C1525" s="2" t="s">
        <v>14</v>
      </c>
      <c r="D1525">
        <v>27</v>
      </c>
      <c r="E1525">
        <v>1</v>
      </c>
      <c r="F1525">
        <v>2014</v>
      </c>
      <c r="G1525">
        <v>0</v>
      </c>
      <c r="H1525">
        <v>0</v>
      </c>
      <c r="I1525" t="s">
        <v>67</v>
      </c>
      <c r="J1525">
        <v>78</v>
      </c>
      <c r="K1525">
        <v>48</v>
      </c>
      <c r="L1525">
        <v>10</v>
      </c>
      <c r="M1525" s="2" t="s">
        <v>12</v>
      </c>
      <c r="N1525" s="2" t="s">
        <v>13</v>
      </c>
      <c r="O1525" t="s">
        <v>49</v>
      </c>
      <c r="P1525" t="s">
        <v>50</v>
      </c>
    </row>
    <row r="1526" spans="1:16" x14ac:dyDescent="0.55000000000000004">
      <c r="A1526">
        <v>3753</v>
      </c>
      <c r="B1526">
        <v>613077</v>
      </c>
      <c r="C1526" s="2" t="s">
        <v>14</v>
      </c>
      <c r="D1526">
        <v>24</v>
      </c>
      <c r="E1526">
        <v>1</v>
      </c>
      <c r="F1526">
        <v>2014</v>
      </c>
      <c r="G1526">
        <v>0</v>
      </c>
      <c r="H1526">
        <v>0</v>
      </c>
      <c r="I1526" t="s">
        <v>67</v>
      </c>
      <c r="J1526">
        <v>78</v>
      </c>
      <c r="K1526">
        <v>48</v>
      </c>
      <c r="L1526">
        <v>10</v>
      </c>
      <c r="M1526" s="2" t="s">
        <v>12</v>
      </c>
      <c r="N1526" s="2" t="s">
        <v>13</v>
      </c>
      <c r="O1526" t="s">
        <v>49</v>
      </c>
      <c r="P1526" t="s">
        <v>50</v>
      </c>
    </row>
    <row r="1527" spans="1:16" x14ac:dyDescent="0.55000000000000004">
      <c r="A1527">
        <v>3754</v>
      </c>
      <c r="B1527">
        <v>613147</v>
      </c>
      <c r="C1527" s="2" t="s">
        <v>14</v>
      </c>
      <c r="D1527">
        <v>31</v>
      </c>
      <c r="E1527">
        <v>1</v>
      </c>
      <c r="F1527">
        <v>2014</v>
      </c>
      <c r="G1527">
        <v>0</v>
      </c>
      <c r="H1527">
        <v>1</v>
      </c>
      <c r="I1527" t="s">
        <v>54</v>
      </c>
      <c r="J1527">
        <v>-999</v>
      </c>
      <c r="K1527">
        <v>-999</v>
      </c>
      <c r="L1527">
        <v>-999</v>
      </c>
      <c r="M1527" s="2" t="s">
        <v>35</v>
      </c>
      <c r="N1527" s="2" t="s">
        <v>11</v>
      </c>
      <c r="O1527" t="s">
        <v>144</v>
      </c>
      <c r="P1527" t="s">
        <v>145</v>
      </c>
    </row>
    <row r="1528" spans="1:16" x14ac:dyDescent="0.55000000000000004">
      <c r="A1528">
        <v>3754</v>
      </c>
      <c r="B1528">
        <v>613164</v>
      </c>
      <c r="C1528" s="2" t="s">
        <v>14</v>
      </c>
      <c r="D1528">
        <v>38</v>
      </c>
      <c r="E1528">
        <v>0</v>
      </c>
      <c r="F1528">
        <v>2014</v>
      </c>
      <c r="G1528">
        <v>0</v>
      </c>
      <c r="H1528">
        <v>1</v>
      </c>
      <c r="I1528" t="s">
        <v>54</v>
      </c>
      <c r="J1528">
        <v>-999</v>
      </c>
      <c r="K1528">
        <v>-999</v>
      </c>
      <c r="L1528">
        <v>-999</v>
      </c>
      <c r="M1528" s="2" t="s">
        <v>35</v>
      </c>
      <c r="N1528" s="2" t="s">
        <v>11</v>
      </c>
      <c r="O1528" t="s">
        <v>144</v>
      </c>
      <c r="P1528" t="s">
        <v>145</v>
      </c>
    </row>
    <row r="1529" spans="1:16" x14ac:dyDescent="0.55000000000000004">
      <c r="A1529">
        <v>3754</v>
      </c>
      <c r="B1529">
        <v>613177</v>
      </c>
      <c r="C1529" s="2" t="s">
        <v>14</v>
      </c>
      <c r="D1529">
        <v>46</v>
      </c>
      <c r="E1529">
        <v>1</v>
      </c>
      <c r="F1529">
        <v>2014</v>
      </c>
      <c r="G1529">
        <v>0</v>
      </c>
      <c r="H1529">
        <v>0</v>
      </c>
      <c r="I1529" t="s">
        <v>54</v>
      </c>
      <c r="J1529">
        <v>-999</v>
      </c>
      <c r="K1529">
        <v>-999</v>
      </c>
      <c r="L1529">
        <v>-999</v>
      </c>
      <c r="M1529" s="2" t="s">
        <v>35</v>
      </c>
      <c r="N1529" s="2" t="s">
        <v>11</v>
      </c>
      <c r="O1529" t="s">
        <v>77</v>
      </c>
      <c r="P1529" t="s">
        <v>78</v>
      </c>
    </row>
    <row r="1530" spans="1:16" x14ac:dyDescent="0.55000000000000004">
      <c r="A1530">
        <v>3754</v>
      </c>
      <c r="B1530">
        <v>613202</v>
      </c>
      <c r="C1530" s="2" t="s">
        <v>14</v>
      </c>
      <c r="D1530">
        <v>23</v>
      </c>
      <c r="E1530">
        <v>1</v>
      </c>
      <c r="F1530">
        <v>2014</v>
      </c>
      <c r="G1530">
        <v>0</v>
      </c>
      <c r="H1530">
        <v>1</v>
      </c>
      <c r="I1530" t="s">
        <v>54</v>
      </c>
      <c r="J1530">
        <v>-999</v>
      </c>
      <c r="K1530">
        <v>-999</v>
      </c>
      <c r="L1530">
        <v>-999</v>
      </c>
      <c r="M1530" s="2" t="s">
        <v>35</v>
      </c>
      <c r="N1530" s="2" t="s">
        <v>11</v>
      </c>
      <c r="O1530" t="s">
        <v>144</v>
      </c>
      <c r="P1530" t="s">
        <v>145</v>
      </c>
    </row>
    <row r="1531" spans="1:16" x14ac:dyDescent="0.55000000000000004">
      <c r="A1531">
        <v>3754</v>
      </c>
      <c r="B1531">
        <v>613246</v>
      </c>
      <c r="C1531" s="2" t="s">
        <v>14</v>
      </c>
      <c r="D1531">
        <v>27</v>
      </c>
      <c r="E1531">
        <v>1</v>
      </c>
      <c r="F1531">
        <v>2014</v>
      </c>
      <c r="G1531">
        <v>0</v>
      </c>
      <c r="H1531">
        <v>0</v>
      </c>
      <c r="I1531" t="s">
        <v>54</v>
      </c>
      <c r="J1531">
        <v>-999</v>
      </c>
      <c r="K1531">
        <v>-999</v>
      </c>
      <c r="L1531">
        <v>-999</v>
      </c>
      <c r="M1531" s="2" t="s">
        <v>35</v>
      </c>
      <c r="N1531" s="2" t="s">
        <v>11</v>
      </c>
      <c r="O1531" t="s">
        <v>77</v>
      </c>
      <c r="P1531" t="s">
        <v>78</v>
      </c>
    </row>
    <row r="1532" spans="1:16" x14ac:dyDescent="0.55000000000000004">
      <c r="A1532">
        <v>3754</v>
      </c>
      <c r="B1532">
        <v>613308</v>
      </c>
      <c r="C1532" s="2" t="s">
        <v>14</v>
      </c>
      <c r="D1532">
        <v>36</v>
      </c>
      <c r="E1532">
        <v>1</v>
      </c>
      <c r="F1532">
        <v>2014</v>
      </c>
      <c r="G1532">
        <v>0</v>
      </c>
      <c r="H1532">
        <v>1</v>
      </c>
      <c r="I1532" t="s">
        <v>54</v>
      </c>
      <c r="J1532">
        <v>-999</v>
      </c>
      <c r="K1532">
        <v>-999</v>
      </c>
      <c r="L1532">
        <v>-999</v>
      </c>
      <c r="M1532" s="2" t="s">
        <v>35</v>
      </c>
      <c r="N1532" s="2" t="s">
        <v>11</v>
      </c>
      <c r="O1532" t="s">
        <v>144</v>
      </c>
      <c r="P1532" t="s">
        <v>145</v>
      </c>
    </row>
    <row r="1533" spans="1:16" x14ac:dyDescent="0.55000000000000004">
      <c r="A1533">
        <v>3755</v>
      </c>
      <c r="B1533">
        <v>613395</v>
      </c>
      <c r="C1533" s="2" t="s">
        <v>14</v>
      </c>
      <c r="D1533">
        <v>59</v>
      </c>
      <c r="E1533">
        <v>0</v>
      </c>
      <c r="F1533">
        <v>2014</v>
      </c>
      <c r="G1533">
        <v>0</v>
      </c>
      <c r="H1533">
        <v>0</v>
      </c>
      <c r="I1533" t="s">
        <v>9</v>
      </c>
      <c r="J1533">
        <v>-999</v>
      </c>
      <c r="K1533">
        <v>-999</v>
      </c>
      <c r="L1533">
        <v>-999</v>
      </c>
      <c r="M1533" s="2" t="s">
        <v>10</v>
      </c>
      <c r="N1533" s="2" t="s">
        <v>25</v>
      </c>
      <c r="O1533" t="s">
        <v>91</v>
      </c>
      <c r="P1533" t="s">
        <v>92</v>
      </c>
    </row>
    <row r="1534" spans="1:16" x14ac:dyDescent="0.55000000000000004">
      <c r="A1534">
        <v>3756</v>
      </c>
      <c r="B1534">
        <v>613520</v>
      </c>
      <c r="C1534" s="2" t="s">
        <v>14</v>
      </c>
      <c r="D1534">
        <v>19</v>
      </c>
      <c r="E1534">
        <v>1</v>
      </c>
      <c r="F1534">
        <v>2014</v>
      </c>
      <c r="G1534">
        <v>0</v>
      </c>
      <c r="H1534">
        <v>1</v>
      </c>
      <c r="I1534" t="s">
        <v>47</v>
      </c>
      <c r="J1534">
        <v>72</v>
      </c>
      <c r="K1534">
        <v>73</v>
      </c>
      <c r="L1534">
        <v>24</v>
      </c>
      <c r="M1534" s="2" t="s">
        <v>22</v>
      </c>
      <c r="N1534" s="2" t="s">
        <v>70</v>
      </c>
      <c r="O1534" t="s">
        <v>101</v>
      </c>
      <c r="P1534" t="s">
        <v>102</v>
      </c>
    </row>
    <row r="1535" spans="1:16" x14ac:dyDescent="0.55000000000000004">
      <c r="A1535">
        <v>3756</v>
      </c>
      <c r="B1535">
        <v>613540</v>
      </c>
      <c r="C1535" s="2" t="s">
        <v>14</v>
      </c>
      <c r="D1535">
        <v>45</v>
      </c>
      <c r="E1535">
        <v>1</v>
      </c>
      <c r="F1535">
        <v>2014</v>
      </c>
      <c r="G1535">
        <v>0</v>
      </c>
      <c r="H1535">
        <v>0</v>
      </c>
      <c r="I1535" t="s">
        <v>47</v>
      </c>
      <c r="J1535">
        <v>72</v>
      </c>
      <c r="K1535">
        <v>73</v>
      </c>
      <c r="L1535">
        <v>24</v>
      </c>
      <c r="M1535" s="2" t="s">
        <v>22</v>
      </c>
      <c r="N1535" s="2" t="s">
        <v>70</v>
      </c>
      <c r="O1535" t="s">
        <v>116</v>
      </c>
      <c r="P1535" t="s">
        <v>117</v>
      </c>
    </row>
    <row r="1536" spans="1:16" x14ac:dyDescent="0.55000000000000004">
      <c r="A1536">
        <v>3756</v>
      </c>
      <c r="B1536">
        <v>613548</v>
      </c>
      <c r="C1536" s="2" t="s">
        <v>14</v>
      </c>
      <c r="D1536">
        <v>37</v>
      </c>
      <c r="E1536">
        <v>1</v>
      </c>
      <c r="F1536">
        <v>2014</v>
      </c>
      <c r="G1536">
        <v>0</v>
      </c>
      <c r="H1536">
        <v>1</v>
      </c>
      <c r="I1536" t="s">
        <v>47</v>
      </c>
      <c r="J1536">
        <v>72</v>
      </c>
      <c r="K1536">
        <v>73</v>
      </c>
      <c r="L1536">
        <v>24</v>
      </c>
      <c r="M1536" s="2" t="s">
        <v>22</v>
      </c>
      <c r="N1536" s="2" t="s">
        <v>70</v>
      </c>
      <c r="O1536" t="s">
        <v>101</v>
      </c>
      <c r="P1536" t="s">
        <v>102</v>
      </c>
    </row>
    <row r="1537" spans="1:16" x14ac:dyDescent="0.55000000000000004">
      <c r="A1537">
        <v>3757</v>
      </c>
      <c r="B1537">
        <v>613649</v>
      </c>
      <c r="C1537" s="2" t="s">
        <v>14</v>
      </c>
      <c r="D1537">
        <v>40</v>
      </c>
      <c r="E1537">
        <v>0</v>
      </c>
      <c r="F1537">
        <v>2014</v>
      </c>
      <c r="G1537">
        <v>0</v>
      </c>
      <c r="H1537">
        <v>1</v>
      </c>
      <c r="I1537" t="s">
        <v>36</v>
      </c>
      <c r="J1537">
        <v>74</v>
      </c>
      <c r="K1537">
        <v>66</v>
      </c>
      <c r="L1537">
        <v>20</v>
      </c>
      <c r="M1537" s="2" t="s">
        <v>18</v>
      </c>
      <c r="N1537" s="2" t="s">
        <v>63</v>
      </c>
      <c r="O1537" t="s">
        <v>122</v>
      </c>
      <c r="P1537" t="s">
        <v>123</v>
      </c>
    </row>
    <row r="1538" spans="1:16" x14ac:dyDescent="0.55000000000000004">
      <c r="A1538">
        <v>3757</v>
      </c>
      <c r="B1538">
        <v>613659</v>
      </c>
      <c r="C1538" s="2" t="s">
        <v>14</v>
      </c>
      <c r="D1538">
        <v>29</v>
      </c>
      <c r="E1538">
        <v>1</v>
      </c>
      <c r="F1538">
        <v>2014</v>
      </c>
      <c r="G1538">
        <v>0</v>
      </c>
      <c r="H1538">
        <v>0</v>
      </c>
      <c r="I1538" t="s">
        <v>36</v>
      </c>
      <c r="J1538">
        <v>74</v>
      </c>
      <c r="K1538">
        <v>66</v>
      </c>
      <c r="L1538">
        <v>20</v>
      </c>
      <c r="M1538" s="2" t="s">
        <v>18</v>
      </c>
      <c r="N1538" s="2" t="s">
        <v>63</v>
      </c>
      <c r="O1538" t="s">
        <v>98</v>
      </c>
      <c r="P1538" t="s">
        <v>99</v>
      </c>
    </row>
    <row r="1539" spans="1:16" x14ac:dyDescent="0.55000000000000004">
      <c r="A1539">
        <v>3757</v>
      </c>
      <c r="B1539">
        <v>613681</v>
      </c>
      <c r="C1539" s="2" t="s">
        <v>14</v>
      </c>
      <c r="D1539">
        <v>44</v>
      </c>
      <c r="E1539">
        <v>0</v>
      </c>
      <c r="F1539">
        <v>2014</v>
      </c>
      <c r="G1539">
        <v>0</v>
      </c>
      <c r="H1539">
        <v>1</v>
      </c>
      <c r="I1539" t="s">
        <v>36</v>
      </c>
      <c r="J1539">
        <v>74</v>
      </c>
      <c r="K1539">
        <v>66</v>
      </c>
      <c r="L1539">
        <v>20</v>
      </c>
      <c r="M1539" s="2" t="s">
        <v>18</v>
      </c>
      <c r="N1539" s="2" t="s">
        <v>63</v>
      </c>
      <c r="O1539" t="s">
        <v>122</v>
      </c>
      <c r="P1539" t="s">
        <v>123</v>
      </c>
    </row>
    <row r="1540" spans="1:16" x14ac:dyDescent="0.55000000000000004">
      <c r="A1540">
        <v>3758</v>
      </c>
      <c r="B1540">
        <v>613811</v>
      </c>
      <c r="C1540" s="2" t="s">
        <v>14</v>
      </c>
      <c r="D1540">
        <v>38</v>
      </c>
      <c r="E1540">
        <v>1</v>
      </c>
      <c r="F1540">
        <v>2014</v>
      </c>
      <c r="G1540">
        <v>0</v>
      </c>
      <c r="H1540">
        <v>1</v>
      </c>
      <c r="I1540" t="s">
        <v>69</v>
      </c>
      <c r="J1540">
        <v>71</v>
      </c>
      <c r="K1540">
        <v>70</v>
      </c>
      <c r="L1540">
        <v>23</v>
      </c>
      <c r="M1540" s="2" t="s">
        <v>24</v>
      </c>
      <c r="N1540" s="2" t="s">
        <v>13</v>
      </c>
      <c r="O1540" t="s">
        <v>133</v>
      </c>
      <c r="P1540" t="s">
        <v>134</v>
      </c>
    </row>
    <row r="1541" spans="1:16" x14ac:dyDescent="0.55000000000000004">
      <c r="A1541">
        <v>3758</v>
      </c>
      <c r="B1541">
        <v>613934</v>
      </c>
      <c r="C1541" s="2" t="s">
        <v>14</v>
      </c>
      <c r="D1541">
        <v>21</v>
      </c>
      <c r="E1541">
        <v>1</v>
      </c>
      <c r="F1541">
        <v>2014</v>
      </c>
      <c r="G1541">
        <v>0</v>
      </c>
      <c r="H1541">
        <v>1</v>
      </c>
      <c r="I1541" t="s">
        <v>69</v>
      </c>
      <c r="J1541">
        <v>71</v>
      </c>
      <c r="K1541">
        <v>70</v>
      </c>
      <c r="L1541">
        <v>23</v>
      </c>
      <c r="M1541" s="2" t="s">
        <v>24</v>
      </c>
      <c r="N1541" s="2" t="s">
        <v>13</v>
      </c>
      <c r="O1541" t="s">
        <v>133</v>
      </c>
      <c r="P1541" t="s">
        <v>134</v>
      </c>
    </row>
    <row r="1542" spans="1:16" x14ac:dyDescent="0.55000000000000004">
      <c r="A1542">
        <v>3758</v>
      </c>
      <c r="B1542">
        <v>613955</v>
      </c>
      <c r="C1542" s="2" t="s">
        <v>14</v>
      </c>
      <c r="D1542">
        <v>32</v>
      </c>
      <c r="E1542">
        <v>1</v>
      </c>
      <c r="F1542">
        <v>2014</v>
      </c>
      <c r="G1542">
        <v>0</v>
      </c>
      <c r="H1542">
        <v>1</v>
      </c>
      <c r="I1542" t="s">
        <v>69</v>
      </c>
      <c r="J1542">
        <v>71</v>
      </c>
      <c r="K1542">
        <v>70</v>
      </c>
      <c r="L1542">
        <v>23</v>
      </c>
      <c r="M1542" s="2" t="s">
        <v>24</v>
      </c>
      <c r="N1542" s="2" t="s">
        <v>13</v>
      </c>
      <c r="O1542" t="s">
        <v>133</v>
      </c>
      <c r="P1542" t="s">
        <v>134</v>
      </c>
    </row>
    <row r="1543" spans="1:16" x14ac:dyDescent="0.55000000000000004">
      <c r="A1543">
        <v>3760</v>
      </c>
      <c r="B1543">
        <v>614183</v>
      </c>
      <c r="C1543" s="2" t="s">
        <v>14</v>
      </c>
      <c r="D1543">
        <v>29</v>
      </c>
      <c r="E1543">
        <v>1</v>
      </c>
      <c r="F1543">
        <v>2014</v>
      </c>
      <c r="G1543">
        <v>0</v>
      </c>
      <c r="H1543">
        <v>1</v>
      </c>
      <c r="I1543" t="s">
        <v>31</v>
      </c>
      <c r="J1543">
        <v>-999</v>
      </c>
      <c r="K1543">
        <v>-999</v>
      </c>
      <c r="L1543">
        <v>-999</v>
      </c>
      <c r="M1543" s="2" t="s">
        <v>10</v>
      </c>
      <c r="N1543" s="2" t="s">
        <v>11</v>
      </c>
      <c r="O1543" t="s">
        <v>127</v>
      </c>
      <c r="P1543" t="s">
        <v>128</v>
      </c>
    </row>
    <row r="1544" spans="1:16" x14ac:dyDescent="0.55000000000000004">
      <c r="A1544">
        <v>3760</v>
      </c>
      <c r="B1544">
        <v>614210</v>
      </c>
      <c r="C1544" s="2" t="s">
        <v>14</v>
      </c>
      <c r="D1544">
        <v>40</v>
      </c>
      <c r="E1544">
        <v>1</v>
      </c>
      <c r="F1544">
        <v>2014</v>
      </c>
      <c r="G1544">
        <v>0</v>
      </c>
      <c r="H1544">
        <v>1</v>
      </c>
      <c r="I1544" t="s">
        <v>31</v>
      </c>
      <c r="J1544">
        <v>-999</v>
      </c>
      <c r="K1544">
        <v>-999</v>
      </c>
      <c r="L1544">
        <v>-999</v>
      </c>
      <c r="M1544" s="2" t="s">
        <v>10</v>
      </c>
      <c r="N1544" s="2" t="s">
        <v>11</v>
      </c>
      <c r="O1544" t="s">
        <v>127</v>
      </c>
      <c r="P1544" t="s">
        <v>128</v>
      </c>
    </row>
    <row r="1545" spans="1:16" x14ac:dyDescent="0.55000000000000004">
      <c r="A1545">
        <v>3760</v>
      </c>
      <c r="B1545">
        <v>614220</v>
      </c>
      <c r="C1545" s="2" t="s">
        <v>14</v>
      </c>
      <c r="D1545">
        <v>28</v>
      </c>
      <c r="E1545">
        <v>1</v>
      </c>
      <c r="F1545">
        <v>2014</v>
      </c>
      <c r="G1545">
        <v>0</v>
      </c>
      <c r="H1545">
        <v>0</v>
      </c>
      <c r="I1545" t="s">
        <v>31</v>
      </c>
      <c r="J1545">
        <v>-999</v>
      </c>
      <c r="K1545">
        <v>-999</v>
      </c>
      <c r="L1545">
        <v>-999</v>
      </c>
      <c r="M1545" s="2" t="s">
        <v>10</v>
      </c>
      <c r="N1545" s="2" t="s">
        <v>11</v>
      </c>
      <c r="O1545" t="s">
        <v>129</v>
      </c>
      <c r="P1545" t="s">
        <v>130</v>
      </c>
    </row>
    <row r="1546" spans="1:16" x14ac:dyDescent="0.55000000000000004">
      <c r="A1546">
        <v>3761</v>
      </c>
      <c r="B1546">
        <v>614290</v>
      </c>
      <c r="C1546" s="2" t="s">
        <v>14</v>
      </c>
      <c r="D1546">
        <v>49</v>
      </c>
      <c r="E1546">
        <v>1</v>
      </c>
      <c r="F1546">
        <v>2014</v>
      </c>
      <c r="G1546">
        <v>0</v>
      </c>
      <c r="H1546">
        <v>1</v>
      </c>
      <c r="I1546" t="s">
        <v>33</v>
      </c>
      <c r="J1546">
        <v>78</v>
      </c>
      <c r="K1546">
        <v>67</v>
      </c>
      <c r="L1546">
        <v>11</v>
      </c>
      <c r="M1546" s="2" t="s">
        <v>15</v>
      </c>
      <c r="N1546" s="2" t="s">
        <v>25</v>
      </c>
      <c r="O1546" t="s">
        <v>81</v>
      </c>
      <c r="P1546" t="s">
        <v>82</v>
      </c>
    </row>
    <row r="1547" spans="1:16" x14ac:dyDescent="0.55000000000000004">
      <c r="A1547">
        <v>3761</v>
      </c>
      <c r="B1547">
        <v>614342</v>
      </c>
      <c r="C1547" s="2" t="s">
        <v>14</v>
      </c>
      <c r="D1547">
        <v>21</v>
      </c>
      <c r="E1547">
        <v>1</v>
      </c>
      <c r="F1547">
        <v>2014</v>
      </c>
      <c r="G1547">
        <v>0</v>
      </c>
      <c r="H1547">
        <v>0</v>
      </c>
      <c r="I1547" t="s">
        <v>33</v>
      </c>
      <c r="J1547">
        <v>78</v>
      </c>
      <c r="K1547">
        <v>67</v>
      </c>
      <c r="L1547">
        <v>11</v>
      </c>
      <c r="M1547" s="2" t="s">
        <v>15</v>
      </c>
      <c r="N1547" s="2" t="s">
        <v>25</v>
      </c>
      <c r="O1547" t="s">
        <v>106</v>
      </c>
      <c r="P1547" t="s">
        <v>107</v>
      </c>
    </row>
    <row r="1548" spans="1:16" x14ac:dyDescent="0.55000000000000004">
      <c r="A1548">
        <v>3761</v>
      </c>
      <c r="B1548">
        <v>614356</v>
      </c>
      <c r="C1548" s="2" t="s">
        <v>14</v>
      </c>
      <c r="D1548">
        <v>37</v>
      </c>
      <c r="E1548">
        <v>1</v>
      </c>
      <c r="F1548">
        <v>2014</v>
      </c>
      <c r="G1548">
        <v>0</v>
      </c>
      <c r="H1548">
        <v>1</v>
      </c>
      <c r="I1548" t="s">
        <v>33</v>
      </c>
      <c r="J1548">
        <v>78</v>
      </c>
      <c r="K1548">
        <v>67</v>
      </c>
      <c r="L1548">
        <v>11</v>
      </c>
      <c r="M1548" s="2" t="s">
        <v>15</v>
      </c>
      <c r="N1548" s="2" t="s">
        <v>25</v>
      </c>
      <c r="O1548" t="s">
        <v>81</v>
      </c>
      <c r="P1548" t="s">
        <v>82</v>
      </c>
    </row>
    <row r="1549" spans="1:16" x14ac:dyDescent="0.55000000000000004">
      <c r="A1549">
        <v>3761</v>
      </c>
      <c r="B1549">
        <v>614376</v>
      </c>
      <c r="C1549" s="2" t="s">
        <v>14</v>
      </c>
      <c r="D1549">
        <v>47</v>
      </c>
      <c r="E1549">
        <v>1</v>
      </c>
      <c r="F1549">
        <v>2014</v>
      </c>
      <c r="G1549">
        <v>0</v>
      </c>
      <c r="H1549">
        <v>1</v>
      </c>
      <c r="I1549" t="s">
        <v>33</v>
      </c>
      <c r="J1549">
        <v>78</v>
      </c>
      <c r="K1549">
        <v>67</v>
      </c>
      <c r="L1549">
        <v>11</v>
      </c>
      <c r="M1549" s="2" t="s">
        <v>15</v>
      </c>
      <c r="N1549" s="2" t="s">
        <v>25</v>
      </c>
      <c r="O1549" t="s">
        <v>81</v>
      </c>
      <c r="P1549" t="s">
        <v>82</v>
      </c>
    </row>
    <row r="1550" spans="1:16" x14ac:dyDescent="0.55000000000000004">
      <c r="A1550">
        <v>3761</v>
      </c>
      <c r="B1550">
        <v>614388</v>
      </c>
      <c r="C1550" s="2" t="s">
        <v>14</v>
      </c>
      <c r="D1550">
        <v>20</v>
      </c>
      <c r="E1550">
        <v>1</v>
      </c>
      <c r="F1550">
        <v>2014</v>
      </c>
      <c r="G1550">
        <v>0</v>
      </c>
      <c r="H1550">
        <v>0</v>
      </c>
      <c r="I1550" t="s">
        <v>33</v>
      </c>
      <c r="J1550">
        <v>78</v>
      </c>
      <c r="K1550">
        <v>67</v>
      </c>
      <c r="L1550">
        <v>11</v>
      </c>
      <c r="M1550" s="2" t="s">
        <v>15</v>
      </c>
      <c r="N1550" s="2" t="s">
        <v>25</v>
      </c>
      <c r="O1550" t="s">
        <v>106</v>
      </c>
      <c r="P1550" t="s">
        <v>107</v>
      </c>
    </row>
    <row r="1551" spans="1:16" x14ac:dyDescent="0.55000000000000004">
      <c r="A1551">
        <v>3761</v>
      </c>
      <c r="B1551">
        <v>614406</v>
      </c>
      <c r="C1551" s="2" t="s">
        <v>14</v>
      </c>
      <c r="D1551">
        <v>36</v>
      </c>
      <c r="E1551">
        <v>1</v>
      </c>
      <c r="F1551">
        <v>2014</v>
      </c>
      <c r="G1551">
        <v>0</v>
      </c>
      <c r="H1551">
        <v>0</v>
      </c>
      <c r="I1551" t="s">
        <v>33</v>
      </c>
      <c r="J1551">
        <v>78</v>
      </c>
      <c r="K1551">
        <v>67</v>
      </c>
      <c r="L1551">
        <v>11</v>
      </c>
      <c r="M1551" s="2" t="s">
        <v>15</v>
      </c>
      <c r="N1551" s="2" t="s">
        <v>25</v>
      </c>
      <c r="O1551" t="s">
        <v>106</v>
      </c>
      <c r="P1551" t="s">
        <v>107</v>
      </c>
    </row>
    <row r="1552" spans="1:16" x14ac:dyDescent="0.55000000000000004">
      <c r="A1552">
        <v>3762</v>
      </c>
      <c r="B1552">
        <v>614468</v>
      </c>
      <c r="C1552" s="2" t="s">
        <v>14</v>
      </c>
      <c r="D1552">
        <v>25</v>
      </c>
      <c r="E1552">
        <v>1</v>
      </c>
      <c r="F1552">
        <v>2014</v>
      </c>
      <c r="G1552">
        <v>0</v>
      </c>
      <c r="H1552">
        <v>1</v>
      </c>
      <c r="I1552" t="s">
        <v>62</v>
      </c>
      <c r="J1552">
        <v>-999</v>
      </c>
      <c r="K1552">
        <v>-999</v>
      </c>
      <c r="L1552">
        <v>-999</v>
      </c>
      <c r="M1552" s="2" t="s">
        <v>10</v>
      </c>
      <c r="N1552" s="2" t="s">
        <v>63</v>
      </c>
      <c r="O1552" t="s">
        <v>131</v>
      </c>
      <c r="P1552" t="s">
        <v>132</v>
      </c>
    </row>
    <row r="1553" spans="1:16" x14ac:dyDescent="0.55000000000000004">
      <c r="A1553">
        <v>3762</v>
      </c>
      <c r="B1553">
        <v>614484</v>
      </c>
      <c r="C1553" s="2" t="s">
        <v>14</v>
      </c>
      <c r="D1553">
        <v>30</v>
      </c>
      <c r="E1553">
        <v>1</v>
      </c>
      <c r="F1553">
        <v>2014</v>
      </c>
      <c r="G1553">
        <v>0</v>
      </c>
      <c r="H1553">
        <v>1</v>
      </c>
      <c r="I1553" t="s">
        <v>62</v>
      </c>
      <c r="J1553">
        <v>-999</v>
      </c>
      <c r="K1553">
        <v>-999</v>
      </c>
      <c r="L1553">
        <v>-999</v>
      </c>
      <c r="M1553" s="2" t="s">
        <v>10</v>
      </c>
      <c r="N1553" s="2" t="s">
        <v>63</v>
      </c>
      <c r="O1553" t="s">
        <v>131</v>
      </c>
      <c r="P1553" t="s">
        <v>132</v>
      </c>
    </row>
    <row r="1554" spans="1:16" x14ac:dyDescent="0.55000000000000004">
      <c r="A1554">
        <v>3762</v>
      </c>
      <c r="B1554">
        <v>614518</v>
      </c>
      <c r="C1554" s="2" t="s">
        <v>14</v>
      </c>
      <c r="D1554">
        <v>40</v>
      </c>
      <c r="E1554">
        <v>1</v>
      </c>
      <c r="F1554">
        <v>2014</v>
      </c>
      <c r="G1554">
        <v>0</v>
      </c>
      <c r="H1554">
        <v>1</v>
      </c>
      <c r="I1554" t="s">
        <v>62</v>
      </c>
      <c r="J1554">
        <v>-999</v>
      </c>
      <c r="K1554">
        <v>-999</v>
      </c>
      <c r="L1554">
        <v>-999</v>
      </c>
      <c r="M1554" s="2" t="s">
        <v>10</v>
      </c>
      <c r="N1554" s="2" t="s">
        <v>63</v>
      </c>
      <c r="O1554" t="s">
        <v>131</v>
      </c>
      <c r="P1554" t="s">
        <v>132</v>
      </c>
    </row>
    <row r="1555" spans="1:16" x14ac:dyDescent="0.55000000000000004">
      <c r="A1555">
        <v>3763</v>
      </c>
      <c r="B1555">
        <v>614672</v>
      </c>
      <c r="C1555" s="2" t="s">
        <v>14</v>
      </c>
      <c r="D1555">
        <v>39</v>
      </c>
      <c r="E1555">
        <v>1</v>
      </c>
      <c r="F1555">
        <v>2014</v>
      </c>
      <c r="G1555">
        <v>0</v>
      </c>
      <c r="H1555">
        <v>0</v>
      </c>
      <c r="I1555" t="s">
        <v>57</v>
      </c>
      <c r="J1555">
        <v>70</v>
      </c>
      <c r="K1555">
        <v>94</v>
      </c>
      <c r="L1555">
        <v>4</v>
      </c>
      <c r="M1555" s="2" t="s">
        <v>15</v>
      </c>
      <c r="N1555" s="2" t="s">
        <v>63</v>
      </c>
      <c r="O1555" t="s">
        <v>94</v>
      </c>
      <c r="P1555" t="s">
        <v>95</v>
      </c>
    </row>
    <row r="1556" spans="1:16" x14ac:dyDescent="0.55000000000000004">
      <c r="A1556">
        <v>3763</v>
      </c>
      <c r="B1556">
        <v>614683</v>
      </c>
      <c r="C1556" s="2" t="s">
        <v>14</v>
      </c>
      <c r="D1556">
        <v>27</v>
      </c>
      <c r="E1556">
        <v>1</v>
      </c>
      <c r="F1556">
        <v>2014</v>
      </c>
      <c r="G1556">
        <v>0</v>
      </c>
      <c r="H1556">
        <v>1</v>
      </c>
      <c r="I1556" t="s">
        <v>57</v>
      </c>
      <c r="J1556">
        <v>70</v>
      </c>
      <c r="K1556">
        <v>94</v>
      </c>
      <c r="L1556">
        <v>4</v>
      </c>
      <c r="M1556" s="2" t="s">
        <v>15</v>
      </c>
      <c r="N1556" s="2" t="s">
        <v>63</v>
      </c>
      <c r="O1556" t="s">
        <v>140</v>
      </c>
      <c r="P1556" t="s">
        <v>141</v>
      </c>
    </row>
    <row r="1557" spans="1:16" x14ac:dyDescent="0.55000000000000004">
      <c r="A1557">
        <v>3763</v>
      </c>
      <c r="B1557">
        <v>614706</v>
      </c>
      <c r="C1557" s="2" t="s">
        <v>14</v>
      </c>
      <c r="D1557">
        <v>29</v>
      </c>
      <c r="E1557">
        <v>1</v>
      </c>
      <c r="F1557">
        <v>2014</v>
      </c>
      <c r="G1557">
        <v>0</v>
      </c>
      <c r="H1557">
        <v>0</v>
      </c>
      <c r="I1557" t="s">
        <v>57</v>
      </c>
      <c r="J1557">
        <v>70</v>
      </c>
      <c r="K1557">
        <v>94</v>
      </c>
      <c r="L1557">
        <v>4</v>
      </c>
      <c r="M1557" s="2" t="s">
        <v>15</v>
      </c>
      <c r="N1557" s="2" t="s">
        <v>63</v>
      </c>
      <c r="O1557" t="s">
        <v>94</v>
      </c>
      <c r="P1557" t="s">
        <v>95</v>
      </c>
    </row>
    <row r="1558" spans="1:16" x14ac:dyDescent="0.55000000000000004">
      <c r="A1558">
        <v>3763</v>
      </c>
      <c r="B1558">
        <v>614724</v>
      </c>
      <c r="C1558" s="2" t="s">
        <v>14</v>
      </c>
      <c r="D1558">
        <v>31</v>
      </c>
      <c r="E1558">
        <v>1</v>
      </c>
      <c r="F1558">
        <v>2014</v>
      </c>
      <c r="G1558">
        <v>0</v>
      </c>
      <c r="H1558">
        <v>0</v>
      </c>
      <c r="I1558" t="s">
        <v>57</v>
      </c>
      <c r="J1558">
        <v>70</v>
      </c>
      <c r="K1558">
        <v>94</v>
      </c>
      <c r="L1558">
        <v>4</v>
      </c>
      <c r="M1558" s="2" t="s">
        <v>15</v>
      </c>
      <c r="N1558" s="2" t="s">
        <v>63</v>
      </c>
      <c r="O1558" t="s">
        <v>94</v>
      </c>
      <c r="P1558" t="s">
        <v>95</v>
      </c>
    </row>
    <row r="1559" spans="1:16" x14ac:dyDescent="0.55000000000000004">
      <c r="A1559">
        <v>3764</v>
      </c>
      <c r="B1559">
        <v>614801</v>
      </c>
      <c r="C1559" s="2" t="s">
        <v>14</v>
      </c>
      <c r="D1559">
        <v>49</v>
      </c>
      <c r="E1559">
        <v>1</v>
      </c>
      <c r="F1559">
        <v>2014</v>
      </c>
      <c r="G1559">
        <v>0</v>
      </c>
      <c r="H1559">
        <v>1</v>
      </c>
      <c r="I1559" t="s">
        <v>37</v>
      </c>
      <c r="J1559">
        <v>79</v>
      </c>
      <c r="K1559">
        <v>62</v>
      </c>
      <c r="L1559">
        <v>4</v>
      </c>
      <c r="M1559" s="2" t="s">
        <v>18</v>
      </c>
      <c r="N1559" s="2" t="s">
        <v>13</v>
      </c>
      <c r="O1559" t="s">
        <v>136</v>
      </c>
      <c r="P1559" t="s">
        <v>137</v>
      </c>
    </row>
    <row r="1560" spans="1:16" x14ac:dyDescent="0.55000000000000004">
      <c r="A1560">
        <v>3764</v>
      </c>
      <c r="B1560">
        <v>614825</v>
      </c>
      <c r="C1560" s="2" t="s">
        <v>14</v>
      </c>
      <c r="D1560">
        <v>44</v>
      </c>
      <c r="E1560">
        <v>1</v>
      </c>
      <c r="F1560">
        <v>2014</v>
      </c>
      <c r="G1560">
        <v>0</v>
      </c>
      <c r="H1560">
        <v>1</v>
      </c>
      <c r="I1560" t="s">
        <v>37</v>
      </c>
      <c r="J1560">
        <v>79</v>
      </c>
      <c r="K1560">
        <v>62</v>
      </c>
      <c r="L1560">
        <v>4</v>
      </c>
      <c r="M1560" s="2" t="s">
        <v>18</v>
      </c>
      <c r="N1560" s="2" t="s">
        <v>13</v>
      </c>
      <c r="O1560" t="s">
        <v>136</v>
      </c>
      <c r="P1560" t="s">
        <v>137</v>
      </c>
    </row>
    <row r="1561" spans="1:16" x14ac:dyDescent="0.55000000000000004">
      <c r="A1561">
        <v>3764</v>
      </c>
      <c r="B1561">
        <v>614847</v>
      </c>
      <c r="C1561" s="2" t="s">
        <v>14</v>
      </c>
      <c r="D1561">
        <v>38</v>
      </c>
      <c r="E1561">
        <v>1</v>
      </c>
      <c r="F1561">
        <v>2014</v>
      </c>
      <c r="G1561">
        <v>0</v>
      </c>
      <c r="H1561">
        <v>0</v>
      </c>
      <c r="I1561" t="s">
        <v>37</v>
      </c>
      <c r="J1561">
        <v>79</v>
      </c>
      <c r="K1561">
        <v>62</v>
      </c>
      <c r="L1561">
        <v>4</v>
      </c>
      <c r="M1561" s="2" t="s">
        <v>18</v>
      </c>
      <c r="N1561" s="2" t="s">
        <v>13</v>
      </c>
      <c r="O1561" t="s">
        <v>144</v>
      </c>
      <c r="P1561" t="s">
        <v>145</v>
      </c>
    </row>
    <row r="1562" spans="1:16" x14ac:dyDescent="0.55000000000000004">
      <c r="A1562">
        <v>3764</v>
      </c>
      <c r="B1562">
        <v>614862</v>
      </c>
      <c r="C1562" s="2" t="s">
        <v>14</v>
      </c>
      <c r="D1562">
        <v>33</v>
      </c>
      <c r="E1562">
        <v>1</v>
      </c>
      <c r="F1562">
        <v>2014</v>
      </c>
      <c r="G1562">
        <v>0</v>
      </c>
      <c r="H1562">
        <v>0</v>
      </c>
      <c r="I1562" t="s">
        <v>37</v>
      </c>
      <c r="J1562">
        <v>79</v>
      </c>
      <c r="K1562">
        <v>62</v>
      </c>
      <c r="L1562">
        <v>4</v>
      </c>
      <c r="M1562" s="2" t="s">
        <v>18</v>
      </c>
      <c r="N1562" s="2" t="s">
        <v>13</v>
      </c>
      <c r="O1562" t="s">
        <v>144</v>
      </c>
      <c r="P1562" t="s">
        <v>145</v>
      </c>
    </row>
    <row r="1563" spans="1:16" x14ac:dyDescent="0.55000000000000004">
      <c r="A1563">
        <v>3764</v>
      </c>
      <c r="B1563">
        <v>614903</v>
      </c>
      <c r="C1563" s="2" t="s">
        <v>14</v>
      </c>
      <c r="D1563">
        <v>33</v>
      </c>
      <c r="E1563">
        <v>0</v>
      </c>
      <c r="F1563">
        <v>2014</v>
      </c>
      <c r="G1563">
        <v>0</v>
      </c>
      <c r="H1563">
        <v>1</v>
      </c>
      <c r="I1563" t="s">
        <v>37</v>
      </c>
      <c r="J1563">
        <v>79</v>
      </c>
      <c r="K1563">
        <v>62</v>
      </c>
      <c r="L1563">
        <v>4</v>
      </c>
      <c r="M1563" s="2" t="s">
        <v>18</v>
      </c>
      <c r="N1563" s="2" t="s">
        <v>13</v>
      </c>
      <c r="O1563" t="s">
        <v>136</v>
      </c>
      <c r="P1563" t="s">
        <v>137</v>
      </c>
    </row>
    <row r="1564" spans="1:16" x14ac:dyDescent="0.55000000000000004">
      <c r="A1564">
        <v>3764</v>
      </c>
      <c r="B1564">
        <v>614919</v>
      </c>
      <c r="C1564" s="2" t="s">
        <v>14</v>
      </c>
      <c r="D1564">
        <v>51</v>
      </c>
      <c r="E1564">
        <v>1</v>
      </c>
      <c r="F1564">
        <v>2014</v>
      </c>
      <c r="G1564">
        <v>0</v>
      </c>
      <c r="H1564">
        <v>0</v>
      </c>
      <c r="I1564" t="s">
        <v>37</v>
      </c>
      <c r="J1564">
        <v>79</v>
      </c>
      <c r="K1564">
        <v>62</v>
      </c>
      <c r="L1564">
        <v>4</v>
      </c>
      <c r="M1564" s="2" t="s">
        <v>18</v>
      </c>
      <c r="N1564" s="2" t="s">
        <v>13</v>
      </c>
      <c r="O1564" t="s">
        <v>144</v>
      </c>
      <c r="P1564" t="s">
        <v>145</v>
      </c>
    </row>
    <row r="1565" spans="1:16" x14ac:dyDescent="0.55000000000000004">
      <c r="A1565">
        <v>3765</v>
      </c>
      <c r="B1565">
        <v>614953</v>
      </c>
      <c r="C1565" s="2" t="s">
        <v>14</v>
      </c>
      <c r="D1565">
        <v>48</v>
      </c>
      <c r="E1565">
        <v>1</v>
      </c>
      <c r="F1565">
        <v>2014</v>
      </c>
      <c r="G1565">
        <v>0</v>
      </c>
      <c r="H1565">
        <v>1</v>
      </c>
      <c r="I1565" t="s">
        <v>52</v>
      </c>
      <c r="J1565">
        <v>-999</v>
      </c>
      <c r="K1565">
        <v>-999</v>
      </c>
      <c r="L1565">
        <v>-999</v>
      </c>
      <c r="M1565" s="2" t="s">
        <v>21</v>
      </c>
      <c r="N1565" s="2" t="s">
        <v>13</v>
      </c>
      <c r="O1565" t="s">
        <v>77</v>
      </c>
      <c r="P1565" t="s">
        <v>78</v>
      </c>
    </row>
    <row r="1566" spans="1:16" x14ac:dyDescent="0.55000000000000004">
      <c r="A1566">
        <v>3765</v>
      </c>
      <c r="B1566">
        <v>614993</v>
      </c>
      <c r="C1566" s="2" t="s">
        <v>14</v>
      </c>
      <c r="D1566">
        <v>43</v>
      </c>
      <c r="E1566">
        <v>1</v>
      </c>
      <c r="F1566">
        <v>2014</v>
      </c>
      <c r="G1566">
        <v>0</v>
      </c>
      <c r="H1566">
        <v>1</v>
      </c>
      <c r="I1566" t="s">
        <v>52</v>
      </c>
      <c r="J1566">
        <v>-999</v>
      </c>
      <c r="K1566">
        <v>-999</v>
      </c>
      <c r="L1566">
        <v>-999</v>
      </c>
      <c r="M1566" s="2" t="s">
        <v>21</v>
      </c>
      <c r="N1566" s="2" t="s">
        <v>13</v>
      </c>
      <c r="O1566" t="s">
        <v>77</v>
      </c>
      <c r="P1566" t="s">
        <v>78</v>
      </c>
    </row>
    <row r="1567" spans="1:16" x14ac:dyDescent="0.55000000000000004">
      <c r="A1567">
        <v>3765</v>
      </c>
      <c r="B1567">
        <v>615011</v>
      </c>
      <c r="C1567" s="2" t="s">
        <v>14</v>
      </c>
      <c r="D1567">
        <v>25</v>
      </c>
      <c r="E1567">
        <v>1</v>
      </c>
      <c r="F1567">
        <v>2014</v>
      </c>
      <c r="G1567">
        <v>0</v>
      </c>
      <c r="H1567">
        <v>1</v>
      </c>
      <c r="I1567" t="s">
        <v>52</v>
      </c>
      <c r="J1567">
        <v>-999</v>
      </c>
      <c r="K1567">
        <v>-999</v>
      </c>
      <c r="L1567">
        <v>-999</v>
      </c>
      <c r="M1567" s="2" t="s">
        <v>21</v>
      </c>
      <c r="N1567" s="2" t="s">
        <v>13</v>
      </c>
      <c r="O1567" t="s">
        <v>77</v>
      </c>
      <c r="P1567" t="s">
        <v>78</v>
      </c>
    </row>
    <row r="1568" spans="1:16" x14ac:dyDescent="0.55000000000000004">
      <c r="A1568">
        <v>3766</v>
      </c>
      <c r="B1568">
        <v>615116</v>
      </c>
      <c r="C1568" s="2" t="s">
        <v>14</v>
      </c>
      <c r="D1568">
        <v>51</v>
      </c>
      <c r="E1568">
        <v>1</v>
      </c>
      <c r="F1568">
        <v>2014</v>
      </c>
      <c r="G1568">
        <v>0</v>
      </c>
      <c r="H1568">
        <v>0</v>
      </c>
      <c r="I1568" t="s">
        <v>44</v>
      </c>
      <c r="J1568">
        <v>-999</v>
      </c>
      <c r="K1568">
        <v>-999</v>
      </c>
      <c r="L1568">
        <v>-999</v>
      </c>
      <c r="M1568" s="2" t="s">
        <v>35</v>
      </c>
      <c r="N1568" s="2" t="s">
        <v>13</v>
      </c>
      <c r="O1568" t="s">
        <v>148</v>
      </c>
      <c r="P1568" t="s">
        <v>149</v>
      </c>
    </row>
    <row r="1569" spans="1:16" x14ac:dyDescent="0.55000000000000004">
      <c r="A1569">
        <v>3766</v>
      </c>
      <c r="B1569">
        <v>615150</v>
      </c>
      <c r="C1569" s="2" t="s">
        <v>14</v>
      </c>
      <c r="D1569">
        <v>32</v>
      </c>
      <c r="E1569">
        <v>1</v>
      </c>
      <c r="F1569">
        <v>2014</v>
      </c>
      <c r="G1569">
        <v>0</v>
      </c>
      <c r="H1569">
        <v>0</v>
      </c>
      <c r="I1569" t="s">
        <v>44</v>
      </c>
      <c r="J1569">
        <v>-999</v>
      </c>
      <c r="K1569">
        <v>-999</v>
      </c>
      <c r="L1569">
        <v>-999</v>
      </c>
      <c r="M1569" s="2" t="s">
        <v>35</v>
      </c>
      <c r="N1569" s="2" t="s">
        <v>13</v>
      </c>
      <c r="O1569" t="s">
        <v>148</v>
      </c>
      <c r="P1569" t="s">
        <v>149</v>
      </c>
    </row>
    <row r="1570" spans="1:16" x14ac:dyDescent="0.55000000000000004">
      <c r="A1570">
        <v>3766</v>
      </c>
      <c r="B1570">
        <v>615228</v>
      </c>
      <c r="C1570" s="2" t="s">
        <v>14</v>
      </c>
      <c r="D1570">
        <v>45</v>
      </c>
      <c r="E1570">
        <v>0</v>
      </c>
      <c r="F1570">
        <v>2014</v>
      </c>
      <c r="G1570">
        <v>0</v>
      </c>
      <c r="H1570">
        <v>1</v>
      </c>
      <c r="I1570" t="s">
        <v>44</v>
      </c>
      <c r="J1570">
        <v>-999</v>
      </c>
      <c r="K1570">
        <v>-999</v>
      </c>
      <c r="L1570">
        <v>-999</v>
      </c>
      <c r="M1570" s="2" t="s">
        <v>35</v>
      </c>
      <c r="N1570" s="2" t="s">
        <v>13</v>
      </c>
      <c r="O1570" t="s">
        <v>49</v>
      </c>
      <c r="P1570" t="s">
        <v>50</v>
      </c>
    </row>
    <row r="1571" spans="1:16" x14ac:dyDescent="0.55000000000000004">
      <c r="A1571">
        <v>3766</v>
      </c>
      <c r="B1571">
        <v>615260</v>
      </c>
      <c r="C1571" s="2" t="s">
        <v>14</v>
      </c>
      <c r="D1571">
        <v>35</v>
      </c>
      <c r="E1571">
        <v>1</v>
      </c>
      <c r="F1571">
        <v>2014</v>
      </c>
      <c r="G1571">
        <v>0</v>
      </c>
      <c r="H1571">
        <v>0</v>
      </c>
      <c r="I1571" t="s">
        <v>44</v>
      </c>
      <c r="J1571">
        <v>-999</v>
      </c>
      <c r="K1571">
        <v>-999</v>
      </c>
      <c r="L1571">
        <v>-999</v>
      </c>
      <c r="M1571" s="2" t="s">
        <v>35</v>
      </c>
      <c r="N1571" s="2" t="s">
        <v>13</v>
      </c>
      <c r="O1571" t="s">
        <v>148</v>
      </c>
      <c r="P1571" t="s">
        <v>149</v>
      </c>
    </row>
    <row r="1572" spans="1:16" x14ac:dyDescent="0.55000000000000004">
      <c r="A1572">
        <v>3767</v>
      </c>
      <c r="B1572">
        <v>615311</v>
      </c>
      <c r="C1572" s="2" t="s">
        <v>14</v>
      </c>
      <c r="D1572">
        <v>48</v>
      </c>
      <c r="E1572">
        <v>0</v>
      </c>
      <c r="F1572">
        <v>2014</v>
      </c>
      <c r="G1572">
        <v>0</v>
      </c>
      <c r="H1572">
        <v>0</v>
      </c>
      <c r="I1572" t="s">
        <v>53</v>
      </c>
      <c r="J1572">
        <v>88</v>
      </c>
      <c r="K1572">
        <v>56</v>
      </c>
      <c r="L1572">
        <v>4</v>
      </c>
      <c r="M1572" s="2" t="s">
        <v>15</v>
      </c>
      <c r="N1572" s="2" t="s">
        <v>13</v>
      </c>
      <c r="O1572" t="s">
        <v>138</v>
      </c>
      <c r="P1572" t="s">
        <v>139</v>
      </c>
    </row>
    <row r="1573" spans="1:16" x14ac:dyDescent="0.55000000000000004">
      <c r="A1573">
        <v>3767</v>
      </c>
      <c r="B1573">
        <v>615343</v>
      </c>
      <c r="C1573" s="2" t="s">
        <v>14</v>
      </c>
      <c r="D1573">
        <v>22</v>
      </c>
      <c r="E1573">
        <v>1</v>
      </c>
      <c r="F1573">
        <v>2014</v>
      </c>
      <c r="G1573">
        <v>0</v>
      </c>
      <c r="H1573">
        <v>0</v>
      </c>
      <c r="I1573" t="s">
        <v>53</v>
      </c>
      <c r="J1573">
        <v>88</v>
      </c>
      <c r="K1573">
        <v>56</v>
      </c>
      <c r="L1573">
        <v>4</v>
      </c>
      <c r="M1573" s="2" t="s">
        <v>15</v>
      </c>
      <c r="N1573" s="2" t="s">
        <v>13</v>
      </c>
      <c r="O1573" t="s">
        <v>138</v>
      </c>
      <c r="P1573" t="s">
        <v>139</v>
      </c>
    </row>
    <row r="1574" spans="1:16" x14ac:dyDescent="0.55000000000000004">
      <c r="A1574">
        <v>3767</v>
      </c>
      <c r="B1574">
        <v>615370</v>
      </c>
      <c r="C1574" s="2" t="s">
        <v>14</v>
      </c>
      <c r="D1574">
        <v>51</v>
      </c>
      <c r="E1574">
        <v>1</v>
      </c>
      <c r="F1574">
        <v>2014</v>
      </c>
      <c r="G1574">
        <v>0</v>
      </c>
      <c r="H1574">
        <v>0</v>
      </c>
      <c r="I1574" t="s">
        <v>53</v>
      </c>
      <c r="J1574">
        <v>88</v>
      </c>
      <c r="K1574">
        <v>56</v>
      </c>
      <c r="L1574">
        <v>4</v>
      </c>
      <c r="M1574" s="2" t="s">
        <v>15</v>
      </c>
      <c r="N1574" s="2" t="s">
        <v>13</v>
      </c>
      <c r="O1574" t="s">
        <v>138</v>
      </c>
      <c r="P1574" t="s">
        <v>139</v>
      </c>
    </row>
    <row r="1575" spans="1:16" x14ac:dyDescent="0.55000000000000004">
      <c r="A1575">
        <v>3768</v>
      </c>
      <c r="B1575">
        <v>615447</v>
      </c>
      <c r="C1575" s="2" t="s">
        <v>14</v>
      </c>
      <c r="D1575">
        <v>20</v>
      </c>
      <c r="E1575">
        <v>1</v>
      </c>
      <c r="F1575">
        <v>2014</v>
      </c>
      <c r="G1575">
        <v>0</v>
      </c>
      <c r="H1575">
        <v>0</v>
      </c>
      <c r="I1575" t="s">
        <v>60</v>
      </c>
      <c r="J1575">
        <v>70</v>
      </c>
      <c r="K1575">
        <v>67</v>
      </c>
      <c r="L1575">
        <v>7</v>
      </c>
      <c r="M1575" s="2" t="s">
        <v>12</v>
      </c>
      <c r="N1575" s="2" t="s">
        <v>25</v>
      </c>
      <c r="O1575" t="s">
        <v>120</v>
      </c>
      <c r="P1575" t="s">
        <v>121</v>
      </c>
    </row>
    <row r="1576" spans="1:16" x14ac:dyDescent="0.55000000000000004">
      <c r="A1576">
        <v>3768</v>
      </c>
      <c r="B1576">
        <v>615464</v>
      </c>
      <c r="C1576" s="2" t="s">
        <v>14</v>
      </c>
      <c r="D1576">
        <v>24</v>
      </c>
      <c r="E1576">
        <v>1</v>
      </c>
      <c r="F1576">
        <v>2014</v>
      </c>
      <c r="G1576">
        <v>0</v>
      </c>
      <c r="H1576">
        <v>1</v>
      </c>
      <c r="I1576" t="s">
        <v>60</v>
      </c>
      <c r="J1576">
        <v>70</v>
      </c>
      <c r="K1576">
        <v>67</v>
      </c>
      <c r="L1576">
        <v>7</v>
      </c>
      <c r="M1576" s="2" t="s">
        <v>12</v>
      </c>
      <c r="N1576" s="2" t="s">
        <v>25</v>
      </c>
      <c r="O1576" t="s">
        <v>146</v>
      </c>
      <c r="P1576" t="s">
        <v>147</v>
      </c>
    </row>
    <row r="1577" spans="1:16" x14ac:dyDescent="0.55000000000000004">
      <c r="A1577">
        <v>3768</v>
      </c>
      <c r="B1577">
        <v>615550</v>
      </c>
      <c r="C1577" s="2" t="s">
        <v>14</v>
      </c>
      <c r="D1577">
        <v>46</v>
      </c>
      <c r="E1577">
        <v>0</v>
      </c>
      <c r="F1577">
        <v>2014</v>
      </c>
      <c r="G1577">
        <v>0</v>
      </c>
      <c r="H1577">
        <v>0</v>
      </c>
      <c r="I1577" t="s">
        <v>60</v>
      </c>
      <c r="J1577">
        <v>70</v>
      </c>
      <c r="K1577">
        <v>67</v>
      </c>
      <c r="L1577">
        <v>7</v>
      </c>
      <c r="M1577" s="2" t="s">
        <v>12</v>
      </c>
      <c r="N1577" s="2" t="s">
        <v>25</v>
      </c>
      <c r="O1577" t="s">
        <v>120</v>
      </c>
      <c r="P1577" t="s">
        <v>121</v>
      </c>
    </row>
    <row r="1578" spans="1:16" x14ac:dyDescent="0.55000000000000004">
      <c r="A1578">
        <v>3768</v>
      </c>
      <c r="B1578">
        <v>615599</v>
      </c>
      <c r="C1578" s="2" t="s">
        <v>14</v>
      </c>
      <c r="D1578">
        <v>28</v>
      </c>
      <c r="E1578">
        <v>1</v>
      </c>
      <c r="F1578">
        <v>2014</v>
      </c>
      <c r="G1578">
        <v>0</v>
      </c>
      <c r="H1578">
        <v>0</v>
      </c>
      <c r="I1578" t="s">
        <v>60</v>
      </c>
      <c r="J1578">
        <v>70</v>
      </c>
      <c r="K1578">
        <v>67</v>
      </c>
      <c r="L1578">
        <v>7</v>
      </c>
      <c r="M1578" s="2" t="s">
        <v>12</v>
      </c>
      <c r="N1578" s="2" t="s">
        <v>25</v>
      </c>
      <c r="O1578" t="s">
        <v>120</v>
      </c>
      <c r="P1578" t="s">
        <v>121</v>
      </c>
    </row>
    <row r="1579" spans="1:16" x14ac:dyDescent="0.55000000000000004">
      <c r="A1579">
        <v>3769</v>
      </c>
      <c r="B1579">
        <v>615644</v>
      </c>
      <c r="C1579" s="2" t="s">
        <v>14</v>
      </c>
      <c r="D1579">
        <v>40</v>
      </c>
      <c r="E1579">
        <v>1</v>
      </c>
      <c r="F1579">
        <v>2014</v>
      </c>
      <c r="G1579">
        <v>0</v>
      </c>
      <c r="H1579">
        <v>0</v>
      </c>
      <c r="I1579" t="s">
        <v>43</v>
      </c>
      <c r="J1579">
        <v>79</v>
      </c>
      <c r="K1579">
        <v>52</v>
      </c>
      <c r="L1579">
        <v>7</v>
      </c>
      <c r="M1579" s="2" t="s">
        <v>21</v>
      </c>
      <c r="N1579" s="2" t="s">
        <v>13</v>
      </c>
      <c r="O1579" t="s">
        <v>124</v>
      </c>
      <c r="P1579" t="s">
        <v>125</v>
      </c>
    </row>
    <row r="1580" spans="1:16" x14ac:dyDescent="0.55000000000000004">
      <c r="A1580">
        <v>3769</v>
      </c>
      <c r="B1580">
        <v>615732</v>
      </c>
      <c r="C1580" s="2" t="s">
        <v>14</v>
      </c>
      <c r="D1580">
        <v>40</v>
      </c>
      <c r="E1580">
        <v>1</v>
      </c>
      <c r="F1580">
        <v>2014</v>
      </c>
      <c r="G1580">
        <v>0</v>
      </c>
      <c r="H1580">
        <v>0</v>
      </c>
      <c r="I1580" t="s">
        <v>43</v>
      </c>
      <c r="J1580">
        <v>79</v>
      </c>
      <c r="K1580">
        <v>52</v>
      </c>
      <c r="L1580">
        <v>7</v>
      </c>
      <c r="M1580" s="2" t="s">
        <v>21</v>
      </c>
      <c r="N1580" s="2" t="s">
        <v>13</v>
      </c>
      <c r="O1580" t="s">
        <v>124</v>
      </c>
      <c r="P1580" t="s">
        <v>125</v>
      </c>
    </row>
    <row r="1581" spans="1:16" x14ac:dyDescent="0.55000000000000004">
      <c r="A1581">
        <v>3770</v>
      </c>
      <c r="B1581">
        <v>615821</v>
      </c>
      <c r="C1581" s="2" t="s">
        <v>14</v>
      </c>
      <c r="D1581">
        <v>43</v>
      </c>
      <c r="E1581">
        <v>1</v>
      </c>
      <c r="F1581">
        <v>2014</v>
      </c>
      <c r="G1581">
        <v>0</v>
      </c>
      <c r="H1581">
        <v>0</v>
      </c>
      <c r="I1581" t="s">
        <v>57</v>
      </c>
      <c r="J1581">
        <v>60</v>
      </c>
      <c r="K1581">
        <v>47</v>
      </c>
      <c r="L1581">
        <v>10</v>
      </c>
      <c r="M1581" s="2" t="s">
        <v>21</v>
      </c>
      <c r="N1581" s="2" t="s">
        <v>25</v>
      </c>
      <c r="O1581" t="s">
        <v>114</v>
      </c>
      <c r="P1581" t="s">
        <v>115</v>
      </c>
    </row>
    <row r="1582" spans="1:16" x14ac:dyDescent="0.55000000000000004">
      <c r="A1582">
        <v>3770</v>
      </c>
      <c r="B1582">
        <v>615838</v>
      </c>
      <c r="C1582" s="2" t="s">
        <v>14</v>
      </c>
      <c r="D1582">
        <v>24</v>
      </c>
      <c r="E1582">
        <v>1</v>
      </c>
      <c r="F1582">
        <v>2014</v>
      </c>
      <c r="G1582">
        <v>0</v>
      </c>
      <c r="H1582">
        <v>1</v>
      </c>
      <c r="I1582" t="s">
        <v>57</v>
      </c>
      <c r="J1582">
        <v>60</v>
      </c>
      <c r="K1582">
        <v>47</v>
      </c>
      <c r="L1582">
        <v>10</v>
      </c>
      <c r="M1582" s="2" t="s">
        <v>21</v>
      </c>
      <c r="N1582" s="2" t="s">
        <v>25</v>
      </c>
      <c r="O1582" t="s">
        <v>103</v>
      </c>
      <c r="P1582" t="s">
        <v>104</v>
      </c>
    </row>
    <row r="1583" spans="1:16" x14ac:dyDescent="0.55000000000000004">
      <c r="A1583">
        <v>3770</v>
      </c>
      <c r="B1583">
        <v>615847</v>
      </c>
      <c r="C1583" s="2" t="s">
        <v>14</v>
      </c>
      <c r="D1583">
        <v>28</v>
      </c>
      <c r="E1583">
        <v>1</v>
      </c>
      <c r="F1583">
        <v>2014</v>
      </c>
      <c r="G1583">
        <v>0</v>
      </c>
      <c r="H1583">
        <v>0</v>
      </c>
      <c r="I1583" t="s">
        <v>57</v>
      </c>
      <c r="J1583">
        <v>60</v>
      </c>
      <c r="K1583">
        <v>47</v>
      </c>
      <c r="L1583">
        <v>10</v>
      </c>
      <c r="M1583" s="2" t="s">
        <v>21</v>
      </c>
      <c r="N1583" s="2" t="s">
        <v>25</v>
      </c>
      <c r="O1583" t="s">
        <v>114</v>
      </c>
      <c r="P1583" t="s">
        <v>115</v>
      </c>
    </row>
    <row r="1584" spans="1:16" x14ac:dyDescent="0.55000000000000004">
      <c r="A1584">
        <v>3770</v>
      </c>
      <c r="B1584">
        <v>615914</v>
      </c>
      <c r="C1584" s="2" t="s">
        <v>14</v>
      </c>
      <c r="D1584">
        <v>22</v>
      </c>
      <c r="E1584">
        <v>1</v>
      </c>
      <c r="F1584">
        <v>2014</v>
      </c>
      <c r="G1584">
        <v>0</v>
      </c>
      <c r="H1584">
        <v>0</v>
      </c>
      <c r="I1584" t="s">
        <v>57</v>
      </c>
      <c r="J1584">
        <v>60</v>
      </c>
      <c r="K1584">
        <v>47</v>
      </c>
      <c r="L1584">
        <v>10</v>
      </c>
      <c r="M1584" s="2" t="s">
        <v>21</v>
      </c>
      <c r="N1584" s="2" t="s">
        <v>25</v>
      </c>
      <c r="O1584" t="s">
        <v>114</v>
      </c>
      <c r="P1584" t="s">
        <v>115</v>
      </c>
    </row>
    <row r="1585" spans="1:16" x14ac:dyDescent="0.55000000000000004">
      <c r="A1585">
        <v>3770</v>
      </c>
      <c r="B1585">
        <v>615930</v>
      </c>
      <c r="C1585" s="2" t="s">
        <v>14</v>
      </c>
      <c r="D1585">
        <v>42</v>
      </c>
      <c r="E1585">
        <v>1</v>
      </c>
      <c r="F1585">
        <v>2014</v>
      </c>
      <c r="G1585">
        <v>0</v>
      </c>
      <c r="H1585">
        <v>0</v>
      </c>
      <c r="I1585" t="s">
        <v>57</v>
      </c>
      <c r="J1585">
        <v>60</v>
      </c>
      <c r="K1585">
        <v>47</v>
      </c>
      <c r="L1585">
        <v>10</v>
      </c>
      <c r="M1585" s="2" t="s">
        <v>21</v>
      </c>
      <c r="N1585" s="2" t="s">
        <v>25</v>
      </c>
      <c r="O1585" t="s">
        <v>114</v>
      </c>
      <c r="P1585" t="s">
        <v>115</v>
      </c>
    </row>
    <row r="1586" spans="1:16" x14ac:dyDescent="0.55000000000000004">
      <c r="A1586">
        <v>3770</v>
      </c>
      <c r="B1586">
        <v>615943</v>
      </c>
      <c r="C1586" s="2" t="s">
        <v>14</v>
      </c>
      <c r="D1586">
        <v>45</v>
      </c>
      <c r="E1586">
        <v>1</v>
      </c>
      <c r="F1586">
        <v>2014</v>
      </c>
      <c r="G1586">
        <v>0</v>
      </c>
      <c r="H1586">
        <v>1</v>
      </c>
      <c r="I1586" t="s">
        <v>57</v>
      </c>
      <c r="J1586">
        <v>60</v>
      </c>
      <c r="K1586">
        <v>47</v>
      </c>
      <c r="L1586">
        <v>10</v>
      </c>
      <c r="M1586" s="2" t="s">
        <v>21</v>
      </c>
      <c r="N1586" s="2" t="s">
        <v>25</v>
      </c>
      <c r="O1586" t="s">
        <v>103</v>
      </c>
      <c r="P1586" t="s">
        <v>104</v>
      </c>
    </row>
    <row r="1587" spans="1:16" x14ac:dyDescent="0.55000000000000004">
      <c r="A1587">
        <v>3771</v>
      </c>
      <c r="B1587">
        <v>616044</v>
      </c>
      <c r="C1587" s="2" t="s">
        <v>14</v>
      </c>
      <c r="D1587">
        <v>29</v>
      </c>
      <c r="E1587">
        <v>1</v>
      </c>
      <c r="F1587">
        <v>2014</v>
      </c>
      <c r="G1587">
        <v>0</v>
      </c>
      <c r="H1587">
        <v>1</v>
      </c>
      <c r="I1587" t="s">
        <v>64</v>
      </c>
      <c r="J1587">
        <v>64</v>
      </c>
      <c r="K1587">
        <v>88</v>
      </c>
      <c r="L1587">
        <v>4</v>
      </c>
      <c r="M1587" s="2" t="s">
        <v>15</v>
      </c>
      <c r="N1587" s="2" t="s">
        <v>13</v>
      </c>
      <c r="O1587" t="s">
        <v>94</v>
      </c>
      <c r="P1587" t="s">
        <v>95</v>
      </c>
    </row>
    <row r="1588" spans="1:16" x14ac:dyDescent="0.55000000000000004">
      <c r="A1588">
        <v>3772</v>
      </c>
      <c r="B1588">
        <v>616170</v>
      </c>
      <c r="C1588" s="2" t="s">
        <v>14</v>
      </c>
      <c r="D1588">
        <v>23</v>
      </c>
      <c r="E1588">
        <v>1</v>
      </c>
      <c r="F1588">
        <v>2014</v>
      </c>
      <c r="G1588">
        <v>0</v>
      </c>
      <c r="H1588">
        <v>0</v>
      </c>
      <c r="I1588" t="s">
        <v>38</v>
      </c>
      <c r="J1588">
        <v>70</v>
      </c>
      <c r="K1588">
        <v>67</v>
      </c>
      <c r="L1588">
        <v>3</v>
      </c>
      <c r="M1588" s="2" t="s">
        <v>22</v>
      </c>
      <c r="N1588" s="2" t="s">
        <v>13</v>
      </c>
      <c r="O1588" t="s">
        <v>103</v>
      </c>
      <c r="P1588" t="s">
        <v>104</v>
      </c>
    </row>
    <row r="1589" spans="1:16" x14ac:dyDescent="0.55000000000000004">
      <c r="A1589">
        <v>3772</v>
      </c>
      <c r="B1589">
        <v>616225</v>
      </c>
      <c r="C1589" s="2" t="s">
        <v>14</v>
      </c>
      <c r="D1589">
        <v>53</v>
      </c>
      <c r="E1589">
        <v>1</v>
      </c>
      <c r="F1589">
        <v>2014</v>
      </c>
      <c r="G1589">
        <v>0</v>
      </c>
      <c r="H1589">
        <v>1</v>
      </c>
      <c r="I1589" t="s">
        <v>38</v>
      </c>
      <c r="J1589">
        <v>70</v>
      </c>
      <c r="K1589">
        <v>67</v>
      </c>
      <c r="L1589">
        <v>3</v>
      </c>
      <c r="M1589" s="2" t="s">
        <v>22</v>
      </c>
      <c r="N1589" s="2" t="s">
        <v>13</v>
      </c>
      <c r="O1589" t="s">
        <v>111</v>
      </c>
      <c r="P1589" t="s">
        <v>112</v>
      </c>
    </row>
    <row r="1590" spans="1:16" x14ac:dyDescent="0.55000000000000004">
      <c r="A1590">
        <v>3772</v>
      </c>
      <c r="B1590">
        <v>616274</v>
      </c>
      <c r="C1590" s="2" t="s">
        <v>14</v>
      </c>
      <c r="D1590">
        <v>38</v>
      </c>
      <c r="E1590">
        <v>0</v>
      </c>
      <c r="F1590">
        <v>2014</v>
      </c>
      <c r="G1590">
        <v>0</v>
      </c>
      <c r="H1590">
        <v>1</v>
      </c>
      <c r="I1590" t="s">
        <v>38</v>
      </c>
      <c r="J1590">
        <v>70</v>
      </c>
      <c r="K1590">
        <v>67</v>
      </c>
      <c r="L1590">
        <v>3</v>
      </c>
      <c r="M1590" s="2" t="s">
        <v>22</v>
      </c>
      <c r="N1590" s="2" t="s">
        <v>13</v>
      </c>
      <c r="O1590" t="s">
        <v>111</v>
      </c>
      <c r="P1590" t="s">
        <v>112</v>
      </c>
    </row>
    <row r="1591" spans="1:16" x14ac:dyDescent="0.55000000000000004">
      <c r="A1591">
        <v>3773</v>
      </c>
      <c r="B1591">
        <v>616335</v>
      </c>
      <c r="C1591" s="2" t="s">
        <v>14</v>
      </c>
      <c r="D1591">
        <v>31</v>
      </c>
      <c r="E1591">
        <v>1</v>
      </c>
      <c r="F1591">
        <v>2014</v>
      </c>
      <c r="G1591">
        <v>0</v>
      </c>
      <c r="H1591">
        <v>0</v>
      </c>
      <c r="I1591" t="s">
        <v>54</v>
      </c>
      <c r="J1591">
        <v>78</v>
      </c>
      <c r="K1591">
        <v>42</v>
      </c>
      <c r="L1591">
        <v>4</v>
      </c>
      <c r="M1591" s="2" t="s">
        <v>24</v>
      </c>
      <c r="N1591" s="2" t="s">
        <v>11</v>
      </c>
      <c r="O1591" t="s">
        <v>77</v>
      </c>
      <c r="P1591" t="s">
        <v>78</v>
      </c>
    </row>
    <row r="1592" spans="1:16" x14ac:dyDescent="0.55000000000000004">
      <c r="A1592">
        <v>3773</v>
      </c>
      <c r="B1592">
        <v>616350</v>
      </c>
      <c r="C1592" s="2" t="s">
        <v>14</v>
      </c>
      <c r="D1592">
        <v>36</v>
      </c>
      <c r="E1592">
        <v>1</v>
      </c>
      <c r="F1592">
        <v>2014</v>
      </c>
      <c r="G1592">
        <v>0</v>
      </c>
      <c r="H1592">
        <v>1</v>
      </c>
      <c r="I1592" t="s">
        <v>54</v>
      </c>
      <c r="J1592">
        <v>78</v>
      </c>
      <c r="K1592">
        <v>42</v>
      </c>
      <c r="L1592">
        <v>4</v>
      </c>
      <c r="M1592" s="2" t="s">
        <v>24</v>
      </c>
      <c r="N1592" s="2" t="s">
        <v>11</v>
      </c>
      <c r="O1592" t="s">
        <v>122</v>
      </c>
      <c r="P1592" t="s">
        <v>123</v>
      </c>
    </row>
    <row r="1593" spans="1:16" x14ac:dyDescent="0.55000000000000004">
      <c r="A1593">
        <v>3773</v>
      </c>
      <c r="B1593">
        <v>616361</v>
      </c>
      <c r="C1593" s="2" t="s">
        <v>14</v>
      </c>
      <c r="D1593">
        <v>30</v>
      </c>
      <c r="E1593">
        <v>1</v>
      </c>
      <c r="F1593">
        <v>2014</v>
      </c>
      <c r="G1593">
        <v>0</v>
      </c>
      <c r="H1593">
        <v>0</v>
      </c>
      <c r="I1593" t="s">
        <v>54</v>
      </c>
      <c r="J1593">
        <v>78</v>
      </c>
      <c r="K1593">
        <v>42</v>
      </c>
      <c r="L1593">
        <v>4</v>
      </c>
      <c r="M1593" s="2" t="s">
        <v>24</v>
      </c>
      <c r="N1593" s="2" t="s">
        <v>11</v>
      </c>
      <c r="O1593" t="s">
        <v>77</v>
      </c>
      <c r="P1593" t="s">
        <v>78</v>
      </c>
    </row>
    <row r="1594" spans="1:16" x14ac:dyDescent="0.55000000000000004">
      <c r="A1594">
        <v>3774</v>
      </c>
      <c r="B1594">
        <v>616477</v>
      </c>
      <c r="C1594" s="2" t="s">
        <v>14</v>
      </c>
      <c r="D1594">
        <v>41</v>
      </c>
      <c r="E1594">
        <v>1</v>
      </c>
      <c r="F1594">
        <v>2014</v>
      </c>
      <c r="G1594">
        <v>0</v>
      </c>
      <c r="H1594">
        <v>1</v>
      </c>
      <c r="I1594" t="s">
        <v>61</v>
      </c>
      <c r="J1594">
        <v>74</v>
      </c>
      <c r="K1594">
        <v>56</v>
      </c>
      <c r="L1594">
        <v>6</v>
      </c>
      <c r="M1594" s="2" t="s">
        <v>15</v>
      </c>
      <c r="N1594" s="2" t="s">
        <v>13</v>
      </c>
      <c r="O1594" t="s">
        <v>138</v>
      </c>
      <c r="P1594" t="s">
        <v>139</v>
      </c>
    </row>
    <row r="1595" spans="1:16" x14ac:dyDescent="0.55000000000000004">
      <c r="A1595">
        <v>3775</v>
      </c>
      <c r="B1595">
        <v>616639</v>
      </c>
      <c r="C1595" s="2" t="s">
        <v>14</v>
      </c>
      <c r="D1595">
        <v>27</v>
      </c>
      <c r="E1595">
        <v>1</v>
      </c>
      <c r="F1595">
        <v>2014</v>
      </c>
      <c r="G1595">
        <v>0</v>
      </c>
      <c r="H1595">
        <v>0</v>
      </c>
      <c r="I1595" t="s">
        <v>85</v>
      </c>
      <c r="J1595">
        <v>80</v>
      </c>
      <c r="K1595">
        <v>46</v>
      </c>
      <c r="L1595">
        <v>-999</v>
      </c>
      <c r="M1595" s="2" t="s">
        <v>22</v>
      </c>
      <c r="N1595" s="2" t="s">
        <v>25</v>
      </c>
      <c r="O1595" t="s">
        <v>114</v>
      </c>
      <c r="P1595" t="s">
        <v>115</v>
      </c>
    </row>
    <row r="1596" spans="1:16" x14ac:dyDescent="0.55000000000000004">
      <c r="A1596">
        <v>3777</v>
      </c>
      <c r="B1596">
        <v>617052</v>
      </c>
      <c r="C1596" s="2" t="s">
        <v>14</v>
      </c>
      <c r="D1596">
        <v>57</v>
      </c>
      <c r="E1596">
        <v>0</v>
      </c>
      <c r="F1596">
        <v>2014</v>
      </c>
      <c r="G1596">
        <v>0</v>
      </c>
      <c r="H1596">
        <v>0</v>
      </c>
      <c r="I1596" t="s">
        <v>27</v>
      </c>
      <c r="J1596">
        <v>78</v>
      </c>
      <c r="K1596">
        <v>0</v>
      </c>
      <c r="L1596">
        <v>4</v>
      </c>
      <c r="M1596" s="2" t="s">
        <v>12</v>
      </c>
      <c r="N1596" s="2" t="s">
        <v>28</v>
      </c>
      <c r="O1596" t="s">
        <v>133</v>
      </c>
      <c r="P1596" t="s">
        <v>134</v>
      </c>
    </row>
    <row r="1597" spans="1:16" x14ac:dyDescent="0.55000000000000004">
      <c r="A1597">
        <v>3777</v>
      </c>
      <c r="B1597">
        <v>617080</v>
      </c>
      <c r="C1597" s="2" t="s">
        <v>14</v>
      </c>
      <c r="D1597">
        <v>37</v>
      </c>
      <c r="E1597">
        <v>1</v>
      </c>
      <c r="F1597">
        <v>2014</v>
      </c>
      <c r="G1597">
        <v>0</v>
      </c>
      <c r="H1597">
        <v>1</v>
      </c>
      <c r="I1597" t="s">
        <v>27</v>
      </c>
      <c r="J1597">
        <v>78</v>
      </c>
      <c r="K1597">
        <v>0</v>
      </c>
      <c r="L1597">
        <v>4</v>
      </c>
      <c r="M1597" s="2" t="s">
        <v>12</v>
      </c>
      <c r="N1597" s="2" t="s">
        <v>28</v>
      </c>
      <c r="O1597" t="s">
        <v>124</v>
      </c>
      <c r="P1597" t="s">
        <v>125</v>
      </c>
    </row>
    <row r="1598" spans="1:16" x14ac:dyDescent="0.55000000000000004">
      <c r="A1598">
        <v>3777</v>
      </c>
      <c r="B1598">
        <v>617112</v>
      </c>
      <c r="C1598" s="2" t="s">
        <v>14</v>
      </c>
      <c r="D1598">
        <v>30</v>
      </c>
      <c r="E1598">
        <v>1</v>
      </c>
      <c r="F1598">
        <v>2014</v>
      </c>
      <c r="G1598">
        <v>0</v>
      </c>
      <c r="H1598">
        <v>0</v>
      </c>
      <c r="I1598" t="s">
        <v>27</v>
      </c>
      <c r="J1598">
        <v>78</v>
      </c>
      <c r="K1598">
        <v>0</v>
      </c>
      <c r="L1598">
        <v>4</v>
      </c>
      <c r="M1598" s="2" t="s">
        <v>12</v>
      </c>
      <c r="N1598" s="2" t="s">
        <v>28</v>
      </c>
      <c r="O1598" t="s">
        <v>133</v>
      </c>
      <c r="P1598" t="s">
        <v>134</v>
      </c>
    </row>
    <row r="1599" spans="1:16" x14ac:dyDescent="0.55000000000000004">
      <c r="A1599">
        <v>3778</v>
      </c>
      <c r="B1599">
        <v>617170</v>
      </c>
      <c r="C1599" s="2" t="s">
        <v>14</v>
      </c>
      <c r="D1599">
        <v>31</v>
      </c>
      <c r="E1599">
        <v>1</v>
      </c>
      <c r="F1599">
        <v>2014</v>
      </c>
      <c r="G1599">
        <v>0</v>
      </c>
      <c r="H1599">
        <v>1</v>
      </c>
      <c r="I1599" t="s">
        <v>79</v>
      </c>
      <c r="J1599">
        <v>-999</v>
      </c>
      <c r="K1599">
        <v>-999</v>
      </c>
      <c r="L1599">
        <v>-999</v>
      </c>
      <c r="M1599" s="2" t="s">
        <v>35</v>
      </c>
      <c r="N1599" s="2" t="s">
        <v>13</v>
      </c>
      <c r="O1599" t="s">
        <v>116</v>
      </c>
      <c r="P1599" t="s">
        <v>117</v>
      </c>
    </row>
    <row r="1600" spans="1:16" x14ac:dyDescent="0.55000000000000004">
      <c r="A1600">
        <v>3778</v>
      </c>
      <c r="B1600">
        <v>617233</v>
      </c>
      <c r="C1600" s="2" t="s">
        <v>14</v>
      </c>
      <c r="D1600">
        <v>41</v>
      </c>
      <c r="E1600">
        <v>1</v>
      </c>
      <c r="F1600">
        <v>2014</v>
      </c>
      <c r="G1600">
        <v>0</v>
      </c>
      <c r="H1600">
        <v>0</v>
      </c>
      <c r="I1600" t="s">
        <v>79</v>
      </c>
      <c r="J1600">
        <v>-999</v>
      </c>
      <c r="K1600">
        <v>-999</v>
      </c>
      <c r="L1600">
        <v>-999</v>
      </c>
      <c r="M1600" s="2" t="s">
        <v>35</v>
      </c>
      <c r="N1600" s="2" t="s">
        <v>13</v>
      </c>
      <c r="O1600" t="s">
        <v>140</v>
      </c>
      <c r="P1600" t="s">
        <v>141</v>
      </c>
    </row>
    <row r="1601" spans="1:16" x14ac:dyDescent="0.55000000000000004">
      <c r="A1601">
        <v>3778</v>
      </c>
      <c r="B1601">
        <v>617269</v>
      </c>
      <c r="C1601" s="2" t="s">
        <v>14</v>
      </c>
      <c r="D1601">
        <v>55</v>
      </c>
      <c r="E1601">
        <v>1</v>
      </c>
      <c r="F1601">
        <v>2014</v>
      </c>
      <c r="G1601">
        <v>0</v>
      </c>
      <c r="H1601">
        <v>0</v>
      </c>
      <c r="I1601" t="s">
        <v>79</v>
      </c>
      <c r="J1601">
        <v>-999</v>
      </c>
      <c r="K1601">
        <v>-999</v>
      </c>
      <c r="L1601">
        <v>-999</v>
      </c>
      <c r="M1601" s="2" t="s">
        <v>35</v>
      </c>
      <c r="N1601" s="2" t="s">
        <v>13</v>
      </c>
      <c r="O1601" t="s">
        <v>140</v>
      </c>
      <c r="P1601" t="s">
        <v>141</v>
      </c>
    </row>
    <row r="1602" spans="1:16" x14ac:dyDescent="0.55000000000000004">
      <c r="A1602">
        <v>3778</v>
      </c>
      <c r="B1602">
        <v>617282</v>
      </c>
      <c r="C1602" s="2" t="s">
        <v>14</v>
      </c>
      <c r="D1602">
        <v>50</v>
      </c>
      <c r="E1602">
        <v>1</v>
      </c>
      <c r="F1602">
        <v>2014</v>
      </c>
      <c r="G1602">
        <v>0</v>
      </c>
      <c r="H1602">
        <v>0</v>
      </c>
      <c r="I1602" t="s">
        <v>79</v>
      </c>
      <c r="J1602">
        <v>-999</v>
      </c>
      <c r="K1602">
        <v>-999</v>
      </c>
      <c r="L1602">
        <v>-999</v>
      </c>
      <c r="M1602" s="2" t="s">
        <v>35</v>
      </c>
      <c r="N1602" s="2" t="s">
        <v>13</v>
      </c>
      <c r="O1602" t="s">
        <v>140</v>
      </c>
      <c r="P1602" t="s">
        <v>141</v>
      </c>
    </row>
    <row r="1603" spans="1:16" x14ac:dyDescent="0.55000000000000004">
      <c r="A1603">
        <v>3779</v>
      </c>
      <c r="B1603">
        <v>617327</v>
      </c>
      <c r="C1603" s="2" t="s">
        <v>14</v>
      </c>
      <c r="D1603">
        <v>33</v>
      </c>
      <c r="E1603">
        <v>1</v>
      </c>
      <c r="F1603">
        <v>2014</v>
      </c>
      <c r="G1603">
        <v>0</v>
      </c>
      <c r="H1603">
        <v>0</v>
      </c>
      <c r="I1603" t="s">
        <v>20</v>
      </c>
      <c r="J1603">
        <v>73</v>
      </c>
      <c r="K1603">
        <v>54</v>
      </c>
      <c r="L1603">
        <v>8</v>
      </c>
      <c r="M1603" s="2" t="s">
        <v>12</v>
      </c>
      <c r="N1603" s="2" t="s">
        <v>13</v>
      </c>
      <c r="O1603" t="s">
        <v>101</v>
      </c>
      <c r="P1603" t="s">
        <v>102</v>
      </c>
    </row>
    <row r="1604" spans="1:16" x14ac:dyDescent="0.55000000000000004">
      <c r="A1604">
        <v>3779</v>
      </c>
      <c r="B1604">
        <v>617403</v>
      </c>
      <c r="C1604" s="2" t="s">
        <v>14</v>
      </c>
      <c r="D1604">
        <v>34</v>
      </c>
      <c r="E1604">
        <v>1</v>
      </c>
      <c r="F1604">
        <v>2014</v>
      </c>
      <c r="G1604">
        <v>0</v>
      </c>
      <c r="H1604">
        <v>0</v>
      </c>
      <c r="I1604" t="s">
        <v>20</v>
      </c>
      <c r="J1604">
        <v>73</v>
      </c>
      <c r="K1604">
        <v>54</v>
      </c>
      <c r="L1604">
        <v>8</v>
      </c>
      <c r="M1604" s="2" t="s">
        <v>12</v>
      </c>
      <c r="N1604" s="2" t="s">
        <v>13</v>
      </c>
      <c r="O1604" t="s">
        <v>101</v>
      </c>
      <c r="P1604" t="s">
        <v>102</v>
      </c>
    </row>
    <row r="1605" spans="1:16" x14ac:dyDescent="0.55000000000000004">
      <c r="A1605">
        <v>3779</v>
      </c>
      <c r="B1605">
        <v>617422</v>
      </c>
      <c r="C1605" s="2" t="s">
        <v>14</v>
      </c>
      <c r="D1605">
        <v>23</v>
      </c>
      <c r="E1605">
        <v>1</v>
      </c>
      <c r="F1605">
        <v>2014</v>
      </c>
      <c r="G1605">
        <v>0</v>
      </c>
      <c r="H1605">
        <v>0</v>
      </c>
      <c r="I1605" t="s">
        <v>20</v>
      </c>
      <c r="J1605">
        <v>73</v>
      </c>
      <c r="K1605">
        <v>54</v>
      </c>
      <c r="L1605">
        <v>8</v>
      </c>
      <c r="M1605" s="2" t="s">
        <v>12</v>
      </c>
      <c r="N1605" s="2" t="s">
        <v>13</v>
      </c>
      <c r="O1605" t="s">
        <v>101</v>
      </c>
      <c r="P1605" t="s">
        <v>102</v>
      </c>
    </row>
    <row r="1606" spans="1:16" x14ac:dyDescent="0.55000000000000004">
      <c r="A1606">
        <v>3779</v>
      </c>
      <c r="B1606">
        <v>617452</v>
      </c>
      <c r="C1606" s="2" t="s">
        <v>14</v>
      </c>
      <c r="D1606">
        <v>37</v>
      </c>
      <c r="E1606">
        <v>1</v>
      </c>
      <c r="F1606">
        <v>2014</v>
      </c>
      <c r="G1606">
        <v>0</v>
      </c>
      <c r="H1606">
        <v>0</v>
      </c>
      <c r="I1606" t="s">
        <v>20</v>
      </c>
      <c r="J1606">
        <v>73</v>
      </c>
      <c r="K1606">
        <v>54</v>
      </c>
      <c r="L1606">
        <v>8</v>
      </c>
      <c r="M1606" s="2" t="s">
        <v>12</v>
      </c>
      <c r="N1606" s="2" t="s">
        <v>13</v>
      </c>
      <c r="O1606" t="s">
        <v>101</v>
      </c>
      <c r="P1606" t="s">
        <v>102</v>
      </c>
    </row>
    <row r="1607" spans="1:16" x14ac:dyDescent="0.55000000000000004">
      <c r="A1607">
        <v>3780</v>
      </c>
      <c r="B1607">
        <v>617508</v>
      </c>
      <c r="C1607" s="2" t="s">
        <v>14</v>
      </c>
      <c r="D1607">
        <v>49</v>
      </c>
      <c r="E1607">
        <v>0</v>
      </c>
      <c r="F1607">
        <v>2014</v>
      </c>
      <c r="G1607">
        <v>0</v>
      </c>
      <c r="H1607">
        <v>0</v>
      </c>
      <c r="I1607" t="s">
        <v>75</v>
      </c>
      <c r="J1607">
        <v>82</v>
      </c>
      <c r="K1607">
        <v>-999</v>
      </c>
      <c r="L1607">
        <v>-999</v>
      </c>
      <c r="M1607" s="2" t="s">
        <v>22</v>
      </c>
      <c r="N1607" s="2" t="s">
        <v>25</v>
      </c>
      <c r="O1607" t="s">
        <v>131</v>
      </c>
      <c r="P1607" t="s">
        <v>132</v>
      </c>
    </row>
    <row r="1608" spans="1:16" x14ac:dyDescent="0.55000000000000004">
      <c r="A1608">
        <v>3780</v>
      </c>
      <c r="B1608">
        <v>617549</v>
      </c>
      <c r="C1608" s="2" t="s">
        <v>14</v>
      </c>
      <c r="D1608">
        <v>18</v>
      </c>
      <c r="E1608">
        <v>1</v>
      </c>
      <c r="F1608">
        <v>2014</v>
      </c>
      <c r="G1608">
        <v>0</v>
      </c>
      <c r="H1608">
        <v>0</v>
      </c>
      <c r="I1608" t="s">
        <v>75</v>
      </c>
      <c r="J1608">
        <v>82</v>
      </c>
      <c r="K1608">
        <v>-999</v>
      </c>
      <c r="L1608">
        <v>-999</v>
      </c>
      <c r="M1608" s="2" t="s">
        <v>22</v>
      </c>
      <c r="N1608" s="2" t="s">
        <v>25</v>
      </c>
      <c r="O1608" t="s">
        <v>131</v>
      </c>
      <c r="P1608" t="s">
        <v>132</v>
      </c>
    </row>
    <row r="1609" spans="1:16" x14ac:dyDescent="0.55000000000000004">
      <c r="A1609">
        <v>3780</v>
      </c>
      <c r="B1609">
        <v>617560</v>
      </c>
      <c r="C1609" s="2" t="s">
        <v>14</v>
      </c>
      <c r="D1609">
        <v>41</v>
      </c>
      <c r="E1609">
        <v>1</v>
      </c>
      <c r="F1609">
        <v>2014</v>
      </c>
      <c r="G1609">
        <v>0</v>
      </c>
      <c r="H1609">
        <v>0</v>
      </c>
      <c r="I1609" t="s">
        <v>75</v>
      </c>
      <c r="J1609">
        <v>82</v>
      </c>
      <c r="K1609">
        <v>-999</v>
      </c>
      <c r="L1609">
        <v>-999</v>
      </c>
      <c r="M1609" s="2" t="s">
        <v>22</v>
      </c>
      <c r="N1609" s="2" t="s">
        <v>25</v>
      </c>
      <c r="O1609" t="s">
        <v>131</v>
      </c>
      <c r="P1609" t="s">
        <v>132</v>
      </c>
    </row>
    <row r="1610" spans="1:16" x14ac:dyDescent="0.55000000000000004">
      <c r="A1610">
        <v>3780</v>
      </c>
      <c r="B1610">
        <v>617621</v>
      </c>
      <c r="C1610" s="2" t="s">
        <v>14</v>
      </c>
      <c r="D1610">
        <v>55</v>
      </c>
      <c r="E1610">
        <v>1</v>
      </c>
      <c r="F1610">
        <v>2014</v>
      </c>
      <c r="G1610">
        <v>0</v>
      </c>
      <c r="H1610">
        <v>0</v>
      </c>
      <c r="I1610" t="s">
        <v>75</v>
      </c>
      <c r="J1610">
        <v>82</v>
      </c>
      <c r="K1610">
        <v>-999</v>
      </c>
      <c r="L1610">
        <v>-999</v>
      </c>
      <c r="M1610" s="2" t="s">
        <v>22</v>
      </c>
      <c r="N1610" s="2" t="s">
        <v>25</v>
      </c>
      <c r="O1610" t="s">
        <v>131</v>
      </c>
      <c r="P1610" t="s">
        <v>132</v>
      </c>
    </row>
    <row r="1611" spans="1:16" x14ac:dyDescent="0.55000000000000004">
      <c r="A1611">
        <v>3780</v>
      </c>
      <c r="B1611">
        <v>617631</v>
      </c>
      <c r="C1611" s="2" t="s">
        <v>14</v>
      </c>
      <c r="D1611">
        <v>33</v>
      </c>
      <c r="E1611">
        <v>1</v>
      </c>
      <c r="F1611">
        <v>2014</v>
      </c>
      <c r="G1611">
        <v>0</v>
      </c>
      <c r="H1611">
        <v>0</v>
      </c>
      <c r="I1611" t="s">
        <v>75</v>
      </c>
      <c r="J1611">
        <v>82</v>
      </c>
      <c r="K1611">
        <v>-999</v>
      </c>
      <c r="L1611">
        <v>-999</v>
      </c>
      <c r="M1611" s="2" t="s">
        <v>22</v>
      </c>
      <c r="N1611" s="2" t="s">
        <v>25</v>
      </c>
      <c r="O1611" t="s">
        <v>131</v>
      </c>
      <c r="P1611" t="s">
        <v>132</v>
      </c>
    </row>
    <row r="1612" spans="1:16" x14ac:dyDescent="0.55000000000000004">
      <c r="A1612">
        <v>3781</v>
      </c>
      <c r="B1612">
        <v>617669</v>
      </c>
      <c r="C1612" s="2" t="s">
        <v>14</v>
      </c>
      <c r="D1612">
        <v>29</v>
      </c>
      <c r="E1612">
        <v>1</v>
      </c>
      <c r="F1612">
        <v>2014</v>
      </c>
      <c r="G1612">
        <v>0</v>
      </c>
      <c r="H1612">
        <v>0</v>
      </c>
      <c r="I1612" t="s">
        <v>67</v>
      </c>
      <c r="J1612">
        <v>72</v>
      </c>
      <c r="K1612">
        <v>51</v>
      </c>
      <c r="L1612">
        <v>4</v>
      </c>
      <c r="M1612" s="2" t="s">
        <v>12</v>
      </c>
      <c r="N1612" s="2" t="s">
        <v>13</v>
      </c>
      <c r="O1612" t="s">
        <v>49</v>
      </c>
      <c r="P1612" t="s">
        <v>50</v>
      </c>
    </row>
    <row r="1613" spans="1:16" x14ac:dyDescent="0.55000000000000004">
      <c r="A1613">
        <v>3781</v>
      </c>
      <c r="B1613">
        <v>617724</v>
      </c>
      <c r="C1613" s="2" t="s">
        <v>14</v>
      </c>
      <c r="D1613">
        <v>51</v>
      </c>
      <c r="E1613">
        <v>1</v>
      </c>
      <c r="F1613">
        <v>2014</v>
      </c>
      <c r="G1613">
        <v>0</v>
      </c>
      <c r="H1613">
        <v>0</v>
      </c>
      <c r="I1613" t="s">
        <v>67</v>
      </c>
      <c r="J1613">
        <v>72</v>
      </c>
      <c r="K1613">
        <v>51</v>
      </c>
      <c r="L1613">
        <v>4</v>
      </c>
      <c r="M1613" s="2" t="s">
        <v>12</v>
      </c>
      <c r="N1613" s="2" t="s">
        <v>13</v>
      </c>
      <c r="O1613" t="s">
        <v>49</v>
      </c>
      <c r="P1613" t="s">
        <v>50</v>
      </c>
    </row>
    <row r="1614" spans="1:16" x14ac:dyDescent="0.55000000000000004">
      <c r="A1614">
        <v>3781</v>
      </c>
      <c r="B1614">
        <v>617762</v>
      </c>
      <c r="C1614" s="2" t="s">
        <v>14</v>
      </c>
      <c r="D1614">
        <v>46</v>
      </c>
      <c r="E1614">
        <v>1</v>
      </c>
      <c r="F1614">
        <v>2014</v>
      </c>
      <c r="G1614">
        <v>0</v>
      </c>
      <c r="H1614">
        <v>0</v>
      </c>
      <c r="I1614" t="s">
        <v>67</v>
      </c>
      <c r="J1614">
        <v>72</v>
      </c>
      <c r="K1614">
        <v>51</v>
      </c>
      <c r="L1614">
        <v>4</v>
      </c>
      <c r="M1614" s="2" t="s">
        <v>12</v>
      </c>
      <c r="N1614" s="2" t="s">
        <v>13</v>
      </c>
      <c r="O1614" t="s">
        <v>49</v>
      </c>
      <c r="P1614" t="s">
        <v>50</v>
      </c>
    </row>
    <row r="1615" spans="1:16" x14ac:dyDescent="0.55000000000000004">
      <c r="A1615">
        <v>3781</v>
      </c>
      <c r="B1615">
        <v>617790</v>
      </c>
      <c r="C1615" s="2" t="s">
        <v>14</v>
      </c>
      <c r="D1615">
        <v>31</v>
      </c>
      <c r="E1615">
        <v>1</v>
      </c>
      <c r="F1615">
        <v>2014</v>
      </c>
      <c r="G1615">
        <v>0</v>
      </c>
      <c r="H1615">
        <v>0</v>
      </c>
      <c r="I1615" t="s">
        <v>67</v>
      </c>
      <c r="J1615">
        <v>72</v>
      </c>
      <c r="K1615">
        <v>51</v>
      </c>
      <c r="L1615">
        <v>4</v>
      </c>
      <c r="M1615" s="2" t="s">
        <v>12</v>
      </c>
      <c r="N1615" s="2" t="s">
        <v>13</v>
      </c>
      <c r="O1615" t="s">
        <v>49</v>
      </c>
      <c r="P1615" t="s">
        <v>50</v>
      </c>
    </row>
    <row r="1616" spans="1:16" x14ac:dyDescent="0.55000000000000004">
      <c r="A1616">
        <v>3782</v>
      </c>
      <c r="B1616">
        <v>617867</v>
      </c>
      <c r="C1616" s="2" t="s">
        <v>14</v>
      </c>
      <c r="D1616">
        <v>51</v>
      </c>
      <c r="E1616">
        <v>1</v>
      </c>
      <c r="F1616">
        <v>2014</v>
      </c>
      <c r="G1616">
        <v>0</v>
      </c>
      <c r="H1616">
        <v>0</v>
      </c>
      <c r="I1616" t="s">
        <v>66</v>
      </c>
      <c r="J1616">
        <v>-999</v>
      </c>
      <c r="K1616">
        <v>-999</v>
      </c>
      <c r="L1616">
        <v>-999</v>
      </c>
      <c r="M1616" s="2" t="s">
        <v>35</v>
      </c>
      <c r="N1616" s="2" t="s">
        <v>11</v>
      </c>
      <c r="O1616" t="s">
        <v>127</v>
      </c>
      <c r="P1616" t="s">
        <v>128</v>
      </c>
    </row>
    <row r="1617" spans="1:16" x14ac:dyDescent="0.55000000000000004">
      <c r="A1617">
        <v>3783</v>
      </c>
      <c r="B1617">
        <v>618046</v>
      </c>
      <c r="C1617" s="2" t="s">
        <v>14</v>
      </c>
      <c r="D1617">
        <v>22</v>
      </c>
      <c r="E1617">
        <v>1</v>
      </c>
      <c r="F1617">
        <v>2014</v>
      </c>
      <c r="G1617">
        <v>0</v>
      </c>
      <c r="H1617">
        <v>0</v>
      </c>
      <c r="I1617" t="s">
        <v>26</v>
      </c>
      <c r="J1617">
        <v>82</v>
      </c>
      <c r="K1617">
        <v>42</v>
      </c>
      <c r="L1617">
        <v>3</v>
      </c>
      <c r="M1617" s="2" t="s">
        <v>21</v>
      </c>
      <c r="N1617" s="2" t="s">
        <v>13</v>
      </c>
      <c r="O1617" t="s">
        <v>142</v>
      </c>
      <c r="P1617" t="s">
        <v>143</v>
      </c>
    </row>
    <row r="1618" spans="1:16" x14ac:dyDescent="0.55000000000000004">
      <c r="A1618">
        <v>3783</v>
      </c>
      <c r="B1618">
        <v>618072</v>
      </c>
      <c r="C1618" s="2" t="s">
        <v>14</v>
      </c>
      <c r="D1618">
        <v>31</v>
      </c>
      <c r="E1618">
        <v>1</v>
      </c>
      <c r="F1618">
        <v>2014</v>
      </c>
      <c r="G1618">
        <v>0</v>
      </c>
      <c r="H1618">
        <v>0</v>
      </c>
      <c r="I1618" t="s">
        <v>26</v>
      </c>
      <c r="J1618">
        <v>82</v>
      </c>
      <c r="K1618">
        <v>42</v>
      </c>
      <c r="L1618">
        <v>3</v>
      </c>
      <c r="M1618" s="2" t="s">
        <v>21</v>
      </c>
      <c r="N1618" s="2" t="s">
        <v>13</v>
      </c>
      <c r="O1618" t="s">
        <v>142</v>
      </c>
      <c r="P1618" t="s">
        <v>143</v>
      </c>
    </row>
    <row r="1619" spans="1:16" x14ac:dyDescent="0.55000000000000004">
      <c r="A1619">
        <v>3784</v>
      </c>
      <c r="B1619">
        <v>618261</v>
      </c>
      <c r="C1619" s="2" t="s">
        <v>14</v>
      </c>
      <c r="D1619">
        <v>26</v>
      </c>
      <c r="E1619">
        <v>1</v>
      </c>
      <c r="F1619">
        <v>2014</v>
      </c>
      <c r="G1619">
        <v>0</v>
      </c>
      <c r="H1619">
        <v>1</v>
      </c>
      <c r="I1619" t="s">
        <v>16</v>
      </c>
      <c r="J1619">
        <v>62</v>
      </c>
      <c r="K1619">
        <v>98</v>
      </c>
      <c r="L1619">
        <v>6</v>
      </c>
      <c r="M1619" s="2" t="s">
        <v>30</v>
      </c>
      <c r="N1619" s="2" t="s">
        <v>65</v>
      </c>
      <c r="O1619" t="s">
        <v>131</v>
      </c>
      <c r="P1619" t="s">
        <v>132</v>
      </c>
    </row>
    <row r="1620" spans="1:16" x14ac:dyDescent="0.55000000000000004">
      <c r="A1620">
        <v>3785</v>
      </c>
      <c r="B1620">
        <v>618361</v>
      </c>
      <c r="C1620" s="2" t="s">
        <v>14</v>
      </c>
      <c r="D1620">
        <v>33</v>
      </c>
      <c r="E1620">
        <v>1</v>
      </c>
      <c r="F1620">
        <v>2014</v>
      </c>
      <c r="G1620">
        <v>0</v>
      </c>
      <c r="H1620">
        <v>0</v>
      </c>
      <c r="I1620" t="s">
        <v>66</v>
      </c>
      <c r="J1620">
        <v>-999</v>
      </c>
      <c r="K1620">
        <v>-999</v>
      </c>
      <c r="L1620">
        <v>-999</v>
      </c>
      <c r="M1620" s="2" t="s">
        <v>35</v>
      </c>
      <c r="N1620" s="2" t="s">
        <v>11</v>
      </c>
      <c r="O1620" t="s">
        <v>127</v>
      </c>
      <c r="P1620" t="s">
        <v>128</v>
      </c>
    </row>
    <row r="1621" spans="1:16" x14ac:dyDescent="0.55000000000000004">
      <c r="A1621">
        <v>3785</v>
      </c>
      <c r="B1621">
        <v>618422</v>
      </c>
      <c r="C1621" s="2" t="s">
        <v>14</v>
      </c>
      <c r="D1621">
        <v>29</v>
      </c>
      <c r="E1621">
        <v>1</v>
      </c>
      <c r="F1621">
        <v>2014</v>
      </c>
      <c r="G1621">
        <v>0</v>
      </c>
      <c r="H1621">
        <v>1</v>
      </c>
      <c r="I1621" t="s">
        <v>66</v>
      </c>
      <c r="J1621">
        <v>-999</v>
      </c>
      <c r="K1621">
        <v>-999</v>
      </c>
      <c r="L1621">
        <v>-999</v>
      </c>
      <c r="M1621" s="2" t="s">
        <v>35</v>
      </c>
      <c r="N1621" s="2" t="s">
        <v>11</v>
      </c>
      <c r="O1621" t="s">
        <v>140</v>
      </c>
      <c r="P1621" t="s">
        <v>141</v>
      </c>
    </row>
    <row r="1622" spans="1:16" x14ac:dyDescent="0.55000000000000004">
      <c r="A1622">
        <v>3785</v>
      </c>
      <c r="B1622">
        <v>618441</v>
      </c>
      <c r="C1622" s="2" t="s">
        <v>14</v>
      </c>
      <c r="D1622">
        <v>53</v>
      </c>
      <c r="E1622">
        <v>0</v>
      </c>
      <c r="F1622">
        <v>2014</v>
      </c>
      <c r="G1622">
        <v>0</v>
      </c>
      <c r="H1622">
        <v>0</v>
      </c>
      <c r="I1622" t="s">
        <v>66</v>
      </c>
      <c r="J1622">
        <v>-999</v>
      </c>
      <c r="K1622">
        <v>-999</v>
      </c>
      <c r="L1622">
        <v>-999</v>
      </c>
      <c r="M1622" s="2" t="s">
        <v>35</v>
      </c>
      <c r="N1622" s="2" t="s">
        <v>11</v>
      </c>
      <c r="O1622" t="s">
        <v>127</v>
      </c>
      <c r="P1622" t="s">
        <v>128</v>
      </c>
    </row>
    <row r="1623" spans="1:16" x14ac:dyDescent="0.55000000000000004">
      <c r="A1623">
        <v>3785</v>
      </c>
      <c r="B1623">
        <v>618456</v>
      </c>
      <c r="C1623" s="2" t="s">
        <v>14</v>
      </c>
      <c r="D1623">
        <v>49</v>
      </c>
      <c r="E1623">
        <v>1</v>
      </c>
      <c r="F1623">
        <v>2014</v>
      </c>
      <c r="G1623">
        <v>0</v>
      </c>
      <c r="H1623">
        <v>0</v>
      </c>
      <c r="I1623" t="s">
        <v>66</v>
      </c>
      <c r="J1623">
        <v>-999</v>
      </c>
      <c r="K1623">
        <v>-999</v>
      </c>
      <c r="L1623">
        <v>-999</v>
      </c>
      <c r="M1623" s="2" t="s">
        <v>35</v>
      </c>
      <c r="N1623" s="2" t="s">
        <v>11</v>
      </c>
      <c r="O1623" t="s">
        <v>127</v>
      </c>
      <c r="P1623" t="s">
        <v>128</v>
      </c>
    </row>
    <row r="1624" spans="1:16" x14ac:dyDescent="0.55000000000000004">
      <c r="A1624">
        <v>3786</v>
      </c>
      <c r="B1624">
        <v>618512</v>
      </c>
      <c r="C1624" s="2" t="s">
        <v>14</v>
      </c>
      <c r="D1624">
        <v>45</v>
      </c>
      <c r="E1624">
        <v>1</v>
      </c>
      <c r="F1624">
        <v>2014</v>
      </c>
      <c r="G1624">
        <v>0</v>
      </c>
      <c r="H1624">
        <v>1</v>
      </c>
      <c r="I1624" t="s">
        <v>39</v>
      </c>
      <c r="J1624">
        <v>-999</v>
      </c>
      <c r="K1624">
        <v>-999</v>
      </c>
      <c r="L1624">
        <v>-999</v>
      </c>
      <c r="M1624" s="2" t="s">
        <v>10</v>
      </c>
      <c r="N1624" s="2" t="s">
        <v>25</v>
      </c>
      <c r="O1624" t="s">
        <v>116</v>
      </c>
      <c r="P1624" t="s">
        <v>117</v>
      </c>
    </row>
    <row r="1625" spans="1:16" x14ac:dyDescent="0.55000000000000004">
      <c r="A1625">
        <v>3786</v>
      </c>
      <c r="B1625">
        <v>618557</v>
      </c>
      <c r="C1625" s="2" t="s">
        <v>14</v>
      </c>
      <c r="D1625">
        <v>50</v>
      </c>
      <c r="E1625">
        <v>0</v>
      </c>
      <c r="F1625">
        <v>2014</v>
      </c>
      <c r="G1625">
        <v>0</v>
      </c>
      <c r="H1625">
        <v>1</v>
      </c>
      <c r="I1625" t="s">
        <v>39</v>
      </c>
      <c r="J1625">
        <v>-999</v>
      </c>
      <c r="K1625">
        <v>-999</v>
      </c>
      <c r="L1625">
        <v>-999</v>
      </c>
      <c r="M1625" s="2" t="s">
        <v>10</v>
      </c>
      <c r="N1625" s="2" t="s">
        <v>25</v>
      </c>
      <c r="O1625" t="s">
        <v>116</v>
      </c>
      <c r="P1625" t="s">
        <v>117</v>
      </c>
    </row>
    <row r="1626" spans="1:16" x14ac:dyDescent="0.55000000000000004">
      <c r="A1626">
        <v>3786</v>
      </c>
      <c r="B1626">
        <v>618574</v>
      </c>
      <c r="C1626" s="2" t="s">
        <v>14</v>
      </c>
      <c r="D1626">
        <v>25</v>
      </c>
      <c r="E1626">
        <v>1</v>
      </c>
      <c r="F1626">
        <v>2014</v>
      </c>
      <c r="G1626">
        <v>0</v>
      </c>
      <c r="H1626">
        <v>1</v>
      </c>
      <c r="I1626" t="s">
        <v>39</v>
      </c>
      <c r="J1626">
        <v>-999</v>
      </c>
      <c r="K1626">
        <v>-999</v>
      </c>
      <c r="L1626">
        <v>-999</v>
      </c>
      <c r="M1626" s="2" t="s">
        <v>10</v>
      </c>
      <c r="N1626" s="2" t="s">
        <v>25</v>
      </c>
      <c r="O1626" t="s">
        <v>116</v>
      </c>
      <c r="P1626" t="s">
        <v>117</v>
      </c>
    </row>
    <row r="1627" spans="1:16" x14ac:dyDescent="0.55000000000000004">
      <c r="A1627">
        <v>3786</v>
      </c>
      <c r="B1627">
        <v>618627</v>
      </c>
      <c r="C1627" s="2" t="s">
        <v>14</v>
      </c>
      <c r="D1627">
        <v>58</v>
      </c>
      <c r="E1627">
        <v>1</v>
      </c>
      <c r="F1627">
        <v>2014</v>
      </c>
      <c r="G1627">
        <v>0</v>
      </c>
      <c r="H1627">
        <v>1</v>
      </c>
      <c r="I1627" t="s">
        <v>39</v>
      </c>
      <c r="J1627">
        <v>-999</v>
      </c>
      <c r="K1627">
        <v>-999</v>
      </c>
      <c r="L1627">
        <v>-999</v>
      </c>
      <c r="M1627" s="2" t="s">
        <v>10</v>
      </c>
      <c r="N1627" s="2" t="s">
        <v>25</v>
      </c>
      <c r="O1627" t="s">
        <v>116</v>
      </c>
      <c r="P1627" t="s">
        <v>117</v>
      </c>
    </row>
    <row r="1628" spans="1:16" x14ac:dyDescent="0.55000000000000004">
      <c r="A1628">
        <v>3788</v>
      </c>
      <c r="B1628">
        <v>618821</v>
      </c>
      <c r="C1628" s="2" t="s">
        <v>14</v>
      </c>
      <c r="D1628">
        <v>38</v>
      </c>
      <c r="E1628">
        <v>1</v>
      </c>
      <c r="F1628">
        <v>2014</v>
      </c>
      <c r="G1628">
        <v>0</v>
      </c>
      <c r="H1628">
        <v>0</v>
      </c>
      <c r="I1628" t="s">
        <v>54</v>
      </c>
      <c r="J1628">
        <v>53</v>
      </c>
      <c r="K1628">
        <v>50</v>
      </c>
      <c r="L1628">
        <v>14</v>
      </c>
      <c r="M1628" s="2" t="s">
        <v>15</v>
      </c>
      <c r="N1628" s="2" t="s">
        <v>11</v>
      </c>
      <c r="O1628" t="s">
        <v>77</v>
      </c>
      <c r="P1628" t="s">
        <v>78</v>
      </c>
    </row>
    <row r="1629" spans="1:16" x14ac:dyDescent="0.55000000000000004">
      <c r="A1629">
        <v>3788</v>
      </c>
      <c r="B1629">
        <v>618879</v>
      </c>
      <c r="C1629" s="2" t="s">
        <v>14</v>
      </c>
      <c r="D1629">
        <v>34</v>
      </c>
      <c r="E1629">
        <v>1</v>
      </c>
      <c r="F1629">
        <v>2014</v>
      </c>
      <c r="G1629">
        <v>0</v>
      </c>
      <c r="H1629">
        <v>0</v>
      </c>
      <c r="I1629" t="s">
        <v>54</v>
      </c>
      <c r="J1629">
        <v>53</v>
      </c>
      <c r="K1629">
        <v>50</v>
      </c>
      <c r="L1629">
        <v>14</v>
      </c>
      <c r="M1629" s="2" t="s">
        <v>15</v>
      </c>
      <c r="N1629" s="2" t="s">
        <v>11</v>
      </c>
      <c r="O1629" t="s">
        <v>77</v>
      </c>
      <c r="P1629" t="s">
        <v>78</v>
      </c>
    </row>
    <row r="1630" spans="1:16" x14ac:dyDescent="0.55000000000000004">
      <c r="A1630">
        <v>3788</v>
      </c>
      <c r="B1630">
        <v>618886</v>
      </c>
      <c r="C1630" s="2" t="s">
        <v>14</v>
      </c>
      <c r="D1630">
        <v>52</v>
      </c>
      <c r="E1630">
        <v>1</v>
      </c>
      <c r="F1630">
        <v>2014</v>
      </c>
      <c r="G1630">
        <v>0</v>
      </c>
      <c r="H1630">
        <v>1</v>
      </c>
      <c r="I1630" t="s">
        <v>54</v>
      </c>
      <c r="J1630">
        <v>53</v>
      </c>
      <c r="K1630">
        <v>50</v>
      </c>
      <c r="L1630">
        <v>14</v>
      </c>
      <c r="M1630" s="2" t="s">
        <v>15</v>
      </c>
      <c r="N1630" s="2" t="s">
        <v>11</v>
      </c>
      <c r="O1630" t="s">
        <v>133</v>
      </c>
      <c r="P1630" t="s">
        <v>134</v>
      </c>
    </row>
    <row r="1631" spans="1:16" x14ac:dyDescent="0.55000000000000004">
      <c r="A1631">
        <v>3788</v>
      </c>
      <c r="B1631">
        <v>618936</v>
      </c>
      <c r="C1631" s="2" t="s">
        <v>14</v>
      </c>
      <c r="D1631">
        <v>27</v>
      </c>
      <c r="E1631">
        <v>1</v>
      </c>
      <c r="F1631">
        <v>2014</v>
      </c>
      <c r="G1631">
        <v>0</v>
      </c>
      <c r="H1631">
        <v>1</v>
      </c>
      <c r="I1631" t="s">
        <v>54</v>
      </c>
      <c r="J1631">
        <v>53</v>
      </c>
      <c r="K1631">
        <v>50</v>
      </c>
      <c r="L1631">
        <v>14</v>
      </c>
      <c r="M1631" s="2" t="s">
        <v>15</v>
      </c>
      <c r="N1631" s="2" t="s">
        <v>11</v>
      </c>
      <c r="O1631" t="s">
        <v>133</v>
      </c>
      <c r="P1631" t="s">
        <v>134</v>
      </c>
    </row>
    <row r="1632" spans="1:16" x14ac:dyDescent="0.55000000000000004">
      <c r="A1632">
        <v>3790</v>
      </c>
      <c r="B1632">
        <v>619210</v>
      </c>
      <c r="C1632" s="2" t="s">
        <v>14</v>
      </c>
      <c r="D1632">
        <v>20</v>
      </c>
      <c r="E1632">
        <v>1</v>
      </c>
      <c r="F1632">
        <v>2014</v>
      </c>
      <c r="G1632">
        <v>0</v>
      </c>
      <c r="H1632">
        <v>1</v>
      </c>
      <c r="I1632" t="s">
        <v>57</v>
      </c>
      <c r="J1632">
        <v>55</v>
      </c>
      <c r="K1632">
        <v>45</v>
      </c>
      <c r="L1632">
        <v>9</v>
      </c>
      <c r="M1632" s="2" t="s">
        <v>12</v>
      </c>
      <c r="N1632" s="2" t="s">
        <v>63</v>
      </c>
      <c r="O1632" t="s">
        <v>91</v>
      </c>
      <c r="P1632" t="s">
        <v>92</v>
      </c>
    </row>
    <row r="1633" spans="1:16" x14ac:dyDescent="0.55000000000000004">
      <c r="A1633">
        <v>3790</v>
      </c>
      <c r="B1633">
        <v>619234</v>
      </c>
      <c r="C1633" s="2" t="s">
        <v>14</v>
      </c>
      <c r="D1633">
        <v>49</v>
      </c>
      <c r="E1633">
        <v>1</v>
      </c>
      <c r="F1633">
        <v>2014</v>
      </c>
      <c r="G1633">
        <v>0</v>
      </c>
      <c r="H1633">
        <v>0</v>
      </c>
      <c r="I1633" t="s">
        <v>57</v>
      </c>
      <c r="J1633">
        <v>55</v>
      </c>
      <c r="K1633">
        <v>45</v>
      </c>
      <c r="L1633">
        <v>9</v>
      </c>
      <c r="M1633" s="2" t="s">
        <v>12</v>
      </c>
      <c r="N1633" s="2" t="s">
        <v>63</v>
      </c>
      <c r="O1633" t="s">
        <v>94</v>
      </c>
      <c r="P1633" t="s">
        <v>95</v>
      </c>
    </row>
    <row r="1634" spans="1:16" x14ac:dyDescent="0.55000000000000004">
      <c r="A1634">
        <v>3790</v>
      </c>
      <c r="B1634">
        <v>619246</v>
      </c>
      <c r="C1634" s="2" t="s">
        <v>14</v>
      </c>
      <c r="D1634">
        <v>20</v>
      </c>
      <c r="E1634">
        <v>1</v>
      </c>
      <c r="F1634">
        <v>2014</v>
      </c>
      <c r="G1634">
        <v>0</v>
      </c>
      <c r="H1634">
        <v>1</v>
      </c>
      <c r="I1634" t="s">
        <v>57</v>
      </c>
      <c r="J1634">
        <v>55</v>
      </c>
      <c r="K1634">
        <v>45</v>
      </c>
      <c r="L1634">
        <v>9</v>
      </c>
      <c r="M1634" s="2" t="s">
        <v>12</v>
      </c>
      <c r="N1634" s="2" t="s">
        <v>63</v>
      </c>
      <c r="O1634" t="s">
        <v>91</v>
      </c>
      <c r="P1634" t="s">
        <v>92</v>
      </c>
    </row>
    <row r="1635" spans="1:16" x14ac:dyDescent="0.55000000000000004">
      <c r="A1635">
        <v>3790</v>
      </c>
      <c r="B1635">
        <v>619315</v>
      </c>
      <c r="C1635" s="2" t="s">
        <v>14</v>
      </c>
      <c r="D1635">
        <v>50</v>
      </c>
      <c r="E1635">
        <v>1</v>
      </c>
      <c r="F1635">
        <v>2014</v>
      </c>
      <c r="G1635">
        <v>0</v>
      </c>
      <c r="H1635">
        <v>0</v>
      </c>
      <c r="I1635" t="s">
        <v>57</v>
      </c>
      <c r="J1635">
        <v>55</v>
      </c>
      <c r="K1635">
        <v>45</v>
      </c>
      <c r="L1635">
        <v>9</v>
      </c>
      <c r="M1635" s="2" t="s">
        <v>12</v>
      </c>
      <c r="N1635" s="2" t="s">
        <v>63</v>
      </c>
      <c r="O1635" t="s">
        <v>94</v>
      </c>
      <c r="P1635" t="s">
        <v>95</v>
      </c>
    </row>
    <row r="1636" spans="1:16" x14ac:dyDescent="0.55000000000000004">
      <c r="A1636">
        <v>3790</v>
      </c>
      <c r="B1636">
        <v>619327</v>
      </c>
      <c r="C1636" s="2" t="s">
        <v>14</v>
      </c>
      <c r="D1636">
        <v>26</v>
      </c>
      <c r="E1636">
        <v>1</v>
      </c>
      <c r="F1636">
        <v>2014</v>
      </c>
      <c r="G1636">
        <v>0</v>
      </c>
      <c r="H1636">
        <v>0</v>
      </c>
      <c r="I1636" t="s">
        <v>57</v>
      </c>
      <c r="J1636">
        <v>55</v>
      </c>
      <c r="K1636">
        <v>45</v>
      </c>
      <c r="L1636">
        <v>9</v>
      </c>
      <c r="M1636" s="2" t="s">
        <v>12</v>
      </c>
      <c r="N1636" s="2" t="s">
        <v>63</v>
      </c>
      <c r="O1636" t="s">
        <v>94</v>
      </c>
      <c r="P1636" t="s">
        <v>95</v>
      </c>
    </row>
    <row r="1637" spans="1:16" x14ac:dyDescent="0.55000000000000004">
      <c r="A1637">
        <v>3791</v>
      </c>
      <c r="B1637">
        <v>619364</v>
      </c>
      <c r="C1637" s="2" t="s">
        <v>14</v>
      </c>
      <c r="D1637">
        <v>26</v>
      </c>
      <c r="E1637">
        <v>1</v>
      </c>
      <c r="F1637">
        <v>2014</v>
      </c>
      <c r="G1637">
        <v>0</v>
      </c>
      <c r="H1637">
        <v>0</v>
      </c>
      <c r="I1637" t="s">
        <v>37</v>
      </c>
      <c r="J1637">
        <v>59</v>
      </c>
      <c r="K1637">
        <v>37</v>
      </c>
      <c r="L1637">
        <v>16</v>
      </c>
      <c r="M1637" s="2" t="s">
        <v>29</v>
      </c>
      <c r="N1637" s="2" t="s">
        <v>13</v>
      </c>
      <c r="O1637" t="s">
        <v>144</v>
      </c>
      <c r="P1637" t="s">
        <v>145</v>
      </c>
    </row>
    <row r="1638" spans="1:16" x14ac:dyDescent="0.55000000000000004">
      <c r="A1638">
        <v>3791</v>
      </c>
      <c r="B1638">
        <v>619380</v>
      </c>
      <c r="C1638" s="2" t="s">
        <v>14</v>
      </c>
      <c r="D1638">
        <v>27</v>
      </c>
      <c r="E1638">
        <v>1</v>
      </c>
      <c r="F1638">
        <v>2014</v>
      </c>
      <c r="G1638">
        <v>0</v>
      </c>
      <c r="H1638">
        <v>0</v>
      </c>
      <c r="I1638" t="s">
        <v>37</v>
      </c>
      <c r="J1638">
        <v>59</v>
      </c>
      <c r="K1638">
        <v>37</v>
      </c>
      <c r="L1638">
        <v>16</v>
      </c>
      <c r="M1638" s="2" t="s">
        <v>29</v>
      </c>
      <c r="N1638" s="2" t="s">
        <v>13</v>
      </c>
      <c r="O1638" t="s">
        <v>144</v>
      </c>
      <c r="P1638" t="s">
        <v>145</v>
      </c>
    </row>
    <row r="1639" spans="1:16" x14ac:dyDescent="0.55000000000000004">
      <c r="A1639">
        <v>3792</v>
      </c>
      <c r="B1639">
        <v>619599</v>
      </c>
      <c r="C1639" s="2" t="s">
        <v>14</v>
      </c>
      <c r="D1639">
        <v>35</v>
      </c>
      <c r="E1639">
        <v>0</v>
      </c>
      <c r="F1639">
        <v>2014</v>
      </c>
      <c r="G1639">
        <v>0</v>
      </c>
      <c r="H1639">
        <v>1</v>
      </c>
      <c r="I1639" t="s">
        <v>43</v>
      </c>
      <c r="J1639">
        <v>60</v>
      </c>
      <c r="K1639">
        <v>36</v>
      </c>
      <c r="L1639">
        <v>7</v>
      </c>
      <c r="M1639" s="2" t="s">
        <v>12</v>
      </c>
      <c r="N1639" s="2" t="s">
        <v>13</v>
      </c>
      <c r="O1639" t="s">
        <v>103</v>
      </c>
      <c r="P1639" t="s">
        <v>104</v>
      </c>
    </row>
    <row r="1640" spans="1:16" x14ac:dyDescent="0.55000000000000004">
      <c r="A1640">
        <v>3792</v>
      </c>
      <c r="B1640">
        <v>619639</v>
      </c>
      <c r="C1640" s="2" t="s">
        <v>14</v>
      </c>
      <c r="D1640">
        <v>45</v>
      </c>
      <c r="E1640">
        <v>1</v>
      </c>
      <c r="F1640">
        <v>2014</v>
      </c>
      <c r="G1640">
        <v>0</v>
      </c>
      <c r="H1640">
        <v>1</v>
      </c>
      <c r="I1640" t="s">
        <v>43</v>
      </c>
      <c r="J1640">
        <v>60</v>
      </c>
      <c r="K1640">
        <v>36</v>
      </c>
      <c r="L1640">
        <v>7</v>
      </c>
      <c r="M1640" s="2" t="s">
        <v>12</v>
      </c>
      <c r="N1640" s="2" t="s">
        <v>13</v>
      </c>
      <c r="O1640" t="s">
        <v>103</v>
      </c>
      <c r="P1640" t="s">
        <v>104</v>
      </c>
    </row>
    <row r="1641" spans="1:16" x14ac:dyDescent="0.55000000000000004">
      <c r="A1641">
        <v>3792</v>
      </c>
      <c r="B1641">
        <v>619672</v>
      </c>
      <c r="C1641" s="2" t="s">
        <v>14</v>
      </c>
      <c r="D1641">
        <v>44</v>
      </c>
      <c r="E1641">
        <v>1</v>
      </c>
      <c r="F1641">
        <v>2014</v>
      </c>
      <c r="G1641">
        <v>0</v>
      </c>
      <c r="H1641">
        <v>0</v>
      </c>
      <c r="I1641" t="s">
        <v>43</v>
      </c>
      <c r="J1641">
        <v>60</v>
      </c>
      <c r="K1641">
        <v>36</v>
      </c>
      <c r="L1641">
        <v>7</v>
      </c>
      <c r="M1641" s="2" t="s">
        <v>12</v>
      </c>
      <c r="N1641" s="2" t="s">
        <v>13</v>
      </c>
      <c r="O1641" t="s">
        <v>124</v>
      </c>
      <c r="P1641" t="s">
        <v>125</v>
      </c>
    </row>
    <row r="1642" spans="1:16" x14ac:dyDescent="0.55000000000000004">
      <c r="A1642">
        <v>3794</v>
      </c>
      <c r="B1642">
        <v>619860</v>
      </c>
      <c r="C1642" s="2" t="s">
        <v>14</v>
      </c>
      <c r="D1642">
        <v>33</v>
      </c>
      <c r="E1642">
        <v>1</v>
      </c>
      <c r="F1642">
        <v>2014</v>
      </c>
      <c r="G1642">
        <v>0</v>
      </c>
      <c r="H1642">
        <v>1</v>
      </c>
      <c r="I1642" t="s">
        <v>59</v>
      </c>
      <c r="J1642">
        <v>71</v>
      </c>
      <c r="K1642">
        <v>20</v>
      </c>
      <c r="L1642">
        <v>10</v>
      </c>
      <c r="M1642" s="2" t="s">
        <v>12</v>
      </c>
      <c r="N1642" s="2" t="s">
        <v>13</v>
      </c>
      <c r="O1642" t="s">
        <v>148</v>
      </c>
      <c r="P1642" t="s">
        <v>149</v>
      </c>
    </row>
    <row r="1643" spans="1:16" x14ac:dyDescent="0.55000000000000004">
      <c r="A1643">
        <v>3794</v>
      </c>
      <c r="B1643">
        <v>619885</v>
      </c>
      <c r="C1643" s="2" t="s">
        <v>14</v>
      </c>
      <c r="D1643">
        <v>48</v>
      </c>
      <c r="E1643">
        <v>1</v>
      </c>
      <c r="F1643">
        <v>2014</v>
      </c>
      <c r="G1643">
        <v>0</v>
      </c>
      <c r="H1643">
        <v>1</v>
      </c>
      <c r="I1643" t="s">
        <v>59</v>
      </c>
      <c r="J1643">
        <v>71</v>
      </c>
      <c r="K1643">
        <v>20</v>
      </c>
      <c r="L1643">
        <v>10</v>
      </c>
      <c r="M1643" s="2" t="s">
        <v>12</v>
      </c>
      <c r="N1643" s="2" t="s">
        <v>13</v>
      </c>
      <c r="O1643" t="s">
        <v>148</v>
      </c>
      <c r="P1643" t="s">
        <v>149</v>
      </c>
    </row>
    <row r="1644" spans="1:16" x14ac:dyDescent="0.55000000000000004">
      <c r="A1644">
        <v>3794</v>
      </c>
      <c r="B1644">
        <v>619959</v>
      </c>
      <c r="C1644" s="2" t="s">
        <v>14</v>
      </c>
      <c r="D1644">
        <v>44</v>
      </c>
      <c r="E1644">
        <v>1</v>
      </c>
      <c r="F1644">
        <v>2014</v>
      </c>
      <c r="G1644">
        <v>0</v>
      </c>
      <c r="H1644">
        <v>0</v>
      </c>
      <c r="I1644" t="s">
        <v>59</v>
      </c>
      <c r="J1644">
        <v>71</v>
      </c>
      <c r="K1644">
        <v>20</v>
      </c>
      <c r="L1644">
        <v>10</v>
      </c>
      <c r="M1644" s="2" t="s">
        <v>12</v>
      </c>
      <c r="N1644" s="2" t="s">
        <v>13</v>
      </c>
      <c r="O1644" t="s">
        <v>146</v>
      </c>
      <c r="P1644" t="s">
        <v>147</v>
      </c>
    </row>
    <row r="1645" spans="1:16" x14ac:dyDescent="0.55000000000000004">
      <c r="A1645">
        <v>3794</v>
      </c>
      <c r="B1645">
        <v>619969</v>
      </c>
      <c r="C1645" s="2" t="s">
        <v>14</v>
      </c>
      <c r="D1645">
        <v>53</v>
      </c>
      <c r="E1645">
        <v>0</v>
      </c>
      <c r="F1645">
        <v>2014</v>
      </c>
      <c r="G1645">
        <v>0</v>
      </c>
      <c r="H1645">
        <v>0</v>
      </c>
      <c r="I1645" t="s">
        <v>59</v>
      </c>
      <c r="J1645">
        <v>71</v>
      </c>
      <c r="K1645">
        <v>20</v>
      </c>
      <c r="L1645">
        <v>10</v>
      </c>
      <c r="M1645" s="2" t="s">
        <v>12</v>
      </c>
      <c r="N1645" s="2" t="s">
        <v>13</v>
      </c>
      <c r="O1645" t="s">
        <v>146</v>
      </c>
      <c r="P1645" t="s">
        <v>147</v>
      </c>
    </row>
    <row r="1646" spans="1:16" x14ac:dyDescent="0.55000000000000004">
      <c r="A1646">
        <v>3794</v>
      </c>
      <c r="B1646">
        <v>619989</v>
      </c>
      <c r="C1646" s="2" t="s">
        <v>14</v>
      </c>
      <c r="D1646">
        <v>41</v>
      </c>
      <c r="E1646">
        <v>1</v>
      </c>
      <c r="F1646">
        <v>2014</v>
      </c>
      <c r="G1646">
        <v>0</v>
      </c>
      <c r="H1646">
        <v>0</v>
      </c>
      <c r="I1646" t="s">
        <v>59</v>
      </c>
      <c r="J1646">
        <v>71</v>
      </c>
      <c r="K1646">
        <v>20</v>
      </c>
      <c r="L1646">
        <v>10</v>
      </c>
      <c r="M1646" s="2" t="s">
        <v>12</v>
      </c>
      <c r="N1646" s="2" t="s">
        <v>13</v>
      </c>
      <c r="O1646" t="s">
        <v>146</v>
      </c>
      <c r="P1646" t="s">
        <v>147</v>
      </c>
    </row>
    <row r="1647" spans="1:16" x14ac:dyDescent="0.55000000000000004">
      <c r="A1647">
        <v>3795</v>
      </c>
      <c r="B1647">
        <v>620150</v>
      </c>
      <c r="C1647" s="2" t="s">
        <v>14</v>
      </c>
      <c r="D1647">
        <v>34</v>
      </c>
      <c r="E1647">
        <v>1</v>
      </c>
      <c r="F1647">
        <v>2014</v>
      </c>
      <c r="G1647">
        <v>0</v>
      </c>
      <c r="H1647">
        <v>0</v>
      </c>
      <c r="I1647" t="s">
        <v>20</v>
      </c>
      <c r="J1647">
        <v>91</v>
      </c>
      <c r="K1647">
        <v>11</v>
      </c>
      <c r="L1647">
        <v>8</v>
      </c>
      <c r="M1647" s="2" t="s">
        <v>12</v>
      </c>
      <c r="N1647" s="2" t="s">
        <v>13</v>
      </c>
      <c r="O1647" t="s">
        <v>101</v>
      </c>
      <c r="P1647" t="s">
        <v>102</v>
      </c>
    </row>
    <row r="1648" spans="1:16" x14ac:dyDescent="0.55000000000000004">
      <c r="A1648">
        <v>3796</v>
      </c>
      <c r="B1648">
        <v>620213</v>
      </c>
      <c r="C1648" s="2" t="s">
        <v>14</v>
      </c>
      <c r="D1648">
        <v>31</v>
      </c>
      <c r="E1648">
        <v>1</v>
      </c>
      <c r="F1648">
        <v>2014</v>
      </c>
      <c r="G1648">
        <v>0</v>
      </c>
      <c r="H1648">
        <v>0</v>
      </c>
      <c r="I1648" t="s">
        <v>67</v>
      </c>
      <c r="J1648">
        <v>85</v>
      </c>
      <c r="K1648">
        <v>28</v>
      </c>
      <c r="L1648">
        <v>1</v>
      </c>
      <c r="M1648" s="2" t="s">
        <v>12</v>
      </c>
      <c r="N1648" s="2" t="s">
        <v>13</v>
      </c>
      <c r="O1648" t="s">
        <v>49</v>
      </c>
      <c r="P1648" t="s">
        <v>50</v>
      </c>
    </row>
    <row r="1649" spans="1:16" x14ac:dyDescent="0.55000000000000004">
      <c r="A1649">
        <v>3796</v>
      </c>
      <c r="B1649">
        <v>620228</v>
      </c>
      <c r="C1649" s="2" t="s">
        <v>14</v>
      </c>
      <c r="D1649">
        <v>42</v>
      </c>
      <c r="E1649">
        <v>1</v>
      </c>
      <c r="F1649">
        <v>2014</v>
      </c>
      <c r="G1649">
        <v>0</v>
      </c>
      <c r="H1649">
        <v>1</v>
      </c>
      <c r="I1649" t="s">
        <v>67</v>
      </c>
      <c r="J1649">
        <v>85</v>
      </c>
      <c r="K1649">
        <v>28</v>
      </c>
      <c r="L1649">
        <v>1</v>
      </c>
      <c r="M1649" s="2" t="s">
        <v>12</v>
      </c>
      <c r="N1649" s="2" t="s">
        <v>13</v>
      </c>
      <c r="O1649" t="s">
        <v>142</v>
      </c>
      <c r="P1649" t="s">
        <v>143</v>
      </c>
    </row>
    <row r="1650" spans="1:16" x14ac:dyDescent="0.55000000000000004">
      <c r="A1650">
        <v>3796</v>
      </c>
      <c r="B1650">
        <v>620236</v>
      </c>
      <c r="C1650" s="2" t="s">
        <v>14</v>
      </c>
      <c r="D1650">
        <v>55</v>
      </c>
      <c r="E1650">
        <v>1</v>
      </c>
      <c r="F1650">
        <v>2014</v>
      </c>
      <c r="G1650">
        <v>0</v>
      </c>
      <c r="H1650">
        <v>0</v>
      </c>
      <c r="I1650" t="s">
        <v>67</v>
      </c>
      <c r="J1650">
        <v>85</v>
      </c>
      <c r="K1650">
        <v>28</v>
      </c>
      <c r="L1650">
        <v>1</v>
      </c>
      <c r="M1650" s="2" t="s">
        <v>12</v>
      </c>
      <c r="N1650" s="2" t="s">
        <v>13</v>
      </c>
      <c r="O1650" t="s">
        <v>49</v>
      </c>
      <c r="P1650" t="s">
        <v>50</v>
      </c>
    </row>
    <row r="1651" spans="1:16" x14ac:dyDescent="0.55000000000000004">
      <c r="A1651">
        <v>3796</v>
      </c>
      <c r="B1651">
        <v>620284</v>
      </c>
      <c r="C1651" s="2" t="s">
        <v>14</v>
      </c>
      <c r="D1651">
        <v>52</v>
      </c>
      <c r="E1651">
        <v>1</v>
      </c>
      <c r="F1651">
        <v>2014</v>
      </c>
      <c r="G1651">
        <v>0</v>
      </c>
      <c r="H1651">
        <v>0</v>
      </c>
      <c r="I1651" t="s">
        <v>67</v>
      </c>
      <c r="J1651">
        <v>85</v>
      </c>
      <c r="K1651">
        <v>28</v>
      </c>
      <c r="L1651">
        <v>1</v>
      </c>
      <c r="M1651" s="2" t="s">
        <v>12</v>
      </c>
      <c r="N1651" s="2" t="s">
        <v>13</v>
      </c>
      <c r="O1651" t="s">
        <v>49</v>
      </c>
      <c r="P1651" t="s">
        <v>50</v>
      </c>
    </row>
    <row r="1652" spans="1:16" x14ac:dyDescent="0.55000000000000004">
      <c r="A1652">
        <v>3796</v>
      </c>
      <c r="B1652">
        <v>620312</v>
      </c>
      <c r="C1652" s="2" t="s">
        <v>14</v>
      </c>
      <c r="D1652">
        <v>27</v>
      </c>
      <c r="E1652">
        <v>1</v>
      </c>
      <c r="F1652">
        <v>2014</v>
      </c>
      <c r="G1652">
        <v>0</v>
      </c>
      <c r="H1652">
        <v>0</v>
      </c>
      <c r="I1652" t="s">
        <v>67</v>
      </c>
      <c r="J1652">
        <v>85</v>
      </c>
      <c r="K1652">
        <v>28</v>
      </c>
      <c r="L1652">
        <v>1</v>
      </c>
      <c r="M1652" s="2" t="s">
        <v>12</v>
      </c>
      <c r="N1652" s="2" t="s">
        <v>13</v>
      </c>
      <c r="O1652" t="s">
        <v>49</v>
      </c>
      <c r="P1652" t="s">
        <v>50</v>
      </c>
    </row>
    <row r="1653" spans="1:16" x14ac:dyDescent="0.55000000000000004">
      <c r="A1653">
        <v>3796</v>
      </c>
      <c r="B1653">
        <v>620332</v>
      </c>
      <c r="C1653" s="2" t="s">
        <v>14</v>
      </c>
      <c r="D1653">
        <v>30</v>
      </c>
      <c r="E1653">
        <v>1</v>
      </c>
      <c r="F1653">
        <v>2014</v>
      </c>
      <c r="G1653">
        <v>0</v>
      </c>
      <c r="H1653">
        <v>0</v>
      </c>
      <c r="I1653" t="s">
        <v>67</v>
      </c>
      <c r="J1653">
        <v>85</v>
      </c>
      <c r="K1653">
        <v>28</v>
      </c>
      <c r="L1653">
        <v>1</v>
      </c>
      <c r="M1653" s="2" t="s">
        <v>12</v>
      </c>
      <c r="N1653" s="2" t="s">
        <v>13</v>
      </c>
      <c r="O1653" t="s">
        <v>49</v>
      </c>
      <c r="P1653" t="s">
        <v>50</v>
      </c>
    </row>
    <row r="1654" spans="1:16" x14ac:dyDescent="0.55000000000000004">
      <c r="A1654">
        <v>3797</v>
      </c>
      <c r="B1654">
        <v>620363</v>
      </c>
      <c r="C1654" s="2" t="s">
        <v>14</v>
      </c>
      <c r="D1654">
        <v>52</v>
      </c>
      <c r="E1654">
        <v>0</v>
      </c>
      <c r="F1654">
        <v>2014</v>
      </c>
      <c r="G1654">
        <v>0</v>
      </c>
      <c r="H1654">
        <v>1</v>
      </c>
      <c r="I1654" t="s">
        <v>33</v>
      </c>
      <c r="J1654">
        <v>47</v>
      </c>
      <c r="K1654">
        <v>71</v>
      </c>
      <c r="L1654">
        <v>2</v>
      </c>
      <c r="M1654" s="2" t="s">
        <v>21</v>
      </c>
      <c r="N1654" s="2" t="s">
        <v>25</v>
      </c>
      <c r="O1654" t="s">
        <v>98</v>
      </c>
      <c r="P1654" t="s">
        <v>99</v>
      </c>
    </row>
    <row r="1655" spans="1:16" x14ac:dyDescent="0.55000000000000004">
      <c r="A1655">
        <v>3797</v>
      </c>
      <c r="B1655">
        <v>620408</v>
      </c>
      <c r="C1655" s="2" t="s">
        <v>14</v>
      </c>
      <c r="D1655">
        <v>23</v>
      </c>
      <c r="E1655">
        <v>1</v>
      </c>
      <c r="F1655">
        <v>2014</v>
      </c>
      <c r="G1655">
        <v>0</v>
      </c>
      <c r="H1655">
        <v>1</v>
      </c>
      <c r="I1655" t="s">
        <v>33</v>
      </c>
      <c r="J1655">
        <v>47</v>
      </c>
      <c r="K1655">
        <v>71</v>
      </c>
      <c r="L1655">
        <v>2</v>
      </c>
      <c r="M1655" s="2" t="s">
        <v>21</v>
      </c>
      <c r="N1655" s="2" t="s">
        <v>25</v>
      </c>
      <c r="O1655" t="s">
        <v>98</v>
      </c>
      <c r="P1655" t="s">
        <v>99</v>
      </c>
    </row>
    <row r="1656" spans="1:16" x14ac:dyDescent="0.55000000000000004">
      <c r="A1656">
        <v>3797</v>
      </c>
      <c r="B1656">
        <v>620420</v>
      </c>
      <c r="C1656" s="2" t="s">
        <v>14</v>
      </c>
      <c r="D1656">
        <v>48</v>
      </c>
      <c r="E1656">
        <v>1</v>
      </c>
      <c r="F1656">
        <v>2014</v>
      </c>
      <c r="G1656">
        <v>0</v>
      </c>
      <c r="H1656">
        <v>0</v>
      </c>
      <c r="I1656" t="s">
        <v>33</v>
      </c>
      <c r="J1656">
        <v>47</v>
      </c>
      <c r="K1656">
        <v>71</v>
      </c>
      <c r="L1656">
        <v>2</v>
      </c>
      <c r="M1656" s="2" t="s">
        <v>21</v>
      </c>
      <c r="N1656" s="2" t="s">
        <v>25</v>
      </c>
      <c r="O1656" t="s">
        <v>106</v>
      </c>
      <c r="P1656" t="s">
        <v>107</v>
      </c>
    </row>
    <row r="1657" spans="1:16" x14ac:dyDescent="0.55000000000000004">
      <c r="A1657">
        <v>3797</v>
      </c>
      <c r="B1657">
        <v>620427</v>
      </c>
      <c r="C1657" s="2" t="s">
        <v>14</v>
      </c>
      <c r="D1657">
        <v>19</v>
      </c>
      <c r="E1657">
        <v>1</v>
      </c>
      <c r="F1657">
        <v>2014</v>
      </c>
      <c r="G1657">
        <v>0</v>
      </c>
      <c r="H1657">
        <v>0</v>
      </c>
      <c r="I1657" t="s">
        <v>33</v>
      </c>
      <c r="J1657">
        <v>47</v>
      </c>
      <c r="K1657">
        <v>71</v>
      </c>
      <c r="L1657">
        <v>2</v>
      </c>
      <c r="M1657" s="2" t="s">
        <v>21</v>
      </c>
      <c r="N1657" s="2" t="s">
        <v>25</v>
      </c>
      <c r="O1657" t="s">
        <v>106</v>
      </c>
      <c r="P1657" t="s">
        <v>107</v>
      </c>
    </row>
    <row r="1658" spans="1:16" x14ac:dyDescent="0.55000000000000004">
      <c r="A1658">
        <v>3797</v>
      </c>
      <c r="B1658">
        <v>620476</v>
      </c>
      <c r="C1658" s="2" t="s">
        <v>14</v>
      </c>
      <c r="D1658">
        <v>23</v>
      </c>
      <c r="E1658">
        <v>1</v>
      </c>
      <c r="F1658">
        <v>2014</v>
      </c>
      <c r="G1658">
        <v>0</v>
      </c>
      <c r="H1658">
        <v>0</v>
      </c>
      <c r="I1658" t="s">
        <v>33</v>
      </c>
      <c r="J1658">
        <v>47</v>
      </c>
      <c r="K1658">
        <v>71</v>
      </c>
      <c r="L1658">
        <v>2</v>
      </c>
      <c r="M1658" s="2" t="s">
        <v>21</v>
      </c>
      <c r="N1658" s="2" t="s">
        <v>25</v>
      </c>
      <c r="O1658" t="s">
        <v>106</v>
      </c>
      <c r="P1658" t="s">
        <v>107</v>
      </c>
    </row>
    <row r="1659" spans="1:16" x14ac:dyDescent="0.55000000000000004">
      <c r="A1659">
        <v>3797</v>
      </c>
      <c r="B1659">
        <v>620494</v>
      </c>
      <c r="C1659" s="2" t="s">
        <v>14</v>
      </c>
      <c r="D1659">
        <v>47</v>
      </c>
      <c r="E1659">
        <v>1</v>
      </c>
      <c r="F1659">
        <v>2014</v>
      </c>
      <c r="G1659">
        <v>0</v>
      </c>
      <c r="H1659">
        <v>0</v>
      </c>
      <c r="I1659" t="s">
        <v>33</v>
      </c>
      <c r="J1659">
        <v>47</v>
      </c>
      <c r="K1659">
        <v>71</v>
      </c>
      <c r="L1659">
        <v>2</v>
      </c>
      <c r="M1659" s="2" t="s">
        <v>21</v>
      </c>
      <c r="N1659" s="2" t="s">
        <v>25</v>
      </c>
      <c r="O1659" t="s">
        <v>106</v>
      </c>
      <c r="P1659" t="s">
        <v>107</v>
      </c>
    </row>
    <row r="1660" spans="1:16" x14ac:dyDescent="0.55000000000000004">
      <c r="A1660">
        <v>3797</v>
      </c>
      <c r="B1660">
        <v>620505</v>
      </c>
      <c r="C1660" s="2" t="s">
        <v>14</v>
      </c>
      <c r="D1660">
        <v>35</v>
      </c>
      <c r="E1660">
        <v>1</v>
      </c>
      <c r="F1660">
        <v>2014</v>
      </c>
      <c r="G1660">
        <v>0</v>
      </c>
      <c r="H1660">
        <v>0</v>
      </c>
      <c r="I1660" t="s">
        <v>33</v>
      </c>
      <c r="J1660">
        <v>47</v>
      </c>
      <c r="K1660">
        <v>71</v>
      </c>
      <c r="L1660">
        <v>2</v>
      </c>
      <c r="M1660" s="2" t="s">
        <v>21</v>
      </c>
      <c r="N1660" s="2" t="s">
        <v>25</v>
      </c>
      <c r="O1660" t="s">
        <v>106</v>
      </c>
      <c r="P1660" t="s">
        <v>107</v>
      </c>
    </row>
    <row r="1661" spans="1:16" x14ac:dyDescent="0.55000000000000004">
      <c r="A1661">
        <v>3798</v>
      </c>
      <c r="B1661">
        <v>620568</v>
      </c>
      <c r="C1661" s="2" t="s">
        <v>14</v>
      </c>
      <c r="D1661">
        <v>40</v>
      </c>
      <c r="E1661">
        <v>1</v>
      </c>
      <c r="F1661">
        <v>2014</v>
      </c>
      <c r="G1661">
        <v>0</v>
      </c>
      <c r="H1661">
        <v>1</v>
      </c>
      <c r="I1661" t="s">
        <v>64</v>
      </c>
      <c r="J1661">
        <v>67</v>
      </c>
      <c r="K1661">
        <v>47</v>
      </c>
      <c r="L1661">
        <v>4</v>
      </c>
      <c r="M1661" s="2" t="s">
        <v>21</v>
      </c>
      <c r="N1661" s="2" t="s">
        <v>13</v>
      </c>
      <c r="O1661" t="s">
        <v>120</v>
      </c>
      <c r="P1661" t="s">
        <v>121</v>
      </c>
    </row>
    <row r="1662" spans="1:16" x14ac:dyDescent="0.55000000000000004">
      <c r="A1662">
        <v>3798</v>
      </c>
      <c r="B1662">
        <v>620609</v>
      </c>
      <c r="C1662" s="2" t="s">
        <v>14</v>
      </c>
      <c r="D1662">
        <v>27</v>
      </c>
      <c r="E1662">
        <v>1</v>
      </c>
      <c r="F1662">
        <v>2014</v>
      </c>
      <c r="G1662">
        <v>0</v>
      </c>
      <c r="H1662">
        <v>0</v>
      </c>
      <c r="I1662" t="s">
        <v>64</v>
      </c>
      <c r="J1662">
        <v>67</v>
      </c>
      <c r="K1662">
        <v>47</v>
      </c>
      <c r="L1662">
        <v>4</v>
      </c>
      <c r="M1662" s="2" t="s">
        <v>21</v>
      </c>
      <c r="N1662" s="2" t="s">
        <v>13</v>
      </c>
      <c r="O1662" t="s">
        <v>136</v>
      </c>
      <c r="P1662" t="s">
        <v>137</v>
      </c>
    </row>
    <row r="1663" spans="1:16" x14ac:dyDescent="0.55000000000000004">
      <c r="A1663">
        <v>3798</v>
      </c>
      <c r="B1663">
        <v>620675</v>
      </c>
      <c r="C1663" s="2" t="s">
        <v>14</v>
      </c>
      <c r="D1663">
        <v>43</v>
      </c>
      <c r="E1663">
        <v>1</v>
      </c>
      <c r="F1663">
        <v>2014</v>
      </c>
      <c r="G1663">
        <v>0</v>
      </c>
      <c r="H1663">
        <v>1</v>
      </c>
      <c r="I1663" t="s">
        <v>64</v>
      </c>
      <c r="J1663">
        <v>67</v>
      </c>
      <c r="K1663">
        <v>47</v>
      </c>
      <c r="L1663">
        <v>4</v>
      </c>
      <c r="M1663" s="2" t="s">
        <v>21</v>
      </c>
      <c r="N1663" s="2" t="s">
        <v>13</v>
      </c>
      <c r="O1663" t="s">
        <v>120</v>
      </c>
      <c r="P1663" t="s">
        <v>121</v>
      </c>
    </row>
    <row r="1664" spans="1:16" x14ac:dyDescent="0.55000000000000004">
      <c r="A1664">
        <v>3799</v>
      </c>
      <c r="B1664">
        <v>620691</v>
      </c>
      <c r="C1664" s="2" t="s">
        <v>14</v>
      </c>
      <c r="D1664">
        <v>27</v>
      </c>
      <c r="E1664">
        <v>1</v>
      </c>
      <c r="F1664">
        <v>2014</v>
      </c>
      <c r="G1664">
        <v>0</v>
      </c>
      <c r="H1664">
        <v>1</v>
      </c>
      <c r="I1664" t="s">
        <v>79</v>
      </c>
      <c r="J1664">
        <v>-999</v>
      </c>
      <c r="K1664">
        <v>-999</v>
      </c>
      <c r="L1664">
        <v>-999</v>
      </c>
      <c r="M1664" s="2" t="s">
        <v>35</v>
      </c>
      <c r="N1664" s="2" t="s">
        <v>13</v>
      </c>
      <c r="O1664" t="s">
        <v>77</v>
      </c>
      <c r="P1664" t="s">
        <v>78</v>
      </c>
    </row>
    <row r="1665" spans="1:16" x14ac:dyDescent="0.55000000000000004">
      <c r="A1665">
        <v>3799</v>
      </c>
      <c r="B1665">
        <v>620764</v>
      </c>
      <c r="C1665" s="2" t="s">
        <v>14</v>
      </c>
      <c r="D1665">
        <v>34</v>
      </c>
      <c r="E1665">
        <v>1</v>
      </c>
      <c r="F1665">
        <v>2014</v>
      </c>
      <c r="G1665">
        <v>0</v>
      </c>
      <c r="H1665">
        <v>1</v>
      </c>
      <c r="I1665" t="s">
        <v>79</v>
      </c>
      <c r="J1665">
        <v>-999</v>
      </c>
      <c r="K1665">
        <v>-999</v>
      </c>
      <c r="L1665">
        <v>-999</v>
      </c>
      <c r="M1665" s="2" t="s">
        <v>35</v>
      </c>
      <c r="N1665" s="2" t="s">
        <v>13</v>
      </c>
      <c r="O1665" t="s">
        <v>77</v>
      </c>
      <c r="P1665" t="s">
        <v>78</v>
      </c>
    </row>
    <row r="1666" spans="1:16" x14ac:dyDescent="0.55000000000000004">
      <c r="A1666">
        <v>3799</v>
      </c>
      <c r="B1666">
        <v>620811</v>
      </c>
      <c r="C1666" s="2" t="s">
        <v>14</v>
      </c>
      <c r="D1666">
        <v>37</v>
      </c>
      <c r="E1666">
        <v>0</v>
      </c>
      <c r="F1666">
        <v>2014</v>
      </c>
      <c r="G1666">
        <v>0</v>
      </c>
      <c r="H1666">
        <v>0</v>
      </c>
      <c r="I1666" t="s">
        <v>79</v>
      </c>
      <c r="J1666">
        <v>-999</v>
      </c>
      <c r="K1666">
        <v>-999</v>
      </c>
      <c r="L1666">
        <v>-999</v>
      </c>
      <c r="M1666" s="2" t="s">
        <v>35</v>
      </c>
      <c r="N1666" s="2" t="s">
        <v>13</v>
      </c>
      <c r="O1666" t="s">
        <v>140</v>
      </c>
      <c r="P1666" t="s">
        <v>141</v>
      </c>
    </row>
    <row r="1667" spans="1:16" x14ac:dyDescent="0.55000000000000004">
      <c r="A1667">
        <v>3800</v>
      </c>
      <c r="B1667">
        <v>620864</v>
      </c>
      <c r="C1667" s="2" t="s">
        <v>14</v>
      </c>
      <c r="D1667">
        <v>52</v>
      </c>
      <c r="E1667">
        <v>1</v>
      </c>
      <c r="F1667">
        <v>2014</v>
      </c>
      <c r="G1667">
        <v>0</v>
      </c>
      <c r="H1667">
        <v>0</v>
      </c>
      <c r="I1667" t="s">
        <v>9</v>
      </c>
      <c r="J1667">
        <v>-999</v>
      </c>
      <c r="K1667">
        <v>-999</v>
      </c>
      <c r="L1667">
        <v>-999</v>
      </c>
      <c r="M1667" s="2" t="s">
        <v>10</v>
      </c>
      <c r="N1667" s="2" t="s">
        <v>11</v>
      </c>
      <c r="O1667" t="s">
        <v>91</v>
      </c>
      <c r="P1667" t="s">
        <v>92</v>
      </c>
    </row>
    <row r="1668" spans="1:16" x14ac:dyDescent="0.55000000000000004">
      <c r="A1668">
        <v>3800</v>
      </c>
      <c r="B1668">
        <v>620888</v>
      </c>
      <c r="C1668" s="2" t="s">
        <v>14</v>
      </c>
      <c r="D1668">
        <v>25</v>
      </c>
      <c r="E1668">
        <v>1</v>
      </c>
      <c r="F1668">
        <v>2014</v>
      </c>
      <c r="G1668">
        <v>0</v>
      </c>
      <c r="H1668">
        <v>1</v>
      </c>
      <c r="I1668" t="s">
        <v>9</v>
      </c>
      <c r="J1668">
        <v>-999</v>
      </c>
      <c r="K1668">
        <v>-999</v>
      </c>
      <c r="L1668">
        <v>-999</v>
      </c>
      <c r="M1668" s="2" t="s">
        <v>10</v>
      </c>
      <c r="N1668" s="2" t="s">
        <v>11</v>
      </c>
      <c r="O1668" t="s">
        <v>103</v>
      </c>
      <c r="P1668" t="s">
        <v>104</v>
      </c>
    </row>
    <row r="1669" spans="1:16" x14ac:dyDescent="0.55000000000000004">
      <c r="A1669">
        <v>3800</v>
      </c>
      <c r="B1669">
        <v>620926</v>
      </c>
      <c r="C1669" s="2" t="s">
        <v>14</v>
      </c>
      <c r="D1669">
        <v>28</v>
      </c>
      <c r="E1669">
        <v>1</v>
      </c>
      <c r="F1669">
        <v>2014</v>
      </c>
      <c r="G1669">
        <v>0</v>
      </c>
      <c r="H1669">
        <v>1</v>
      </c>
      <c r="I1669" t="s">
        <v>9</v>
      </c>
      <c r="J1669">
        <v>-999</v>
      </c>
      <c r="K1669">
        <v>-999</v>
      </c>
      <c r="L1669">
        <v>-999</v>
      </c>
      <c r="M1669" s="2" t="s">
        <v>10</v>
      </c>
      <c r="N1669" s="2" t="s">
        <v>11</v>
      </c>
      <c r="O1669" t="s">
        <v>103</v>
      </c>
      <c r="P1669" t="s">
        <v>104</v>
      </c>
    </row>
    <row r="1670" spans="1:16" x14ac:dyDescent="0.55000000000000004">
      <c r="A1670">
        <v>3800</v>
      </c>
      <c r="B1670">
        <v>620955</v>
      </c>
      <c r="C1670" s="2" t="s">
        <v>14</v>
      </c>
      <c r="D1670">
        <v>54</v>
      </c>
      <c r="E1670">
        <v>1</v>
      </c>
      <c r="F1670">
        <v>2014</v>
      </c>
      <c r="G1670">
        <v>0</v>
      </c>
      <c r="H1670">
        <v>0</v>
      </c>
      <c r="I1670" t="s">
        <v>9</v>
      </c>
      <c r="J1670">
        <v>-999</v>
      </c>
      <c r="K1670">
        <v>-999</v>
      </c>
      <c r="L1670">
        <v>-999</v>
      </c>
      <c r="M1670" s="2" t="s">
        <v>10</v>
      </c>
      <c r="N1670" s="2" t="s">
        <v>11</v>
      </c>
      <c r="O1670" t="s">
        <v>91</v>
      </c>
      <c r="P1670" t="s">
        <v>92</v>
      </c>
    </row>
    <row r="1671" spans="1:16" x14ac:dyDescent="0.55000000000000004">
      <c r="A1671">
        <v>3801</v>
      </c>
      <c r="B1671">
        <v>621045</v>
      </c>
      <c r="C1671" s="2" t="s">
        <v>14</v>
      </c>
      <c r="D1671">
        <v>36</v>
      </c>
      <c r="E1671">
        <v>0</v>
      </c>
      <c r="F1671">
        <v>2014</v>
      </c>
      <c r="G1671">
        <v>0</v>
      </c>
      <c r="H1671">
        <v>1</v>
      </c>
      <c r="I1671" t="s">
        <v>47</v>
      </c>
      <c r="J1671">
        <v>55</v>
      </c>
      <c r="K1671">
        <v>45</v>
      </c>
      <c r="L1671">
        <v>6</v>
      </c>
      <c r="M1671" s="2" t="s">
        <v>12</v>
      </c>
      <c r="N1671" s="2" t="s">
        <v>70</v>
      </c>
      <c r="O1671" t="s">
        <v>106</v>
      </c>
      <c r="P1671" t="s">
        <v>107</v>
      </c>
    </row>
    <row r="1672" spans="1:16" x14ac:dyDescent="0.55000000000000004">
      <c r="A1672">
        <v>3801</v>
      </c>
      <c r="B1672">
        <v>621087</v>
      </c>
      <c r="C1672" s="2" t="s">
        <v>14</v>
      </c>
      <c r="D1672">
        <v>42</v>
      </c>
      <c r="E1672">
        <v>1</v>
      </c>
      <c r="F1672">
        <v>2014</v>
      </c>
      <c r="G1672">
        <v>0</v>
      </c>
      <c r="H1672">
        <v>1</v>
      </c>
      <c r="I1672" t="s">
        <v>47</v>
      </c>
      <c r="J1672">
        <v>55</v>
      </c>
      <c r="K1672">
        <v>45</v>
      </c>
      <c r="L1672">
        <v>6</v>
      </c>
      <c r="M1672" s="2" t="s">
        <v>12</v>
      </c>
      <c r="N1672" s="2" t="s">
        <v>70</v>
      </c>
      <c r="O1672" t="s">
        <v>106</v>
      </c>
      <c r="P1672" t="s">
        <v>107</v>
      </c>
    </row>
    <row r="1673" spans="1:16" x14ac:dyDescent="0.55000000000000004">
      <c r="A1673">
        <v>3801</v>
      </c>
      <c r="B1673">
        <v>621099</v>
      </c>
      <c r="C1673" s="2" t="s">
        <v>14</v>
      </c>
      <c r="D1673">
        <v>53</v>
      </c>
      <c r="E1673">
        <v>1</v>
      </c>
      <c r="F1673">
        <v>2014</v>
      </c>
      <c r="G1673">
        <v>0</v>
      </c>
      <c r="H1673">
        <v>1</v>
      </c>
      <c r="I1673" t="s">
        <v>47</v>
      </c>
      <c r="J1673">
        <v>55</v>
      </c>
      <c r="K1673">
        <v>45</v>
      </c>
      <c r="L1673">
        <v>6</v>
      </c>
      <c r="M1673" s="2" t="s">
        <v>12</v>
      </c>
      <c r="N1673" s="2" t="s">
        <v>70</v>
      </c>
      <c r="O1673" t="s">
        <v>106</v>
      </c>
      <c r="P1673" t="s">
        <v>107</v>
      </c>
    </row>
    <row r="1674" spans="1:16" x14ac:dyDescent="0.55000000000000004">
      <c r="A1674">
        <v>3801</v>
      </c>
      <c r="B1674">
        <v>621132</v>
      </c>
      <c r="C1674" s="2" t="s">
        <v>14</v>
      </c>
      <c r="D1674">
        <v>40</v>
      </c>
      <c r="E1674">
        <v>1</v>
      </c>
      <c r="F1674">
        <v>2014</v>
      </c>
      <c r="G1674">
        <v>0</v>
      </c>
      <c r="H1674">
        <v>1</v>
      </c>
      <c r="I1674" t="s">
        <v>47</v>
      </c>
      <c r="J1674">
        <v>55</v>
      </c>
      <c r="K1674">
        <v>45</v>
      </c>
      <c r="L1674">
        <v>6</v>
      </c>
      <c r="M1674" s="2" t="s">
        <v>12</v>
      </c>
      <c r="N1674" s="2" t="s">
        <v>70</v>
      </c>
      <c r="O1674" t="s">
        <v>106</v>
      </c>
      <c r="P1674" t="s">
        <v>107</v>
      </c>
    </row>
    <row r="1675" spans="1:16" x14ac:dyDescent="0.55000000000000004">
      <c r="A1675">
        <v>3802</v>
      </c>
      <c r="B1675">
        <v>621244</v>
      </c>
      <c r="C1675" s="2" t="s">
        <v>14</v>
      </c>
      <c r="D1675">
        <v>39</v>
      </c>
      <c r="E1675">
        <v>1</v>
      </c>
      <c r="F1675">
        <v>2014</v>
      </c>
      <c r="G1675">
        <v>0</v>
      </c>
      <c r="H1675">
        <v>1</v>
      </c>
      <c r="I1675" t="s">
        <v>36</v>
      </c>
      <c r="J1675">
        <v>60</v>
      </c>
      <c r="K1675">
        <v>61</v>
      </c>
      <c r="L1675">
        <v>5</v>
      </c>
      <c r="M1675" s="2" t="s">
        <v>15</v>
      </c>
      <c r="N1675" s="2" t="s">
        <v>63</v>
      </c>
      <c r="O1675" t="s">
        <v>124</v>
      </c>
      <c r="P1675" t="s">
        <v>125</v>
      </c>
    </row>
    <row r="1676" spans="1:16" x14ac:dyDescent="0.55000000000000004">
      <c r="A1676">
        <v>3802</v>
      </c>
      <c r="B1676">
        <v>621259</v>
      </c>
      <c r="C1676" s="2" t="s">
        <v>14</v>
      </c>
      <c r="D1676">
        <v>44</v>
      </c>
      <c r="E1676">
        <v>1</v>
      </c>
      <c r="F1676">
        <v>2014</v>
      </c>
      <c r="G1676">
        <v>0</v>
      </c>
      <c r="H1676">
        <v>0</v>
      </c>
      <c r="I1676" t="s">
        <v>36</v>
      </c>
      <c r="J1676">
        <v>60</v>
      </c>
      <c r="K1676">
        <v>61</v>
      </c>
      <c r="L1676">
        <v>5</v>
      </c>
      <c r="M1676" s="2" t="s">
        <v>15</v>
      </c>
      <c r="N1676" s="2" t="s">
        <v>63</v>
      </c>
      <c r="O1676" t="s">
        <v>98</v>
      </c>
      <c r="P1676" t="s">
        <v>99</v>
      </c>
    </row>
    <row r="1677" spans="1:16" x14ac:dyDescent="0.55000000000000004">
      <c r="A1677">
        <v>3802</v>
      </c>
      <c r="B1677">
        <v>621307</v>
      </c>
      <c r="C1677" s="2" t="s">
        <v>14</v>
      </c>
      <c r="D1677">
        <v>38</v>
      </c>
      <c r="E1677">
        <v>0</v>
      </c>
      <c r="F1677">
        <v>2014</v>
      </c>
      <c r="G1677">
        <v>0</v>
      </c>
      <c r="H1677">
        <v>1</v>
      </c>
      <c r="I1677" t="s">
        <v>36</v>
      </c>
      <c r="J1677">
        <v>60</v>
      </c>
      <c r="K1677">
        <v>61</v>
      </c>
      <c r="L1677">
        <v>5</v>
      </c>
      <c r="M1677" s="2" t="s">
        <v>15</v>
      </c>
      <c r="N1677" s="2" t="s">
        <v>63</v>
      </c>
      <c r="O1677" t="s">
        <v>124</v>
      </c>
      <c r="P1677" t="s">
        <v>125</v>
      </c>
    </row>
    <row r="1678" spans="1:16" x14ac:dyDescent="0.55000000000000004">
      <c r="A1678">
        <v>3802</v>
      </c>
      <c r="B1678">
        <v>621343</v>
      </c>
      <c r="C1678" s="2" t="s">
        <v>14</v>
      </c>
      <c r="D1678">
        <v>38</v>
      </c>
      <c r="E1678">
        <v>1</v>
      </c>
      <c r="F1678">
        <v>2014</v>
      </c>
      <c r="G1678">
        <v>0</v>
      </c>
      <c r="H1678">
        <v>0</v>
      </c>
      <c r="I1678" t="s">
        <v>36</v>
      </c>
      <c r="J1678">
        <v>60</v>
      </c>
      <c r="K1678">
        <v>61</v>
      </c>
      <c r="L1678">
        <v>5</v>
      </c>
      <c r="M1678" s="2" t="s">
        <v>15</v>
      </c>
      <c r="N1678" s="2" t="s">
        <v>63</v>
      </c>
      <c r="O1678" t="s">
        <v>98</v>
      </c>
      <c r="P1678" t="s">
        <v>99</v>
      </c>
    </row>
    <row r="1679" spans="1:16" x14ac:dyDescent="0.55000000000000004">
      <c r="A1679">
        <v>3802</v>
      </c>
      <c r="B1679">
        <v>621356</v>
      </c>
      <c r="C1679" s="2" t="s">
        <v>14</v>
      </c>
      <c r="D1679">
        <v>44</v>
      </c>
      <c r="E1679">
        <v>1</v>
      </c>
      <c r="F1679">
        <v>2014</v>
      </c>
      <c r="G1679">
        <v>0</v>
      </c>
      <c r="H1679">
        <v>1</v>
      </c>
      <c r="I1679" t="s">
        <v>36</v>
      </c>
      <c r="J1679">
        <v>60</v>
      </c>
      <c r="K1679">
        <v>61</v>
      </c>
      <c r="L1679">
        <v>5</v>
      </c>
      <c r="M1679" s="2" t="s">
        <v>15</v>
      </c>
      <c r="N1679" s="2" t="s">
        <v>63</v>
      </c>
      <c r="O1679" t="s">
        <v>124</v>
      </c>
      <c r="P1679" t="s">
        <v>125</v>
      </c>
    </row>
    <row r="1680" spans="1:16" x14ac:dyDescent="0.55000000000000004">
      <c r="A1680">
        <v>3802</v>
      </c>
      <c r="B1680">
        <v>621370</v>
      </c>
      <c r="C1680" s="2" t="s">
        <v>14</v>
      </c>
      <c r="D1680">
        <v>42</v>
      </c>
      <c r="E1680">
        <v>1</v>
      </c>
      <c r="F1680">
        <v>2014</v>
      </c>
      <c r="G1680">
        <v>0</v>
      </c>
      <c r="H1680">
        <v>0</v>
      </c>
      <c r="I1680" t="s">
        <v>36</v>
      </c>
      <c r="J1680">
        <v>60</v>
      </c>
      <c r="K1680">
        <v>61</v>
      </c>
      <c r="L1680">
        <v>5</v>
      </c>
      <c r="M1680" s="2" t="s">
        <v>15</v>
      </c>
      <c r="N1680" s="2" t="s">
        <v>63</v>
      </c>
      <c r="O1680" t="s">
        <v>98</v>
      </c>
      <c r="P1680" t="s">
        <v>99</v>
      </c>
    </row>
    <row r="1681" spans="1:16" x14ac:dyDescent="0.55000000000000004">
      <c r="A1681">
        <v>3802</v>
      </c>
      <c r="B1681">
        <v>621384</v>
      </c>
      <c r="C1681" s="2" t="s">
        <v>14</v>
      </c>
      <c r="D1681">
        <v>36</v>
      </c>
      <c r="E1681">
        <v>1</v>
      </c>
      <c r="F1681">
        <v>2014</v>
      </c>
      <c r="G1681">
        <v>0</v>
      </c>
      <c r="H1681">
        <v>1</v>
      </c>
      <c r="I1681" t="s">
        <v>36</v>
      </c>
      <c r="J1681">
        <v>60</v>
      </c>
      <c r="K1681">
        <v>61</v>
      </c>
      <c r="L1681">
        <v>5</v>
      </c>
      <c r="M1681" s="2" t="s">
        <v>15</v>
      </c>
      <c r="N1681" s="2" t="s">
        <v>63</v>
      </c>
      <c r="O1681" t="s">
        <v>124</v>
      </c>
      <c r="P1681" t="s">
        <v>125</v>
      </c>
    </row>
    <row r="1682" spans="1:16" x14ac:dyDescent="0.55000000000000004">
      <c r="A1682">
        <v>3802</v>
      </c>
      <c r="B1682">
        <v>621394</v>
      </c>
      <c r="C1682" s="2" t="s">
        <v>14</v>
      </c>
      <c r="D1682">
        <v>36</v>
      </c>
      <c r="E1682">
        <v>0</v>
      </c>
      <c r="F1682">
        <v>2014</v>
      </c>
      <c r="G1682">
        <v>0</v>
      </c>
      <c r="H1682">
        <v>0</v>
      </c>
      <c r="I1682" t="s">
        <v>36</v>
      </c>
      <c r="J1682">
        <v>60</v>
      </c>
      <c r="K1682">
        <v>61</v>
      </c>
      <c r="L1682">
        <v>5</v>
      </c>
      <c r="M1682" s="2" t="s">
        <v>15</v>
      </c>
      <c r="N1682" s="2" t="s">
        <v>63</v>
      </c>
      <c r="O1682" t="s">
        <v>98</v>
      </c>
      <c r="P1682" t="s">
        <v>99</v>
      </c>
    </row>
    <row r="1683" spans="1:16" x14ac:dyDescent="0.55000000000000004">
      <c r="A1683">
        <v>3804</v>
      </c>
      <c r="B1683">
        <v>621595</v>
      </c>
      <c r="C1683" s="2" t="s">
        <v>14</v>
      </c>
      <c r="D1683">
        <v>25</v>
      </c>
      <c r="E1683">
        <v>1</v>
      </c>
      <c r="F1683">
        <v>2014</v>
      </c>
      <c r="G1683">
        <v>0</v>
      </c>
      <c r="H1683">
        <v>0</v>
      </c>
      <c r="I1683" t="s">
        <v>42</v>
      </c>
      <c r="J1683">
        <v>67</v>
      </c>
      <c r="K1683">
        <v>87</v>
      </c>
      <c r="L1683">
        <v>7</v>
      </c>
      <c r="M1683" s="2" t="s">
        <v>15</v>
      </c>
      <c r="N1683" s="2" t="s">
        <v>13</v>
      </c>
      <c r="O1683" t="s">
        <v>122</v>
      </c>
      <c r="P1683" t="s">
        <v>123</v>
      </c>
    </row>
    <row r="1684" spans="1:16" x14ac:dyDescent="0.55000000000000004">
      <c r="A1684">
        <v>3804</v>
      </c>
      <c r="B1684">
        <v>621652</v>
      </c>
      <c r="C1684" s="2" t="s">
        <v>14</v>
      </c>
      <c r="D1684">
        <v>21</v>
      </c>
      <c r="E1684">
        <v>1</v>
      </c>
      <c r="F1684">
        <v>2014</v>
      </c>
      <c r="G1684">
        <v>0</v>
      </c>
      <c r="H1684">
        <v>0</v>
      </c>
      <c r="I1684" t="s">
        <v>42</v>
      </c>
      <c r="J1684">
        <v>67</v>
      </c>
      <c r="K1684">
        <v>87</v>
      </c>
      <c r="L1684">
        <v>7</v>
      </c>
      <c r="M1684" s="2" t="s">
        <v>15</v>
      </c>
      <c r="N1684" s="2" t="s">
        <v>13</v>
      </c>
      <c r="O1684" t="s">
        <v>122</v>
      </c>
      <c r="P1684" t="s">
        <v>123</v>
      </c>
    </row>
    <row r="1685" spans="1:16" x14ac:dyDescent="0.55000000000000004">
      <c r="A1685">
        <v>3804</v>
      </c>
      <c r="B1685">
        <v>621674</v>
      </c>
      <c r="C1685" s="2" t="s">
        <v>14</v>
      </c>
      <c r="D1685">
        <v>42</v>
      </c>
      <c r="E1685">
        <v>1</v>
      </c>
      <c r="F1685">
        <v>2014</v>
      </c>
      <c r="G1685">
        <v>0</v>
      </c>
      <c r="H1685">
        <v>0</v>
      </c>
      <c r="I1685" t="s">
        <v>42</v>
      </c>
      <c r="J1685">
        <v>67</v>
      </c>
      <c r="K1685">
        <v>87</v>
      </c>
      <c r="L1685">
        <v>7</v>
      </c>
      <c r="M1685" s="2" t="s">
        <v>15</v>
      </c>
      <c r="N1685" s="2" t="s">
        <v>13</v>
      </c>
      <c r="O1685" t="s">
        <v>122</v>
      </c>
      <c r="P1685" t="s">
        <v>123</v>
      </c>
    </row>
    <row r="1686" spans="1:16" x14ac:dyDescent="0.55000000000000004">
      <c r="A1686">
        <v>3805</v>
      </c>
      <c r="B1686">
        <v>621743</v>
      </c>
      <c r="C1686" s="2" t="s">
        <v>14</v>
      </c>
      <c r="D1686">
        <v>48</v>
      </c>
      <c r="E1686">
        <v>1</v>
      </c>
      <c r="F1686">
        <v>2014</v>
      </c>
      <c r="G1686">
        <v>0</v>
      </c>
      <c r="H1686">
        <v>0</v>
      </c>
      <c r="I1686" t="s">
        <v>53</v>
      </c>
      <c r="J1686">
        <v>86</v>
      </c>
      <c r="K1686">
        <v>63</v>
      </c>
      <c r="L1686">
        <v>13</v>
      </c>
      <c r="M1686" s="2" t="s">
        <v>21</v>
      </c>
      <c r="N1686" s="2" t="s">
        <v>13</v>
      </c>
      <c r="O1686" t="s">
        <v>138</v>
      </c>
      <c r="P1686" t="s">
        <v>139</v>
      </c>
    </row>
    <row r="1687" spans="1:16" x14ac:dyDescent="0.55000000000000004">
      <c r="A1687">
        <v>3805</v>
      </c>
      <c r="B1687">
        <v>621777</v>
      </c>
      <c r="C1687" s="2" t="s">
        <v>14</v>
      </c>
      <c r="D1687">
        <v>43</v>
      </c>
      <c r="E1687">
        <v>1</v>
      </c>
      <c r="F1687">
        <v>2014</v>
      </c>
      <c r="G1687">
        <v>0</v>
      </c>
      <c r="H1687">
        <v>1</v>
      </c>
      <c r="I1687" t="s">
        <v>53</v>
      </c>
      <c r="J1687">
        <v>86</v>
      </c>
      <c r="K1687">
        <v>63</v>
      </c>
      <c r="L1687">
        <v>13</v>
      </c>
      <c r="M1687" s="2" t="s">
        <v>21</v>
      </c>
      <c r="N1687" s="2" t="s">
        <v>13</v>
      </c>
      <c r="O1687" t="s">
        <v>111</v>
      </c>
      <c r="P1687" t="s">
        <v>112</v>
      </c>
    </row>
    <row r="1688" spans="1:16" x14ac:dyDescent="0.55000000000000004">
      <c r="A1688">
        <v>3805</v>
      </c>
      <c r="B1688">
        <v>621870</v>
      </c>
      <c r="C1688" s="2" t="s">
        <v>14</v>
      </c>
      <c r="D1688">
        <v>30</v>
      </c>
      <c r="E1688">
        <v>1</v>
      </c>
      <c r="F1688">
        <v>2014</v>
      </c>
      <c r="G1688">
        <v>0</v>
      </c>
      <c r="H1688">
        <v>1</v>
      </c>
      <c r="I1688" t="s">
        <v>53</v>
      </c>
      <c r="J1688">
        <v>86</v>
      </c>
      <c r="K1688">
        <v>63</v>
      </c>
      <c r="L1688">
        <v>13</v>
      </c>
      <c r="M1688" s="2" t="s">
        <v>21</v>
      </c>
      <c r="N1688" s="2" t="s">
        <v>13</v>
      </c>
      <c r="O1688" t="s">
        <v>111</v>
      </c>
      <c r="P1688" t="s">
        <v>112</v>
      </c>
    </row>
    <row r="1689" spans="1:16" x14ac:dyDescent="0.55000000000000004">
      <c r="A1689">
        <v>3806</v>
      </c>
      <c r="B1689">
        <v>621926</v>
      </c>
      <c r="C1689" s="2" t="s">
        <v>14</v>
      </c>
      <c r="D1689">
        <v>50</v>
      </c>
      <c r="E1689">
        <v>0</v>
      </c>
      <c r="F1689">
        <v>2014</v>
      </c>
      <c r="G1689">
        <v>0</v>
      </c>
      <c r="H1689">
        <v>1</v>
      </c>
      <c r="I1689" t="s">
        <v>75</v>
      </c>
      <c r="J1689">
        <v>53</v>
      </c>
      <c r="K1689">
        <v>-999</v>
      </c>
      <c r="L1689">
        <v>-999</v>
      </c>
      <c r="M1689" s="2" t="s">
        <v>12</v>
      </c>
      <c r="N1689" s="2" t="s">
        <v>25</v>
      </c>
      <c r="O1689" t="s">
        <v>109</v>
      </c>
      <c r="P1689" t="s">
        <v>110</v>
      </c>
    </row>
    <row r="1690" spans="1:16" x14ac:dyDescent="0.55000000000000004">
      <c r="A1690">
        <v>3806</v>
      </c>
      <c r="B1690">
        <v>621976</v>
      </c>
      <c r="C1690" s="2" t="s">
        <v>14</v>
      </c>
      <c r="D1690">
        <v>52</v>
      </c>
      <c r="E1690">
        <v>1</v>
      </c>
      <c r="F1690">
        <v>2014</v>
      </c>
      <c r="G1690">
        <v>0</v>
      </c>
      <c r="H1690">
        <v>1</v>
      </c>
      <c r="I1690" t="s">
        <v>75</v>
      </c>
      <c r="J1690">
        <v>53</v>
      </c>
      <c r="K1690">
        <v>-999</v>
      </c>
      <c r="L1690">
        <v>-999</v>
      </c>
      <c r="M1690" s="2" t="s">
        <v>12</v>
      </c>
      <c r="N1690" s="2" t="s">
        <v>25</v>
      </c>
      <c r="O1690" t="s">
        <v>109</v>
      </c>
      <c r="P1690" t="s">
        <v>110</v>
      </c>
    </row>
    <row r="1691" spans="1:16" x14ac:dyDescent="0.55000000000000004">
      <c r="A1691">
        <v>3806</v>
      </c>
      <c r="B1691">
        <v>621995</v>
      </c>
      <c r="C1691" s="2" t="s">
        <v>14</v>
      </c>
      <c r="D1691">
        <v>44</v>
      </c>
      <c r="E1691">
        <v>0</v>
      </c>
      <c r="F1691">
        <v>2014</v>
      </c>
      <c r="G1691">
        <v>0</v>
      </c>
      <c r="H1691">
        <v>1</v>
      </c>
      <c r="I1691" t="s">
        <v>75</v>
      </c>
      <c r="J1691">
        <v>53</v>
      </c>
      <c r="K1691">
        <v>-999</v>
      </c>
      <c r="L1691">
        <v>-999</v>
      </c>
      <c r="M1691" s="2" t="s">
        <v>12</v>
      </c>
      <c r="N1691" s="2" t="s">
        <v>25</v>
      </c>
      <c r="O1691" t="s">
        <v>109</v>
      </c>
      <c r="P1691" t="s">
        <v>110</v>
      </c>
    </row>
    <row r="1692" spans="1:16" x14ac:dyDescent="0.55000000000000004">
      <c r="A1692">
        <v>3806</v>
      </c>
      <c r="B1692">
        <v>622040</v>
      </c>
      <c r="C1692" s="2" t="s">
        <v>14</v>
      </c>
      <c r="D1692">
        <v>40</v>
      </c>
      <c r="E1692">
        <v>1</v>
      </c>
      <c r="F1692">
        <v>2014</v>
      </c>
      <c r="G1692">
        <v>0</v>
      </c>
      <c r="H1692">
        <v>0</v>
      </c>
      <c r="I1692" t="s">
        <v>75</v>
      </c>
      <c r="J1692">
        <v>53</v>
      </c>
      <c r="K1692">
        <v>-999</v>
      </c>
      <c r="L1692">
        <v>-999</v>
      </c>
      <c r="M1692" s="2" t="s">
        <v>12</v>
      </c>
      <c r="N1692" s="2" t="s">
        <v>25</v>
      </c>
      <c r="O1692" t="s">
        <v>131</v>
      </c>
      <c r="P1692" t="s">
        <v>132</v>
      </c>
    </row>
    <row r="1693" spans="1:16" x14ac:dyDescent="0.55000000000000004">
      <c r="A1693">
        <v>3807</v>
      </c>
      <c r="B1693">
        <v>622066</v>
      </c>
      <c r="C1693" s="2" t="s">
        <v>14</v>
      </c>
      <c r="D1693">
        <v>37</v>
      </c>
      <c r="E1693">
        <v>1</v>
      </c>
      <c r="F1693">
        <v>2014</v>
      </c>
      <c r="G1693">
        <v>0</v>
      </c>
      <c r="H1693">
        <v>1</v>
      </c>
      <c r="I1693" t="s">
        <v>85</v>
      </c>
      <c r="J1693">
        <v>61</v>
      </c>
      <c r="K1693">
        <v>37</v>
      </c>
      <c r="L1693">
        <v>5</v>
      </c>
      <c r="M1693" s="2" t="s">
        <v>21</v>
      </c>
      <c r="N1693" s="2" t="s">
        <v>25</v>
      </c>
      <c r="O1693" t="s">
        <v>146</v>
      </c>
      <c r="P1693" t="s">
        <v>147</v>
      </c>
    </row>
    <row r="1694" spans="1:16" x14ac:dyDescent="0.55000000000000004">
      <c r="A1694">
        <v>3807</v>
      </c>
      <c r="B1694">
        <v>622187</v>
      </c>
      <c r="C1694" s="2" t="s">
        <v>14</v>
      </c>
      <c r="D1694">
        <v>30</v>
      </c>
      <c r="E1694">
        <v>1</v>
      </c>
      <c r="F1694">
        <v>2014</v>
      </c>
      <c r="G1694">
        <v>0</v>
      </c>
      <c r="H1694">
        <v>0</v>
      </c>
      <c r="I1694" t="s">
        <v>85</v>
      </c>
      <c r="J1694">
        <v>61</v>
      </c>
      <c r="K1694">
        <v>37</v>
      </c>
      <c r="L1694">
        <v>5</v>
      </c>
      <c r="M1694" s="2" t="s">
        <v>21</v>
      </c>
      <c r="N1694" s="2" t="s">
        <v>25</v>
      </c>
      <c r="O1694" t="s">
        <v>114</v>
      </c>
      <c r="P1694" t="s">
        <v>115</v>
      </c>
    </row>
    <row r="1695" spans="1:16" x14ac:dyDescent="0.55000000000000004">
      <c r="A1695">
        <v>3808</v>
      </c>
      <c r="B1695">
        <v>622300</v>
      </c>
      <c r="C1695" s="2" t="s">
        <v>14</v>
      </c>
      <c r="D1695">
        <v>46</v>
      </c>
      <c r="E1695">
        <v>1</v>
      </c>
      <c r="F1695">
        <v>2014</v>
      </c>
      <c r="G1695">
        <v>0</v>
      </c>
      <c r="H1695">
        <v>1</v>
      </c>
      <c r="I1695" t="s">
        <v>41</v>
      </c>
      <c r="J1695">
        <v>84</v>
      </c>
      <c r="K1695">
        <v>62</v>
      </c>
      <c r="L1695">
        <v>6</v>
      </c>
      <c r="M1695" s="2" t="s">
        <v>15</v>
      </c>
      <c r="N1695" s="2" t="s">
        <v>13</v>
      </c>
      <c r="O1695" t="s">
        <v>133</v>
      </c>
      <c r="P1695" t="s">
        <v>134</v>
      </c>
    </row>
    <row r="1696" spans="1:16" x14ac:dyDescent="0.55000000000000004">
      <c r="A1696">
        <v>3808</v>
      </c>
      <c r="B1696">
        <v>622330</v>
      </c>
      <c r="C1696" s="2" t="s">
        <v>14</v>
      </c>
      <c r="D1696">
        <v>64</v>
      </c>
      <c r="E1696">
        <v>0</v>
      </c>
      <c r="F1696">
        <v>2014</v>
      </c>
      <c r="G1696">
        <v>0</v>
      </c>
      <c r="H1696">
        <v>1</v>
      </c>
      <c r="I1696" t="s">
        <v>41</v>
      </c>
      <c r="J1696">
        <v>84</v>
      </c>
      <c r="K1696">
        <v>62</v>
      </c>
      <c r="L1696">
        <v>6</v>
      </c>
      <c r="M1696" s="2" t="s">
        <v>15</v>
      </c>
      <c r="N1696" s="2" t="s">
        <v>13</v>
      </c>
      <c r="O1696" t="s">
        <v>133</v>
      </c>
      <c r="P1696" t="s">
        <v>134</v>
      </c>
    </row>
    <row r="1697" spans="1:16" x14ac:dyDescent="0.55000000000000004">
      <c r="A1697">
        <v>3808</v>
      </c>
      <c r="B1697">
        <v>622384</v>
      </c>
      <c r="C1697" s="2" t="s">
        <v>14</v>
      </c>
      <c r="D1697">
        <v>49</v>
      </c>
      <c r="E1697">
        <v>1</v>
      </c>
      <c r="F1697">
        <v>2014</v>
      </c>
      <c r="G1697">
        <v>0</v>
      </c>
      <c r="H1697">
        <v>1</v>
      </c>
      <c r="I1697" t="s">
        <v>41</v>
      </c>
      <c r="J1697">
        <v>84</v>
      </c>
      <c r="K1697">
        <v>62</v>
      </c>
      <c r="L1697">
        <v>6</v>
      </c>
      <c r="M1697" s="2" t="s">
        <v>15</v>
      </c>
      <c r="N1697" s="2" t="s">
        <v>13</v>
      </c>
      <c r="O1697" t="s">
        <v>133</v>
      </c>
      <c r="P1697" t="s">
        <v>134</v>
      </c>
    </row>
    <row r="1698" spans="1:16" x14ac:dyDescent="0.55000000000000004">
      <c r="A1698">
        <v>3809</v>
      </c>
      <c r="B1698">
        <v>622491</v>
      </c>
      <c r="C1698" s="2" t="s">
        <v>14</v>
      </c>
      <c r="D1698">
        <v>53</v>
      </c>
      <c r="E1698">
        <v>0</v>
      </c>
      <c r="F1698">
        <v>2014</v>
      </c>
      <c r="G1698">
        <v>0</v>
      </c>
      <c r="H1698">
        <v>0</v>
      </c>
      <c r="I1698" t="s">
        <v>68</v>
      </c>
      <c r="J1698">
        <v>77</v>
      </c>
      <c r="K1698">
        <v>35</v>
      </c>
      <c r="L1698">
        <v>5</v>
      </c>
      <c r="M1698" s="2" t="s">
        <v>12</v>
      </c>
      <c r="N1698" s="2" t="s">
        <v>13</v>
      </c>
      <c r="O1698" t="s">
        <v>81</v>
      </c>
      <c r="P1698" t="s">
        <v>82</v>
      </c>
    </row>
    <row r="1699" spans="1:16" x14ac:dyDescent="0.55000000000000004">
      <c r="A1699">
        <v>3809</v>
      </c>
      <c r="B1699">
        <v>622552</v>
      </c>
      <c r="C1699" s="2" t="s">
        <v>14</v>
      </c>
      <c r="D1699">
        <v>30</v>
      </c>
      <c r="E1699">
        <v>1</v>
      </c>
      <c r="F1699">
        <v>2014</v>
      </c>
      <c r="G1699">
        <v>0</v>
      </c>
      <c r="H1699">
        <v>1</v>
      </c>
      <c r="I1699" t="s">
        <v>68</v>
      </c>
      <c r="J1699">
        <v>77</v>
      </c>
      <c r="K1699">
        <v>35</v>
      </c>
      <c r="L1699">
        <v>5</v>
      </c>
      <c r="M1699" s="2" t="s">
        <v>12</v>
      </c>
      <c r="N1699" s="2" t="s">
        <v>13</v>
      </c>
      <c r="O1699" t="s">
        <v>101</v>
      </c>
      <c r="P1699" t="s">
        <v>102</v>
      </c>
    </row>
    <row r="1700" spans="1:16" x14ac:dyDescent="0.55000000000000004">
      <c r="A1700">
        <v>3810</v>
      </c>
      <c r="B1700">
        <v>622632</v>
      </c>
      <c r="C1700" s="2" t="s">
        <v>14</v>
      </c>
      <c r="D1700">
        <v>28</v>
      </c>
      <c r="E1700">
        <v>1</v>
      </c>
      <c r="F1700">
        <v>2014</v>
      </c>
      <c r="G1700">
        <v>0</v>
      </c>
      <c r="H1700">
        <v>1</v>
      </c>
      <c r="I1700" t="s">
        <v>44</v>
      </c>
      <c r="J1700">
        <v>-999</v>
      </c>
      <c r="K1700">
        <v>-999</v>
      </c>
      <c r="L1700">
        <v>-999</v>
      </c>
      <c r="M1700" s="2" t="s">
        <v>35</v>
      </c>
      <c r="N1700" s="2" t="s">
        <v>13</v>
      </c>
      <c r="O1700" t="s">
        <v>136</v>
      </c>
      <c r="P1700" t="s">
        <v>137</v>
      </c>
    </row>
    <row r="1701" spans="1:16" x14ac:dyDescent="0.55000000000000004">
      <c r="A1701">
        <v>3810</v>
      </c>
      <c r="B1701">
        <v>622662</v>
      </c>
      <c r="C1701" s="2" t="s">
        <v>14</v>
      </c>
      <c r="D1701">
        <v>43</v>
      </c>
      <c r="E1701">
        <v>1</v>
      </c>
      <c r="F1701">
        <v>2014</v>
      </c>
      <c r="G1701">
        <v>0</v>
      </c>
      <c r="H1701">
        <v>1</v>
      </c>
      <c r="I1701" t="s">
        <v>44</v>
      </c>
      <c r="J1701">
        <v>-999</v>
      </c>
      <c r="K1701">
        <v>-999</v>
      </c>
      <c r="L1701">
        <v>-999</v>
      </c>
      <c r="M1701" s="2" t="s">
        <v>35</v>
      </c>
      <c r="N1701" s="2" t="s">
        <v>13</v>
      </c>
      <c r="O1701" t="s">
        <v>136</v>
      </c>
      <c r="P1701" t="s">
        <v>137</v>
      </c>
    </row>
    <row r="1702" spans="1:16" x14ac:dyDescent="0.55000000000000004">
      <c r="A1702">
        <v>3810</v>
      </c>
      <c r="B1702">
        <v>622688</v>
      </c>
      <c r="C1702" s="2" t="s">
        <v>14</v>
      </c>
      <c r="D1702">
        <v>33</v>
      </c>
      <c r="E1702">
        <v>1</v>
      </c>
      <c r="F1702">
        <v>2014</v>
      </c>
      <c r="G1702">
        <v>0</v>
      </c>
      <c r="H1702">
        <v>0</v>
      </c>
      <c r="I1702" t="s">
        <v>44</v>
      </c>
      <c r="J1702">
        <v>-999</v>
      </c>
      <c r="K1702">
        <v>-999</v>
      </c>
      <c r="L1702">
        <v>-999</v>
      </c>
      <c r="M1702" s="2" t="s">
        <v>35</v>
      </c>
      <c r="N1702" s="2" t="s">
        <v>13</v>
      </c>
      <c r="O1702" t="s">
        <v>148</v>
      </c>
      <c r="P1702" t="s">
        <v>149</v>
      </c>
    </row>
    <row r="1703" spans="1:16" x14ac:dyDescent="0.55000000000000004">
      <c r="A1703">
        <v>3810</v>
      </c>
      <c r="B1703">
        <v>622701</v>
      </c>
      <c r="C1703" s="2" t="s">
        <v>14</v>
      </c>
      <c r="D1703">
        <v>49</v>
      </c>
      <c r="E1703">
        <v>1</v>
      </c>
      <c r="F1703">
        <v>2014</v>
      </c>
      <c r="G1703">
        <v>0</v>
      </c>
      <c r="H1703">
        <v>0</v>
      </c>
      <c r="I1703" t="s">
        <v>44</v>
      </c>
      <c r="J1703">
        <v>-999</v>
      </c>
      <c r="K1703">
        <v>-999</v>
      </c>
      <c r="L1703">
        <v>-999</v>
      </c>
      <c r="M1703" s="2" t="s">
        <v>35</v>
      </c>
      <c r="N1703" s="2" t="s">
        <v>13</v>
      </c>
      <c r="O1703" t="s">
        <v>148</v>
      </c>
      <c r="P1703" t="s">
        <v>149</v>
      </c>
    </row>
    <row r="1704" spans="1:16" x14ac:dyDescent="0.55000000000000004">
      <c r="A1704">
        <v>3810</v>
      </c>
      <c r="B1704">
        <v>622709</v>
      </c>
      <c r="C1704" s="2" t="s">
        <v>14</v>
      </c>
      <c r="D1704">
        <v>37</v>
      </c>
      <c r="E1704">
        <v>1</v>
      </c>
      <c r="F1704">
        <v>2014</v>
      </c>
      <c r="G1704">
        <v>0</v>
      </c>
      <c r="H1704">
        <v>0</v>
      </c>
      <c r="I1704" t="s">
        <v>44</v>
      </c>
      <c r="J1704">
        <v>-999</v>
      </c>
      <c r="K1704">
        <v>-999</v>
      </c>
      <c r="L1704">
        <v>-999</v>
      </c>
      <c r="M1704" s="2" t="s">
        <v>35</v>
      </c>
      <c r="N1704" s="2" t="s">
        <v>13</v>
      </c>
      <c r="O1704" t="s">
        <v>148</v>
      </c>
      <c r="P1704" t="s">
        <v>149</v>
      </c>
    </row>
    <row r="1705" spans="1:16" x14ac:dyDescent="0.55000000000000004">
      <c r="A1705">
        <v>3811</v>
      </c>
      <c r="B1705">
        <v>622759</v>
      </c>
      <c r="C1705" s="2" t="s">
        <v>14</v>
      </c>
      <c r="D1705">
        <v>33</v>
      </c>
      <c r="E1705">
        <v>1</v>
      </c>
      <c r="F1705">
        <v>2014</v>
      </c>
      <c r="G1705">
        <v>0</v>
      </c>
      <c r="H1705">
        <v>0</v>
      </c>
      <c r="I1705" t="s">
        <v>60</v>
      </c>
      <c r="J1705">
        <v>60</v>
      </c>
      <c r="K1705">
        <v>81</v>
      </c>
      <c r="L1705">
        <v>6</v>
      </c>
      <c r="M1705" s="2" t="s">
        <v>22</v>
      </c>
      <c r="N1705" s="2" t="s">
        <v>25</v>
      </c>
      <c r="O1705" t="s">
        <v>120</v>
      </c>
      <c r="P1705" t="s">
        <v>121</v>
      </c>
    </row>
    <row r="1706" spans="1:16" x14ac:dyDescent="0.55000000000000004">
      <c r="A1706">
        <v>3811</v>
      </c>
      <c r="B1706">
        <v>622804</v>
      </c>
      <c r="C1706" s="2" t="s">
        <v>14</v>
      </c>
      <c r="D1706">
        <v>42</v>
      </c>
      <c r="E1706">
        <v>1</v>
      </c>
      <c r="F1706">
        <v>2014</v>
      </c>
      <c r="G1706">
        <v>0</v>
      </c>
      <c r="H1706">
        <v>1</v>
      </c>
      <c r="I1706" t="s">
        <v>60</v>
      </c>
      <c r="J1706">
        <v>60</v>
      </c>
      <c r="K1706">
        <v>81</v>
      </c>
      <c r="L1706">
        <v>6</v>
      </c>
      <c r="M1706" s="2" t="s">
        <v>22</v>
      </c>
      <c r="N1706" s="2" t="s">
        <v>25</v>
      </c>
      <c r="O1706" t="s">
        <v>127</v>
      </c>
      <c r="P1706" t="s">
        <v>128</v>
      </c>
    </row>
    <row r="1707" spans="1:16" x14ac:dyDescent="0.55000000000000004">
      <c r="A1707">
        <v>3811</v>
      </c>
      <c r="B1707">
        <v>622853</v>
      </c>
      <c r="C1707" s="2" t="s">
        <v>14</v>
      </c>
      <c r="D1707">
        <v>33</v>
      </c>
      <c r="E1707">
        <v>1</v>
      </c>
      <c r="F1707">
        <v>2014</v>
      </c>
      <c r="G1707">
        <v>0</v>
      </c>
      <c r="H1707">
        <v>0</v>
      </c>
      <c r="I1707" t="s">
        <v>60</v>
      </c>
      <c r="J1707">
        <v>60</v>
      </c>
      <c r="K1707">
        <v>81</v>
      </c>
      <c r="L1707">
        <v>6</v>
      </c>
      <c r="M1707" s="2" t="s">
        <v>22</v>
      </c>
      <c r="N1707" s="2" t="s">
        <v>25</v>
      </c>
      <c r="O1707" t="s">
        <v>120</v>
      </c>
      <c r="P1707" t="s">
        <v>121</v>
      </c>
    </row>
    <row r="1708" spans="1:16" x14ac:dyDescent="0.55000000000000004">
      <c r="A1708">
        <v>3811</v>
      </c>
      <c r="B1708">
        <v>622859</v>
      </c>
      <c r="C1708" s="2" t="s">
        <v>14</v>
      </c>
      <c r="D1708">
        <v>56</v>
      </c>
      <c r="E1708">
        <v>1</v>
      </c>
      <c r="F1708">
        <v>2014</v>
      </c>
      <c r="G1708">
        <v>0</v>
      </c>
      <c r="H1708">
        <v>1</v>
      </c>
      <c r="I1708" t="s">
        <v>60</v>
      </c>
      <c r="J1708">
        <v>60</v>
      </c>
      <c r="K1708">
        <v>81</v>
      </c>
      <c r="L1708">
        <v>6</v>
      </c>
      <c r="M1708" s="2" t="s">
        <v>22</v>
      </c>
      <c r="N1708" s="2" t="s">
        <v>25</v>
      </c>
      <c r="O1708" t="s">
        <v>127</v>
      </c>
      <c r="P1708" t="s">
        <v>128</v>
      </c>
    </row>
    <row r="1709" spans="1:16" x14ac:dyDescent="0.55000000000000004">
      <c r="A1709">
        <v>3811</v>
      </c>
      <c r="B1709">
        <v>622882</v>
      </c>
      <c r="C1709" s="2" t="s">
        <v>14</v>
      </c>
      <c r="D1709">
        <v>48</v>
      </c>
      <c r="E1709">
        <v>1</v>
      </c>
      <c r="F1709">
        <v>2014</v>
      </c>
      <c r="G1709">
        <v>0</v>
      </c>
      <c r="H1709">
        <v>0</v>
      </c>
      <c r="I1709" t="s">
        <v>60</v>
      </c>
      <c r="J1709">
        <v>60</v>
      </c>
      <c r="K1709">
        <v>81</v>
      </c>
      <c r="L1709">
        <v>6</v>
      </c>
      <c r="M1709" s="2" t="s">
        <v>22</v>
      </c>
      <c r="N1709" s="2" t="s">
        <v>25</v>
      </c>
      <c r="O1709" t="s">
        <v>120</v>
      </c>
      <c r="P1709" t="s">
        <v>121</v>
      </c>
    </row>
    <row r="1710" spans="1:16" x14ac:dyDescent="0.55000000000000004">
      <c r="A1710">
        <v>3811</v>
      </c>
      <c r="B1710">
        <v>622904</v>
      </c>
      <c r="C1710" s="2" t="s">
        <v>14</v>
      </c>
      <c r="D1710">
        <v>31</v>
      </c>
      <c r="E1710">
        <v>1</v>
      </c>
      <c r="F1710">
        <v>2014</v>
      </c>
      <c r="G1710">
        <v>0</v>
      </c>
      <c r="H1710">
        <v>1</v>
      </c>
      <c r="I1710" t="s">
        <v>60</v>
      </c>
      <c r="J1710">
        <v>60</v>
      </c>
      <c r="K1710">
        <v>81</v>
      </c>
      <c r="L1710">
        <v>6</v>
      </c>
      <c r="M1710" s="2" t="s">
        <v>22</v>
      </c>
      <c r="N1710" s="2" t="s">
        <v>25</v>
      </c>
      <c r="O1710" t="s">
        <v>127</v>
      </c>
      <c r="P1710" t="s">
        <v>128</v>
      </c>
    </row>
    <row r="1711" spans="1:16" x14ac:dyDescent="0.55000000000000004">
      <c r="A1711">
        <v>3812</v>
      </c>
      <c r="B1711">
        <v>622919</v>
      </c>
      <c r="C1711" s="2" t="s">
        <v>14</v>
      </c>
      <c r="D1711">
        <v>31</v>
      </c>
      <c r="E1711">
        <v>1</v>
      </c>
      <c r="F1711">
        <v>2014</v>
      </c>
      <c r="G1711">
        <v>0</v>
      </c>
      <c r="H1711">
        <v>0</v>
      </c>
      <c r="I1711" t="s">
        <v>37</v>
      </c>
      <c r="J1711">
        <v>57</v>
      </c>
      <c r="K1711">
        <v>47</v>
      </c>
      <c r="L1711">
        <v>5</v>
      </c>
      <c r="M1711" s="2" t="s">
        <v>22</v>
      </c>
      <c r="N1711" s="2" t="s">
        <v>13</v>
      </c>
      <c r="O1711" t="s">
        <v>144</v>
      </c>
      <c r="P1711" t="s">
        <v>145</v>
      </c>
    </row>
    <row r="1712" spans="1:16" x14ac:dyDescent="0.55000000000000004">
      <c r="A1712">
        <v>3812</v>
      </c>
      <c r="B1712">
        <v>622978</v>
      </c>
      <c r="C1712" s="2" t="s">
        <v>14</v>
      </c>
      <c r="D1712">
        <v>45</v>
      </c>
      <c r="E1712">
        <v>1</v>
      </c>
      <c r="F1712">
        <v>2014</v>
      </c>
      <c r="G1712">
        <v>0</v>
      </c>
      <c r="H1712">
        <v>0</v>
      </c>
      <c r="I1712" t="s">
        <v>37</v>
      </c>
      <c r="J1712">
        <v>57</v>
      </c>
      <c r="K1712">
        <v>47</v>
      </c>
      <c r="L1712">
        <v>5</v>
      </c>
      <c r="M1712" s="2" t="s">
        <v>22</v>
      </c>
      <c r="N1712" s="2" t="s">
        <v>13</v>
      </c>
      <c r="O1712" t="s">
        <v>144</v>
      </c>
      <c r="P1712" t="s">
        <v>145</v>
      </c>
    </row>
    <row r="1713" spans="1:16" x14ac:dyDescent="0.55000000000000004">
      <c r="A1713">
        <v>3813</v>
      </c>
      <c r="B1713">
        <v>623134</v>
      </c>
      <c r="C1713" s="2" t="s">
        <v>14</v>
      </c>
      <c r="D1713">
        <v>54</v>
      </c>
      <c r="E1713">
        <v>1</v>
      </c>
      <c r="F1713">
        <v>2014</v>
      </c>
      <c r="G1713">
        <v>0</v>
      </c>
      <c r="H1713">
        <v>1</v>
      </c>
      <c r="I1713" t="s">
        <v>31</v>
      </c>
      <c r="J1713">
        <v>-999</v>
      </c>
      <c r="K1713">
        <v>-999</v>
      </c>
      <c r="L1713">
        <v>-999</v>
      </c>
      <c r="M1713" s="2" t="s">
        <v>10</v>
      </c>
      <c r="N1713" s="2" t="s">
        <v>11</v>
      </c>
      <c r="O1713" t="s">
        <v>49</v>
      </c>
      <c r="P1713" t="s">
        <v>50</v>
      </c>
    </row>
    <row r="1714" spans="1:16" x14ac:dyDescent="0.55000000000000004">
      <c r="A1714">
        <v>3813</v>
      </c>
      <c r="B1714">
        <v>623240</v>
      </c>
      <c r="C1714" s="2" t="s">
        <v>14</v>
      </c>
      <c r="D1714">
        <v>38</v>
      </c>
      <c r="E1714">
        <v>1</v>
      </c>
      <c r="F1714">
        <v>2014</v>
      </c>
      <c r="G1714">
        <v>0</v>
      </c>
      <c r="H1714">
        <v>0</v>
      </c>
      <c r="I1714" t="s">
        <v>31</v>
      </c>
      <c r="J1714">
        <v>-999</v>
      </c>
      <c r="K1714">
        <v>-999</v>
      </c>
      <c r="L1714">
        <v>-999</v>
      </c>
      <c r="M1714" s="2" t="s">
        <v>10</v>
      </c>
      <c r="N1714" s="2" t="s">
        <v>11</v>
      </c>
      <c r="O1714" t="s">
        <v>129</v>
      </c>
      <c r="P1714" t="s">
        <v>130</v>
      </c>
    </row>
    <row r="1715" spans="1:16" x14ac:dyDescent="0.55000000000000004">
      <c r="A1715">
        <v>3814</v>
      </c>
      <c r="B1715">
        <v>623276</v>
      </c>
      <c r="C1715" s="2" t="s">
        <v>14</v>
      </c>
      <c r="D1715">
        <v>22</v>
      </c>
      <c r="E1715">
        <v>1</v>
      </c>
      <c r="F1715">
        <v>2014</v>
      </c>
      <c r="G1715">
        <v>0</v>
      </c>
      <c r="H1715">
        <v>1</v>
      </c>
      <c r="I1715" t="s">
        <v>33</v>
      </c>
      <c r="J1715">
        <v>64</v>
      </c>
      <c r="K1715">
        <v>93</v>
      </c>
      <c r="L1715">
        <v>9</v>
      </c>
      <c r="M1715" s="2" t="s">
        <v>17</v>
      </c>
      <c r="N1715" s="2" t="s">
        <v>25</v>
      </c>
      <c r="O1715" t="s">
        <v>114</v>
      </c>
      <c r="P1715" t="s">
        <v>115</v>
      </c>
    </row>
    <row r="1716" spans="1:16" x14ac:dyDescent="0.55000000000000004">
      <c r="A1716">
        <v>3814</v>
      </c>
      <c r="B1716">
        <v>623293</v>
      </c>
      <c r="C1716" s="2" t="s">
        <v>14</v>
      </c>
      <c r="D1716">
        <v>47</v>
      </c>
      <c r="E1716">
        <v>1</v>
      </c>
      <c r="F1716">
        <v>2014</v>
      </c>
      <c r="G1716">
        <v>0</v>
      </c>
      <c r="H1716">
        <v>1</v>
      </c>
      <c r="I1716" t="s">
        <v>33</v>
      </c>
      <c r="J1716">
        <v>64</v>
      </c>
      <c r="K1716">
        <v>93</v>
      </c>
      <c r="L1716">
        <v>9</v>
      </c>
      <c r="M1716" s="2" t="s">
        <v>17</v>
      </c>
      <c r="N1716" s="2" t="s">
        <v>25</v>
      </c>
      <c r="O1716" t="s">
        <v>114</v>
      </c>
      <c r="P1716" t="s">
        <v>115</v>
      </c>
    </row>
    <row r="1717" spans="1:16" x14ac:dyDescent="0.55000000000000004">
      <c r="A1717">
        <v>3814</v>
      </c>
      <c r="B1717">
        <v>623311</v>
      </c>
      <c r="C1717" s="2" t="s">
        <v>14</v>
      </c>
      <c r="D1717">
        <v>46</v>
      </c>
      <c r="E1717">
        <v>1</v>
      </c>
      <c r="F1717">
        <v>2014</v>
      </c>
      <c r="G1717">
        <v>0</v>
      </c>
      <c r="H1717">
        <v>1</v>
      </c>
      <c r="I1717" t="s">
        <v>33</v>
      </c>
      <c r="J1717">
        <v>64</v>
      </c>
      <c r="K1717">
        <v>93</v>
      </c>
      <c r="L1717">
        <v>9</v>
      </c>
      <c r="M1717" s="2" t="s">
        <v>17</v>
      </c>
      <c r="N1717" s="2" t="s">
        <v>25</v>
      </c>
      <c r="O1717" t="s">
        <v>114</v>
      </c>
      <c r="P1717" t="s">
        <v>115</v>
      </c>
    </row>
    <row r="1718" spans="1:16" x14ac:dyDescent="0.55000000000000004">
      <c r="A1718">
        <v>3814</v>
      </c>
      <c r="B1718">
        <v>623334</v>
      </c>
      <c r="C1718" s="2" t="s">
        <v>14</v>
      </c>
      <c r="D1718">
        <v>27</v>
      </c>
      <c r="E1718">
        <v>1</v>
      </c>
      <c r="F1718">
        <v>2014</v>
      </c>
      <c r="G1718">
        <v>0</v>
      </c>
      <c r="H1718">
        <v>1</v>
      </c>
      <c r="I1718" t="s">
        <v>33</v>
      </c>
      <c r="J1718">
        <v>64</v>
      </c>
      <c r="K1718">
        <v>93</v>
      </c>
      <c r="L1718">
        <v>9</v>
      </c>
      <c r="M1718" s="2" t="s">
        <v>17</v>
      </c>
      <c r="N1718" s="2" t="s">
        <v>25</v>
      </c>
      <c r="O1718" t="s">
        <v>114</v>
      </c>
      <c r="P1718" t="s">
        <v>115</v>
      </c>
    </row>
    <row r="1719" spans="1:16" x14ac:dyDescent="0.55000000000000004">
      <c r="A1719">
        <v>3814</v>
      </c>
      <c r="B1719">
        <v>623346</v>
      </c>
      <c r="C1719" s="2" t="s">
        <v>14</v>
      </c>
      <c r="D1719">
        <v>39</v>
      </c>
      <c r="E1719">
        <v>1</v>
      </c>
      <c r="F1719">
        <v>2014</v>
      </c>
      <c r="G1719">
        <v>0</v>
      </c>
      <c r="H1719">
        <v>0</v>
      </c>
      <c r="I1719" t="s">
        <v>33</v>
      </c>
      <c r="J1719">
        <v>64</v>
      </c>
      <c r="K1719">
        <v>93</v>
      </c>
      <c r="L1719">
        <v>9</v>
      </c>
      <c r="M1719" s="2" t="s">
        <v>17</v>
      </c>
      <c r="N1719" s="2" t="s">
        <v>25</v>
      </c>
      <c r="O1719" t="s">
        <v>106</v>
      </c>
      <c r="P1719" t="s">
        <v>107</v>
      </c>
    </row>
    <row r="1720" spans="1:16" x14ac:dyDescent="0.55000000000000004">
      <c r="A1720">
        <v>3814</v>
      </c>
      <c r="B1720">
        <v>623372</v>
      </c>
      <c r="C1720" s="2" t="s">
        <v>14</v>
      </c>
      <c r="D1720">
        <v>36</v>
      </c>
      <c r="E1720">
        <v>1</v>
      </c>
      <c r="F1720">
        <v>2014</v>
      </c>
      <c r="G1720">
        <v>0</v>
      </c>
      <c r="H1720">
        <v>0</v>
      </c>
      <c r="I1720" t="s">
        <v>33</v>
      </c>
      <c r="J1720">
        <v>64</v>
      </c>
      <c r="K1720">
        <v>93</v>
      </c>
      <c r="L1720">
        <v>9</v>
      </c>
      <c r="M1720" s="2" t="s">
        <v>17</v>
      </c>
      <c r="N1720" s="2" t="s">
        <v>25</v>
      </c>
      <c r="O1720" t="s">
        <v>106</v>
      </c>
      <c r="P1720" t="s">
        <v>107</v>
      </c>
    </row>
    <row r="1721" spans="1:16" x14ac:dyDescent="0.55000000000000004">
      <c r="A1721">
        <v>3814</v>
      </c>
      <c r="B1721">
        <v>623434</v>
      </c>
      <c r="C1721" s="2" t="s">
        <v>14</v>
      </c>
      <c r="D1721">
        <v>58</v>
      </c>
      <c r="E1721">
        <v>0</v>
      </c>
      <c r="F1721">
        <v>2014</v>
      </c>
      <c r="G1721">
        <v>0</v>
      </c>
      <c r="H1721">
        <v>1</v>
      </c>
      <c r="I1721" t="s">
        <v>33</v>
      </c>
      <c r="J1721">
        <v>64</v>
      </c>
      <c r="K1721">
        <v>93</v>
      </c>
      <c r="L1721">
        <v>9</v>
      </c>
      <c r="M1721" s="2" t="s">
        <v>17</v>
      </c>
      <c r="N1721" s="2" t="s">
        <v>25</v>
      </c>
      <c r="O1721" t="s">
        <v>114</v>
      </c>
      <c r="P1721" t="s">
        <v>115</v>
      </c>
    </row>
    <row r="1722" spans="1:16" x14ac:dyDescent="0.55000000000000004">
      <c r="A1722">
        <v>3815</v>
      </c>
      <c r="B1722">
        <v>623466</v>
      </c>
      <c r="C1722" s="2" t="s">
        <v>14</v>
      </c>
      <c r="D1722">
        <v>40</v>
      </c>
      <c r="E1722">
        <v>1</v>
      </c>
      <c r="F1722">
        <v>2014</v>
      </c>
      <c r="G1722">
        <v>0</v>
      </c>
      <c r="H1722">
        <v>1</v>
      </c>
      <c r="I1722" t="s">
        <v>47</v>
      </c>
      <c r="J1722">
        <v>41</v>
      </c>
      <c r="K1722">
        <v>58</v>
      </c>
      <c r="L1722">
        <v>9</v>
      </c>
      <c r="M1722" s="2" t="s">
        <v>15</v>
      </c>
      <c r="N1722" s="2" t="s">
        <v>70</v>
      </c>
      <c r="O1722" t="s">
        <v>131</v>
      </c>
      <c r="P1722" t="s">
        <v>132</v>
      </c>
    </row>
    <row r="1723" spans="1:16" x14ac:dyDescent="0.55000000000000004">
      <c r="A1723">
        <v>3815</v>
      </c>
      <c r="B1723">
        <v>623505</v>
      </c>
      <c r="C1723" s="2" t="s">
        <v>14</v>
      </c>
      <c r="D1723">
        <v>31</v>
      </c>
      <c r="E1723">
        <v>1</v>
      </c>
      <c r="F1723">
        <v>2014</v>
      </c>
      <c r="G1723">
        <v>0</v>
      </c>
      <c r="H1723">
        <v>0</v>
      </c>
      <c r="I1723" t="s">
        <v>47</v>
      </c>
      <c r="J1723">
        <v>41</v>
      </c>
      <c r="K1723">
        <v>58</v>
      </c>
      <c r="L1723">
        <v>9</v>
      </c>
      <c r="M1723" s="2" t="s">
        <v>15</v>
      </c>
      <c r="N1723" s="2" t="s">
        <v>70</v>
      </c>
      <c r="O1723" t="s">
        <v>116</v>
      </c>
      <c r="P1723" t="s">
        <v>117</v>
      </c>
    </row>
    <row r="1724" spans="1:16" x14ac:dyDescent="0.55000000000000004">
      <c r="A1724">
        <v>3815</v>
      </c>
      <c r="B1724">
        <v>623521</v>
      </c>
      <c r="C1724" s="2" t="s">
        <v>14</v>
      </c>
      <c r="D1724">
        <v>55</v>
      </c>
      <c r="E1724">
        <v>1</v>
      </c>
      <c r="F1724">
        <v>2014</v>
      </c>
      <c r="G1724">
        <v>0</v>
      </c>
      <c r="H1724">
        <v>1</v>
      </c>
      <c r="I1724" t="s">
        <v>47</v>
      </c>
      <c r="J1724">
        <v>41</v>
      </c>
      <c r="K1724">
        <v>58</v>
      </c>
      <c r="L1724">
        <v>9</v>
      </c>
      <c r="M1724" s="2" t="s">
        <v>15</v>
      </c>
      <c r="N1724" s="2" t="s">
        <v>70</v>
      </c>
      <c r="O1724" t="s">
        <v>131</v>
      </c>
      <c r="P1724" t="s">
        <v>132</v>
      </c>
    </row>
    <row r="1725" spans="1:16" x14ac:dyDescent="0.55000000000000004">
      <c r="A1725">
        <v>3815</v>
      </c>
      <c r="B1725">
        <v>623561</v>
      </c>
      <c r="C1725" s="2" t="s">
        <v>14</v>
      </c>
      <c r="D1725">
        <v>33</v>
      </c>
      <c r="E1725">
        <v>1</v>
      </c>
      <c r="F1725">
        <v>2014</v>
      </c>
      <c r="G1725">
        <v>0</v>
      </c>
      <c r="H1725">
        <v>1</v>
      </c>
      <c r="I1725" t="s">
        <v>47</v>
      </c>
      <c r="J1725">
        <v>41</v>
      </c>
      <c r="K1725">
        <v>58</v>
      </c>
      <c r="L1725">
        <v>9</v>
      </c>
      <c r="M1725" s="2" t="s">
        <v>15</v>
      </c>
      <c r="N1725" s="2" t="s">
        <v>70</v>
      </c>
      <c r="O1725" t="s">
        <v>131</v>
      </c>
      <c r="P1725" t="s">
        <v>132</v>
      </c>
    </row>
    <row r="1726" spans="1:16" x14ac:dyDescent="0.55000000000000004">
      <c r="A1726">
        <v>3816</v>
      </c>
      <c r="B1726">
        <v>623637</v>
      </c>
      <c r="C1726" s="2" t="s">
        <v>14</v>
      </c>
      <c r="D1726">
        <v>50</v>
      </c>
      <c r="E1726">
        <v>0</v>
      </c>
      <c r="F1726">
        <v>2014</v>
      </c>
      <c r="G1726">
        <v>0</v>
      </c>
      <c r="H1726">
        <v>1</v>
      </c>
      <c r="I1726" t="s">
        <v>38</v>
      </c>
      <c r="J1726">
        <v>50</v>
      </c>
      <c r="K1726">
        <v>64</v>
      </c>
      <c r="L1726">
        <v>10</v>
      </c>
      <c r="M1726" s="2" t="s">
        <v>22</v>
      </c>
      <c r="N1726" s="2" t="s">
        <v>13</v>
      </c>
      <c r="O1726" t="s">
        <v>138</v>
      </c>
      <c r="P1726" t="s">
        <v>139</v>
      </c>
    </row>
    <row r="1727" spans="1:16" x14ac:dyDescent="0.55000000000000004">
      <c r="A1727">
        <v>3816</v>
      </c>
      <c r="B1727">
        <v>623702</v>
      </c>
      <c r="C1727" s="2" t="s">
        <v>14</v>
      </c>
      <c r="D1727">
        <v>33</v>
      </c>
      <c r="E1727">
        <v>1</v>
      </c>
      <c r="F1727">
        <v>2014</v>
      </c>
      <c r="G1727">
        <v>0</v>
      </c>
      <c r="H1727">
        <v>1</v>
      </c>
      <c r="I1727" t="s">
        <v>38</v>
      </c>
      <c r="J1727">
        <v>50</v>
      </c>
      <c r="K1727">
        <v>64</v>
      </c>
      <c r="L1727">
        <v>10</v>
      </c>
      <c r="M1727" s="2" t="s">
        <v>22</v>
      </c>
      <c r="N1727" s="2" t="s">
        <v>13</v>
      </c>
      <c r="O1727" t="s">
        <v>138</v>
      </c>
      <c r="P1727" t="s">
        <v>139</v>
      </c>
    </row>
    <row r="1728" spans="1:16" x14ac:dyDescent="0.55000000000000004">
      <c r="A1728">
        <v>3816</v>
      </c>
      <c r="B1728">
        <v>623713</v>
      </c>
      <c r="C1728" s="2" t="s">
        <v>14</v>
      </c>
      <c r="D1728">
        <v>37</v>
      </c>
      <c r="E1728">
        <v>0</v>
      </c>
      <c r="F1728">
        <v>2014</v>
      </c>
      <c r="G1728">
        <v>0</v>
      </c>
      <c r="H1728">
        <v>1</v>
      </c>
      <c r="I1728" t="s">
        <v>38</v>
      </c>
      <c r="J1728">
        <v>50</v>
      </c>
      <c r="K1728">
        <v>64</v>
      </c>
      <c r="L1728">
        <v>10</v>
      </c>
      <c r="M1728" s="2" t="s">
        <v>22</v>
      </c>
      <c r="N1728" s="2" t="s">
        <v>13</v>
      </c>
      <c r="O1728" t="s">
        <v>138</v>
      </c>
      <c r="P1728" t="s">
        <v>139</v>
      </c>
    </row>
    <row r="1729" spans="1:16" x14ac:dyDescent="0.55000000000000004">
      <c r="A1729">
        <v>3816</v>
      </c>
      <c r="B1729">
        <v>623734</v>
      </c>
      <c r="C1729" s="2" t="s">
        <v>14</v>
      </c>
      <c r="D1729">
        <v>19</v>
      </c>
      <c r="E1729">
        <v>1</v>
      </c>
      <c r="F1729">
        <v>2014</v>
      </c>
      <c r="G1729">
        <v>0</v>
      </c>
      <c r="H1729">
        <v>1</v>
      </c>
      <c r="I1729" t="s">
        <v>38</v>
      </c>
      <c r="J1729">
        <v>50</v>
      </c>
      <c r="K1729">
        <v>64</v>
      </c>
      <c r="L1729">
        <v>10</v>
      </c>
      <c r="M1729" s="2" t="s">
        <v>22</v>
      </c>
      <c r="N1729" s="2" t="s">
        <v>13</v>
      </c>
      <c r="O1729" t="s">
        <v>138</v>
      </c>
      <c r="P1729" t="s">
        <v>139</v>
      </c>
    </row>
    <row r="1730" spans="1:16" x14ac:dyDescent="0.55000000000000004">
      <c r="A1730">
        <v>3817</v>
      </c>
      <c r="B1730">
        <v>623809</v>
      </c>
      <c r="C1730" s="2" t="s">
        <v>14</v>
      </c>
      <c r="D1730">
        <v>21</v>
      </c>
      <c r="E1730">
        <v>1</v>
      </c>
      <c r="F1730">
        <v>2014</v>
      </c>
      <c r="G1730">
        <v>0</v>
      </c>
      <c r="H1730">
        <v>0</v>
      </c>
      <c r="I1730" t="s">
        <v>39</v>
      </c>
      <c r="J1730">
        <v>-999</v>
      </c>
      <c r="K1730">
        <v>-999</v>
      </c>
      <c r="L1730">
        <v>-999</v>
      </c>
      <c r="M1730" s="2" t="s">
        <v>10</v>
      </c>
      <c r="N1730" s="2" t="s">
        <v>25</v>
      </c>
      <c r="O1730" t="s">
        <v>109</v>
      </c>
      <c r="P1730" t="s">
        <v>110</v>
      </c>
    </row>
    <row r="1731" spans="1:16" x14ac:dyDescent="0.55000000000000004">
      <c r="A1731">
        <v>3818</v>
      </c>
      <c r="B1731">
        <v>624012</v>
      </c>
      <c r="C1731" s="2" t="s">
        <v>14</v>
      </c>
      <c r="D1731">
        <v>33</v>
      </c>
      <c r="E1731">
        <v>1</v>
      </c>
      <c r="F1731">
        <v>2014</v>
      </c>
      <c r="G1731">
        <v>0</v>
      </c>
      <c r="H1731">
        <v>1</v>
      </c>
      <c r="I1731" t="s">
        <v>16</v>
      </c>
      <c r="J1731">
        <v>48</v>
      </c>
      <c r="K1731">
        <v>73</v>
      </c>
      <c r="L1731">
        <v>12</v>
      </c>
      <c r="M1731" s="2" t="s">
        <v>15</v>
      </c>
      <c r="N1731" s="2" t="s">
        <v>65</v>
      </c>
      <c r="O1731" t="s">
        <v>124</v>
      </c>
      <c r="P1731" t="s">
        <v>125</v>
      </c>
    </row>
    <row r="1732" spans="1:16" x14ac:dyDescent="0.55000000000000004">
      <c r="A1732">
        <v>3818</v>
      </c>
      <c r="B1732">
        <v>624048</v>
      </c>
      <c r="C1732" s="2" t="s">
        <v>14</v>
      </c>
      <c r="D1732">
        <v>34</v>
      </c>
      <c r="E1732">
        <v>1</v>
      </c>
      <c r="F1732">
        <v>2014</v>
      </c>
      <c r="G1732">
        <v>0</v>
      </c>
      <c r="H1732">
        <v>0</v>
      </c>
      <c r="I1732" t="s">
        <v>16</v>
      </c>
      <c r="J1732">
        <v>48</v>
      </c>
      <c r="K1732">
        <v>73</v>
      </c>
      <c r="L1732">
        <v>12</v>
      </c>
      <c r="M1732" s="2" t="s">
        <v>15</v>
      </c>
      <c r="N1732" s="2" t="s">
        <v>65</v>
      </c>
      <c r="O1732" t="s">
        <v>111</v>
      </c>
      <c r="P1732" t="s">
        <v>112</v>
      </c>
    </row>
    <row r="1733" spans="1:16" x14ac:dyDescent="0.55000000000000004">
      <c r="A1733">
        <v>3819</v>
      </c>
      <c r="B1733">
        <v>624134</v>
      </c>
      <c r="C1733" s="2" t="s">
        <v>14</v>
      </c>
      <c r="D1733">
        <v>23</v>
      </c>
      <c r="E1733">
        <v>1</v>
      </c>
      <c r="F1733">
        <v>2014</v>
      </c>
      <c r="G1733">
        <v>0</v>
      </c>
      <c r="H1733">
        <v>0</v>
      </c>
      <c r="I1733" t="s">
        <v>54</v>
      </c>
      <c r="J1733">
        <v>49</v>
      </c>
      <c r="K1733">
        <v>63</v>
      </c>
      <c r="L1733">
        <v>6</v>
      </c>
      <c r="M1733" s="2" t="s">
        <v>24</v>
      </c>
      <c r="N1733" s="2" t="s">
        <v>11</v>
      </c>
      <c r="O1733" t="s">
        <v>77</v>
      </c>
      <c r="P1733" t="s">
        <v>78</v>
      </c>
    </row>
    <row r="1734" spans="1:16" x14ac:dyDescent="0.55000000000000004">
      <c r="A1734">
        <v>3819</v>
      </c>
      <c r="B1734">
        <v>624251</v>
      </c>
      <c r="C1734" s="2" t="s">
        <v>14</v>
      </c>
      <c r="D1734">
        <v>50</v>
      </c>
      <c r="E1734">
        <v>1</v>
      </c>
      <c r="F1734">
        <v>2014</v>
      </c>
      <c r="G1734">
        <v>0</v>
      </c>
      <c r="H1734">
        <v>0</v>
      </c>
      <c r="I1734" t="s">
        <v>54</v>
      </c>
      <c r="J1734">
        <v>49</v>
      </c>
      <c r="K1734">
        <v>63</v>
      </c>
      <c r="L1734">
        <v>6</v>
      </c>
      <c r="M1734" s="2" t="s">
        <v>24</v>
      </c>
      <c r="N1734" s="2" t="s">
        <v>11</v>
      </c>
      <c r="O1734" t="s">
        <v>77</v>
      </c>
      <c r="P1734" t="s">
        <v>78</v>
      </c>
    </row>
    <row r="1735" spans="1:16" x14ac:dyDescent="0.55000000000000004">
      <c r="A1735">
        <v>3820</v>
      </c>
      <c r="B1735">
        <v>624274</v>
      </c>
      <c r="C1735" s="2" t="s">
        <v>14</v>
      </c>
      <c r="D1735">
        <v>24</v>
      </c>
      <c r="E1735">
        <v>1</v>
      </c>
      <c r="F1735">
        <v>2014</v>
      </c>
      <c r="G1735">
        <v>0</v>
      </c>
      <c r="H1735">
        <v>1</v>
      </c>
      <c r="I1735" t="s">
        <v>31</v>
      </c>
      <c r="J1735">
        <v>-999</v>
      </c>
      <c r="K1735">
        <v>-999</v>
      </c>
      <c r="L1735">
        <v>-999</v>
      </c>
      <c r="M1735" s="2" t="s">
        <v>10</v>
      </c>
      <c r="N1735" s="2" t="s">
        <v>11</v>
      </c>
      <c r="O1735" t="s">
        <v>120</v>
      </c>
      <c r="P1735" t="s">
        <v>121</v>
      </c>
    </row>
    <row r="1736" spans="1:16" x14ac:dyDescent="0.55000000000000004">
      <c r="A1736">
        <v>3820</v>
      </c>
      <c r="B1736">
        <v>624325</v>
      </c>
      <c r="C1736" s="2" t="s">
        <v>14</v>
      </c>
      <c r="D1736">
        <v>52</v>
      </c>
      <c r="E1736">
        <v>0</v>
      </c>
      <c r="F1736">
        <v>2014</v>
      </c>
      <c r="G1736">
        <v>0</v>
      </c>
      <c r="H1736">
        <v>0</v>
      </c>
      <c r="I1736" t="s">
        <v>31</v>
      </c>
      <c r="J1736">
        <v>-999</v>
      </c>
      <c r="K1736">
        <v>-999</v>
      </c>
      <c r="L1736">
        <v>-999</v>
      </c>
      <c r="M1736" s="2" t="s">
        <v>10</v>
      </c>
      <c r="N1736" s="2" t="s">
        <v>11</v>
      </c>
      <c r="O1736" t="s">
        <v>129</v>
      </c>
      <c r="P1736" t="s">
        <v>130</v>
      </c>
    </row>
    <row r="1737" spans="1:16" x14ac:dyDescent="0.55000000000000004">
      <c r="A1737">
        <v>3820</v>
      </c>
      <c r="B1737">
        <v>624336</v>
      </c>
      <c r="C1737" s="2" t="s">
        <v>14</v>
      </c>
      <c r="D1737">
        <v>35</v>
      </c>
      <c r="E1737">
        <v>1</v>
      </c>
      <c r="F1737">
        <v>2014</v>
      </c>
      <c r="G1737">
        <v>0</v>
      </c>
      <c r="H1737">
        <v>1</v>
      </c>
      <c r="I1737" t="s">
        <v>31</v>
      </c>
      <c r="J1737">
        <v>-999</v>
      </c>
      <c r="K1737">
        <v>-999</v>
      </c>
      <c r="L1737">
        <v>-999</v>
      </c>
      <c r="M1737" s="2" t="s">
        <v>10</v>
      </c>
      <c r="N1737" s="2" t="s">
        <v>11</v>
      </c>
      <c r="O1737" t="s">
        <v>120</v>
      </c>
      <c r="P1737" t="s">
        <v>121</v>
      </c>
    </row>
    <row r="1738" spans="1:16" x14ac:dyDescent="0.55000000000000004">
      <c r="A1738">
        <v>3821</v>
      </c>
      <c r="B1738">
        <v>624423</v>
      </c>
      <c r="C1738" s="2" t="s">
        <v>14</v>
      </c>
      <c r="D1738">
        <v>31</v>
      </c>
      <c r="E1738">
        <v>1</v>
      </c>
      <c r="F1738">
        <v>2014</v>
      </c>
      <c r="G1738">
        <v>0</v>
      </c>
      <c r="H1738">
        <v>0</v>
      </c>
      <c r="I1738" t="s">
        <v>64</v>
      </c>
      <c r="J1738">
        <v>55</v>
      </c>
      <c r="K1738">
        <v>43</v>
      </c>
      <c r="L1738">
        <v>13</v>
      </c>
      <c r="M1738" s="2" t="s">
        <v>12</v>
      </c>
      <c r="N1738" s="2" t="s">
        <v>13</v>
      </c>
      <c r="O1738" t="s">
        <v>136</v>
      </c>
      <c r="P1738" t="s">
        <v>137</v>
      </c>
    </row>
    <row r="1739" spans="1:16" x14ac:dyDescent="0.55000000000000004">
      <c r="A1739">
        <v>3821</v>
      </c>
      <c r="B1739">
        <v>624441</v>
      </c>
      <c r="C1739" s="2" t="s">
        <v>14</v>
      </c>
      <c r="D1739">
        <v>36</v>
      </c>
      <c r="E1739">
        <v>1</v>
      </c>
      <c r="F1739">
        <v>2014</v>
      </c>
      <c r="G1739">
        <v>0</v>
      </c>
      <c r="H1739">
        <v>1</v>
      </c>
      <c r="I1739" t="s">
        <v>64</v>
      </c>
      <c r="J1739">
        <v>55</v>
      </c>
      <c r="K1739">
        <v>43</v>
      </c>
      <c r="L1739">
        <v>13</v>
      </c>
      <c r="M1739" s="2" t="s">
        <v>12</v>
      </c>
      <c r="N1739" s="2" t="s">
        <v>13</v>
      </c>
      <c r="O1739" t="s">
        <v>122</v>
      </c>
      <c r="P1739" t="s">
        <v>123</v>
      </c>
    </row>
    <row r="1740" spans="1:16" x14ac:dyDescent="0.55000000000000004">
      <c r="A1740">
        <v>3821</v>
      </c>
      <c r="B1740">
        <v>624466</v>
      </c>
      <c r="C1740" s="2" t="s">
        <v>14</v>
      </c>
      <c r="D1740">
        <v>31</v>
      </c>
      <c r="E1740">
        <v>1</v>
      </c>
      <c r="F1740">
        <v>2014</v>
      </c>
      <c r="G1740">
        <v>0</v>
      </c>
      <c r="H1740">
        <v>0</v>
      </c>
      <c r="I1740" t="s">
        <v>64</v>
      </c>
      <c r="J1740">
        <v>55</v>
      </c>
      <c r="K1740">
        <v>43</v>
      </c>
      <c r="L1740">
        <v>13</v>
      </c>
      <c r="M1740" s="2" t="s">
        <v>12</v>
      </c>
      <c r="N1740" s="2" t="s">
        <v>13</v>
      </c>
      <c r="O1740" t="s">
        <v>136</v>
      </c>
      <c r="P1740" t="s">
        <v>137</v>
      </c>
    </row>
    <row r="1741" spans="1:16" x14ac:dyDescent="0.55000000000000004">
      <c r="A1741">
        <v>3821</v>
      </c>
      <c r="B1741">
        <v>624529</v>
      </c>
      <c r="C1741" s="2" t="s">
        <v>14</v>
      </c>
      <c r="D1741">
        <v>27</v>
      </c>
      <c r="E1741">
        <v>1</v>
      </c>
      <c r="F1741">
        <v>2014</v>
      </c>
      <c r="G1741">
        <v>0</v>
      </c>
      <c r="H1741">
        <v>0</v>
      </c>
      <c r="I1741" t="s">
        <v>64</v>
      </c>
      <c r="J1741">
        <v>55</v>
      </c>
      <c r="K1741">
        <v>43</v>
      </c>
      <c r="L1741">
        <v>13</v>
      </c>
      <c r="M1741" s="2" t="s">
        <v>12</v>
      </c>
      <c r="N1741" s="2" t="s">
        <v>13</v>
      </c>
      <c r="O1741" t="s">
        <v>136</v>
      </c>
      <c r="P1741" t="s">
        <v>137</v>
      </c>
    </row>
    <row r="1742" spans="1:16" x14ac:dyDescent="0.55000000000000004">
      <c r="A1742">
        <v>3821</v>
      </c>
      <c r="B1742">
        <v>624563</v>
      </c>
      <c r="C1742" s="2" t="s">
        <v>14</v>
      </c>
      <c r="D1742">
        <v>22</v>
      </c>
      <c r="E1742">
        <v>1</v>
      </c>
      <c r="F1742">
        <v>2014</v>
      </c>
      <c r="G1742">
        <v>0</v>
      </c>
      <c r="H1742">
        <v>0</v>
      </c>
      <c r="I1742" t="s">
        <v>64</v>
      </c>
      <c r="J1742">
        <v>55</v>
      </c>
      <c r="K1742">
        <v>43</v>
      </c>
      <c r="L1742">
        <v>13</v>
      </c>
      <c r="M1742" s="2" t="s">
        <v>12</v>
      </c>
      <c r="N1742" s="2" t="s">
        <v>13</v>
      </c>
      <c r="O1742" t="s">
        <v>136</v>
      </c>
      <c r="P1742" t="s">
        <v>137</v>
      </c>
    </row>
    <row r="1743" spans="1:16" x14ac:dyDescent="0.55000000000000004">
      <c r="A1743">
        <v>3823</v>
      </c>
      <c r="B1743">
        <v>624821</v>
      </c>
      <c r="C1743" s="2" t="s">
        <v>14</v>
      </c>
      <c r="D1743">
        <v>57</v>
      </c>
      <c r="E1743">
        <v>0</v>
      </c>
      <c r="F1743">
        <v>2014</v>
      </c>
      <c r="G1743">
        <v>0</v>
      </c>
      <c r="H1743">
        <v>1</v>
      </c>
      <c r="I1743" t="s">
        <v>27</v>
      </c>
      <c r="J1743">
        <v>54</v>
      </c>
      <c r="K1743">
        <v>0</v>
      </c>
      <c r="L1743">
        <v>14</v>
      </c>
      <c r="M1743" s="2" t="s">
        <v>12</v>
      </c>
      <c r="N1743" s="2" t="s">
        <v>28</v>
      </c>
      <c r="O1743" t="s">
        <v>91</v>
      </c>
      <c r="P1743" t="s">
        <v>92</v>
      </c>
    </row>
    <row r="1744" spans="1:16" x14ac:dyDescent="0.55000000000000004">
      <c r="A1744">
        <v>3823</v>
      </c>
      <c r="B1744">
        <v>624824</v>
      </c>
      <c r="C1744" s="2" t="s">
        <v>14</v>
      </c>
      <c r="D1744">
        <v>38</v>
      </c>
      <c r="E1744">
        <v>1</v>
      </c>
      <c r="F1744">
        <v>2014</v>
      </c>
      <c r="G1744">
        <v>0</v>
      </c>
      <c r="H1744">
        <v>0</v>
      </c>
      <c r="I1744" t="s">
        <v>27</v>
      </c>
      <c r="J1744">
        <v>54</v>
      </c>
      <c r="K1744">
        <v>0</v>
      </c>
      <c r="L1744">
        <v>14</v>
      </c>
      <c r="M1744" s="2" t="s">
        <v>12</v>
      </c>
      <c r="N1744" s="2" t="s">
        <v>28</v>
      </c>
      <c r="O1744" t="s">
        <v>133</v>
      </c>
      <c r="P1744" t="s">
        <v>134</v>
      </c>
    </row>
    <row r="1745" spans="1:16" x14ac:dyDescent="0.55000000000000004">
      <c r="A1745">
        <v>3823</v>
      </c>
      <c r="B1745">
        <v>624832</v>
      </c>
      <c r="C1745" s="2" t="s">
        <v>14</v>
      </c>
      <c r="D1745">
        <v>38</v>
      </c>
      <c r="E1745">
        <v>1</v>
      </c>
      <c r="F1745">
        <v>2014</v>
      </c>
      <c r="G1745">
        <v>0</v>
      </c>
      <c r="H1745">
        <v>0</v>
      </c>
      <c r="I1745" t="s">
        <v>27</v>
      </c>
      <c r="J1745">
        <v>54</v>
      </c>
      <c r="K1745">
        <v>0</v>
      </c>
      <c r="L1745">
        <v>14</v>
      </c>
      <c r="M1745" s="2" t="s">
        <v>12</v>
      </c>
      <c r="N1745" s="2" t="s">
        <v>28</v>
      </c>
      <c r="O1745" t="s">
        <v>133</v>
      </c>
      <c r="P1745" t="s">
        <v>134</v>
      </c>
    </row>
    <row r="1746" spans="1:16" x14ac:dyDescent="0.55000000000000004">
      <c r="A1746">
        <v>3824</v>
      </c>
      <c r="B1746">
        <v>624964</v>
      </c>
      <c r="C1746" s="2" t="s">
        <v>14</v>
      </c>
      <c r="D1746">
        <v>28</v>
      </c>
      <c r="E1746">
        <v>1</v>
      </c>
      <c r="F1746">
        <v>2014</v>
      </c>
      <c r="G1746">
        <v>0</v>
      </c>
      <c r="H1746">
        <v>1</v>
      </c>
      <c r="I1746" t="s">
        <v>20</v>
      </c>
      <c r="J1746">
        <v>75</v>
      </c>
      <c r="K1746">
        <v>55</v>
      </c>
      <c r="L1746">
        <v>2</v>
      </c>
      <c r="M1746" s="2" t="s">
        <v>12</v>
      </c>
      <c r="N1746" s="2" t="s">
        <v>13</v>
      </c>
      <c r="O1746" t="s">
        <v>142</v>
      </c>
      <c r="P1746" t="s">
        <v>143</v>
      </c>
    </row>
    <row r="1747" spans="1:16" x14ac:dyDescent="0.55000000000000004">
      <c r="A1747">
        <v>3824</v>
      </c>
      <c r="B1747">
        <v>624995</v>
      </c>
      <c r="C1747" s="2" t="s">
        <v>14</v>
      </c>
      <c r="D1747">
        <v>40</v>
      </c>
      <c r="E1747">
        <v>1</v>
      </c>
      <c r="F1747">
        <v>2014</v>
      </c>
      <c r="G1747">
        <v>0</v>
      </c>
      <c r="H1747">
        <v>1</v>
      </c>
      <c r="I1747" t="s">
        <v>20</v>
      </c>
      <c r="J1747">
        <v>75</v>
      </c>
      <c r="K1747">
        <v>55</v>
      </c>
      <c r="L1747">
        <v>2</v>
      </c>
      <c r="M1747" s="2" t="s">
        <v>12</v>
      </c>
      <c r="N1747" s="2" t="s">
        <v>13</v>
      </c>
      <c r="O1747" t="s">
        <v>142</v>
      </c>
      <c r="P1747" t="s">
        <v>143</v>
      </c>
    </row>
    <row r="1748" spans="1:16" x14ac:dyDescent="0.55000000000000004">
      <c r="A1748">
        <v>3824</v>
      </c>
      <c r="B1748">
        <v>625028</v>
      </c>
      <c r="C1748" s="2" t="s">
        <v>14</v>
      </c>
      <c r="D1748">
        <v>24</v>
      </c>
      <c r="E1748">
        <v>1</v>
      </c>
      <c r="F1748">
        <v>2014</v>
      </c>
      <c r="G1748">
        <v>0</v>
      </c>
      <c r="H1748">
        <v>0</v>
      </c>
      <c r="I1748" t="s">
        <v>20</v>
      </c>
      <c r="J1748">
        <v>75</v>
      </c>
      <c r="K1748">
        <v>55</v>
      </c>
      <c r="L1748">
        <v>2</v>
      </c>
      <c r="M1748" s="2" t="s">
        <v>12</v>
      </c>
      <c r="N1748" s="2" t="s">
        <v>13</v>
      </c>
      <c r="O1748" t="s">
        <v>101</v>
      </c>
      <c r="P1748" t="s">
        <v>102</v>
      </c>
    </row>
    <row r="1749" spans="1:16" x14ac:dyDescent="0.55000000000000004">
      <c r="A1749">
        <v>3824</v>
      </c>
      <c r="B1749">
        <v>625047</v>
      </c>
      <c r="C1749" s="2" t="s">
        <v>14</v>
      </c>
      <c r="D1749">
        <v>48</v>
      </c>
      <c r="E1749">
        <v>1</v>
      </c>
      <c r="F1749">
        <v>2014</v>
      </c>
      <c r="G1749">
        <v>0</v>
      </c>
      <c r="H1749">
        <v>0</v>
      </c>
      <c r="I1749" t="s">
        <v>20</v>
      </c>
      <c r="J1749">
        <v>75</v>
      </c>
      <c r="K1749">
        <v>55</v>
      </c>
      <c r="L1749">
        <v>2</v>
      </c>
      <c r="M1749" s="2" t="s">
        <v>12</v>
      </c>
      <c r="N1749" s="2" t="s">
        <v>13</v>
      </c>
      <c r="O1749" t="s">
        <v>101</v>
      </c>
      <c r="P1749" t="s">
        <v>102</v>
      </c>
    </row>
    <row r="1750" spans="1:16" x14ac:dyDescent="0.55000000000000004">
      <c r="A1750">
        <v>3824</v>
      </c>
      <c r="B1750">
        <v>625058</v>
      </c>
      <c r="C1750" s="2" t="s">
        <v>14</v>
      </c>
      <c r="D1750">
        <v>48</v>
      </c>
      <c r="E1750">
        <v>1</v>
      </c>
      <c r="F1750">
        <v>2014</v>
      </c>
      <c r="G1750">
        <v>0</v>
      </c>
      <c r="H1750">
        <v>1</v>
      </c>
      <c r="I1750" t="s">
        <v>20</v>
      </c>
      <c r="J1750">
        <v>75</v>
      </c>
      <c r="K1750">
        <v>55</v>
      </c>
      <c r="L1750">
        <v>2</v>
      </c>
      <c r="M1750" s="2" t="s">
        <v>12</v>
      </c>
      <c r="N1750" s="2" t="s">
        <v>13</v>
      </c>
      <c r="O1750" t="s">
        <v>142</v>
      </c>
      <c r="P1750" t="s">
        <v>143</v>
      </c>
    </row>
    <row r="1751" spans="1:16" x14ac:dyDescent="0.55000000000000004">
      <c r="A1751">
        <v>3825</v>
      </c>
      <c r="B1751">
        <v>625216</v>
      </c>
      <c r="C1751" s="2" t="s">
        <v>14</v>
      </c>
      <c r="D1751">
        <v>49</v>
      </c>
      <c r="E1751">
        <v>1</v>
      </c>
      <c r="F1751">
        <v>2014</v>
      </c>
      <c r="G1751">
        <v>0</v>
      </c>
      <c r="H1751">
        <v>0</v>
      </c>
      <c r="I1751" t="s">
        <v>66</v>
      </c>
      <c r="J1751">
        <v>-999</v>
      </c>
      <c r="K1751">
        <v>-999</v>
      </c>
      <c r="L1751">
        <v>-999</v>
      </c>
      <c r="M1751" s="2" t="s">
        <v>35</v>
      </c>
      <c r="N1751" s="2" t="s">
        <v>11</v>
      </c>
      <c r="O1751" t="s">
        <v>127</v>
      </c>
      <c r="P1751" t="s">
        <v>128</v>
      </c>
    </row>
    <row r="1752" spans="1:16" x14ac:dyDescent="0.55000000000000004">
      <c r="A1752">
        <v>3826</v>
      </c>
      <c r="B1752">
        <v>625294</v>
      </c>
      <c r="C1752" s="2" t="s">
        <v>14</v>
      </c>
      <c r="D1752">
        <v>29</v>
      </c>
      <c r="E1752">
        <v>1</v>
      </c>
      <c r="F1752">
        <v>2014</v>
      </c>
      <c r="G1752">
        <v>0</v>
      </c>
      <c r="H1752">
        <v>0</v>
      </c>
      <c r="I1752" t="s">
        <v>68</v>
      </c>
      <c r="J1752">
        <v>69</v>
      </c>
      <c r="K1752">
        <v>71</v>
      </c>
      <c r="L1752">
        <v>6</v>
      </c>
      <c r="M1752" s="2" t="s">
        <v>12</v>
      </c>
      <c r="N1752" s="2" t="s">
        <v>13</v>
      </c>
      <c r="O1752" t="s">
        <v>81</v>
      </c>
      <c r="P1752" t="s">
        <v>82</v>
      </c>
    </row>
    <row r="1753" spans="1:16" x14ac:dyDescent="0.55000000000000004">
      <c r="A1753">
        <v>3826</v>
      </c>
      <c r="B1753">
        <v>625321</v>
      </c>
      <c r="C1753" s="2" t="s">
        <v>14</v>
      </c>
      <c r="D1753">
        <v>53</v>
      </c>
      <c r="E1753">
        <v>1</v>
      </c>
      <c r="F1753">
        <v>2014</v>
      </c>
      <c r="G1753">
        <v>0</v>
      </c>
      <c r="H1753">
        <v>0</v>
      </c>
      <c r="I1753" t="s">
        <v>68</v>
      </c>
      <c r="J1753">
        <v>69</v>
      </c>
      <c r="K1753">
        <v>71</v>
      </c>
      <c r="L1753">
        <v>6</v>
      </c>
      <c r="M1753" s="2" t="s">
        <v>12</v>
      </c>
      <c r="N1753" s="2" t="s">
        <v>13</v>
      </c>
      <c r="O1753" t="s">
        <v>81</v>
      </c>
      <c r="P1753" t="s">
        <v>82</v>
      </c>
    </row>
    <row r="1754" spans="1:16" x14ac:dyDescent="0.55000000000000004">
      <c r="A1754">
        <v>3826</v>
      </c>
      <c r="B1754">
        <v>625372</v>
      </c>
      <c r="C1754" s="2" t="s">
        <v>14</v>
      </c>
      <c r="D1754">
        <v>41</v>
      </c>
      <c r="E1754">
        <v>1</v>
      </c>
      <c r="F1754">
        <v>2014</v>
      </c>
      <c r="G1754">
        <v>0</v>
      </c>
      <c r="H1754">
        <v>1</v>
      </c>
      <c r="I1754" t="s">
        <v>68</v>
      </c>
      <c r="J1754">
        <v>69</v>
      </c>
      <c r="K1754">
        <v>71</v>
      </c>
      <c r="L1754">
        <v>6</v>
      </c>
      <c r="M1754" s="2" t="s">
        <v>12</v>
      </c>
      <c r="N1754" s="2" t="s">
        <v>13</v>
      </c>
      <c r="O1754" t="s">
        <v>148</v>
      </c>
      <c r="P1754" t="s">
        <v>149</v>
      </c>
    </row>
    <row r="1755" spans="1:16" x14ac:dyDescent="0.55000000000000004">
      <c r="A1755">
        <v>3827</v>
      </c>
      <c r="B1755">
        <v>625401</v>
      </c>
      <c r="C1755" s="2" t="s">
        <v>14</v>
      </c>
      <c r="D1755">
        <v>51</v>
      </c>
      <c r="E1755">
        <v>0</v>
      </c>
      <c r="F1755">
        <v>2014</v>
      </c>
      <c r="G1755">
        <v>0</v>
      </c>
      <c r="H1755">
        <v>1</v>
      </c>
      <c r="I1755" t="s">
        <v>59</v>
      </c>
      <c r="J1755">
        <v>67</v>
      </c>
      <c r="K1755">
        <v>25</v>
      </c>
      <c r="L1755">
        <v>4</v>
      </c>
      <c r="M1755" s="2" t="s">
        <v>21</v>
      </c>
      <c r="N1755" s="2" t="s">
        <v>13</v>
      </c>
      <c r="O1755" t="s">
        <v>49</v>
      </c>
      <c r="P1755" t="s">
        <v>50</v>
      </c>
    </row>
    <row r="1756" spans="1:16" x14ac:dyDescent="0.55000000000000004">
      <c r="A1756">
        <v>3827</v>
      </c>
      <c r="B1756">
        <v>625432</v>
      </c>
      <c r="C1756" s="2" t="s">
        <v>14</v>
      </c>
      <c r="D1756">
        <v>22</v>
      </c>
      <c r="E1756">
        <v>1</v>
      </c>
      <c r="F1756">
        <v>2014</v>
      </c>
      <c r="G1756">
        <v>0</v>
      </c>
      <c r="H1756">
        <v>1</v>
      </c>
      <c r="I1756" t="s">
        <v>59</v>
      </c>
      <c r="J1756">
        <v>67</v>
      </c>
      <c r="K1756">
        <v>25</v>
      </c>
      <c r="L1756">
        <v>4</v>
      </c>
      <c r="M1756" s="2" t="s">
        <v>21</v>
      </c>
      <c r="N1756" s="2" t="s">
        <v>13</v>
      </c>
      <c r="O1756" t="s">
        <v>49</v>
      </c>
      <c r="P1756" t="s">
        <v>50</v>
      </c>
    </row>
    <row r="1757" spans="1:16" x14ac:dyDescent="0.55000000000000004">
      <c r="A1757">
        <v>3828</v>
      </c>
      <c r="B1757">
        <v>625581</v>
      </c>
      <c r="C1757" s="2" t="s">
        <v>14</v>
      </c>
      <c r="D1757">
        <v>39</v>
      </c>
      <c r="E1757">
        <v>1</v>
      </c>
      <c r="F1757">
        <v>2014</v>
      </c>
      <c r="G1757">
        <v>0</v>
      </c>
      <c r="H1757">
        <v>1</v>
      </c>
      <c r="I1757" t="s">
        <v>46</v>
      </c>
      <c r="J1757">
        <v>57</v>
      </c>
      <c r="K1757">
        <v>57</v>
      </c>
      <c r="L1757">
        <v>6</v>
      </c>
      <c r="M1757" s="2" t="s">
        <v>15</v>
      </c>
      <c r="N1757" s="2" t="s">
        <v>13</v>
      </c>
      <c r="O1757" t="s">
        <v>140</v>
      </c>
      <c r="P1757" t="s">
        <v>141</v>
      </c>
    </row>
    <row r="1758" spans="1:16" x14ac:dyDescent="0.55000000000000004">
      <c r="A1758">
        <v>3828</v>
      </c>
      <c r="B1758">
        <v>625596</v>
      </c>
      <c r="C1758" s="2" t="s">
        <v>14</v>
      </c>
      <c r="D1758">
        <v>38</v>
      </c>
      <c r="E1758">
        <v>1</v>
      </c>
      <c r="F1758">
        <v>2014</v>
      </c>
      <c r="G1758">
        <v>0</v>
      </c>
      <c r="H1758">
        <v>1</v>
      </c>
      <c r="I1758" t="s">
        <v>46</v>
      </c>
      <c r="J1758">
        <v>57</v>
      </c>
      <c r="K1758">
        <v>57</v>
      </c>
      <c r="L1758">
        <v>6</v>
      </c>
      <c r="M1758" s="2" t="s">
        <v>15</v>
      </c>
      <c r="N1758" s="2" t="s">
        <v>13</v>
      </c>
      <c r="O1758" t="s">
        <v>140</v>
      </c>
      <c r="P1758" t="s">
        <v>141</v>
      </c>
    </row>
    <row r="1759" spans="1:16" x14ac:dyDescent="0.55000000000000004">
      <c r="A1759">
        <v>3828</v>
      </c>
      <c r="B1759">
        <v>625670</v>
      </c>
      <c r="C1759" s="2" t="s">
        <v>14</v>
      </c>
      <c r="D1759">
        <v>31</v>
      </c>
      <c r="E1759">
        <v>1</v>
      </c>
      <c r="F1759">
        <v>2014</v>
      </c>
      <c r="G1759">
        <v>0</v>
      </c>
      <c r="H1759">
        <v>1</v>
      </c>
      <c r="I1759" t="s">
        <v>46</v>
      </c>
      <c r="J1759">
        <v>57</v>
      </c>
      <c r="K1759">
        <v>57</v>
      </c>
      <c r="L1759">
        <v>6</v>
      </c>
      <c r="M1759" s="2" t="s">
        <v>15</v>
      </c>
      <c r="N1759" s="2" t="s">
        <v>13</v>
      </c>
      <c r="O1759" t="s">
        <v>140</v>
      </c>
      <c r="P1759" t="s">
        <v>141</v>
      </c>
    </row>
    <row r="1760" spans="1:16" x14ac:dyDescent="0.55000000000000004">
      <c r="A1760">
        <v>3829</v>
      </c>
      <c r="B1760">
        <v>625853</v>
      </c>
      <c r="C1760" s="2" t="s">
        <v>14</v>
      </c>
      <c r="D1760">
        <v>53</v>
      </c>
      <c r="E1760">
        <v>0</v>
      </c>
      <c r="F1760">
        <v>2014</v>
      </c>
      <c r="G1760">
        <v>0</v>
      </c>
      <c r="H1760">
        <v>0</v>
      </c>
      <c r="I1760" t="s">
        <v>59</v>
      </c>
      <c r="J1760">
        <v>68</v>
      </c>
      <c r="K1760">
        <v>24</v>
      </c>
      <c r="L1760">
        <v>3</v>
      </c>
      <c r="M1760" s="2" t="s">
        <v>22</v>
      </c>
      <c r="N1760" s="2" t="s">
        <v>13</v>
      </c>
      <c r="O1760" t="s">
        <v>146</v>
      </c>
      <c r="P1760" t="s">
        <v>147</v>
      </c>
    </row>
    <row r="1761" spans="1:16" x14ac:dyDescent="0.55000000000000004">
      <c r="A1761">
        <v>3830</v>
      </c>
      <c r="B1761">
        <v>625961</v>
      </c>
      <c r="C1761" s="2" t="s">
        <v>14</v>
      </c>
      <c r="D1761">
        <v>22</v>
      </c>
      <c r="E1761">
        <v>1</v>
      </c>
      <c r="F1761">
        <v>2014</v>
      </c>
      <c r="G1761">
        <v>0</v>
      </c>
      <c r="H1761">
        <v>1</v>
      </c>
      <c r="I1761" t="s">
        <v>61</v>
      </c>
      <c r="J1761">
        <v>59</v>
      </c>
      <c r="K1761">
        <v>-999</v>
      </c>
      <c r="L1761">
        <v>13</v>
      </c>
      <c r="M1761" s="2" t="s">
        <v>15</v>
      </c>
      <c r="N1761" s="2" t="s">
        <v>13</v>
      </c>
      <c r="O1761" t="s">
        <v>109</v>
      </c>
      <c r="P1761" t="s">
        <v>110</v>
      </c>
    </row>
    <row r="1762" spans="1:16" x14ac:dyDescent="0.55000000000000004">
      <c r="A1762">
        <v>3830</v>
      </c>
      <c r="B1762">
        <v>625985</v>
      </c>
      <c r="C1762" s="2" t="s">
        <v>14</v>
      </c>
      <c r="D1762">
        <v>20</v>
      </c>
      <c r="E1762">
        <v>1</v>
      </c>
      <c r="F1762">
        <v>2014</v>
      </c>
      <c r="G1762">
        <v>0</v>
      </c>
      <c r="H1762">
        <v>1</v>
      </c>
      <c r="I1762" t="s">
        <v>61</v>
      </c>
      <c r="J1762">
        <v>59</v>
      </c>
      <c r="K1762">
        <v>-999</v>
      </c>
      <c r="L1762">
        <v>13</v>
      </c>
      <c r="M1762" s="2" t="s">
        <v>15</v>
      </c>
      <c r="N1762" s="2" t="s">
        <v>13</v>
      </c>
      <c r="O1762" t="s">
        <v>109</v>
      </c>
      <c r="P1762" t="s">
        <v>110</v>
      </c>
    </row>
    <row r="1763" spans="1:16" x14ac:dyDescent="0.55000000000000004">
      <c r="A1763">
        <v>3830</v>
      </c>
      <c r="B1763">
        <v>626028</v>
      </c>
      <c r="C1763" s="2" t="s">
        <v>14</v>
      </c>
      <c r="D1763">
        <v>48</v>
      </c>
      <c r="E1763">
        <v>1</v>
      </c>
      <c r="F1763">
        <v>2014</v>
      </c>
      <c r="G1763">
        <v>0</v>
      </c>
      <c r="H1763">
        <v>1</v>
      </c>
      <c r="I1763" t="s">
        <v>61</v>
      </c>
      <c r="J1763">
        <v>59</v>
      </c>
      <c r="K1763">
        <v>-999</v>
      </c>
      <c r="L1763">
        <v>13</v>
      </c>
      <c r="M1763" s="2" t="s">
        <v>15</v>
      </c>
      <c r="N1763" s="2" t="s">
        <v>13</v>
      </c>
      <c r="O1763" t="s">
        <v>109</v>
      </c>
      <c r="P1763" t="s">
        <v>110</v>
      </c>
    </row>
    <row r="1764" spans="1:16" x14ac:dyDescent="0.55000000000000004">
      <c r="A1764">
        <v>3831</v>
      </c>
      <c r="B1764">
        <v>626077</v>
      </c>
      <c r="C1764" s="2" t="s">
        <v>14</v>
      </c>
      <c r="D1764">
        <v>45</v>
      </c>
      <c r="E1764">
        <v>1</v>
      </c>
      <c r="F1764">
        <v>2014</v>
      </c>
      <c r="G1764">
        <v>0</v>
      </c>
      <c r="H1764">
        <v>1</v>
      </c>
      <c r="I1764" t="s">
        <v>36</v>
      </c>
      <c r="J1764">
        <v>62</v>
      </c>
      <c r="K1764">
        <v>32</v>
      </c>
      <c r="L1764">
        <v>6</v>
      </c>
      <c r="M1764" s="2" t="s">
        <v>12</v>
      </c>
      <c r="N1764" s="2" t="s">
        <v>63</v>
      </c>
      <c r="O1764" t="s">
        <v>133</v>
      </c>
      <c r="P1764" t="s">
        <v>134</v>
      </c>
    </row>
    <row r="1765" spans="1:16" x14ac:dyDescent="0.55000000000000004">
      <c r="A1765">
        <v>3831</v>
      </c>
      <c r="B1765">
        <v>626096</v>
      </c>
      <c r="C1765" s="2" t="s">
        <v>14</v>
      </c>
      <c r="D1765">
        <v>50</v>
      </c>
      <c r="E1765">
        <v>1</v>
      </c>
      <c r="F1765">
        <v>2014</v>
      </c>
      <c r="G1765">
        <v>0</v>
      </c>
      <c r="H1765">
        <v>1</v>
      </c>
      <c r="I1765" t="s">
        <v>36</v>
      </c>
      <c r="J1765">
        <v>62</v>
      </c>
      <c r="K1765">
        <v>32</v>
      </c>
      <c r="L1765">
        <v>6</v>
      </c>
      <c r="M1765" s="2" t="s">
        <v>12</v>
      </c>
      <c r="N1765" s="2" t="s">
        <v>63</v>
      </c>
      <c r="O1765" t="s">
        <v>133</v>
      </c>
      <c r="P1765" t="s">
        <v>134</v>
      </c>
    </row>
    <row r="1766" spans="1:16" x14ac:dyDescent="0.55000000000000004">
      <c r="A1766">
        <v>3831</v>
      </c>
      <c r="B1766">
        <v>626126</v>
      </c>
      <c r="C1766" s="2" t="s">
        <v>14</v>
      </c>
      <c r="D1766">
        <v>32</v>
      </c>
      <c r="E1766">
        <v>1</v>
      </c>
      <c r="F1766">
        <v>2014</v>
      </c>
      <c r="G1766">
        <v>0</v>
      </c>
      <c r="H1766">
        <v>0</v>
      </c>
      <c r="I1766" t="s">
        <v>36</v>
      </c>
      <c r="J1766">
        <v>62</v>
      </c>
      <c r="K1766">
        <v>32</v>
      </c>
      <c r="L1766">
        <v>6</v>
      </c>
      <c r="M1766" s="2" t="s">
        <v>12</v>
      </c>
      <c r="N1766" s="2" t="s">
        <v>63</v>
      </c>
      <c r="O1766" t="s">
        <v>98</v>
      </c>
      <c r="P1766" t="s">
        <v>99</v>
      </c>
    </row>
    <row r="1767" spans="1:16" x14ac:dyDescent="0.55000000000000004">
      <c r="A1767">
        <v>3831</v>
      </c>
      <c r="B1767">
        <v>626150</v>
      </c>
      <c r="C1767" s="2" t="s">
        <v>14</v>
      </c>
      <c r="D1767">
        <v>33</v>
      </c>
      <c r="E1767">
        <v>1</v>
      </c>
      <c r="F1767">
        <v>2014</v>
      </c>
      <c r="G1767">
        <v>0</v>
      </c>
      <c r="H1767">
        <v>0</v>
      </c>
      <c r="I1767" t="s">
        <v>36</v>
      </c>
      <c r="J1767">
        <v>62</v>
      </c>
      <c r="K1767">
        <v>32</v>
      </c>
      <c r="L1767">
        <v>6</v>
      </c>
      <c r="M1767" s="2" t="s">
        <v>12</v>
      </c>
      <c r="N1767" s="2" t="s">
        <v>63</v>
      </c>
      <c r="O1767" t="s">
        <v>98</v>
      </c>
      <c r="P1767" t="s">
        <v>99</v>
      </c>
    </row>
    <row r="1768" spans="1:16" x14ac:dyDescent="0.55000000000000004">
      <c r="A1768">
        <v>3831</v>
      </c>
      <c r="B1768">
        <v>626171</v>
      </c>
      <c r="C1768" s="2" t="s">
        <v>14</v>
      </c>
      <c r="D1768">
        <v>53</v>
      </c>
      <c r="E1768">
        <v>1</v>
      </c>
      <c r="F1768">
        <v>2014</v>
      </c>
      <c r="G1768">
        <v>0</v>
      </c>
      <c r="H1768">
        <v>1</v>
      </c>
      <c r="I1768" t="s">
        <v>36</v>
      </c>
      <c r="J1768">
        <v>62</v>
      </c>
      <c r="K1768">
        <v>32</v>
      </c>
      <c r="L1768">
        <v>6</v>
      </c>
      <c r="M1768" s="2" t="s">
        <v>12</v>
      </c>
      <c r="N1768" s="2" t="s">
        <v>63</v>
      </c>
      <c r="O1768" t="s">
        <v>133</v>
      </c>
      <c r="P1768" t="s">
        <v>134</v>
      </c>
    </row>
    <row r="1769" spans="1:16" x14ac:dyDescent="0.55000000000000004">
      <c r="A1769">
        <v>3832</v>
      </c>
      <c r="B1769">
        <v>626203</v>
      </c>
      <c r="C1769" s="2" t="s">
        <v>14</v>
      </c>
      <c r="D1769">
        <v>35</v>
      </c>
      <c r="E1769">
        <v>1</v>
      </c>
      <c r="F1769">
        <v>2014</v>
      </c>
      <c r="G1769">
        <v>0</v>
      </c>
      <c r="H1769">
        <v>0</v>
      </c>
      <c r="I1769" t="s">
        <v>42</v>
      </c>
      <c r="J1769">
        <v>73</v>
      </c>
      <c r="K1769">
        <v>45</v>
      </c>
      <c r="L1769">
        <v>2</v>
      </c>
      <c r="M1769" s="2" t="s">
        <v>12</v>
      </c>
      <c r="N1769" s="2" t="s">
        <v>13</v>
      </c>
      <c r="O1769" t="s">
        <v>122</v>
      </c>
      <c r="P1769" t="s">
        <v>123</v>
      </c>
    </row>
    <row r="1770" spans="1:16" x14ac:dyDescent="0.55000000000000004">
      <c r="A1770">
        <v>3832</v>
      </c>
      <c r="B1770">
        <v>626246</v>
      </c>
      <c r="C1770" s="2" t="s">
        <v>14</v>
      </c>
      <c r="D1770">
        <v>30</v>
      </c>
      <c r="E1770">
        <v>1</v>
      </c>
      <c r="F1770">
        <v>2014</v>
      </c>
      <c r="G1770">
        <v>0</v>
      </c>
      <c r="H1770">
        <v>1</v>
      </c>
      <c r="I1770" t="s">
        <v>42</v>
      </c>
      <c r="J1770">
        <v>73</v>
      </c>
      <c r="K1770">
        <v>45</v>
      </c>
      <c r="L1770">
        <v>2</v>
      </c>
      <c r="M1770" s="2" t="s">
        <v>12</v>
      </c>
      <c r="N1770" s="2" t="s">
        <v>13</v>
      </c>
      <c r="O1770" t="s">
        <v>140</v>
      </c>
      <c r="P1770" t="s">
        <v>141</v>
      </c>
    </row>
    <row r="1771" spans="1:16" x14ac:dyDescent="0.55000000000000004">
      <c r="A1771">
        <v>3832</v>
      </c>
      <c r="B1771">
        <v>626279</v>
      </c>
      <c r="C1771" s="2" t="s">
        <v>14</v>
      </c>
      <c r="D1771">
        <v>29</v>
      </c>
      <c r="E1771">
        <v>1</v>
      </c>
      <c r="F1771">
        <v>2014</v>
      </c>
      <c r="G1771">
        <v>0</v>
      </c>
      <c r="H1771">
        <v>1</v>
      </c>
      <c r="I1771" t="s">
        <v>42</v>
      </c>
      <c r="J1771">
        <v>73</v>
      </c>
      <c r="K1771">
        <v>45</v>
      </c>
      <c r="L1771">
        <v>2</v>
      </c>
      <c r="M1771" s="2" t="s">
        <v>12</v>
      </c>
      <c r="N1771" s="2" t="s">
        <v>13</v>
      </c>
      <c r="O1771" t="s">
        <v>140</v>
      </c>
      <c r="P1771" t="s">
        <v>141</v>
      </c>
    </row>
    <row r="1772" spans="1:16" x14ac:dyDescent="0.55000000000000004">
      <c r="A1772">
        <v>3832</v>
      </c>
      <c r="B1772">
        <v>626330</v>
      </c>
      <c r="C1772" s="2" t="s">
        <v>14</v>
      </c>
      <c r="D1772">
        <v>49</v>
      </c>
      <c r="E1772">
        <v>1</v>
      </c>
      <c r="F1772">
        <v>2014</v>
      </c>
      <c r="G1772">
        <v>0</v>
      </c>
      <c r="H1772">
        <v>1</v>
      </c>
      <c r="I1772" t="s">
        <v>42</v>
      </c>
      <c r="J1772">
        <v>73</v>
      </c>
      <c r="K1772">
        <v>45</v>
      </c>
      <c r="L1772">
        <v>2</v>
      </c>
      <c r="M1772" s="2" t="s">
        <v>12</v>
      </c>
      <c r="N1772" s="2" t="s">
        <v>13</v>
      </c>
      <c r="O1772" t="s">
        <v>140</v>
      </c>
      <c r="P1772" t="s">
        <v>141</v>
      </c>
    </row>
    <row r="1773" spans="1:16" x14ac:dyDescent="0.55000000000000004">
      <c r="A1773">
        <v>3833</v>
      </c>
      <c r="B1773">
        <v>626419</v>
      </c>
      <c r="C1773" s="2" t="s">
        <v>14</v>
      </c>
      <c r="D1773">
        <v>38</v>
      </c>
      <c r="E1773">
        <v>0</v>
      </c>
      <c r="F1773">
        <v>2014</v>
      </c>
      <c r="G1773">
        <v>0</v>
      </c>
      <c r="H1773">
        <v>1</v>
      </c>
      <c r="I1773" t="s">
        <v>26</v>
      </c>
      <c r="J1773">
        <v>70</v>
      </c>
      <c r="K1773">
        <v>73</v>
      </c>
      <c r="L1773">
        <v>8</v>
      </c>
      <c r="M1773" s="2" t="s">
        <v>12</v>
      </c>
      <c r="N1773" s="2" t="s">
        <v>13</v>
      </c>
      <c r="O1773" t="s">
        <v>129</v>
      </c>
      <c r="P1773" t="s">
        <v>130</v>
      </c>
    </row>
    <row r="1774" spans="1:16" x14ac:dyDescent="0.55000000000000004">
      <c r="A1774">
        <v>3833</v>
      </c>
      <c r="B1774">
        <v>626431</v>
      </c>
      <c r="C1774" s="2" t="s">
        <v>14</v>
      </c>
      <c r="D1774">
        <v>53</v>
      </c>
      <c r="E1774">
        <v>1</v>
      </c>
      <c r="F1774">
        <v>2014</v>
      </c>
      <c r="G1774">
        <v>0</v>
      </c>
      <c r="H1774">
        <v>0</v>
      </c>
      <c r="I1774" t="s">
        <v>26</v>
      </c>
      <c r="J1774">
        <v>70</v>
      </c>
      <c r="K1774">
        <v>73</v>
      </c>
      <c r="L1774">
        <v>8</v>
      </c>
      <c r="M1774" s="2" t="s">
        <v>12</v>
      </c>
      <c r="N1774" s="2" t="s">
        <v>13</v>
      </c>
      <c r="O1774" t="s">
        <v>142</v>
      </c>
      <c r="P1774" t="s">
        <v>143</v>
      </c>
    </row>
    <row r="1775" spans="1:16" x14ac:dyDescent="0.55000000000000004">
      <c r="A1775">
        <v>3833</v>
      </c>
      <c r="B1775">
        <v>626455</v>
      </c>
      <c r="C1775" s="2" t="s">
        <v>14</v>
      </c>
      <c r="D1775">
        <v>28</v>
      </c>
      <c r="E1775">
        <v>1</v>
      </c>
      <c r="F1775">
        <v>2014</v>
      </c>
      <c r="G1775">
        <v>0</v>
      </c>
      <c r="H1775">
        <v>0</v>
      </c>
      <c r="I1775" t="s">
        <v>26</v>
      </c>
      <c r="J1775">
        <v>70</v>
      </c>
      <c r="K1775">
        <v>73</v>
      </c>
      <c r="L1775">
        <v>8</v>
      </c>
      <c r="M1775" s="2" t="s">
        <v>12</v>
      </c>
      <c r="N1775" s="2" t="s">
        <v>13</v>
      </c>
      <c r="O1775" t="s">
        <v>142</v>
      </c>
      <c r="P1775" t="s">
        <v>143</v>
      </c>
    </row>
    <row r="1776" spans="1:16" x14ac:dyDescent="0.55000000000000004">
      <c r="A1776">
        <v>3834</v>
      </c>
      <c r="B1776">
        <v>626558</v>
      </c>
      <c r="C1776" s="2" t="s">
        <v>14</v>
      </c>
      <c r="D1776">
        <v>23</v>
      </c>
      <c r="E1776">
        <v>1</v>
      </c>
      <c r="F1776">
        <v>2014</v>
      </c>
      <c r="G1776">
        <v>0</v>
      </c>
      <c r="H1776">
        <v>0</v>
      </c>
      <c r="I1776" t="s">
        <v>33</v>
      </c>
      <c r="J1776">
        <v>54</v>
      </c>
      <c r="K1776">
        <v>53</v>
      </c>
      <c r="L1776">
        <v>20</v>
      </c>
      <c r="M1776" s="2" t="s">
        <v>15</v>
      </c>
      <c r="N1776" s="2" t="s">
        <v>25</v>
      </c>
      <c r="O1776" t="s">
        <v>106</v>
      </c>
      <c r="P1776" t="s">
        <v>107</v>
      </c>
    </row>
    <row r="1777" spans="1:16" x14ac:dyDescent="0.55000000000000004">
      <c r="A1777">
        <v>3834</v>
      </c>
      <c r="B1777">
        <v>626659</v>
      </c>
      <c r="C1777" s="2" t="s">
        <v>14</v>
      </c>
      <c r="D1777">
        <v>27</v>
      </c>
      <c r="E1777">
        <v>1</v>
      </c>
      <c r="F1777">
        <v>2014</v>
      </c>
      <c r="G1777">
        <v>0</v>
      </c>
      <c r="H1777">
        <v>0</v>
      </c>
      <c r="I1777" t="s">
        <v>33</v>
      </c>
      <c r="J1777">
        <v>54</v>
      </c>
      <c r="K1777">
        <v>53</v>
      </c>
      <c r="L1777">
        <v>20</v>
      </c>
      <c r="M1777" s="2" t="s">
        <v>15</v>
      </c>
      <c r="N1777" s="2" t="s">
        <v>25</v>
      </c>
      <c r="O1777" t="s">
        <v>106</v>
      </c>
      <c r="P1777" t="s">
        <v>107</v>
      </c>
    </row>
    <row r="1778" spans="1:16" x14ac:dyDescent="0.55000000000000004">
      <c r="A1778">
        <v>3834</v>
      </c>
      <c r="B1778">
        <v>626680</v>
      </c>
      <c r="C1778" s="2" t="s">
        <v>14</v>
      </c>
      <c r="D1778">
        <v>39</v>
      </c>
      <c r="E1778">
        <v>1</v>
      </c>
      <c r="F1778">
        <v>2014</v>
      </c>
      <c r="G1778">
        <v>0</v>
      </c>
      <c r="H1778">
        <v>0</v>
      </c>
      <c r="I1778" t="s">
        <v>33</v>
      </c>
      <c r="J1778">
        <v>54</v>
      </c>
      <c r="K1778">
        <v>53</v>
      </c>
      <c r="L1778">
        <v>20</v>
      </c>
      <c r="M1778" s="2" t="s">
        <v>15</v>
      </c>
      <c r="N1778" s="2" t="s">
        <v>25</v>
      </c>
      <c r="O1778" t="s">
        <v>106</v>
      </c>
      <c r="P1778" t="s">
        <v>107</v>
      </c>
    </row>
    <row r="1779" spans="1:16" x14ac:dyDescent="0.55000000000000004">
      <c r="A1779">
        <v>3835</v>
      </c>
      <c r="B1779">
        <v>626764</v>
      </c>
      <c r="C1779" s="2" t="s">
        <v>14</v>
      </c>
      <c r="D1779">
        <v>53</v>
      </c>
      <c r="E1779">
        <v>1</v>
      </c>
      <c r="F1779">
        <v>2014</v>
      </c>
      <c r="G1779">
        <v>0</v>
      </c>
      <c r="H1779">
        <v>1</v>
      </c>
      <c r="I1779" t="s">
        <v>85</v>
      </c>
      <c r="J1779">
        <v>59</v>
      </c>
      <c r="K1779">
        <v>44</v>
      </c>
      <c r="L1779">
        <v>16</v>
      </c>
      <c r="M1779" s="2" t="s">
        <v>18</v>
      </c>
      <c r="N1779" s="2" t="s">
        <v>25</v>
      </c>
      <c r="O1779" t="s">
        <v>116</v>
      </c>
      <c r="P1779" t="s">
        <v>117</v>
      </c>
    </row>
    <row r="1780" spans="1:16" x14ac:dyDescent="0.55000000000000004">
      <c r="A1780">
        <v>3835</v>
      </c>
      <c r="B1780">
        <v>626788</v>
      </c>
      <c r="C1780" s="2" t="s">
        <v>14</v>
      </c>
      <c r="D1780">
        <v>55</v>
      </c>
      <c r="E1780">
        <v>1</v>
      </c>
      <c r="F1780">
        <v>2014</v>
      </c>
      <c r="G1780">
        <v>0</v>
      </c>
      <c r="H1780">
        <v>0</v>
      </c>
      <c r="I1780" t="s">
        <v>85</v>
      </c>
      <c r="J1780">
        <v>59</v>
      </c>
      <c r="K1780">
        <v>44</v>
      </c>
      <c r="L1780">
        <v>16</v>
      </c>
      <c r="M1780" s="2" t="s">
        <v>18</v>
      </c>
      <c r="N1780" s="2" t="s">
        <v>25</v>
      </c>
      <c r="O1780" t="s">
        <v>114</v>
      </c>
      <c r="P1780" t="s">
        <v>115</v>
      </c>
    </row>
    <row r="1781" spans="1:16" x14ac:dyDescent="0.55000000000000004">
      <c r="A1781">
        <v>3835</v>
      </c>
      <c r="B1781">
        <v>626802</v>
      </c>
      <c r="C1781" s="2" t="s">
        <v>14</v>
      </c>
      <c r="D1781">
        <v>36</v>
      </c>
      <c r="E1781">
        <v>1</v>
      </c>
      <c r="F1781">
        <v>2014</v>
      </c>
      <c r="G1781">
        <v>0</v>
      </c>
      <c r="H1781">
        <v>1</v>
      </c>
      <c r="I1781" t="s">
        <v>85</v>
      </c>
      <c r="J1781">
        <v>59</v>
      </c>
      <c r="K1781">
        <v>44</v>
      </c>
      <c r="L1781">
        <v>16</v>
      </c>
      <c r="M1781" s="2" t="s">
        <v>18</v>
      </c>
      <c r="N1781" s="2" t="s">
        <v>25</v>
      </c>
      <c r="O1781" t="s">
        <v>116</v>
      </c>
      <c r="P1781" t="s">
        <v>117</v>
      </c>
    </row>
    <row r="1782" spans="1:16" x14ac:dyDescent="0.55000000000000004">
      <c r="A1782">
        <v>3835</v>
      </c>
      <c r="B1782">
        <v>626823</v>
      </c>
      <c r="C1782" s="2" t="s">
        <v>14</v>
      </c>
      <c r="D1782">
        <v>29</v>
      </c>
      <c r="E1782">
        <v>1</v>
      </c>
      <c r="F1782">
        <v>2014</v>
      </c>
      <c r="G1782">
        <v>0</v>
      </c>
      <c r="H1782">
        <v>1</v>
      </c>
      <c r="I1782" t="s">
        <v>85</v>
      </c>
      <c r="J1782">
        <v>59</v>
      </c>
      <c r="K1782">
        <v>44</v>
      </c>
      <c r="L1782">
        <v>16</v>
      </c>
      <c r="M1782" s="2" t="s">
        <v>18</v>
      </c>
      <c r="N1782" s="2" t="s">
        <v>25</v>
      </c>
      <c r="O1782" t="s">
        <v>116</v>
      </c>
      <c r="P1782" t="s">
        <v>117</v>
      </c>
    </row>
    <row r="1783" spans="1:16" x14ac:dyDescent="0.55000000000000004">
      <c r="A1783">
        <v>3836</v>
      </c>
      <c r="B1783">
        <v>626888</v>
      </c>
      <c r="C1783" s="2" t="s">
        <v>14</v>
      </c>
      <c r="D1783">
        <v>56</v>
      </c>
      <c r="E1783">
        <v>0</v>
      </c>
      <c r="F1783">
        <v>2014</v>
      </c>
      <c r="G1783">
        <v>0</v>
      </c>
      <c r="H1783">
        <v>1</v>
      </c>
      <c r="I1783" t="s">
        <v>41</v>
      </c>
      <c r="J1783">
        <v>77</v>
      </c>
      <c r="K1783">
        <v>34</v>
      </c>
      <c r="L1783">
        <v>5</v>
      </c>
      <c r="M1783" s="2" t="s">
        <v>12</v>
      </c>
      <c r="N1783" s="2" t="s">
        <v>13</v>
      </c>
      <c r="O1783" t="s">
        <v>131</v>
      </c>
      <c r="P1783" t="s">
        <v>132</v>
      </c>
    </row>
    <row r="1784" spans="1:16" x14ac:dyDescent="0.55000000000000004">
      <c r="A1784">
        <v>3836</v>
      </c>
      <c r="B1784">
        <v>626942</v>
      </c>
      <c r="C1784" s="2" t="s">
        <v>14</v>
      </c>
      <c r="D1784">
        <v>46</v>
      </c>
      <c r="E1784">
        <v>1</v>
      </c>
      <c r="F1784">
        <v>2014</v>
      </c>
      <c r="G1784">
        <v>0</v>
      </c>
      <c r="H1784">
        <v>1</v>
      </c>
      <c r="I1784" t="s">
        <v>41</v>
      </c>
      <c r="J1784">
        <v>77</v>
      </c>
      <c r="K1784">
        <v>34</v>
      </c>
      <c r="L1784">
        <v>5</v>
      </c>
      <c r="M1784" s="2" t="s">
        <v>12</v>
      </c>
      <c r="N1784" s="2" t="s">
        <v>13</v>
      </c>
      <c r="O1784" t="s">
        <v>131</v>
      </c>
      <c r="P1784" t="s">
        <v>132</v>
      </c>
    </row>
    <row r="1785" spans="1:16" x14ac:dyDescent="0.55000000000000004">
      <c r="A1785">
        <v>3836</v>
      </c>
      <c r="B1785">
        <v>627028</v>
      </c>
      <c r="C1785" s="2" t="s">
        <v>14</v>
      </c>
      <c r="D1785">
        <v>38</v>
      </c>
      <c r="E1785">
        <v>1</v>
      </c>
      <c r="F1785">
        <v>2014</v>
      </c>
      <c r="G1785">
        <v>0</v>
      </c>
      <c r="H1785">
        <v>1</v>
      </c>
      <c r="I1785" t="s">
        <v>41</v>
      </c>
      <c r="J1785">
        <v>77</v>
      </c>
      <c r="K1785">
        <v>34</v>
      </c>
      <c r="L1785">
        <v>5</v>
      </c>
      <c r="M1785" s="2" t="s">
        <v>12</v>
      </c>
      <c r="N1785" s="2" t="s">
        <v>13</v>
      </c>
      <c r="O1785" t="s">
        <v>131</v>
      </c>
      <c r="P1785" t="s">
        <v>132</v>
      </c>
    </row>
    <row r="1786" spans="1:16" x14ac:dyDescent="0.55000000000000004">
      <c r="A1786">
        <v>3837</v>
      </c>
      <c r="B1786">
        <v>627046</v>
      </c>
      <c r="C1786" s="2" t="s">
        <v>14</v>
      </c>
      <c r="D1786">
        <v>31</v>
      </c>
      <c r="E1786">
        <v>1</v>
      </c>
      <c r="F1786">
        <v>2014</v>
      </c>
      <c r="G1786">
        <v>0</v>
      </c>
      <c r="H1786">
        <v>0</v>
      </c>
      <c r="I1786" t="s">
        <v>43</v>
      </c>
      <c r="J1786">
        <v>77</v>
      </c>
      <c r="K1786">
        <v>38</v>
      </c>
      <c r="L1786">
        <v>9</v>
      </c>
      <c r="M1786" s="2" t="s">
        <v>12</v>
      </c>
      <c r="N1786" s="2" t="s">
        <v>13</v>
      </c>
      <c r="O1786" t="s">
        <v>124</v>
      </c>
      <c r="P1786" t="s">
        <v>125</v>
      </c>
    </row>
    <row r="1787" spans="1:16" x14ac:dyDescent="0.55000000000000004">
      <c r="A1787">
        <v>3837</v>
      </c>
      <c r="B1787">
        <v>627065</v>
      </c>
      <c r="C1787" s="2" t="s">
        <v>14</v>
      </c>
      <c r="D1787">
        <v>26</v>
      </c>
      <c r="E1787">
        <v>1</v>
      </c>
      <c r="F1787">
        <v>2014</v>
      </c>
      <c r="G1787">
        <v>0</v>
      </c>
      <c r="H1787">
        <v>0</v>
      </c>
      <c r="I1787" t="s">
        <v>43</v>
      </c>
      <c r="J1787">
        <v>77</v>
      </c>
      <c r="K1787">
        <v>38</v>
      </c>
      <c r="L1787">
        <v>9</v>
      </c>
      <c r="M1787" s="2" t="s">
        <v>12</v>
      </c>
      <c r="N1787" s="2" t="s">
        <v>13</v>
      </c>
      <c r="O1787" t="s">
        <v>124</v>
      </c>
      <c r="P1787" t="s">
        <v>125</v>
      </c>
    </row>
    <row r="1788" spans="1:16" x14ac:dyDescent="0.55000000000000004">
      <c r="A1788">
        <v>3837</v>
      </c>
      <c r="B1788">
        <v>627071</v>
      </c>
      <c r="C1788" s="2" t="s">
        <v>14</v>
      </c>
      <c r="D1788">
        <v>58</v>
      </c>
      <c r="E1788">
        <v>1</v>
      </c>
      <c r="F1788">
        <v>2014</v>
      </c>
      <c r="G1788">
        <v>0</v>
      </c>
      <c r="H1788">
        <v>1</v>
      </c>
      <c r="I1788" t="s">
        <v>43</v>
      </c>
      <c r="J1788">
        <v>77</v>
      </c>
      <c r="K1788">
        <v>38</v>
      </c>
      <c r="L1788">
        <v>9</v>
      </c>
      <c r="M1788" s="2" t="s">
        <v>12</v>
      </c>
      <c r="N1788" s="2" t="s">
        <v>13</v>
      </c>
      <c r="O1788" t="s">
        <v>120</v>
      </c>
      <c r="P1788" t="s">
        <v>121</v>
      </c>
    </row>
    <row r="1789" spans="1:16" x14ac:dyDescent="0.55000000000000004">
      <c r="A1789">
        <v>3837</v>
      </c>
      <c r="B1789">
        <v>627117</v>
      </c>
      <c r="C1789" s="2" t="s">
        <v>14</v>
      </c>
      <c r="D1789">
        <v>29</v>
      </c>
      <c r="E1789">
        <v>1</v>
      </c>
      <c r="F1789">
        <v>2014</v>
      </c>
      <c r="G1789">
        <v>0</v>
      </c>
      <c r="H1789">
        <v>1</v>
      </c>
      <c r="I1789" t="s">
        <v>43</v>
      </c>
      <c r="J1789">
        <v>77</v>
      </c>
      <c r="K1789">
        <v>38</v>
      </c>
      <c r="L1789">
        <v>9</v>
      </c>
      <c r="M1789" s="2" t="s">
        <v>12</v>
      </c>
      <c r="N1789" s="2" t="s">
        <v>13</v>
      </c>
      <c r="O1789" t="s">
        <v>120</v>
      </c>
      <c r="P1789" t="s">
        <v>121</v>
      </c>
    </row>
    <row r="1790" spans="1:16" x14ac:dyDescent="0.55000000000000004">
      <c r="A1790">
        <v>3837</v>
      </c>
      <c r="B1790">
        <v>627155</v>
      </c>
      <c r="C1790" s="2" t="s">
        <v>14</v>
      </c>
      <c r="D1790">
        <v>46</v>
      </c>
      <c r="E1790">
        <v>1</v>
      </c>
      <c r="F1790">
        <v>2014</v>
      </c>
      <c r="G1790">
        <v>0</v>
      </c>
      <c r="H1790">
        <v>0</v>
      </c>
      <c r="I1790" t="s">
        <v>43</v>
      </c>
      <c r="J1790">
        <v>77</v>
      </c>
      <c r="K1790">
        <v>38</v>
      </c>
      <c r="L1790">
        <v>9</v>
      </c>
      <c r="M1790" s="2" t="s">
        <v>12</v>
      </c>
      <c r="N1790" s="2" t="s">
        <v>13</v>
      </c>
      <c r="O1790" t="s">
        <v>124</v>
      </c>
      <c r="P1790" t="s">
        <v>125</v>
      </c>
    </row>
    <row r="1791" spans="1:16" x14ac:dyDescent="0.55000000000000004">
      <c r="A1791">
        <v>3838</v>
      </c>
      <c r="B1791">
        <v>627249</v>
      </c>
      <c r="C1791" s="2" t="s">
        <v>14</v>
      </c>
      <c r="D1791">
        <v>43</v>
      </c>
      <c r="E1791">
        <v>1</v>
      </c>
      <c r="F1791">
        <v>2014</v>
      </c>
      <c r="G1791">
        <v>0</v>
      </c>
      <c r="H1791">
        <v>1</v>
      </c>
      <c r="I1791" t="s">
        <v>52</v>
      </c>
      <c r="J1791">
        <v>76</v>
      </c>
      <c r="K1791">
        <v>45</v>
      </c>
      <c r="L1791">
        <v>6</v>
      </c>
      <c r="M1791" s="2" t="s">
        <v>21</v>
      </c>
      <c r="N1791" s="2" t="s">
        <v>13</v>
      </c>
      <c r="O1791" t="s">
        <v>138</v>
      </c>
      <c r="P1791" t="s">
        <v>139</v>
      </c>
    </row>
    <row r="1792" spans="1:16" x14ac:dyDescent="0.55000000000000004">
      <c r="A1792">
        <v>3838</v>
      </c>
      <c r="B1792">
        <v>627326</v>
      </c>
      <c r="C1792" s="2" t="s">
        <v>14</v>
      </c>
      <c r="D1792">
        <v>29</v>
      </c>
      <c r="E1792">
        <v>1</v>
      </c>
      <c r="F1792">
        <v>2014</v>
      </c>
      <c r="G1792">
        <v>0</v>
      </c>
      <c r="H1792">
        <v>1</v>
      </c>
      <c r="I1792" t="s">
        <v>52</v>
      </c>
      <c r="J1792">
        <v>76</v>
      </c>
      <c r="K1792">
        <v>45</v>
      </c>
      <c r="L1792">
        <v>6</v>
      </c>
      <c r="M1792" s="2" t="s">
        <v>21</v>
      </c>
      <c r="N1792" s="2" t="s">
        <v>13</v>
      </c>
      <c r="O1792" t="s">
        <v>138</v>
      </c>
      <c r="P1792" t="s">
        <v>139</v>
      </c>
    </row>
    <row r="1793" spans="1:16" x14ac:dyDescent="0.55000000000000004">
      <c r="A1793">
        <v>3839</v>
      </c>
      <c r="B1793">
        <v>627462</v>
      </c>
      <c r="C1793" s="2" t="s">
        <v>14</v>
      </c>
      <c r="D1793">
        <v>54</v>
      </c>
      <c r="E1793">
        <v>1</v>
      </c>
      <c r="F1793">
        <v>2014</v>
      </c>
      <c r="G1793">
        <v>0</v>
      </c>
      <c r="H1793">
        <v>1</v>
      </c>
      <c r="I1793" t="s">
        <v>44</v>
      </c>
      <c r="J1793">
        <v>76</v>
      </c>
      <c r="K1793">
        <v>-999</v>
      </c>
      <c r="L1793">
        <v>-999</v>
      </c>
      <c r="M1793" s="2" t="s">
        <v>35</v>
      </c>
      <c r="N1793" s="2" t="s">
        <v>13</v>
      </c>
      <c r="O1793" t="s">
        <v>144</v>
      </c>
      <c r="P1793" t="s">
        <v>145</v>
      </c>
    </row>
    <row r="1794" spans="1:16" x14ac:dyDescent="0.55000000000000004">
      <c r="A1794">
        <v>3839</v>
      </c>
      <c r="B1794">
        <v>627505</v>
      </c>
      <c r="C1794" s="2" t="s">
        <v>14</v>
      </c>
      <c r="D1794">
        <v>28</v>
      </c>
      <c r="E1794">
        <v>1</v>
      </c>
      <c r="F1794">
        <v>2014</v>
      </c>
      <c r="G1794">
        <v>0</v>
      </c>
      <c r="H1794">
        <v>0</v>
      </c>
      <c r="I1794" t="s">
        <v>44</v>
      </c>
      <c r="J1794">
        <v>76</v>
      </c>
      <c r="K1794">
        <v>-999</v>
      </c>
      <c r="L1794">
        <v>-999</v>
      </c>
      <c r="M1794" s="2" t="s">
        <v>35</v>
      </c>
      <c r="N1794" s="2" t="s">
        <v>13</v>
      </c>
      <c r="O1794" t="s">
        <v>148</v>
      </c>
      <c r="P1794" t="s">
        <v>149</v>
      </c>
    </row>
    <row r="1795" spans="1:16" x14ac:dyDescent="0.55000000000000004">
      <c r="A1795">
        <v>3839</v>
      </c>
      <c r="B1795">
        <v>627520</v>
      </c>
      <c r="C1795" s="2" t="s">
        <v>14</v>
      </c>
      <c r="D1795">
        <v>20</v>
      </c>
      <c r="E1795">
        <v>1</v>
      </c>
      <c r="F1795">
        <v>2014</v>
      </c>
      <c r="G1795">
        <v>0</v>
      </c>
      <c r="H1795">
        <v>1</v>
      </c>
      <c r="I1795" t="s">
        <v>44</v>
      </c>
      <c r="J1795">
        <v>76</v>
      </c>
      <c r="K1795">
        <v>-999</v>
      </c>
      <c r="L1795">
        <v>-999</v>
      </c>
      <c r="M1795" s="2" t="s">
        <v>35</v>
      </c>
      <c r="N1795" s="2" t="s">
        <v>13</v>
      </c>
      <c r="O1795" t="s">
        <v>144</v>
      </c>
      <c r="P1795" t="s">
        <v>145</v>
      </c>
    </row>
    <row r="1796" spans="1:16" x14ac:dyDescent="0.55000000000000004">
      <c r="A1796">
        <v>3840</v>
      </c>
      <c r="B1796">
        <v>627610</v>
      </c>
      <c r="C1796" s="2" t="s">
        <v>14</v>
      </c>
      <c r="D1796">
        <v>46</v>
      </c>
      <c r="E1796">
        <v>1</v>
      </c>
      <c r="F1796">
        <v>2014</v>
      </c>
      <c r="G1796">
        <v>0</v>
      </c>
      <c r="H1796">
        <v>1</v>
      </c>
      <c r="I1796" t="s">
        <v>69</v>
      </c>
      <c r="J1796">
        <v>55</v>
      </c>
      <c r="K1796">
        <v>53</v>
      </c>
      <c r="L1796">
        <v>20</v>
      </c>
      <c r="M1796" s="2" t="s">
        <v>12</v>
      </c>
      <c r="N1796" s="2" t="s">
        <v>13</v>
      </c>
      <c r="O1796" t="s">
        <v>81</v>
      </c>
      <c r="P1796" t="s">
        <v>82</v>
      </c>
    </row>
    <row r="1797" spans="1:16" x14ac:dyDescent="0.55000000000000004">
      <c r="A1797">
        <v>3840</v>
      </c>
      <c r="B1797">
        <v>627624</v>
      </c>
      <c r="C1797" s="2" t="s">
        <v>14</v>
      </c>
      <c r="D1797">
        <v>38</v>
      </c>
      <c r="E1797">
        <v>1</v>
      </c>
      <c r="F1797">
        <v>2014</v>
      </c>
      <c r="G1797">
        <v>0</v>
      </c>
      <c r="H1797">
        <v>1</v>
      </c>
      <c r="I1797" t="s">
        <v>69</v>
      </c>
      <c r="J1797">
        <v>55</v>
      </c>
      <c r="K1797">
        <v>53</v>
      </c>
      <c r="L1797">
        <v>20</v>
      </c>
      <c r="M1797" s="2" t="s">
        <v>12</v>
      </c>
      <c r="N1797" s="2" t="s">
        <v>13</v>
      </c>
      <c r="O1797" t="s">
        <v>81</v>
      </c>
      <c r="P1797" t="s">
        <v>82</v>
      </c>
    </row>
    <row r="1798" spans="1:16" x14ac:dyDescent="0.55000000000000004">
      <c r="A1798">
        <v>3841</v>
      </c>
      <c r="B1798">
        <v>627726</v>
      </c>
      <c r="C1798" s="2" t="s">
        <v>14</v>
      </c>
      <c r="D1798">
        <v>31</v>
      </c>
      <c r="E1798">
        <v>1</v>
      </c>
      <c r="F1798">
        <v>2014</v>
      </c>
      <c r="G1798">
        <v>0</v>
      </c>
      <c r="H1798">
        <v>1</v>
      </c>
      <c r="I1798" t="s">
        <v>46</v>
      </c>
      <c r="J1798">
        <v>62</v>
      </c>
      <c r="K1798">
        <v>28</v>
      </c>
      <c r="L1798">
        <v>12</v>
      </c>
      <c r="M1798" s="2" t="s">
        <v>12</v>
      </c>
      <c r="N1798" s="2" t="s">
        <v>13</v>
      </c>
      <c r="O1798" t="s">
        <v>77</v>
      </c>
      <c r="P1798" t="s">
        <v>78</v>
      </c>
    </row>
    <row r="1799" spans="1:16" x14ac:dyDescent="0.55000000000000004">
      <c r="A1799">
        <v>3841</v>
      </c>
      <c r="B1799">
        <v>627815</v>
      </c>
      <c r="C1799" s="2" t="s">
        <v>14</v>
      </c>
      <c r="D1799">
        <v>23</v>
      </c>
      <c r="E1799">
        <v>1</v>
      </c>
      <c r="F1799">
        <v>2014</v>
      </c>
      <c r="G1799">
        <v>0</v>
      </c>
      <c r="H1799">
        <v>1</v>
      </c>
      <c r="I1799" t="s">
        <v>46</v>
      </c>
      <c r="J1799">
        <v>62</v>
      </c>
      <c r="K1799">
        <v>28</v>
      </c>
      <c r="L1799">
        <v>12</v>
      </c>
      <c r="M1799" s="2" t="s">
        <v>12</v>
      </c>
      <c r="N1799" s="2" t="s">
        <v>13</v>
      </c>
      <c r="O1799" t="s">
        <v>77</v>
      </c>
      <c r="P1799" t="s">
        <v>78</v>
      </c>
    </row>
    <row r="1800" spans="1:16" x14ac:dyDescent="0.55000000000000004">
      <c r="A1800">
        <v>3842</v>
      </c>
      <c r="B1800">
        <v>627929</v>
      </c>
      <c r="C1800" s="2" t="s">
        <v>14</v>
      </c>
      <c r="D1800">
        <v>31</v>
      </c>
      <c r="E1800">
        <v>1</v>
      </c>
      <c r="F1800">
        <v>2014</v>
      </c>
      <c r="G1800">
        <v>0</v>
      </c>
      <c r="H1800">
        <v>1</v>
      </c>
      <c r="I1800" t="s">
        <v>62</v>
      </c>
      <c r="J1800">
        <v>-999</v>
      </c>
      <c r="K1800">
        <v>-999</v>
      </c>
      <c r="L1800">
        <v>-999</v>
      </c>
      <c r="M1800" s="2" t="s">
        <v>10</v>
      </c>
      <c r="N1800" s="2" t="s">
        <v>63</v>
      </c>
      <c r="O1800" t="s">
        <v>111</v>
      </c>
      <c r="P1800" t="s">
        <v>112</v>
      </c>
    </row>
    <row r="1801" spans="1:16" x14ac:dyDescent="0.55000000000000004">
      <c r="A1801">
        <v>3842</v>
      </c>
      <c r="B1801">
        <v>627951</v>
      </c>
      <c r="C1801" s="2" t="s">
        <v>14</v>
      </c>
      <c r="D1801">
        <v>49</v>
      </c>
      <c r="E1801">
        <v>1</v>
      </c>
      <c r="F1801">
        <v>2014</v>
      </c>
      <c r="G1801">
        <v>0</v>
      </c>
      <c r="H1801">
        <v>1</v>
      </c>
      <c r="I1801" t="s">
        <v>62</v>
      </c>
      <c r="J1801">
        <v>-999</v>
      </c>
      <c r="K1801">
        <v>-999</v>
      </c>
      <c r="L1801">
        <v>-999</v>
      </c>
      <c r="M1801" s="2" t="s">
        <v>10</v>
      </c>
      <c r="N1801" s="2" t="s">
        <v>63</v>
      </c>
      <c r="O1801" t="s">
        <v>111</v>
      </c>
      <c r="P1801" t="s">
        <v>112</v>
      </c>
    </row>
    <row r="1802" spans="1:16" x14ac:dyDescent="0.55000000000000004">
      <c r="A1802">
        <v>3842</v>
      </c>
      <c r="B1802">
        <v>627980</v>
      </c>
      <c r="C1802" s="2" t="s">
        <v>14</v>
      </c>
      <c r="D1802">
        <v>27</v>
      </c>
      <c r="E1802">
        <v>1</v>
      </c>
      <c r="F1802">
        <v>2014</v>
      </c>
      <c r="G1802">
        <v>0</v>
      </c>
      <c r="H1802">
        <v>1</v>
      </c>
      <c r="I1802" t="s">
        <v>62</v>
      </c>
      <c r="J1802">
        <v>-999</v>
      </c>
      <c r="K1802">
        <v>-999</v>
      </c>
      <c r="L1802">
        <v>-999</v>
      </c>
      <c r="M1802" s="2" t="s">
        <v>10</v>
      </c>
      <c r="N1802" s="2" t="s">
        <v>63</v>
      </c>
      <c r="O1802" t="s">
        <v>111</v>
      </c>
      <c r="P1802" t="s">
        <v>112</v>
      </c>
    </row>
    <row r="1803" spans="1:16" x14ac:dyDescent="0.55000000000000004">
      <c r="A1803">
        <v>3843</v>
      </c>
      <c r="B1803">
        <v>628084</v>
      </c>
      <c r="C1803" s="2" t="s">
        <v>14</v>
      </c>
      <c r="D1803">
        <v>44</v>
      </c>
      <c r="E1803">
        <v>1</v>
      </c>
      <c r="F1803">
        <v>2014</v>
      </c>
      <c r="G1803">
        <v>0</v>
      </c>
      <c r="H1803">
        <v>1</v>
      </c>
      <c r="I1803" t="s">
        <v>66</v>
      </c>
      <c r="J1803">
        <v>-999</v>
      </c>
      <c r="K1803">
        <v>-999</v>
      </c>
      <c r="L1803">
        <v>-999</v>
      </c>
      <c r="M1803" s="2" t="s">
        <v>35</v>
      </c>
      <c r="N1803" s="2" t="s">
        <v>11</v>
      </c>
      <c r="O1803" t="s">
        <v>136</v>
      </c>
      <c r="P1803" t="s">
        <v>137</v>
      </c>
    </row>
    <row r="1804" spans="1:16" x14ac:dyDescent="0.55000000000000004">
      <c r="A1804">
        <v>3843</v>
      </c>
      <c r="B1804">
        <v>628171</v>
      </c>
      <c r="C1804" s="2" t="s">
        <v>14</v>
      </c>
      <c r="D1804">
        <v>21</v>
      </c>
      <c r="E1804">
        <v>1</v>
      </c>
      <c r="F1804">
        <v>2014</v>
      </c>
      <c r="G1804">
        <v>0</v>
      </c>
      <c r="H1804">
        <v>0</v>
      </c>
      <c r="I1804" t="s">
        <v>66</v>
      </c>
      <c r="J1804">
        <v>-999</v>
      </c>
      <c r="K1804">
        <v>-999</v>
      </c>
      <c r="L1804">
        <v>-999</v>
      </c>
      <c r="M1804" s="2" t="s">
        <v>35</v>
      </c>
      <c r="N1804" s="2" t="s">
        <v>11</v>
      </c>
      <c r="O1804" t="s">
        <v>127</v>
      </c>
      <c r="P1804" t="s">
        <v>128</v>
      </c>
    </row>
    <row r="1805" spans="1:16" x14ac:dyDescent="0.55000000000000004">
      <c r="A1805">
        <v>3843</v>
      </c>
      <c r="B1805">
        <v>628227</v>
      </c>
      <c r="C1805" s="2" t="s">
        <v>14</v>
      </c>
      <c r="D1805">
        <v>40</v>
      </c>
      <c r="E1805">
        <v>1</v>
      </c>
      <c r="F1805">
        <v>2014</v>
      </c>
      <c r="G1805">
        <v>0</v>
      </c>
      <c r="H1805">
        <v>1</v>
      </c>
      <c r="I1805" t="s">
        <v>66</v>
      </c>
      <c r="J1805">
        <v>-999</v>
      </c>
      <c r="K1805">
        <v>-999</v>
      </c>
      <c r="L1805">
        <v>-999</v>
      </c>
      <c r="M1805" s="2" t="s">
        <v>35</v>
      </c>
      <c r="N1805" s="2" t="s">
        <v>11</v>
      </c>
      <c r="O1805" t="s">
        <v>136</v>
      </c>
      <c r="P1805" t="s">
        <v>137</v>
      </c>
    </row>
    <row r="1806" spans="1:16" x14ac:dyDescent="0.55000000000000004">
      <c r="A1806">
        <v>3844</v>
      </c>
      <c r="B1806">
        <v>628363</v>
      </c>
      <c r="C1806" s="2" t="s">
        <v>14</v>
      </c>
      <c r="D1806">
        <v>31</v>
      </c>
      <c r="E1806">
        <v>1</v>
      </c>
      <c r="F1806">
        <v>2014</v>
      </c>
      <c r="G1806">
        <v>0</v>
      </c>
      <c r="H1806">
        <v>0</v>
      </c>
      <c r="I1806" t="s">
        <v>43</v>
      </c>
      <c r="J1806">
        <v>58</v>
      </c>
      <c r="K1806">
        <v>42</v>
      </c>
      <c r="L1806">
        <v>3</v>
      </c>
      <c r="M1806" s="2" t="s">
        <v>21</v>
      </c>
      <c r="N1806" s="2" t="s">
        <v>13</v>
      </c>
      <c r="O1806" t="s">
        <v>124</v>
      </c>
      <c r="P1806" t="s">
        <v>125</v>
      </c>
    </row>
    <row r="1807" spans="1:16" x14ac:dyDescent="0.55000000000000004">
      <c r="A1807">
        <v>3845</v>
      </c>
      <c r="B1807">
        <v>628451</v>
      </c>
      <c r="C1807" s="2" t="s">
        <v>14</v>
      </c>
      <c r="D1807">
        <v>31</v>
      </c>
      <c r="E1807">
        <v>1</v>
      </c>
      <c r="F1807">
        <v>2014</v>
      </c>
      <c r="G1807">
        <v>0</v>
      </c>
      <c r="H1807">
        <v>0</v>
      </c>
      <c r="I1807" t="s">
        <v>36</v>
      </c>
      <c r="J1807">
        <v>-999</v>
      </c>
      <c r="K1807">
        <v>-999</v>
      </c>
      <c r="L1807">
        <v>-999</v>
      </c>
      <c r="M1807" s="2" t="s">
        <v>12</v>
      </c>
      <c r="N1807" s="2" t="s">
        <v>63</v>
      </c>
      <c r="O1807" t="s">
        <v>98</v>
      </c>
      <c r="P1807" t="s">
        <v>99</v>
      </c>
    </row>
    <row r="1808" spans="1:16" x14ac:dyDescent="0.55000000000000004">
      <c r="A1808">
        <v>3847</v>
      </c>
      <c r="B1808">
        <v>628745</v>
      </c>
      <c r="C1808" s="2" t="s">
        <v>14</v>
      </c>
      <c r="D1808">
        <v>52</v>
      </c>
      <c r="E1808">
        <v>1</v>
      </c>
      <c r="F1808">
        <v>2014</v>
      </c>
      <c r="G1808">
        <v>0</v>
      </c>
      <c r="H1808">
        <v>0</v>
      </c>
      <c r="I1808" t="s">
        <v>66</v>
      </c>
      <c r="J1808">
        <v>-999</v>
      </c>
      <c r="K1808">
        <v>-999</v>
      </c>
      <c r="L1808">
        <v>-999</v>
      </c>
      <c r="M1808" s="2" t="s">
        <v>35</v>
      </c>
      <c r="N1808" s="2" t="s">
        <v>11</v>
      </c>
      <c r="O1808" t="s">
        <v>127</v>
      </c>
      <c r="P1808" t="s">
        <v>128</v>
      </c>
    </row>
    <row r="1809" spans="1:16" x14ac:dyDescent="0.55000000000000004">
      <c r="A1809">
        <v>3847</v>
      </c>
      <c r="B1809">
        <v>628795</v>
      </c>
      <c r="C1809" s="2" t="s">
        <v>14</v>
      </c>
      <c r="D1809">
        <v>35</v>
      </c>
      <c r="E1809">
        <v>0</v>
      </c>
      <c r="F1809">
        <v>2014</v>
      </c>
      <c r="G1809">
        <v>0</v>
      </c>
      <c r="H1809">
        <v>0</v>
      </c>
      <c r="I1809" t="s">
        <v>66</v>
      </c>
      <c r="J1809">
        <v>-999</v>
      </c>
      <c r="K1809">
        <v>-999</v>
      </c>
      <c r="L1809">
        <v>-999</v>
      </c>
      <c r="M1809" s="2" t="s">
        <v>35</v>
      </c>
      <c r="N1809" s="2" t="s">
        <v>11</v>
      </c>
      <c r="O1809" t="s">
        <v>127</v>
      </c>
      <c r="P1809" t="s">
        <v>128</v>
      </c>
    </row>
    <row r="1810" spans="1:16" x14ac:dyDescent="0.55000000000000004">
      <c r="A1810">
        <v>3848</v>
      </c>
      <c r="B1810">
        <v>628950</v>
      </c>
      <c r="C1810" s="2" t="s">
        <v>14</v>
      </c>
      <c r="D1810">
        <v>39</v>
      </c>
      <c r="E1810">
        <v>1</v>
      </c>
      <c r="F1810">
        <v>2014</v>
      </c>
      <c r="G1810">
        <v>0</v>
      </c>
      <c r="H1810">
        <v>1</v>
      </c>
      <c r="I1810" t="s">
        <v>26</v>
      </c>
      <c r="J1810">
        <v>57</v>
      </c>
      <c r="K1810">
        <v>30</v>
      </c>
      <c r="L1810">
        <v>20</v>
      </c>
      <c r="M1810" s="2" t="s">
        <v>12</v>
      </c>
      <c r="N1810" s="2" t="s">
        <v>13</v>
      </c>
      <c r="O1810" t="s">
        <v>114</v>
      </c>
      <c r="P1810" t="s">
        <v>115</v>
      </c>
    </row>
    <row r="1811" spans="1:16" x14ac:dyDescent="0.55000000000000004">
      <c r="A1811">
        <v>3848</v>
      </c>
      <c r="B1811">
        <v>628973</v>
      </c>
      <c r="C1811" s="2" t="s">
        <v>14</v>
      </c>
      <c r="D1811">
        <v>19</v>
      </c>
      <c r="E1811">
        <v>1</v>
      </c>
      <c r="F1811">
        <v>2014</v>
      </c>
      <c r="G1811">
        <v>0</v>
      </c>
      <c r="H1811">
        <v>0</v>
      </c>
      <c r="I1811" t="s">
        <v>26</v>
      </c>
      <c r="J1811">
        <v>57</v>
      </c>
      <c r="K1811">
        <v>30</v>
      </c>
      <c r="L1811">
        <v>20</v>
      </c>
      <c r="M1811" s="2" t="s">
        <v>12</v>
      </c>
      <c r="N1811" s="2" t="s">
        <v>13</v>
      </c>
      <c r="O1811" t="s">
        <v>142</v>
      </c>
      <c r="P1811" t="s">
        <v>143</v>
      </c>
    </row>
    <row r="1812" spans="1:16" x14ac:dyDescent="0.55000000000000004">
      <c r="A1812">
        <v>3849</v>
      </c>
      <c r="B1812">
        <v>629076</v>
      </c>
      <c r="C1812" s="2" t="s">
        <v>14</v>
      </c>
      <c r="D1812">
        <v>26</v>
      </c>
      <c r="E1812">
        <v>1</v>
      </c>
      <c r="F1812">
        <v>2014</v>
      </c>
      <c r="G1812">
        <v>0</v>
      </c>
      <c r="H1812">
        <v>0</v>
      </c>
      <c r="I1812" t="s">
        <v>53</v>
      </c>
      <c r="J1812">
        <v>70</v>
      </c>
      <c r="K1812">
        <v>29</v>
      </c>
      <c r="L1812">
        <v>16</v>
      </c>
      <c r="M1812" s="2" t="s">
        <v>12</v>
      </c>
      <c r="N1812" s="2" t="s">
        <v>13</v>
      </c>
      <c r="O1812" t="s">
        <v>138</v>
      </c>
      <c r="P1812" t="s">
        <v>139</v>
      </c>
    </row>
    <row r="1813" spans="1:16" x14ac:dyDescent="0.55000000000000004">
      <c r="A1813">
        <v>3849</v>
      </c>
      <c r="B1813">
        <v>629094</v>
      </c>
      <c r="C1813" s="2" t="s">
        <v>14</v>
      </c>
      <c r="D1813">
        <v>25</v>
      </c>
      <c r="E1813">
        <v>1</v>
      </c>
      <c r="F1813">
        <v>2014</v>
      </c>
      <c r="G1813">
        <v>0</v>
      </c>
      <c r="H1813">
        <v>0</v>
      </c>
      <c r="I1813" t="s">
        <v>53</v>
      </c>
      <c r="J1813">
        <v>70</v>
      </c>
      <c r="K1813">
        <v>29</v>
      </c>
      <c r="L1813">
        <v>16</v>
      </c>
      <c r="M1813" s="2" t="s">
        <v>12</v>
      </c>
      <c r="N1813" s="2" t="s">
        <v>13</v>
      </c>
      <c r="O1813" t="s">
        <v>138</v>
      </c>
      <c r="P1813" t="s">
        <v>139</v>
      </c>
    </row>
    <row r="1814" spans="1:16" x14ac:dyDescent="0.55000000000000004">
      <c r="A1814">
        <v>3849</v>
      </c>
      <c r="B1814">
        <v>629108</v>
      </c>
      <c r="C1814" s="2" t="s">
        <v>14</v>
      </c>
      <c r="D1814">
        <v>45</v>
      </c>
      <c r="E1814">
        <v>0</v>
      </c>
      <c r="F1814">
        <v>2014</v>
      </c>
      <c r="G1814">
        <v>0</v>
      </c>
      <c r="H1814">
        <v>0</v>
      </c>
      <c r="I1814" t="s">
        <v>53</v>
      </c>
      <c r="J1814">
        <v>70</v>
      </c>
      <c r="K1814">
        <v>29</v>
      </c>
      <c r="L1814">
        <v>16</v>
      </c>
      <c r="M1814" s="2" t="s">
        <v>12</v>
      </c>
      <c r="N1814" s="2" t="s">
        <v>13</v>
      </c>
      <c r="O1814" t="s">
        <v>138</v>
      </c>
      <c r="P1814" t="s">
        <v>139</v>
      </c>
    </row>
    <row r="1815" spans="1:16" x14ac:dyDescent="0.55000000000000004">
      <c r="A1815">
        <v>3849</v>
      </c>
      <c r="B1815">
        <v>629132</v>
      </c>
      <c r="C1815" s="2" t="s">
        <v>14</v>
      </c>
      <c r="D1815">
        <v>23</v>
      </c>
      <c r="E1815">
        <v>1</v>
      </c>
      <c r="F1815">
        <v>2014</v>
      </c>
      <c r="G1815">
        <v>0</v>
      </c>
      <c r="H1815">
        <v>0</v>
      </c>
      <c r="I1815" t="s">
        <v>53</v>
      </c>
      <c r="J1815">
        <v>70</v>
      </c>
      <c r="K1815">
        <v>29</v>
      </c>
      <c r="L1815">
        <v>16</v>
      </c>
      <c r="M1815" s="2" t="s">
        <v>12</v>
      </c>
      <c r="N1815" s="2" t="s">
        <v>13</v>
      </c>
      <c r="O1815" t="s">
        <v>138</v>
      </c>
      <c r="P1815" t="s">
        <v>139</v>
      </c>
    </row>
    <row r="1816" spans="1:16" x14ac:dyDescent="0.55000000000000004">
      <c r="A1816">
        <v>3850</v>
      </c>
      <c r="B1816">
        <v>629199</v>
      </c>
      <c r="C1816" s="2" t="s">
        <v>14</v>
      </c>
      <c r="D1816">
        <v>36</v>
      </c>
      <c r="E1816">
        <v>1</v>
      </c>
      <c r="F1816">
        <v>2014</v>
      </c>
      <c r="G1816">
        <v>0</v>
      </c>
      <c r="H1816">
        <v>1</v>
      </c>
      <c r="I1816" t="s">
        <v>75</v>
      </c>
      <c r="J1816">
        <v>50</v>
      </c>
      <c r="K1816">
        <v>-999</v>
      </c>
      <c r="L1816">
        <v>12</v>
      </c>
      <c r="M1816" s="2" t="s">
        <v>12</v>
      </c>
      <c r="N1816" s="2" t="s">
        <v>25</v>
      </c>
      <c r="O1816" t="s">
        <v>136</v>
      </c>
      <c r="P1816" t="s">
        <v>137</v>
      </c>
    </row>
    <row r="1817" spans="1:16" x14ac:dyDescent="0.55000000000000004">
      <c r="A1817">
        <v>3850</v>
      </c>
      <c r="B1817">
        <v>629301</v>
      </c>
      <c r="C1817" s="2" t="s">
        <v>14</v>
      </c>
      <c r="D1817">
        <v>26</v>
      </c>
      <c r="E1817">
        <v>1</v>
      </c>
      <c r="F1817">
        <v>2014</v>
      </c>
      <c r="G1817">
        <v>0</v>
      </c>
      <c r="H1817">
        <v>1</v>
      </c>
      <c r="I1817" t="s">
        <v>75</v>
      </c>
      <c r="J1817">
        <v>50</v>
      </c>
      <c r="K1817">
        <v>-999</v>
      </c>
      <c r="L1817">
        <v>12</v>
      </c>
      <c r="M1817" s="2" t="s">
        <v>12</v>
      </c>
      <c r="N1817" s="2" t="s">
        <v>25</v>
      </c>
      <c r="O1817" t="s">
        <v>136</v>
      </c>
      <c r="P1817" t="s">
        <v>137</v>
      </c>
    </row>
    <row r="1818" spans="1:16" x14ac:dyDescent="0.55000000000000004">
      <c r="A1818">
        <v>3851</v>
      </c>
      <c r="B1818">
        <v>629440</v>
      </c>
      <c r="C1818" s="2" t="s">
        <v>14</v>
      </c>
      <c r="D1818">
        <v>45</v>
      </c>
      <c r="E1818">
        <v>1</v>
      </c>
      <c r="F1818">
        <v>2014</v>
      </c>
      <c r="G1818">
        <v>0</v>
      </c>
      <c r="H1818">
        <v>1</v>
      </c>
      <c r="I1818" t="s">
        <v>79</v>
      </c>
      <c r="J1818">
        <v>-999</v>
      </c>
      <c r="K1818">
        <v>-999</v>
      </c>
      <c r="L1818">
        <v>-999</v>
      </c>
      <c r="M1818" s="2" t="s">
        <v>35</v>
      </c>
      <c r="N1818" s="2" t="s">
        <v>13</v>
      </c>
      <c r="O1818" t="s">
        <v>144</v>
      </c>
      <c r="P1818" t="s">
        <v>145</v>
      </c>
    </row>
    <row r="1819" spans="1:16" x14ac:dyDescent="0.55000000000000004">
      <c r="A1819">
        <v>3851</v>
      </c>
      <c r="B1819">
        <v>629473</v>
      </c>
      <c r="C1819" s="2" t="s">
        <v>14</v>
      </c>
      <c r="D1819">
        <v>39</v>
      </c>
      <c r="E1819">
        <v>0</v>
      </c>
      <c r="F1819">
        <v>2014</v>
      </c>
      <c r="G1819">
        <v>0</v>
      </c>
      <c r="H1819">
        <v>0</v>
      </c>
      <c r="I1819" t="s">
        <v>79</v>
      </c>
      <c r="J1819">
        <v>-999</v>
      </c>
      <c r="K1819">
        <v>-999</v>
      </c>
      <c r="L1819">
        <v>-999</v>
      </c>
      <c r="M1819" s="2" t="s">
        <v>35</v>
      </c>
      <c r="N1819" s="2" t="s">
        <v>13</v>
      </c>
      <c r="O1819" t="s">
        <v>140</v>
      </c>
      <c r="P1819" t="s">
        <v>141</v>
      </c>
    </row>
    <row r="1820" spans="1:16" x14ac:dyDescent="0.55000000000000004">
      <c r="A1820">
        <v>3852</v>
      </c>
      <c r="B1820">
        <v>629541</v>
      </c>
      <c r="C1820" s="2" t="s">
        <v>14</v>
      </c>
      <c r="D1820">
        <v>34</v>
      </c>
      <c r="E1820">
        <v>1</v>
      </c>
      <c r="F1820">
        <v>2014</v>
      </c>
      <c r="G1820">
        <v>0</v>
      </c>
      <c r="H1820">
        <v>0</v>
      </c>
      <c r="I1820" t="s">
        <v>67</v>
      </c>
      <c r="J1820">
        <v>61</v>
      </c>
      <c r="K1820">
        <v>55</v>
      </c>
      <c r="L1820">
        <v>8</v>
      </c>
      <c r="M1820" s="2" t="s">
        <v>12</v>
      </c>
      <c r="N1820" s="2" t="s">
        <v>13</v>
      </c>
      <c r="O1820" t="s">
        <v>49</v>
      </c>
      <c r="P1820" t="s">
        <v>50</v>
      </c>
    </row>
    <row r="1821" spans="1:16" x14ac:dyDescent="0.55000000000000004">
      <c r="A1821">
        <v>3852</v>
      </c>
      <c r="B1821">
        <v>629564</v>
      </c>
      <c r="C1821" s="2" t="s">
        <v>14</v>
      </c>
      <c r="D1821">
        <v>37</v>
      </c>
      <c r="E1821">
        <v>1</v>
      </c>
      <c r="F1821">
        <v>2014</v>
      </c>
      <c r="G1821">
        <v>0</v>
      </c>
      <c r="H1821">
        <v>1</v>
      </c>
      <c r="I1821" t="s">
        <v>67</v>
      </c>
      <c r="J1821">
        <v>61</v>
      </c>
      <c r="K1821">
        <v>55</v>
      </c>
      <c r="L1821">
        <v>8</v>
      </c>
      <c r="M1821" s="2" t="s">
        <v>12</v>
      </c>
      <c r="N1821" s="2" t="s">
        <v>13</v>
      </c>
      <c r="O1821" t="s">
        <v>129</v>
      </c>
      <c r="P1821" t="s">
        <v>130</v>
      </c>
    </row>
    <row r="1822" spans="1:16" x14ac:dyDescent="0.55000000000000004">
      <c r="A1822">
        <v>3852</v>
      </c>
      <c r="B1822">
        <v>629609</v>
      </c>
      <c r="C1822" s="2" t="s">
        <v>14</v>
      </c>
      <c r="D1822">
        <v>55</v>
      </c>
      <c r="E1822">
        <v>0</v>
      </c>
      <c r="F1822">
        <v>2014</v>
      </c>
      <c r="G1822">
        <v>0</v>
      </c>
      <c r="H1822">
        <v>0</v>
      </c>
      <c r="I1822" t="s">
        <v>67</v>
      </c>
      <c r="J1822">
        <v>61</v>
      </c>
      <c r="K1822">
        <v>55</v>
      </c>
      <c r="L1822">
        <v>8</v>
      </c>
      <c r="M1822" s="2" t="s">
        <v>12</v>
      </c>
      <c r="N1822" s="2" t="s">
        <v>13</v>
      </c>
      <c r="O1822" t="s">
        <v>49</v>
      </c>
      <c r="P1822" t="s">
        <v>50</v>
      </c>
    </row>
    <row r="1823" spans="1:16" x14ac:dyDescent="0.55000000000000004">
      <c r="A1823">
        <v>3852</v>
      </c>
      <c r="B1823">
        <v>629662</v>
      </c>
      <c r="C1823" s="2" t="s">
        <v>14</v>
      </c>
      <c r="D1823">
        <v>39</v>
      </c>
      <c r="E1823">
        <v>1</v>
      </c>
      <c r="F1823">
        <v>2014</v>
      </c>
      <c r="G1823">
        <v>0</v>
      </c>
      <c r="H1823">
        <v>1</v>
      </c>
      <c r="I1823" t="s">
        <v>67</v>
      </c>
      <c r="J1823">
        <v>61</v>
      </c>
      <c r="K1823">
        <v>55</v>
      </c>
      <c r="L1823">
        <v>8</v>
      </c>
      <c r="M1823" s="2" t="s">
        <v>12</v>
      </c>
      <c r="N1823" s="2" t="s">
        <v>13</v>
      </c>
      <c r="O1823" t="s">
        <v>129</v>
      </c>
      <c r="P1823" t="s">
        <v>130</v>
      </c>
    </row>
    <row r="1824" spans="1:16" x14ac:dyDescent="0.55000000000000004">
      <c r="A1824">
        <v>3853</v>
      </c>
      <c r="B1824">
        <v>629706</v>
      </c>
      <c r="C1824" s="2" t="s">
        <v>14</v>
      </c>
      <c r="D1824">
        <v>49</v>
      </c>
      <c r="E1824">
        <v>1</v>
      </c>
      <c r="F1824">
        <v>2014</v>
      </c>
      <c r="G1824">
        <v>0</v>
      </c>
      <c r="H1824">
        <v>0</v>
      </c>
      <c r="I1824" t="s">
        <v>33</v>
      </c>
      <c r="J1824">
        <v>35</v>
      </c>
      <c r="K1824">
        <v>63</v>
      </c>
      <c r="L1824">
        <v>23</v>
      </c>
      <c r="M1824" s="2" t="s">
        <v>15</v>
      </c>
      <c r="N1824" s="2" t="s">
        <v>25</v>
      </c>
      <c r="O1824" t="s">
        <v>106</v>
      </c>
      <c r="P1824" t="s">
        <v>107</v>
      </c>
    </row>
    <row r="1825" spans="1:16" x14ac:dyDescent="0.55000000000000004">
      <c r="A1825">
        <v>3853</v>
      </c>
      <c r="B1825">
        <v>629731</v>
      </c>
      <c r="C1825" s="2" t="s">
        <v>14</v>
      </c>
      <c r="D1825">
        <v>29</v>
      </c>
      <c r="E1825">
        <v>1</v>
      </c>
      <c r="F1825">
        <v>2014</v>
      </c>
      <c r="G1825">
        <v>0</v>
      </c>
      <c r="H1825">
        <v>0</v>
      </c>
      <c r="I1825" t="s">
        <v>33</v>
      </c>
      <c r="J1825">
        <v>35</v>
      </c>
      <c r="K1825">
        <v>63</v>
      </c>
      <c r="L1825">
        <v>23</v>
      </c>
      <c r="M1825" s="2" t="s">
        <v>15</v>
      </c>
      <c r="N1825" s="2" t="s">
        <v>25</v>
      </c>
      <c r="O1825" t="s">
        <v>106</v>
      </c>
      <c r="P1825" t="s">
        <v>107</v>
      </c>
    </row>
    <row r="1826" spans="1:16" x14ac:dyDescent="0.55000000000000004">
      <c r="A1826">
        <v>3853</v>
      </c>
      <c r="B1826">
        <v>629760</v>
      </c>
      <c r="C1826" s="2" t="s">
        <v>14</v>
      </c>
      <c r="D1826">
        <v>41</v>
      </c>
      <c r="E1826">
        <v>0</v>
      </c>
      <c r="F1826">
        <v>2014</v>
      </c>
      <c r="G1826">
        <v>0</v>
      </c>
      <c r="H1826">
        <v>1</v>
      </c>
      <c r="I1826" t="s">
        <v>33</v>
      </c>
      <c r="J1826">
        <v>35</v>
      </c>
      <c r="K1826">
        <v>63</v>
      </c>
      <c r="L1826">
        <v>23</v>
      </c>
      <c r="M1826" s="2" t="s">
        <v>15</v>
      </c>
      <c r="N1826" s="2" t="s">
        <v>25</v>
      </c>
      <c r="O1826" t="s">
        <v>146</v>
      </c>
      <c r="P1826" t="s">
        <v>147</v>
      </c>
    </row>
    <row r="1827" spans="1:16" x14ac:dyDescent="0.55000000000000004">
      <c r="A1827">
        <v>3853</v>
      </c>
      <c r="B1827">
        <v>629812</v>
      </c>
      <c r="C1827" s="2" t="s">
        <v>14</v>
      </c>
      <c r="D1827">
        <v>45</v>
      </c>
      <c r="E1827">
        <v>1</v>
      </c>
      <c r="F1827">
        <v>2014</v>
      </c>
      <c r="G1827">
        <v>0</v>
      </c>
      <c r="H1827">
        <v>0</v>
      </c>
      <c r="I1827" t="s">
        <v>33</v>
      </c>
      <c r="J1827">
        <v>35</v>
      </c>
      <c r="K1827">
        <v>63</v>
      </c>
      <c r="L1827">
        <v>23</v>
      </c>
      <c r="M1827" s="2" t="s">
        <v>15</v>
      </c>
      <c r="N1827" s="2" t="s">
        <v>25</v>
      </c>
      <c r="O1827" t="s">
        <v>106</v>
      </c>
      <c r="P1827" t="s">
        <v>107</v>
      </c>
    </row>
    <row r="1828" spans="1:16" x14ac:dyDescent="0.55000000000000004">
      <c r="A1828">
        <v>3854</v>
      </c>
      <c r="B1828">
        <v>629900</v>
      </c>
      <c r="C1828" s="2" t="s">
        <v>14</v>
      </c>
      <c r="D1828">
        <v>48</v>
      </c>
      <c r="E1828">
        <v>1</v>
      </c>
      <c r="F1828">
        <v>2014</v>
      </c>
      <c r="G1828">
        <v>0</v>
      </c>
      <c r="H1828">
        <v>1</v>
      </c>
      <c r="I1828" t="s">
        <v>60</v>
      </c>
      <c r="J1828">
        <v>54</v>
      </c>
      <c r="K1828">
        <v>80</v>
      </c>
      <c r="L1828">
        <v>9</v>
      </c>
      <c r="M1828" s="2" t="s">
        <v>30</v>
      </c>
      <c r="N1828" s="2" t="s">
        <v>25</v>
      </c>
      <c r="O1828" t="s">
        <v>81</v>
      </c>
      <c r="P1828" t="s">
        <v>82</v>
      </c>
    </row>
    <row r="1829" spans="1:16" x14ac:dyDescent="0.55000000000000004">
      <c r="A1829">
        <v>3854</v>
      </c>
      <c r="B1829">
        <v>629934</v>
      </c>
      <c r="C1829" s="2" t="s">
        <v>14</v>
      </c>
      <c r="D1829">
        <v>34</v>
      </c>
      <c r="E1829">
        <v>1</v>
      </c>
      <c r="F1829">
        <v>2014</v>
      </c>
      <c r="G1829">
        <v>0</v>
      </c>
      <c r="H1829">
        <v>0</v>
      </c>
      <c r="I1829" t="s">
        <v>60</v>
      </c>
      <c r="J1829">
        <v>54</v>
      </c>
      <c r="K1829">
        <v>80</v>
      </c>
      <c r="L1829">
        <v>9</v>
      </c>
      <c r="M1829" s="2" t="s">
        <v>30</v>
      </c>
      <c r="N1829" s="2" t="s">
        <v>25</v>
      </c>
      <c r="O1829" t="s">
        <v>120</v>
      </c>
      <c r="P1829" t="s">
        <v>121</v>
      </c>
    </row>
    <row r="1830" spans="1:16" x14ac:dyDescent="0.55000000000000004">
      <c r="A1830">
        <v>3854</v>
      </c>
      <c r="B1830">
        <v>629939</v>
      </c>
      <c r="C1830" s="2" t="s">
        <v>14</v>
      </c>
      <c r="D1830">
        <v>46</v>
      </c>
      <c r="E1830">
        <v>0</v>
      </c>
      <c r="F1830">
        <v>2014</v>
      </c>
      <c r="G1830">
        <v>0</v>
      </c>
      <c r="H1830">
        <v>0</v>
      </c>
      <c r="I1830" t="s">
        <v>60</v>
      </c>
      <c r="J1830">
        <v>54</v>
      </c>
      <c r="K1830">
        <v>80</v>
      </c>
      <c r="L1830">
        <v>9</v>
      </c>
      <c r="M1830" s="2" t="s">
        <v>30</v>
      </c>
      <c r="N1830" s="2" t="s">
        <v>25</v>
      </c>
      <c r="O1830" t="s">
        <v>120</v>
      </c>
      <c r="P1830" t="s">
        <v>121</v>
      </c>
    </row>
    <row r="1831" spans="1:16" x14ac:dyDescent="0.55000000000000004">
      <c r="A1831">
        <v>3854</v>
      </c>
      <c r="B1831">
        <v>629978</v>
      </c>
      <c r="C1831" s="2" t="s">
        <v>14</v>
      </c>
      <c r="D1831">
        <v>51</v>
      </c>
      <c r="E1831">
        <v>0</v>
      </c>
      <c r="F1831">
        <v>2014</v>
      </c>
      <c r="G1831">
        <v>0</v>
      </c>
      <c r="H1831">
        <v>1</v>
      </c>
      <c r="I1831" t="s">
        <v>60</v>
      </c>
      <c r="J1831">
        <v>54</v>
      </c>
      <c r="K1831">
        <v>80</v>
      </c>
      <c r="L1831">
        <v>9</v>
      </c>
      <c r="M1831" s="2" t="s">
        <v>30</v>
      </c>
      <c r="N1831" s="2" t="s">
        <v>25</v>
      </c>
      <c r="O1831" t="s">
        <v>81</v>
      </c>
      <c r="P1831" t="s">
        <v>82</v>
      </c>
    </row>
    <row r="1832" spans="1:16" x14ac:dyDescent="0.55000000000000004">
      <c r="A1832">
        <v>3854</v>
      </c>
      <c r="B1832">
        <v>630024</v>
      </c>
      <c r="C1832" s="2" t="s">
        <v>14</v>
      </c>
      <c r="D1832">
        <v>30</v>
      </c>
      <c r="E1832">
        <v>1</v>
      </c>
      <c r="F1832">
        <v>2014</v>
      </c>
      <c r="G1832">
        <v>0</v>
      </c>
      <c r="H1832">
        <v>0</v>
      </c>
      <c r="I1832" t="s">
        <v>60</v>
      </c>
      <c r="J1832">
        <v>54</v>
      </c>
      <c r="K1832">
        <v>80</v>
      </c>
      <c r="L1832">
        <v>9</v>
      </c>
      <c r="M1832" s="2" t="s">
        <v>30</v>
      </c>
      <c r="N1832" s="2" t="s">
        <v>25</v>
      </c>
      <c r="O1832" t="s">
        <v>120</v>
      </c>
      <c r="P1832" t="s">
        <v>121</v>
      </c>
    </row>
    <row r="1833" spans="1:16" x14ac:dyDescent="0.55000000000000004">
      <c r="A1833">
        <v>3854</v>
      </c>
      <c r="B1833">
        <v>630037</v>
      </c>
      <c r="C1833" s="2" t="s">
        <v>14</v>
      </c>
      <c r="D1833">
        <v>40</v>
      </c>
      <c r="E1833">
        <v>1</v>
      </c>
      <c r="F1833">
        <v>2014</v>
      </c>
      <c r="G1833">
        <v>0</v>
      </c>
      <c r="H1833">
        <v>0</v>
      </c>
      <c r="I1833" t="s">
        <v>60</v>
      </c>
      <c r="J1833">
        <v>54</v>
      </c>
      <c r="K1833">
        <v>80</v>
      </c>
      <c r="L1833">
        <v>9</v>
      </c>
      <c r="M1833" s="2" t="s">
        <v>30</v>
      </c>
      <c r="N1833" s="2" t="s">
        <v>25</v>
      </c>
      <c r="O1833" t="s">
        <v>120</v>
      </c>
      <c r="P1833" t="s">
        <v>121</v>
      </c>
    </row>
    <row r="1834" spans="1:16" x14ac:dyDescent="0.55000000000000004">
      <c r="A1834">
        <v>3855</v>
      </c>
      <c r="B1834">
        <v>630141</v>
      </c>
      <c r="C1834" s="2" t="s">
        <v>14</v>
      </c>
      <c r="D1834">
        <v>46</v>
      </c>
      <c r="E1834">
        <v>1</v>
      </c>
      <c r="F1834">
        <v>2014</v>
      </c>
      <c r="G1834">
        <v>0</v>
      </c>
      <c r="H1834">
        <v>1</v>
      </c>
      <c r="I1834" t="s">
        <v>46</v>
      </c>
      <c r="J1834">
        <v>38</v>
      </c>
      <c r="K1834">
        <v>57</v>
      </c>
      <c r="L1834">
        <v>6</v>
      </c>
      <c r="M1834" s="2" t="s">
        <v>21</v>
      </c>
      <c r="N1834" s="2" t="s">
        <v>13</v>
      </c>
      <c r="O1834" t="s">
        <v>133</v>
      </c>
      <c r="P1834" t="s">
        <v>134</v>
      </c>
    </row>
    <row r="1835" spans="1:16" x14ac:dyDescent="0.55000000000000004">
      <c r="A1835">
        <v>3856</v>
      </c>
      <c r="B1835">
        <v>630262</v>
      </c>
      <c r="C1835" s="2" t="s">
        <v>14</v>
      </c>
      <c r="D1835">
        <v>48</v>
      </c>
      <c r="E1835">
        <v>1</v>
      </c>
      <c r="F1835">
        <v>2014</v>
      </c>
      <c r="G1835">
        <v>0</v>
      </c>
      <c r="H1835">
        <v>1</v>
      </c>
      <c r="I1835" t="s">
        <v>57</v>
      </c>
      <c r="J1835">
        <v>55</v>
      </c>
      <c r="K1835">
        <v>26</v>
      </c>
      <c r="L1835">
        <v>6</v>
      </c>
      <c r="M1835" s="2" t="s">
        <v>21</v>
      </c>
      <c r="N1835" s="2" t="s">
        <v>63</v>
      </c>
      <c r="O1835" t="s">
        <v>77</v>
      </c>
      <c r="P1835" t="s">
        <v>78</v>
      </c>
    </row>
    <row r="1836" spans="1:16" x14ac:dyDescent="0.55000000000000004">
      <c r="A1836">
        <v>3856</v>
      </c>
      <c r="B1836">
        <v>630314</v>
      </c>
      <c r="C1836" s="2" t="s">
        <v>14</v>
      </c>
      <c r="D1836">
        <v>38</v>
      </c>
      <c r="E1836">
        <v>1</v>
      </c>
      <c r="F1836">
        <v>2014</v>
      </c>
      <c r="G1836">
        <v>0</v>
      </c>
      <c r="H1836">
        <v>0</v>
      </c>
      <c r="I1836" t="s">
        <v>57</v>
      </c>
      <c r="J1836">
        <v>55</v>
      </c>
      <c r="K1836">
        <v>26</v>
      </c>
      <c r="L1836">
        <v>6</v>
      </c>
      <c r="M1836" s="2" t="s">
        <v>21</v>
      </c>
      <c r="N1836" s="2" t="s">
        <v>63</v>
      </c>
      <c r="O1836" t="s">
        <v>94</v>
      </c>
      <c r="P1836" t="s">
        <v>95</v>
      </c>
    </row>
    <row r="1837" spans="1:16" x14ac:dyDescent="0.55000000000000004">
      <c r="A1837">
        <v>3856</v>
      </c>
      <c r="B1837">
        <v>630324</v>
      </c>
      <c r="C1837" s="2" t="s">
        <v>14</v>
      </c>
      <c r="D1837">
        <v>31</v>
      </c>
      <c r="E1837">
        <v>1</v>
      </c>
      <c r="F1837">
        <v>2014</v>
      </c>
      <c r="G1837">
        <v>0</v>
      </c>
      <c r="H1837">
        <v>1</v>
      </c>
      <c r="I1837" t="s">
        <v>57</v>
      </c>
      <c r="J1837">
        <v>55</v>
      </c>
      <c r="K1837">
        <v>26</v>
      </c>
      <c r="L1837">
        <v>6</v>
      </c>
      <c r="M1837" s="2" t="s">
        <v>21</v>
      </c>
      <c r="N1837" s="2" t="s">
        <v>63</v>
      </c>
      <c r="O1837" t="s">
        <v>77</v>
      </c>
      <c r="P1837" t="s">
        <v>78</v>
      </c>
    </row>
    <row r="1838" spans="1:16" x14ac:dyDescent="0.55000000000000004">
      <c r="A1838">
        <v>3856</v>
      </c>
      <c r="B1838">
        <v>630337</v>
      </c>
      <c r="C1838" s="2" t="s">
        <v>14</v>
      </c>
      <c r="D1838">
        <v>48</v>
      </c>
      <c r="E1838">
        <v>1</v>
      </c>
      <c r="F1838">
        <v>2014</v>
      </c>
      <c r="G1838">
        <v>0</v>
      </c>
      <c r="H1838">
        <v>1</v>
      </c>
      <c r="I1838" t="s">
        <v>57</v>
      </c>
      <c r="J1838">
        <v>55</v>
      </c>
      <c r="K1838">
        <v>26</v>
      </c>
      <c r="L1838">
        <v>6</v>
      </c>
      <c r="M1838" s="2" t="s">
        <v>21</v>
      </c>
      <c r="N1838" s="2" t="s">
        <v>63</v>
      </c>
      <c r="O1838" t="s">
        <v>77</v>
      </c>
      <c r="P1838" t="s">
        <v>78</v>
      </c>
    </row>
    <row r="1839" spans="1:16" x14ac:dyDescent="0.55000000000000004">
      <c r="A1839">
        <v>3856</v>
      </c>
      <c r="B1839">
        <v>630392</v>
      </c>
      <c r="C1839" s="2" t="s">
        <v>14</v>
      </c>
      <c r="D1839">
        <v>43</v>
      </c>
      <c r="E1839">
        <v>1</v>
      </c>
      <c r="F1839">
        <v>2014</v>
      </c>
      <c r="G1839">
        <v>0</v>
      </c>
      <c r="H1839">
        <v>1</v>
      </c>
      <c r="I1839" t="s">
        <v>57</v>
      </c>
      <c r="J1839">
        <v>55</v>
      </c>
      <c r="K1839">
        <v>26</v>
      </c>
      <c r="L1839">
        <v>6</v>
      </c>
      <c r="M1839" s="2" t="s">
        <v>21</v>
      </c>
      <c r="N1839" s="2" t="s">
        <v>63</v>
      </c>
      <c r="O1839" t="s">
        <v>77</v>
      </c>
      <c r="P1839" t="s">
        <v>78</v>
      </c>
    </row>
    <row r="1840" spans="1:16" x14ac:dyDescent="0.55000000000000004">
      <c r="A1840">
        <v>3857</v>
      </c>
      <c r="B1840">
        <v>630466</v>
      </c>
      <c r="C1840" s="2" t="s">
        <v>14</v>
      </c>
      <c r="D1840">
        <v>43</v>
      </c>
      <c r="E1840">
        <v>1</v>
      </c>
      <c r="F1840">
        <v>2014</v>
      </c>
      <c r="G1840">
        <v>0</v>
      </c>
      <c r="H1840">
        <v>0</v>
      </c>
      <c r="I1840" t="s">
        <v>36</v>
      </c>
      <c r="J1840">
        <v>42</v>
      </c>
      <c r="K1840">
        <v>86</v>
      </c>
      <c r="L1840">
        <v>17</v>
      </c>
      <c r="M1840" s="2" t="s">
        <v>15</v>
      </c>
      <c r="N1840" s="2" t="s">
        <v>63</v>
      </c>
      <c r="O1840" t="s">
        <v>98</v>
      </c>
      <c r="P1840" t="s">
        <v>99</v>
      </c>
    </row>
    <row r="1841" spans="1:16" x14ac:dyDescent="0.55000000000000004">
      <c r="A1841">
        <v>3858</v>
      </c>
      <c r="B1841">
        <v>630636</v>
      </c>
      <c r="C1841" s="2" t="s">
        <v>14</v>
      </c>
      <c r="D1841">
        <v>36</v>
      </c>
      <c r="E1841">
        <v>1</v>
      </c>
      <c r="F1841">
        <v>2014</v>
      </c>
      <c r="G1841">
        <v>0</v>
      </c>
      <c r="H1841">
        <v>1</v>
      </c>
      <c r="I1841" t="s">
        <v>47</v>
      </c>
      <c r="J1841">
        <v>42</v>
      </c>
      <c r="K1841">
        <v>72</v>
      </c>
      <c r="L1841">
        <v>10</v>
      </c>
      <c r="M1841" s="2" t="s">
        <v>15</v>
      </c>
      <c r="N1841" s="2" t="s">
        <v>70</v>
      </c>
      <c r="O1841" t="s">
        <v>142</v>
      </c>
      <c r="P1841" t="s">
        <v>143</v>
      </c>
    </row>
    <row r="1842" spans="1:16" x14ac:dyDescent="0.55000000000000004">
      <c r="A1842">
        <v>3858</v>
      </c>
      <c r="B1842">
        <v>630676</v>
      </c>
      <c r="C1842" s="2" t="s">
        <v>14</v>
      </c>
      <c r="D1842">
        <v>26</v>
      </c>
      <c r="E1842">
        <v>1</v>
      </c>
      <c r="F1842">
        <v>2014</v>
      </c>
      <c r="G1842">
        <v>0</v>
      </c>
      <c r="H1842">
        <v>0</v>
      </c>
      <c r="I1842" t="s">
        <v>47</v>
      </c>
      <c r="J1842">
        <v>42</v>
      </c>
      <c r="K1842">
        <v>72</v>
      </c>
      <c r="L1842">
        <v>10</v>
      </c>
      <c r="M1842" s="2" t="s">
        <v>15</v>
      </c>
      <c r="N1842" s="2" t="s">
        <v>70</v>
      </c>
      <c r="O1842" t="s">
        <v>116</v>
      </c>
      <c r="P1842" t="s">
        <v>117</v>
      </c>
    </row>
    <row r="1843" spans="1:16" x14ac:dyDescent="0.55000000000000004">
      <c r="A1843">
        <v>3858</v>
      </c>
      <c r="B1843">
        <v>630724</v>
      </c>
      <c r="C1843" s="2" t="s">
        <v>14</v>
      </c>
      <c r="D1843">
        <v>21</v>
      </c>
      <c r="E1843">
        <v>1</v>
      </c>
      <c r="F1843">
        <v>2014</v>
      </c>
      <c r="G1843">
        <v>0</v>
      </c>
      <c r="H1843">
        <v>0</v>
      </c>
      <c r="I1843" t="s">
        <v>47</v>
      </c>
      <c r="J1843">
        <v>42</v>
      </c>
      <c r="K1843">
        <v>72</v>
      </c>
      <c r="L1843">
        <v>10</v>
      </c>
      <c r="M1843" s="2" t="s">
        <v>15</v>
      </c>
      <c r="N1843" s="2" t="s">
        <v>70</v>
      </c>
      <c r="O1843" t="s">
        <v>116</v>
      </c>
      <c r="P1843" t="s">
        <v>117</v>
      </c>
    </row>
    <row r="1844" spans="1:16" x14ac:dyDescent="0.55000000000000004">
      <c r="A1844">
        <v>3859</v>
      </c>
      <c r="B1844">
        <v>630796</v>
      </c>
      <c r="C1844" s="2" t="s">
        <v>14</v>
      </c>
      <c r="D1844">
        <v>26</v>
      </c>
      <c r="E1844">
        <v>1</v>
      </c>
      <c r="F1844">
        <v>2014</v>
      </c>
      <c r="G1844">
        <v>0</v>
      </c>
      <c r="H1844">
        <v>0</v>
      </c>
      <c r="I1844" t="s">
        <v>39</v>
      </c>
      <c r="J1844">
        <v>-999</v>
      </c>
      <c r="K1844">
        <v>-999</v>
      </c>
      <c r="L1844">
        <v>-999</v>
      </c>
      <c r="M1844" s="2" t="s">
        <v>10</v>
      </c>
      <c r="N1844" s="2" t="s">
        <v>25</v>
      </c>
      <c r="O1844" t="s">
        <v>109</v>
      </c>
      <c r="P1844" t="s">
        <v>110</v>
      </c>
    </row>
    <row r="1845" spans="1:16" x14ac:dyDescent="0.55000000000000004">
      <c r="A1845">
        <v>3859</v>
      </c>
      <c r="B1845">
        <v>630850</v>
      </c>
      <c r="C1845" s="2" t="s">
        <v>14</v>
      </c>
      <c r="D1845">
        <v>23</v>
      </c>
      <c r="E1845">
        <v>1</v>
      </c>
      <c r="F1845">
        <v>2014</v>
      </c>
      <c r="G1845">
        <v>0</v>
      </c>
      <c r="H1845">
        <v>1</v>
      </c>
      <c r="I1845" t="s">
        <v>39</v>
      </c>
      <c r="J1845">
        <v>-999</v>
      </c>
      <c r="K1845">
        <v>-999</v>
      </c>
      <c r="L1845">
        <v>-999</v>
      </c>
      <c r="M1845" s="2" t="s">
        <v>10</v>
      </c>
      <c r="N1845" s="2" t="s">
        <v>25</v>
      </c>
      <c r="O1845" t="s">
        <v>138</v>
      </c>
      <c r="P1845" t="s">
        <v>139</v>
      </c>
    </row>
    <row r="1846" spans="1:16" x14ac:dyDescent="0.55000000000000004">
      <c r="A1846">
        <v>3859</v>
      </c>
      <c r="B1846">
        <v>630868</v>
      </c>
      <c r="C1846" s="2" t="s">
        <v>14</v>
      </c>
      <c r="D1846">
        <v>50</v>
      </c>
      <c r="E1846">
        <v>1</v>
      </c>
      <c r="F1846">
        <v>2014</v>
      </c>
      <c r="G1846">
        <v>0</v>
      </c>
      <c r="H1846">
        <v>1</v>
      </c>
      <c r="I1846" t="s">
        <v>39</v>
      </c>
      <c r="J1846">
        <v>-999</v>
      </c>
      <c r="K1846">
        <v>-999</v>
      </c>
      <c r="L1846">
        <v>-999</v>
      </c>
      <c r="M1846" s="2" t="s">
        <v>10</v>
      </c>
      <c r="N1846" s="2" t="s">
        <v>25</v>
      </c>
      <c r="O1846" t="s">
        <v>138</v>
      </c>
      <c r="P1846" t="s">
        <v>139</v>
      </c>
    </row>
    <row r="1847" spans="1:16" x14ac:dyDescent="0.55000000000000004">
      <c r="A1847">
        <v>3859</v>
      </c>
      <c r="B1847">
        <v>630882</v>
      </c>
      <c r="C1847" s="2" t="s">
        <v>14</v>
      </c>
      <c r="D1847">
        <v>42</v>
      </c>
      <c r="E1847">
        <v>0</v>
      </c>
      <c r="F1847">
        <v>2014</v>
      </c>
      <c r="G1847">
        <v>0</v>
      </c>
      <c r="H1847">
        <v>0</v>
      </c>
      <c r="I1847" t="s">
        <v>39</v>
      </c>
      <c r="J1847">
        <v>-999</v>
      </c>
      <c r="K1847">
        <v>-999</v>
      </c>
      <c r="L1847">
        <v>-999</v>
      </c>
      <c r="M1847" s="2" t="s">
        <v>10</v>
      </c>
      <c r="N1847" s="2" t="s">
        <v>25</v>
      </c>
      <c r="O1847" t="s">
        <v>109</v>
      </c>
      <c r="P1847" t="s">
        <v>110</v>
      </c>
    </row>
    <row r="1848" spans="1:16" x14ac:dyDescent="0.55000000000000004">
      <c r="A1848">
        <v>3859</v>
      </c>
      <c r="B1848">
        <v>630893</v>
      </c>
      <c r="C1848" s="2" t="s">
        <v>14</v>
      </c>
      <c r="D1848">
        <v>50</v>
      </c>
      <c r="E1848">
        <v>1</v>
      </c>
      <c r="F1848">
        <v>2014</v>
      </c>
      <c r="G1848">
        <v>0</v>
      </c>
      <c r="H1848">
        <v>0</v>
      </c>
      <c r="I1848" t="s">
        <v>39</v>
      </c>
      <c r="J1848">
        <v>-999</v>
      </c>
      <c r="K1848">
        <v>-999</v>
      </c>
      <c r="L1848">
        <v>-999</v>
      </c>
      <c r="M1848" s="2" t="s">
        <v>10</v>
      </c>
      <c r="N1848" s="2" t="s">
        <v>25</v>
      </c>
      <c r="O1848" t="s">
        <v>109</v>
      </c>
      <c r="P1848" t="s">
        <v>110</v>
      </c>
    </row>
    <row r="1849" spans="1:16" x14ac:dyDescent="0.55000000000000004">
      <c r="A1849">
        <v>3859</v>
      </c>
      <c r="B1849">
        <v>630908</v>
      </c>
      <c r="C1849" s="2" t="s">
        <v>14</v>
      </c>
      <c r="D1849">
        <v>20</v>
      </c>
      <c r="E1849">
        <v>1</v>
      </c>
      <c r="F1849">
        <v>2014</v>
      </c>
      <c r="G1849">
        <v>0</v>
      </c>
      <c r="H1849">
        <v>1</v>
      </c>
      <c r="I1849" t="s">
        <v>39</v>
      </c>
      <c r="J1849">
        <v>-999</v>
      </c>
      <c r="K1849">
        <v>-999</v>
      </c>
      <c r="L1849">
        <v>-999</v>
      </c>
      <c r="M1849" s="2" t="s">
        <v>10</v>
      </c>
      <c r="N1849" s="2" t="s">
        <v>25</v>
      </c>
      <c r="O1849" t="s">
        <v>138</v>
      </c>
      <c r="P1849" t="s">
        <v>139</v>
      </c>
    </row>
    <row r="1850" spans="1:16" x14ac:dyDescent="0.55000000000000004">
      <c r="A1850">
        <v>3860</v>
      </c>
      <c r="B1850">
        <v>631094</v>
      </c>
      <c r="C1850" s="2" t="s">
        <v>14</v>
      </c>
      <c r="D1850">
        <v>45</v>
      </c>
      <c r="E1850">
        <v>1</v>
      </c>
      <c r="F1850">
        <v>2014</v>
      </c>
      <c r="G1850">
        <v>0</v>
      </c>
      <c r="H1850">
        <v>1</v>
      </c>
      <c r="I1850" t="s">
        <v>62</v>
      </c>
      <c r="J1850">
        <v>-999</v>
      </c>
      <c r="K1850">
        <v>-999</v>
      </c>
      <c r="L1850">
        <v>-999</v>
      </c>
      <c r="M1850" s="2" t="s">
        <v>10</v>
      </c>
      <c r="N1850" s="2" t="s">
        <v>63</v>
      </c>
      <c r="O1850" t="s">
        <v>49</v>
      </c>
      <c r="P1850" t="s">
        <v>50</v>
      </c>
    </row>
    <row r="1851" spans="1:16" x14ac:dyDescent="0.55000000000000004">
      <c r="A1851">
        <v>3860</v>
      </c>
      <c r="B1851">
        <v>631123</v>
      </c>
      <c r="C1851" s="2" t="s">
        <v>14</v>
      </c>
      <c r="D1851">
        <v>35</v>
      </c>
      <c r="E1851">
        <v>1</v>
      </c>
      <c r="F1851">
        <v>2014</v>
      </c>
      <c r="G1851">
        <v>0</v>
      </c>
      <c r="H1851">
        <v>1</v>
      </c>
      <c r="I1851" t="s">
        <v>62</v>
      </c>
      <c r="J1851">
        <v>-999</v>
      </c>
      <c r="K1851">
        <v>-999</v>
      </c>
      <c r="L1851">
        <v>-999</v>
      </c>
      <c r="M1851" s="2" t="s">
        <v>10</v>
      </c>
      <c r="N1851" s="2" t="s">
        <v>63</v>
      </c>
      <c r="O1851" t="s">
        <v>49</v>
      </c>
      <c r="P1851" t="s">
        <v>50</v>
      </c>
    </row>
    <row r="1852" spans="1:16" x14ac:dyDescent="0.55000000000000004">
      <c r="A1852">
        <v>3861</v>
      </c>
      <c r="B1852">
        <v>631139</v>
      </c>
      <c r="C1852" s="2" t="s">
        <v>14</v>
      </c>
      <c r="D1852">
        <v>23</v>
      </c>
      <c r="E1852">
        <v>1</v>
      </c>
      <c r="F1852">
        <v>2014</v>
      </c>
      <c r="G1852">
        <v>0</v>
      </c>
      <c r="H1852">
        <v>0</v>
      </c>
      <c r="I1852" t="s">
        <v>57</v>
      </c>
      <c r="J1852">
        <v>58</v>
      </c>
      <c r="K1852">
        <v>36</v>
      </c>
      <c r="L1852">
        <v>8</v>
      </c>
      <c r="M1852" s="2" t="s">
        <v>12</v>
      </c>
      <c r="N1852" s="2" t="s">
        <v>25</v>
      </c>
      <c r="O1852" t="s">
        <v>114</v>
      </c>
      <c r="P1852" t="s">
        <v>115</v>
      </c>
    </row>
    <row r="1853" spans="1:16" x14ac:dyDescent="0.55000000000000004">
      <c r="A1853">
        <v>3861</v>
      </c>
      <c r="B1853">
        <v>631187</v>
      </c>
      <c r="C1853" s="2" t="s">
        <v>14</v>
      </c>
      <c r="D1853">
        <v>45</v>
      </c>
      <c r="E1853">
        <v>0</v>
      </c>
      <c r="F1853">
        <v>2014</v>
      </c>
      <c r="G1853">
        <v>0</v>
      </c>
      <c r="H1853">
        <v>0</v>
      </c>
      <c r="I1853" t="s">
        <v>57</v>
      </c>
      <c r="J1853">
        <v>58</v>
      </c>
      <c r="K1853">
        <v>36</v>
      </c>
      <c r="L1853">
        <v>8</v>
      </c>
      <c r="M1853" s="2" t="s">
        <v>12</v>
      </c>
      <c r="N1853" s="2" t="s">
        <v>25</v>
      </c>
      <c r="O1853" t="s">
        <v>114</v>
      </c>
      <c r="P1853" t="s">
        <v>115</v>
      </c>
    </row>
    <row r="1854" spans="1:16" x14ac:dyDescent="0.55000000000000004">
      <c r="A1854">
        <v>3861</v>
      </c>
      <c r="B1854">
        <v>631221</v>
      </c>
      <c r="C1854" s="2" t="s">
        <v>14</v>
      </c>
      <c r="D1854">
        <v>30</v>
      </c>
      <c r="E1854">
        <v>1</v>
      </c>
      <c r="F1854">
        <v>2014</v>
      </c>
      <c r="G1854">
        <v>0</v>
      </c>
      <c r="H1854">
        <v>0</v>
      </c>
      <c r="I1854" t="s">
        <v>57</v>
      </c>
      <c r="J1854">
        <v>58</v>
      </c>
      <c r="K1854">
        <v>36</v>
      </c>
      <c r="L1854">
        <v>8</v>
      </c>
      <c r="M1854" s="2" t="s">
        <v>12</v>
      </c>
      <c r="N1854" s="2" t="s">
        <v>25</v>
      </c>
      <c r="O1854" t="s">
        <v>114</v>
      </c>
      <c r="P1854" t="s">
        <v>115</v>
      </c>
    </row>
    <row r="1855" spans="1:16" x14ac:dyDescent="0.55000000000000004">
      <c r="A1855">
        <v>3862</v>
      </c>
      <c r="B1855">
        <v>631332</v>
      </c>
      <c r="C1855" s="2" t="s">
        <v>14</v>
      </c>
      <c r="D1855">
        <v>37</v>
      </c>
      <c r="E1855">
        <v>1</v>
      </c>
      <c r="F1855">
        <v>2014</v>
      </c>
      <c r="G1855">
        <v>0</v>
      </c>
      <c r="H1855">
        <v>1</v>
      </c>
      <c r="I1855" t="s">
        <v>41</v>
      </c>
      <c r="J1855">
        <v>64</v>
      </c>
      <c r="K1855">
        <v>73</v>
      </c>
      <c r="L1855">
        <v>5</v>
      </c>
      <c r="M1855" s="2" t="s">
        <v>15</v>
      </c>
      <c r="N1855" s="2" t="s">
        <v>13</v>
      </c>
      <c r="O1855" t="s">
        <v>91</v>
      </c>
      <c r="P1855" t="s">
        <v>92</v>
      </c>
    </row>
    <row r="1856" spans="1:16" x14ac:dyDescent="0.55000000000000004">
      <c r="A1856">
        <v>3862</v>
      </c>
      <c r="B1856">
        <v>631360</v>
      </c>
      <c r="C1856" s="2" t="s">
        <v>14</v>
      </c>
      <c r="D1856">
        <v>43</v>
      </c>
      <c r="E1856">
        <v>1</v>
      </c>
      <c r="F1856">
        <v>2014</v>
      </c>
      <c r="G1856">
        <v>0</v>
      </c>
      <c r="H1856">
        <v>1</v>
      </c>
      <c r="I1856" t="s">
        <v>41</v>
      </c>
      <c r="J1856">
        <v>64</v>
      </c>
      <c r="K1856">
        <v>73</v>
      </c>
      <c r="L1856">
        <v>5</v>
      </c>
      <c r="M1856" s="2" t="s">
        <v>15</v>
      </c>
      <c r="N1856" s="2" t="s">
        <v>13</v>
      </c>
      <c r="O1856" t="s">
        <v>91</v>
      </c>
      <c r="P1856" t="s">
        <v>92</v>
      </c>
    </row>
    <row r="1857" spans="1:16" x14ac:dyDescent="0.55000000000000004">
      <c r="A1857">
        <v>3862</v>
      </c>
      <c r="B1857">
        <v>631371</v>
      </c>
      <c r="C1857" s="2" t="s">
        <v>14</v>
      </c>
      <c r="D1857">
        <v>44</v>
      </c>
      <c r="E1857">
        <v>1</v>
      </c>
      <c r="F1857">
        <v>2014</v>
      </c>
      <c r="G1857">
        <v>0</v>
      </c>
      <c r="H1857">
        <v>1</v>
      </c>
      <c r="I1857" t="s">
        <v>41</v>
      </c>
      <c r="J1857">
        <v>64</v>
      </c>
      <c r="K1857">
        <v>73</v>
      </c>
      <c r="L1857">
        <v>5</v>
      </c>
      <c r="M1857" s="2" t="s">
        <v>15</v>
      </c>
      <c r="N1857" s="2" t="s">
        <v>13</v>
      </c>
      <c r="O1857" t="s">
        <v>91</v>
      </c>
      <c r="P1857" t="s">
        <v>92</v>
      </c>
    </row>
    <row r="1858" spans="1:16" x14ac:dyDescent="0.55000000000000004">
      <c r="A1858">
        <v>3862</v>
      </c>
      <c r="B1858">
        <v>631421</v>
      </c>
      <c r="C1858" s="2" t="s">
        <v>14</v>
      </c>
      <c r="D1858">
        <v>33</v>
      </c>
      <c r="E1858">
        <v>1</v>
      </c>
      <c r="F1858">
        <v>2014</v>
      </c>
      <c r="G1858">
        <v>0</v>
      </c>
      <c r="H1858">
        <v>1</v>
      </c>
      <c r="I1858" t="s">
        <v>41</v>
      </c>
      <c r="J1858">
        <v>64</v>
      </c>
      <c r="K1858">
        <v>73</v>
      </c>
      <c r="L1858">
        <v>5</v>
      </c>
      <c r="M1858" s="2" t="s">
        <v>15</v>
      </c>
      <c r="N1858" s="2" t="s">
        <v>13</v>
      </c>
      <c r="O1858" t="s">
        <v>91</v>
      </c>
      <c r="P1858" t="s">
        <v>92</v>
      </c>
    </row>
    <row r="1859" spans="1:16" x14ac:dyDescent="0.55000000000000004">
      <c r="A1859">
        <v>3863</v>
      </c>
      <c r="B1859">
        <v>631450</v>
      </c>
      <c r="C1859" s="2" t="s">
        <v>14</v>
      </c>
      <c r="D1859">
        <v>54</v>
      </c>
      <c r="E1859">
        <v>1</v>
      </c>
      <c r="F1859">
        <v>2014</v>
      </c>
      <c r="G1859">
        <v>0</v>
      </c>
      <c r="H1859">
        <v>1</v>
      </c>
      <c r="I1859" t="s">
        <v>61</v>
      </c>
      <c r="J1859">
        <v>50</v>
      </c>
      <c r="K1859">
        <v>71</v>
      </c>
      <c r="L1859">
        <v>3</v>
      </c>
      <c r="M1859" s="2" t="s">
        <v>21</v>
      </c>
      <c r="N1859" s="2" t="s">
        <v>13</v>
      </c>
      <c r="O1859" t="s">
        <v>127</v>
      </c>
      <c r="P1859" t="s">
        <v>128</v>
      </c>
    </row>
    <row r="1860" spans="1:16" x14ac:dyDescent="0.55000000000000004">
      <c r="A1860">
        <v>3863</v>
      </c>
      <c r="B1860">
        <v>631554</v>
      </c>
      <c r="C1860" s="2" t="s">
        <v>14</v>
      </c>
      <c r="D1860">
        <v>48</v>
      </c>
      <c r="E1860">
        <v>0</v>
      </c>
      <c r="F1860">
        <v>2014</v>
      </c>
      <c r="G1860">
        <v>0</v>
      </c>
      <c r="H1860">
        <v>1</v>
      </c>
      <c r="I1860" t="s">
        <v>61</v>
      </c>
      <c r="J1860">
        <v>50</v>
      </c>
      <c r="K1860">
        <v>71</v>
      </c>
      <c r="L1860">
        <v>3</v>
      </c>
      <c r="M1860" s="2" t="s">
        <v>21</v>
      </c>
      <c r="N1860" s="2" t="s">
        <v>13</v>
      </c>
      <c r="O1860" t="s">
        <v>127</v>
      </c>
      <c r="P1860" t="s">
        <v>128</v>
      </c>
    </row>
    <row r="1861" spans="1:16" x14ac:dyDescent="0.55000000000000004">
      <c r="A1861">
        <v>3865</v>
      </c>
      <c r="B1861">
        <v>631766</v>
      </c>
      <c r="C1861" s="2" t="s">
        <v>14</v>
      </c>
      <c r="D1861">
        <v>41</v>
      </c>
      <c r="E1861">
        <v>1</v>
      </c>
      <c r="F1861">
        <v>2014</v>
      </c>
      <c r="G1861">
        <v>0</v>
      </c>
      <c r="H1861">
        <v>0</v>
      </c>
      <c r="I1861" t="s">
        <v>84</v>
      </c>
      <c r="J1861">
        <v>68</v>
      </c>
      <c r="K1861">
        <v>65</v>
      </c>
      <c r="L1861">
        <v>6</v>
      </c>
      <c r="M1861" s="2" t="s">
        <v>21</v>
      </c>
      <c r="N1861" s="2" t="s">
        <v>13</v>
      </c>
      <c r="O1861" t="s">
        <v>81</v>
      </c>
      <c r="P1861" t="s">
        <v>82</v>
      </c>
    </row>
    <row r="1862" spans="1:16" x14ac:dyDescent="0.55000000000000004">
      <c r="A1862">
        <v>3865</v>
      </c>
      <c r="B1862">
        <v>631780</v>
      </c>
      <c r="C1862" s="2" t="s">
        <v>14</v>
      </c>
      <c r="D1862">
        <v>20</v>
      </c>
      <c r="E1862">
        <v>1</v>
      </c>
      <c r="F1862">
        <v>2014</v>
      </c>
      <c r="G1862">
        <v>0</v>
      </c>
      <c r="H1862">
        <v>1</v>
      </c>
      <c r="I1862" t="s">
        <v>84</v>
      </c>
      <c r="J1862">
        <v>68</v>
      </c>
      <c r="K1862">
        <v>65</v>
      </c>
      <c r="L1862">
        <v>6</v>
      </c>
      <c r="M1862" s="2" t="s">
        <v>21</v>
      </c>
      <c r="N1862" s="2" t="s">
        <v>13</v>
      </c>
      <c r="O1862" t="s">
        <v>146</v>
      </c>
      <c r="P1862" t="s">
        <v>147</v>
      </c>
    </row>
    <row r="1863" spans="1:16" x14ac:dyDescent="0.55000000000000004">
      <c r="A1863">
        <v>3865</v>
      </c>
      <c r="B1863">
        <v>631796</v>
      </c>
      <c r="C1863" s="2" t="s">
        <v>14</v>
      </c>
      <c r="D1863">
        <v>28</v>
      </c>
      <c r="E1863">
        <v>1</v>
      </c>
      <c r="F1863">
        <v>2014</v>
      </c>
      <c r="G1863">
        <v>0</v>
      </c>
      <c r="H1863">
        <v>1</v>
      </c>
      <c r="I1863" t="s">
        <v>84</v>
      </c>
      <c r="J1863">
        <v>68</v>
      </c>
      <c r="K1863">
        <v>65</v>
      </c>
      <c r="L1863">
        <v>6</v>
      </c>
      <c r="M1863" s="2" t="s">
        <v>21</v>
      </c>
      <c r="N1863" s="2" t="s">
        <v>13</v>
      </c>
      <c r="O1863" t="s">
        <v>146</v>
      </c>
      <c r="P1863" t="s">
        <v>147</v>
      </c>
    </row>
    <row r="1864" spans="1:16" x14ac:dyDescent="0.55000000000000004">
      <c r="A1864">
        <v>3866</v>
      </c>
      <c r="B1864">
        <v>632000</v>
      </c>
      <c r="C1864" s="2" t="s">
        <v>14</v>
      </c>
      <c r="D1864">
        <v>43</v>
      </c>
      <c r="E1864">
        <v>1</v>
      </c>
      <c r="F1864">
        <v>2014</v>
      </c>
      <c r="G1864">
        <v>0</v>
      </c>
      <c r="H1864">
        <v>0</v>
      </c>
      <c r="I1864" t="s">
        <v>44</v>
      </c>
      <c r="J1864">
        <v>-999</v>
      </c>
      <c r="K1864">
        <v>-999</v>
      </c>
      <c r="L1864">
        <v>-999</v>
      </c>
      <c r="M1864" s="2" t="s">
        <v>76</v>
      </c>
      <c r="N1864" s="2" t="s">
        <v>13</v>
      </c>
      <c r="O1864" t="s">
        <v>148</v>
      </c>
      <c r="P1864" t="s">
        <v>149</v>
      </c>
    </row>
    <row r="1865" spans="1:16" x14ac:dyDescent="0.55000000000000004">
      <c r="A1865">
        <v>3866</v>
      </c>
      <c r="B1865">
        <v>632056</v>
      </c>
      <c r="C1865" s="2" t="s">
        <v>14</v>
      </c>
      <c r="D1865">
        <v>53</v>
      </c>
      <c r="E1865">
        <v>0</v>
      </c>
      <c r="F1865">
        <v>2014</v>
      </c>
      <c r="G1865">
        <v>0</v>
      </c>
      <c r="H1865">
        <v>0</v>
      </c>
      <c r="I1865" t="s">
        <v>44</v>
      </c>
      <c r="J1865">
        <v>-999</v>
      </c>
      <c r="K1865">
        <v>-999</v>
      </c>
      <c r="L1865">
        <v>-999</v>
      </c>
      <c r="M1865" s="2" t="s">
        <v>76</v>
      </c>
      <c r="N1865" s="2" t="s">
        <v>13</v>
      </c>
      <c r="O1865" t="s">
        <v>148</v>
      </c>
      <c r="P1865" t="s">
        <v>149</v>
      </c>
    </row>
    <row r="1866" spans="1:16" x14ac:dyDescent="0.55000000000000004">
      <c r="A1866">
        <v>3867</v>
      </c>
      <c r="B1866">
        <v>632181</v>
      </c>
      <c r="C1866" s="2" t="s">
        <v>14</v>
      </c>
      <c r="D1866">
        <v>41</v>
      </c>
      <c r="E1866">
        <v>1</v>
      </c>
      <c r="F1866">
        <v>2014</v>
      </c>
      <c r="G1866">
        <v>0</v>
      </c>
      <c r="H1866">
        <v>1</v>
      </c>
      <c r="I1866" t="s">
        <v>60</v>
      </c>
      <c r="J1866">
        <v>50</v>
      </c>
      <c r="K1866">
        <v>88</v>
      </c>
      <c r="L1866">
        <v>0</v>
      </c>
      <c r="M1866" s="2" t="s">
        <v>15</v>
      </c>
      <c r="N1866" s="2" t="s">
        <v>25</v>
      </c>
      <c r="O1866" t="s">
        <v>94</v>
      </c>
      <c r="P1866" t="s">
        <v>95</v>
      </c>
    </row>
    <row r="1867" spans="1:16" x14ac:dyDescent="0.55000000000000004">
      <c r="A1867">
        <v>3867</v>
      </c>
      <c r="B1867">
        <v>632207</v>
      </c>
      <c r="C1867" s="2" t="s">
        <v>14</v>
      </c>
      <c r="D1867">
        <v>28</v>
      </c>
      <c r="E1867">
        <v>1</v>
      </c>
      <c r="F1867">
        <v>2014</v>
      </c>
      <c r="G1867">
        <v>0</v>
      </c>
      <c r="H1867">
        <v>0</v>
      </c>
      <c r="I1867" t="s">
        <v>60</v>
      </c>
      <c r="J1867">
        <v>50</v>
      </c>
      <c r="K1867">
        <v>88</v>
      </c>
      <c r="L1867">
        <v>0</v>
      </c>
      <c r="M1867" s="2" t="s">
        <v>15</v>
      </c>
      <c r="N1867" s="2" t="s">
        <v>25</v>
      </c>
      <c r="O1867" t="s">
        <v>120</v>
      </c>
      <c r="P1867" t="s">
        <v>121</v>
      </c>
    </row>
    <row r="1868" spans="1:16" x14ac:dyDescent="0.55000000000000004">
      <c r="A1868">
        <v>3868</v>
      </c>
      <c r="B1868">
        <v>632368</v>
      </c>
      <c r="C1868" s="2" t="s">
        <v>14</v>
      </c>
      <c r="D1868">
        <v>20</v>
      </c>
      <c r="E1868">
        <v>1</v>
      </c>
      <c r="F1868">
        <v>2014</v>
      </c>
      <c r="G1868">
        <v>0</v>
      </c>
      <c r="H1868">
        <v>0</v>
      </c>
      <c r="I1868" t="s">
        <v>16</v>
      </c>
      <c r="J1868">
        <v>34</v>
      </c>
      <c r="K1868">
        <v>90</v>
      </c>
      <c r="L1868">
        <v>5</v>
      </c>
      <c r="M1868" s="2" t="s">
        <v>18</v>
      </c>
      <c r="N1868" s="2" t="s">
        <v>65</v>
      </c>
      <c r="O1868" t="s">
        <v>111</v>
      </c>
      <c r="P1868" t="s">
        <v>112</v>
      </c>
    </row>
    <row r="1869" spans="1:16" x14ac:dyDescent="0.55000000000000004">
      <c r="A1869">
        <v>3868</v>
      </c>
      <c r="B1869">
        <v>632384</v>
      </c>
      <c r="C1869" s="2" t="s">
        <v>14</v>
      </c>
      <c r="D1869">
        <v>52</v>
      </c>
      <c r="E1869">
        <v>1</v>
      </c>
      <c r="F1869">
        <v>2014</v>
      </c>
      <c r="G1869">
        <v>0</v>
      </c>
      <c r="H1869">
        <v>0</v>
      </c>
      <c r="I1869" t="s">
        <v>16</v>
      </c>
      <c r="J1869">
        <v>34</v>
      </c>
      <c r="K1869">
        <v>90</v>
      </c>
      <c r="L1869">
        <v>5</v>
      </c>
      <c r="M1869" s="2" t="s">
        <v>18</v>
      </c>
      <c r="N1869" s="2" t="s">
        <v>65</v>
      </c>
      <c r="O1869" t="s">
        <v>111</v>
      </c>
      <c r="P1869" t="s">
        <v>112</v>
      </c>
    </row>
    <row r="1870" spans="1:16" x14ac:dyDescent="0.55000000000000004">
      <c r="A1870">
        <v>3869</v>
      </c>
      <c r="B1870">
        <v>632439</v>
      </c>
      <c r="C1870" s="2" t="s">
        <v>14</v>
      </c>
      <c r="D1870">
        <v>39</v>
      </c>
      <c r="E1870">
        <v>1</v>
      </c>
      <c r="F1870">
        <v>2014</v>
      </c>
      <c r="G1870">
        <v>0</v>
      </c>
      <c r="H1870">
        <v>0</v>
      </c>
      <c r="I1870" t="s">
        <v>37</v>
      </c>
      <c r="J1870">
        <v>52</v>
      </c>
      <c r="K1870">
        <v>61</v>
      </c>
      <c r="L1870">
        <v>5</v>
      </c>
      <c r="M1870" s="2" t="s">
        <v>21</v>
      </c>
      <c r="N1870" s="2" t="s">
        <v>13</v>
      </c>
      <c r="O1870" t="s">
        <v>144</v>
      </c>
      <c r="P1870" t="s">
        <v>145</v>
      </c>
    </row>
    <row r="1871" spans="1:16" x14ac:dyDescent="0.55000000000000004">
      <c r="A1871">
        <v>3870</v>
      </c>
      <c r="B1871">
        <v>632634</v>
      </c>
      <c r="C1871" s="2" t="s">
        <v>14</v>
      </c>
      <c r="D1871">
        <v>38</v>
      </c>
      <c r="E1871">
        <v>1</v>
      </c>
      <c r="F1871">
        <v>2014</v>
      </c>
      <c r="G1871">
        <v>0</v>
      </c>
      <c r="H1871">
        <v>0</v>
      </c>
      <c r="I1871" t="s">
        <v>53</v>
      </c>
      <c r="J1871">
        <v>74</v>
      </c>
      <c r="K1871">
        <v>76</v>
      </c>
      <c r="L1871">
        <v>4</v>
      </c>
      <c r="M1871" s="2" t="s">
        <v>21</v>
      </c>
      <c r="N1871" s="2" t="s">
        <v>13</v>
      </c>
      <c r="O1871" t="s">
        <v>138</v>
      </c>
      <c r="P1871" t="s">
        <v>139</v>
      </c>
    </row>
    <row r="1872" spans="1:16" x14ac:dyDescent="0.55000000000000004">
      <c r="A1872">
        <v>3870</v>
      </c>
      <c r="B1872">
        <v>632649</v>
      </c>
      <c r="C1872" s="2" t="s">
        <v>14</v>
      </c>
      <c r="D1872">
        <v>33</v>
      </c>
      <c r="E1872">
        <v>1</v>
      </c>
      <c r="F1872">
        <v>2014</v>
      </c>
      <c r="G1872">
        <v>0</v>
      </c>
      <c r="H1872">
        <v>1</v>
      </c>
      <c r="I1872" t="s">
        <v>53</v>
      </c>
      <c r="J1872">
        <v>74</v>
      </c>
      <c r="K1872">
        <v>76</v>
      </c>
      <c r="L1872">
        <v>4</v>
      </c>
      <c r="M1872" s="2" t="s">
        <v>21</v>
      </c>
      <c r="N1872" s="2" t="s">
        <v>13</v>
      </c>
      <c r="O1872" t="s">
        <v>116</v>
      </c>
      <c r="P1872" t="s">
        <v>117</v>
      </c>
    </row>
    <row r="1873" spans="1:16" x14ac:dyDescent="0.55000000000000004">
      <c r="A1873">
        <v>3870</v>
      </c>
      <c r="B1873">
        <v>632673</v>
      </c>
      <c r="C1873" s="2" t="s">
        <v>14</v>
      </c>
      <c r="D1873">
        <v>21</v>
      </c>
      <c r="E1873">
        <v>1</v>
      </c>
      <c r="F1873">
        <v>2014</v>
      </c>
      <c r="G1873">
        <v>0</v>
      </c>
      <c r="H1873">
        <v>1</v>
      </c>
      <c r="I1873" t="s">
        <v>53</v>
      </c>
      <c r="J1873">
        <v>74</v>
      </c>
      <c r="K1873">
        <v>76</v>
      </c>
      <c r="L1873">
        <v>4</v>
      </c>
      <c r="M1873" s="2" t="s">
        <v>21</v>
      </c>
      <c r="N1873" s="2" t="s">
        <v>13</v>
      </c>
      <c r="O1873" t="s">
        <v>116</v>
      </c>
      <c r="P1873" t="s">
        <v>117</v>
      </c>
    </row>
    <row r="1874" spans="1:16" x14ac:dyDescent="0.55000000000000004">
      <c r="A1874">
        <v>3870</v>
      </c>
      <c r="B1874">
        <v>632708</v>
      </c>
      <c r="C1874" s="2" t="s">
        <v>14</v>
      </c>
      <c r="D1874">
        <v>46</v>
      </c>
      <c r="E1874">
        <v>1</v>
      </c>
      <c r="F1874">
        <v>2014</v>
      </c>
      <c r="G1874">
        <v>0</v>
      </c>
      <c r="H1874">
        <v>1</v>
      </c>
      <c r="I1874" t="s">
        <v>53</v>
      </c>
      <c r="J1874">
        <v>74</v>
      </c>
      <c r="K1874">
        <v>76</v>
      </c>
      <c r="L1874">
        <v>4</v>
      </c>
      <c r="M1874" s="2" t="s">
        <v>21</v>
      </c>
      <c r="N1874" s="2" t="s">
        <v>13</v>
      </c>
      <c r="O1874" t="s">
        <v>116</v>
      </c>
      <c r="P1874" t="s">
        <v>117</v>
      </c>
    </row>
    <row r="1875" spans="1:16" x14ac:dyDescent="0.55000000000000004">
      <c r="A1875">
        <v>3870</v>
      </c>
      <c r="B1875">
        <v>632730</v>
      </c>
      <c r="C1875" s="2" t="s">
        <v>14</v>
      </c>
      <c r="D1875">
        <v>47</v>
      </c>
      <c r="E1875">
        <v>0</v>
      </c>
      <c r="F1875">
        <v>2014</v>
      </c>
      <c r="G1875">
        <v>0</v>
      </c>
      <c r="H1875">
        <v>1</v>
      </c>
      <c r="I1875" t="s">
        <v>53</v>
      </c>
      <c r="J1875">
        <v>74</v>
      </c>
      <c r="K1875">
        <v>76</v>
      </c>
      <c r="L1875">
        <v>4</v>
      </c>
      <c r="M1875" s="2" t="s">
        <v>21</v>
      </c>
      <c r="N1875" s="2" t="s">
        <v>13</v>
      </c>
      <c r="O1875" t="s">
        <v>116</v>
      </c>
      <c r="P1875" t="s">
        <v>117</v>
      </c>
    </row>
    <row r="1876" spans="1:16" x14ac:dyDescent="0.55000000000000004">
      <c r="A1876">
        <v>3870</v>
      </c>
      <c r="B1876">
        <v>632763</v>
      </c>
      <c r="C1876" s="2" t="s">
        <v>14</v>
      </c>
      <c r="D1876">
        <v>32</v>
      </c>
      <c r="E1876">
        <v>1</v>
      </c>
      <c r="F1876">
        <v>2014</v>
      </c>
      <c r="G1876">
        <v>0</v>
      </c>
      <c r="H1876">
        <v>0</v>
      </c>
      <c r="I1876" t="s">
        <v>53</v>
      </c>
      <c r="J1876">
        <v>74</v>
      </c>
      <c r="K1876">
        <v>76</v>
      </c>
      <c r="L1876">
        <v>4</v>
      </c>
      <c r="M1876" s="2" t="s">
        <v>21</v>
      </c>
      <c r="N1876" s="2" t="s">
        <v>13</v>
      </c>
      <c r="O1876" t="s">
        <v>138</v>
      </c>
      <c r="P1876" t="s">
        <v>139</v>
      </c>
    </row>
    <row r="1877" spans="1:16" x14ac:dyDescent="0.55000000000000004">
      <c r="A1877">
        <v>3871</v>
      </c>
      <c r="B1877">
        <v>632781</v>
      </c>
      <c r="C1877" s="2" t="s">
        <v>14</v>
      </c>
      <c r="D1877">
        <v>50</v>
      </c>
      <c r="E1877">
        <v>1</v>
      </c>
      <c r="F1877">
        <v>2014</v>
      </c>
      <c r="G1877">
        <v>0</v>
      </c>
      <c r="H1877">
        <v>1</v>
      </c>
      <c r="I1877" t="s">
        <v>38</v>
      </c>
      <c r="J1877">
        <v>31</v>
      </c>
      <c r="K1877">
        <v>76</v>
      </c>
      <c r="L1877">
        <v>12</v>
      </c>
      <c r="M1877" s="2" t="s">
        <v>45</v>
      </c>
      <c r="N1877" s="2" t="s">
        <v>13</v>
      </c>
      <c r="O1877" t="s">
        <v>131</v>
      </c>
      <c r="P1877" t="s">
        <v>132</v>
      </c>
    </row>
    <row r="1878" spans="1:16" x14ac:dyDescent="0.55000000000000004">
      <c r="A1878">
        <v>3871</v>
      </c>
      <c r="B1878">
        <v>632795</v>
      </c>
      <c r="C1878" s="2" t="s">
        <v>14</v>
      </c>
      <c r="D1878">
        <v>47</v>
      </c>
      <c r="E1878">
        <v>0</v>
      </c>
      <c r="F1878">
        <v>2014</v>
      </c>
      <c r="G1878">
        <v>0</v>
      </c>
      <c r="H1878">
        <v>0</v>
      </c>
      <c r="I1878" t="s">
        <v>38</v>
      </c>
      <c r="J1878">
        <v>31</v>
      </c>
      <c r="K1878">
        <v>76</v>
      </c>
      <c r="L1878">
        <v>12</v>
      </c>
      <c r="M1878" s="2" t="s">
        <v>45</v>
      </c>
      <c r="N1878" s="2" t="s">
        <v>13</v>
      </c>
      <c r="O1878" t="s">
        <v>103</v>
      </c>
      <c r="P1878" t="s">
        <v>104</v>
      </c>
    </row>
    <row r="1879" spans="1:16" x14ac:dyDescent="0.55000000000000004">
      <c r="A1879">
        <v>3871</v>
      </c>
      <c r="B1879">
        <v>632879</v>
      </c>
      <c r="C1879" s="2" t="s">
        <v>14</v>
      </c>
      <c r="D1879">
        <v>38</v>
      </c>
      <c r="E1879">
        <v>0</v>
      </c>
      <c r="F1879">
        <v>2014</v>
      </c>
      <c r="G1879">
        <v>0</v>
      </c>
      <c r="H1879">
        <v>1</v>
      </c>
      <c r="I1879" t="s">
        <v>38</v>
      </c>
      <c r="J1879">
        <v>31</v>
      </c>
      <c r="K1879">
        <v>76</v>
      </c>
      <c r="L1879">
        <v>12</v>
      </c>
      <c r="M1879" s="2" t="s">
        <v>45</v>
      </c>
      <c r="N1879" s="2" t="s">
        <v>13</v>
      </c>
      <c r="O1879" t="s">
        <v>131</v>
      </c>
      <c r="P1879" t="s">
        <v>132</v>
      </c>
    </row>
    <row r="1880" spans="1:16" x14ac:dyDescent="0.55000000000000004">
      <c r="A1880">
        <v>3871</v>
      </c>
      <c r="B1880">
        <v>632907</v>
      </c>
      <c r="C1880" s="2" t="s">
        <v>14</v>
      </c>
      <c r="D1880">
        <v>26</v>
      </c>
      <c r="E1880">
        <v>1</v>
      </c>
      <c r="F1880">
        <v>2014</v>
      </c>
      <c r="G1880">
        <v>0</v>
      </c>
      <c r="H1880">
        <v>1</v>
      </c>
      <c r="I1880" t="s">
        <v>38</v>
      </c>
      <c r="J1880">
        <v>31</v>
      </c>
      <c r="K1880">
        <v>76</v>
      </c>
      <c r="L1880">
        <v>12</v>
      </c>
      <c r="M1880" s="2" t="s">
        <v>45</v>
      </c>
      <c r="N1880" s="2" t="s">
        <v>13</v>
      </c>
      <c r="O1880" t="s">
        <v>131</v>
      </c>
      <c r="P1880" t="s">
        <v>132</v>
      </c>
    </row>
    <row r="1881" spans="1:16" x14ac:dyDescent="0.55000000000000004">
      <c r="A1881">
        <v>3872</v>
      </c>
      <c r="B1881">
        <v>633034</v>
      </c>
      <c r="C1881" s="2" t="s">
        <v>14</v>
      </c>
      <c r="D1881">
        <v>52</v>
      </c>
      <c r="E1881">
        <v>0</v>
      </c>
      <c r="F1881">
        <v>2014</v>
      </c>
      <c r="G1881">
        <v>0</v>
      </c>
      <c r="H1881">
        <v>1</v>
      </c>
      <c r="I1881" t="s">
        <v>69</v>
      </c>
      <c r="J1881">
        <v>34</v>
      </c>
      <c r="K1881">
        <v>57</v>
      </c>
      <c r="L1881">
        <v>9</v>
      </c>
      <c r="M1881" s="2" t="s">
        <v>15</v>
      </c>
      <c r="N1881" s="2" t="s">
        <v>13</v>
      </c>
      <c r="O1881" t="s">
        <v>140</v>
      </c>
      <c r="P1881" t="s">
        <v>141</v>
      </c>
    </row>
    <row r="1882" spans="1:16" x14ac:dyDescent="0.55000000000000004">
      <c r="A1882">
        <v>3872</v>
      </c>
      <c r="B1882">
        <v>633049</v>
      </c>
      <c r="C1882" s="2" t="s">
        <v>14</v>
      </c>
      <c r="D1882">
        <v>46</v>
      </c>
      <c r="E1882">
        <v>1</v>
      </c>
      <c r="F1882">
        <v>2014</v>
      </c>
      <c r="G1882">
        <v>0</v>
      </c>
      <c r="H1882">
        <v>1</v>
      </c>
      <c r="I1882" t="s">
        <v>69</v>
      </c>
      <c r="J1882">
        <v>34</v>
      </c>
      <c r="K1882">
        <v>57</v>
      </c>
      <c r="L1882">
        <v>9</v>
      </c>
      <c r="M1882" s="2" t="s">
        <v>15</v>
      </c>
      <c r="N1882" s="2" t="s">
        <v>13</v>
      </c>
      <c r="O1882" t="s">
        <v>140</v>
      </c>
      <c r="P1882" t="s">
        <v>141</v>
      </c>
    </row>
    <row r="1883" spans="1:16" x14ac:dyDescent="0.55000000000000004">
      <c r="A1883">
        <v>3872</v>
      </c>
      <c r="B1883">
        <v>633077</v>
      </c>
      <c r="C1883" s="2" t="s">
        <v>14</v>
      </c>
      <c r="D1883">
        <v>37</v>
      </c>
      <c r="E1883">
        <v>1</v>
      </c>
      <c r="F1883">
        <v>2014</v>
      </c>
      <c r="G1883">
        <v>0</v>
      </c>
      <c r="H1883">
        <v>1</v>
      </c>
      <c r="I1883" t="s">
        <v>69</v>
      </c>
      <c r="J1883">
        <v>34</v>
      </c>
      <c r="K1883">
        <v>57</v>
      </c>
      <c r="L1883">
        <v>9</v>
      </c>
      <c r="M1883" s="2" t="s">
        <v>15</v>
      </c>
      <c r="N1883" s="2" t="s">
        <v>13</v>
      </c>
      <c r="O1883" t="s">
        <v>140</v>
      </c>
      <c r="P1883" t="s">
        <v>141</v>
      </c>
    </row>
    <row r="1884" spans="1:16" x14ac:dyDescent="0.55000000000000004">
      <c r="A1884">
        <v>3872</v>
      </c>
      <c r="B1884">
        <v>633102</v>
      </c>
      <c r="C1884" s="2" t="s">
        <v>14</v>
      </c>
      <c r="D1884">
        <v>50</v>
      </c>
      <c r="E1884">
        <v>1</v>
      </c>
      <c r="F1884">
        <v>2014</v>
      </c>
      <c r="G1884">
        <v>0</v>
      </c>
      <c r="H1884">
        <v>1</v>
      </c>
      <c r="I1884" t="s">
        <v>69</v>
      </c>
      <c r="J1884">
        <v>34</v>
      </c>
      <c r="K1884">
        <v>57</v>
      </c>
      <c r="L1884">
        <v>9</v>
      </c>
      <c r="M1884" s="2" t="s">
        <v>15</v>
      </c>
      <c r="N1884" s="2" t="s">
        <v>13</v>
      </c>
      <c r="O1884" t="s">
        <v>140</v>
      </c>
      <c r="P1884" t="s">
        <v>141</v>
      </c>
    </row>
    <row r="1885" spans="1:16" x14ac:dyDescent="0.55000000000000004">
      <c r="A1885">
        <v>3873</v>
      </c>
      <c r="B1885">
        <v>633123</v>
      </c>
      <c r="C1885" s="2" t="s">
        <v>14</v>
      </c>
      <c r="D1885">
        <v>27</v>
      </c>
      <c r="E1885">
        <v>1</v>
      </c>
      <c r="F1885">
        <v>2014</v>
      </c>
      <c r="G1885">
        <v>0</v>
      </c>
      <c r="H1885">
        <v>0</v>
      </c>
      <c r="I1885" t="s">
        <v>16</v>
      </c>
      <c r="J1885">
        <v>28</v>
      </c>
      <c r="K1885">
        <v>72</v>
      </c>
      <c r="L1885">
        <v>13</v>
      </c>
      <c r="M1885" s="2" t="s">
        <v>15</v>
      </c>
      <c r="N1885" s="2" t="s">
        <v>65</v>
      </c>
      <c r="O1885" t="s">
        <v>111</v>
      </c>
      <c r="P1885" t="s">
        <v>112</v>
      </c>
    </row>
    <row r="1886" spans="1:16" x14ac:dyDescent="0.55000000000000004">
      <c r="A1886">
        <v>3873</v>
      </c>
      <c r="B1886">
        <v>633163</v>
      </c>
      <c r="C1886" s="2" t="s">
        <v>14</v>
      </c>
      <c r="D1886">
        <v>33</v>
      </c>
      <c r="E1886">
        <v>1</v>
      </c>
      <c r="F1886">
        <v>2014</v>
      </c>
      <c r="G1886">
        <v>0</v>
      </c>
      <c r="H1886">
        <v>1</v>
      </c>
      <c r="I1886" t="s">
        <v>16</v>
      </c>
      <c r="J1886">
        <v>28</v>
      </c>
      <c r="K1886">
        <v>72</v>
      </c>
      <c r="L1886">
        <v>13</v>
      </c>
      <c r="M1886" s="2" t="s">
        <v>15</v>
      </c>
      <c r="N1886" s="2" t="s">
        <v>65</v>
      </c>
      <c r="O1886" t="s">
        <v>144</v>
      </c>
      <c r="P1886" t="s">
        <v>145</v>
      </c>
    </row>
    <row r="1887" spans="1:16" x14ac:dyDescent="0.55000000000000004">
      <c r="A1887">
        <v>3873</v>
      </c>
      <c r="B1887">
        <v>633203</v>
      </c>
      <c r="C1887" s="2" t="s">
        <v>14</v>
      </c>
      <c r="D1887">
        <v>33</v>
      </c>
      <c r="E1887">
        <v>1</v>
      </c>
      <c r="F1887">
        <v>2014</v>
      </c>
      <c r="G1887">
        <v>0</v>
      </c>
      <c r="H1887">
        <v>1</v>
      </c>
      <c r="I1887" t="s">
        <v>16</v>
      </c>
      <c r="J1887">
        <v>28</v>
      </c>
      <c r="K1887">
        <v>72</v>
      </c>
      <c r="L1887">
        <v>13</v>
      </c>
      <c r="M1887" s="2" t="s">
        <v>15</v>
      </c>
      <c r="N1887" s="2" t="s">
        <v>65</v>
      </c>
      <c r="O1887" t="s">
        <v>144</v>
      </c>
      <c r="P1887" t="s">
        <v>145</v>
      </c>
    </row>
    <row r="1888" spans="1:16" x14ac:dyDescent="0.55000000000000004">
      <c r="A1888">
        <v>3873</v>
      </c>
      <c r="B1888">
        <v>633226</v>
      </c>
      <c r="C1888" s="2" t="s">
        <v>14</v>
      </c>
      <c r="D1888">
        <v>33</v>
      </c>
      <c r="E1888">
        <v>1</v>
      </c>
      <c r="F1888">
        <v>2014</v>
      </c>
      <c r="G1888">
        <v>0</v>
      </c>
      <c r="H1888">
        <v>0</v>
      </c>
      <c r="I1888" t="s">
        <v>16</v>
      </c>
      <c r="J1888">
        <v>28</v>
      </c>
      <c r="K1888">
        <v>72</v>
      </c>
      <c r="L1888">
        <v>13</v>
      </c>
      <c r="M1888" s="2" t="s">
        <v>15</v>
      </c>
      <c r="N1888" s="2" t="s">
        <v>65</v>
      </c>
      <c r="O1888" t="s">
        <v>111</v>
      </c>
      <c r="P1888" t="s">
        <v>112</v>
      </c>
    </row>
    <row r="1889" spans="1:16" x14ac:dyDescent="0.55000000000000004">
      <c r="A1889">
        <v>3873</v>
      </c>
      <c r="B1889">
        <v>633262</v>
      </c>
      <c r="C1889" s="2" t="s">
        <v>14</v>
      </c>
      <c r="D1889">
        <v>50</v>
      </c>
      <c r="E1889">
        <v>0</v>
      </c>
      <c r="F1889">
        <v>2014</v>
      </c>
      <c r="G1889">
        <v>0</v>
      </c>
      <c r="H1889">
        <v>0</v>
      </c>
      <c r="I1889" t="s">
        <v>16</v>
      </c>
      <c r="J1889">
        <v>28</v>
      </c>
      <c r="K1889">
        <v>72</v>
      </c>
      <c r="L1889">
        <v>13</v>
      </c>
      <c r="M1889" s="2" t="s">
        <v>15</v>
      </c>
      <c r="N1889" s="2" t="s">
        <v>65</v>
      </c>
      <c r="O1889" t="s">
        <v>111</v>
      </c>
      <c r="P1889" t="s">
        <v>112</v>
      </c>
    </row>
    <row r="1890" spans="1:16" x14ac:dyDescent="0.55000000000000004">
      <c r="A1890">
        <v>3874</v>
      </c>
      <c r="B1890">
        <v>633358</v>
      </c>
      <c r="C1890" s="2" t="s">
        <v>14</v>
      </c>
      <c r="D1890">
        <v>24</v>
      </c>
      <c r="E1890">
        <v>1</v>
      </c>
      <c r="F1890">
        <v>2014</v>
      </c>
      <c r="G1890">
        <v>0</v>
      </c>
      <c r="H1890">
        <v>1</v>
      </c>
      <c r="I1890" t="s">
        <v>26</v>
      </c>
      <c r="J1890">
        <v>21</v>
      </c>
      <c r="K1890">
        <v>65</v>
      </c>
      <c r="L1890">
        <v>8</v>
      </c>
      <c r="M1890" s="2" t="s">
        <v>15</v>
      </c>
      <c r="N1890" s="2" t="s">
        <v>13</v>
      </c>
      <c r="O1890" t="s">
        <v>120</v>
      </c>
      <c r="P1890" t="s">
        <v>121</v>
      </c>
    </row>
    <row r="1891" spans="1:16" x14ac:dyDescent="0.55000000000000004">
      <c r="A1891">
        <v>3874</v>
      </c>
      <c r="B1891">
        <v>633372</v>
      </c>
      <c r="C1891" s="2" t="s">
        <v>14</v>
      </c>
      <c r="D1891">
        <v>27</v>
      </c>
      <c r="E1891">
        <v>1</v>
      </c>
      <c r="F1891">
        <v>2014</v>
      </c>
      <c r="G1891">
        <v>0</v>
      </c>
      <c r="H1891">
        <v>1</v>
      </c>
      <c r="I1891" t="s">
        <v>26</v>
      </c>
      <c r="J1891">
        <v>21</v>
      </c>
      <c r="K1891">
        <v>65</v>
      </c>
      <c r="L1891">
        <v>8</v>
      </c>
      <c r="M1891" s="2" t="s">
        <v>15</v>
      </c>
      <c r="N1891" s="2" t="s">
        <v>13</v>
      </c>
      <c r="O1891" t="s">
        <v>120</v>
      </c>
      <c r="P1891" t="s">
        <v>121</v>
      </c>
    </row>
    <row r="1892" spans="1:16" x14ac:dyDescent="0.55000000000000004">
      <c r="A1892">
        <v>3874</v>
      </c>
      <c r="B1892">
        <v>633386</v>
      </c>
      <c r="C1892" s="2" t="s">
        <v>14</v>
      </c>
      <c r="D1892">
        <v>23</v>
      </c>
      <c r="E1892">
        <v>1</v>
      </c>
      <c r="F1892">
        <v>2014</v>
      </c>
      <c r="G1892">
        <v>0</v>
      </c>
      <c r="H1892">
        <v>0</v>
      </c>
      <c r="I1892" t="s">
        <v>26</v>
      </c>
      <c r="J1892">
        <v>21</v>
      </c>
      <c r="K1892">
        <v>65</v>
      </c>
      <c r="L1892">
        <v>8</v>
      </c>
      <c r="M1892" s="2" t="s">
        <v>15</v>
      </c>
      <c r="N1892" s="2" t="s">
        <v>13</v>
      </c>
      <c r="O1892" t="s">
        <v>142</v>
      </c>
      <c r="P1892" t="s">
        <v>143</v>
      </c>
    </row>
    <row r="1893" spans="1:16" x14ac:dyDescent="0.55000000000000004">
      <c r="A1893">
        <v>3875</v>
      </c>
      <c r="B1893">
        <v>633457</v>
      </c>
      <c r="C1893" s="2" t="s">
        <v>14</v>
      </c>
      <c r="D1893">
        <v>37</v>
      </c>
      <c r="E1893">
        <v>1</v>
      </c>
      <c r="F1893">
        <v>2014</v>
      </c>
      <c r="G1893">
        <v>0</v>
      </c>
      <c r="H1893">
        <v>0</v>
      </c>
      <c r="I1893" t="s">
        <v>31</v>
      </c>
      <c r="J1893">
        <v>-999</v>
      </c>
      <c r="K1893">
        <v>-999</v>
      </c>
      <c r="L1893">
        <v>-999</v>
      </c>
      <c r="M1893" s="2" t="s">
        <v>10</v>
      </c>
      <c r="N1893" s="2" t="s">
        <v>11</v>
      </c>
      <c r="O1893" t="s">
        <v>129</v>
      </c>
      <c r="P1893" t="s">
        <v>130</v>
      </c>
    </row>
    <row r="1894" spans="1:16" x14ac:dyDescent="0.55000000000000004">
      <c r="A1894">
        <v>3875</v>
      </c>
      <c r="B1894">
        <v>633511</v>
      </c>
      <c r="C1894" s="2" t="s">
        <v>14</v>
      </c>
      <c r="D1894">
        <v>29</v>
      </c>
      <c r="E1894">
        <v>1</v>
      </c>
      <c r="F1894">
        <v>2014</v>
      </c>
      <c r="G1894">
        <v>0</v>
      </c>
      <c r="H1894">
        <v>0</v>
      </c>
      <c r="I1894" t="s">
        <v>31</v>
      </c>
      <c r="J1894">
        <v>-999</v>
      </c>
      <c r="K1894">
        <v>-999</v>
      </c>
      <c r="L1894">
        <v>-999</v>
      </c>
      <c r="M1894" s="2" t="s">
        <v>10</v>
      </c>
      <c r="N1894" s="2" t="s">
        <v>11</v>
      </c>
      <c r="O1894" t="s">
        <v>129</v>
      </c>
      <c r="P1894" t="s">
        <v>130</v>
      </c>
    </row>
    <row r="1895" spans="1:16" x14ac:dyDescent="0.55000000000000004">
      <c r="A1895">
        <v>3875</v>
      </c>
      <c r="B1895">
        <v>633561</v>
      </c>
      <c r="C1895" s="2" t="s">
        <v>14</v>
      </c>
      <c r="D1895">
        <v>22</v>
      </c>
      <c r="E1895">
        <v>1</v>
      </c>
      <c r="F1895">
        <v>2014</v>
      </c>
      <c r="G1895">
        <v>0</v>
      </c>
      <c r="H1895">
        <v>0</v>
      </c>
      <c r="I1895" t="s">
        <v>31</v>
      </c>
      <c r="J1895">
        <v>-999</v>
      </c>
      <c r="K1895">
        <v>-999</v>
      </c>
      <c r="L1895">
        <v>-999</v>
      </c>
      <c r="M1895" s="2" t="s">
        <v>10</v>
      </c>
      <c r="N1895" s="2" t="s">
        <v>11</v>
      </c>
      <c r="O1895" t="s">
        <v>129</v>
      </c>
      <c r="P1895" t="s">
        <v>130</v>
      </c>
    </row>
    <row r="1896" spans="1:16" x14ac:dyDescent="0.55000000000000004">
      <c r="A1896">
        <v>3875</v>
      </c>
      <c r="B1896">
        <v>633574</v>
      </c>
      <c r="C1896" s="2" t="s">
        <v>14</v>
      </c>
      <c r="D1896">
        <v>55</v>
      </c>
      <c r="E1896">
        <v>1</v>
      </c>
      <c r="F1896">
        <v>2014</v>
      </c>
      <c r="G1896">
        <v>0</v>
      </c>
      <c r="H1896">
        <v>0</v>
      </c>
      <c r="I1896" t="s">
        <v>31</v>
      </c>
      <c r="J1896">
        <v>-999</v>
      </c>
      <c r="K1896">
        <v>-999</v>
      </c>
      <c r="L1896">
        <v>-999</v>
      </c>
      <c r="M1896" s="2" t="s">
        <v>10</v>
      </c>
      <c r="N1896" s="2" t="s">
        <v>11</v>
      </c>
      <c r="O1896" t="s">
        <v>129</v>
      </c>
      <c r="P1896" t="s">
        <v>130</v>
      </c>
    </row>
    <row r="1897" spans="1:16" x14ac:dyDescent="0.55000000000000004">
      <c r="A1897">
        <v>3875</v>
      </c>
      <c r="B1897">
        <v>633597</v>
      </c>
      <c r="C1897" s="2" t="s">
        <v>14</v>
      </c>
      <c r="D1897">
        <v>53</v>
      </c>
      <c r="E1897">
        <v>1</v>
      </c>
      <c r="F1897">
        <v>2014</v>
      </c>
      <c r="G1897">
        <v>0</v>
      </c>
      <c r="H1897">
        <v>0</v>
      </c>
      <c r="I1897" t="s">
        <v>31</v>
      </c>
      <c r="J1897">
        <v>-999</v>
      </c>
      <c r="K1897">
        <v>-999</v>
      </c>
      <c r="L1897">
        <v>-999</v>
      </c>
      <c r="M1897" s="2" t="s">
        <v>10</v>
      </c>
      <c r="N1897" s="2" t="s">
        <v>11</v>
      </c>
      <c r="O1897" t="s">
        <v>129</v>
      </c>
      <c r="P1897" t="s">
        <v>130</v>
      </c>
    </row>
    <row r="1898" spans="1:16" x14ac:dyDescent="0.55000000000000004">
      <c r="A1898">
        <v>3876</v>
      </c>
      <c r="B1898">
        <v>633674</v>
      </c>
      <c r="C1898" s="2" t="s">
        <v>14</v>
      </c>
      <c r="D1898">
        <v>22</v>
      </c>
      <c r="E1898">
        <v>1</v>
      </c>
      <c r="F1898">
        <v>2014</v>
      </c>
      <c r="G1898">
        <v>0</v>
      </c>
      <c r="H1898">
        <v>1</v>
      </c>
      <c r="I1898" t="s">
        <v>62</v>
      </c>
      <c r="J1898">
        <v>77</v>
      </c>
      <c r="K1898">
        <v>-999</v>
      </c>
      <c r="L1898">
        <v>-999</v>
      </c>
      <c r="M1898" s="2" t="s">
        <v>10</v>
      </c>
      <c r="N1898" s="2" t="s">
        <v>63</v>
      </c>
      <c r="O1898" t="s">
        <v>98</v>
      </c>
      <c r="P1898" t="s">
        <v>99</v>
      </c>
    </row>
    <row r="1899" spans="1:16" x14ac:dyDescent="0.55000000000000004">
      <c r="A1899">
        <v>3876</v>
      </c>
      <c r="B1899">
        <v>633685</v>
      </c>
      <c r="C1899" s="2" t="s">
        <v>14</v>
      </c>
      <c r="D1899">
        <v>42</v>
      </c>
      <c r="E1899">
        <v>1</v>
      </c>
      <c r="F1899">
        <v>2014</v>
      </c>
      <c r="G1899">
        <v>0</v>
      </c>
      <c r="H1899">
        <v>1</v>
      </c>
      <c r="I1899" t="s">
        <v>62</v>
      </c>
      <c r="J1899">
        <v>77</v>
      </c>
      <c r="K1899">
        <v>-999</v>
      </c>
      <c r="L1899">
        <v>-999</v>
      </c>
      <c r="M1899" s="2" t="s">
        <v>10</v>
      </c>
      <c r="N1899" s="2" t="s">
        <v>63</v>
      </c>
      <c r="O1899" t="s">
        <v>98</v>
      </c>
      <c r="P1899" t="s">
        <v>99</v>
      </c>
    </row>
    <row r="1900" spans="1:16" x14ac:dyDescent="0.55000000000000004">
      <c r="A1900">
        <v>3877</v>
      </c>
      <c r="B1900">
        <v>633794</v>
      </c>
      <c r="C1900" s="2" t="s">
        <v>14</v>
      </c>
      <c r="D1900">
        <v>31</v>
      </c>
      <c r="E1900">
        <v>1</v>
      </c>
      <c r="F1900">
        <v>2014</v>
      </c>
      <c r="G1900">
        <v>0</v>
      </c>
      <c r="H1900">
        <v>1</v>
      </c>
      <c r="I1900" t="s">
        <v>57</v>
      </c>
      <c r="J1900">
        <v>42</v>
      </c>
      <c r="K1900">
        <v>53</v>
      </c>
      <c r="L1900">
        <v>0</v>
      </c>
      <c r="M1900" s="2" t="s">
        <v>15</v>
      </c>
      <c r="N1900" s="2" t="s">
        <v>63</v>
      </c>
      <c r="O1900" t="s">
        <v>49</v>
      </c>
      <c r="P1900" t="s">
        <v>50</v>
      </c>
    </row>
    <row r="1901" spans="1:16" x14ac:dyDescent="0.55000000000000004">
      <c r="A1901">
        <v>3877</v>
      </c>
      <c r="B1901">
        <v>633809</v>
      </c>
      <c r="C1901" s="2" t="s">
        <v>14</v>
      </c>
      <c r="D1901">
        <v>37</v>
      </c>
      <c r="E1901">
        <v>1</v>
      </c>
      <c r="F1901">
        <v>2014</v>
      </c>
      <c r="G1901">
        <v>0</v>
      </c>
      <c r="H1901">
        <v>1</v>
      </c>
      <c r="I1901" t="s">
        <v>57</v>
      </c>
      <c r="J1901">
        <v>42</v>
      </c>
      <c r="K1901">
        <v>53</v>
      </c>
      <c r="L1901">
        <v>0</v>
      </c>
      <c r="M1901" s="2" t="s">
        <v>15</v>
      </c>
      <c r="N1901" s="2" t="s">
        <v>63</v>
      </c>
      <c r="O1901" t="s">
        <v>49</v>
      </c>
      <c r="P1901" t="s">
        <v>50</v>
      </c>
    </row>
    <row r="1902" spans="1:16" x14ac:dyDescent="0.55000000000000004">
      <c r="A1902">
        <v>3877</v>
      </c>
      <c r="B1902">
        <v>633818</v>
      </c>
      <c r="C1902" s="2" t="s">
        <v>14</v>
      </c>
      <c r="D1902">
        <v>44</v>
      </c>
      <c r="E1902">
        <v>1</v>
      </c>
      <c r="F1902">
        <v>2014</v>
      </c>
      <c r="G1902">
        <v>0</v>
      </c>
      <c r="H1902">
        <v>1</v>
      </c>
      <c r="I1902" t="s">
        <v>57</v>
      </c>
      <c r="J1902">
        <v>42</v>
      </c>
      <c r="K1902">
        <v>53</v>
      </c>
      <c r="L1902">
        <v>0</v>
      </c>
      <c r="M1902" s="2" t="s">
        <v>15</v>
      </c>
      <c r="N1902" s="2" t="s">
        <v>63</v>
      </c>
      <c r="O1902" t="s">
        <v>49</v>
      </c>
      <c r="P1902" t="s">
        <v>50</v>
      </c>
    </row>
    <row r="1903" spans="1:16" x14ac:dyDescent="0.55000000000000004">
      <c r="A1903">
        <v>3877</v>
      </c>
      <c r="B1903">
        <v>633863</v>
      </c>
      <c r="C1903" s="2" t="s">
        <v>14</v>
      </c>
      <c r="D1903">
        <v>43</v>
      </c>
      <c r="E1903">
        <v>1</v>
      </c>
      <c r="F1903">
        <v>2014</v>
      </c>
      <c r="G1903">
        <v>0</v>
      </c>
      <c r="H1903">
        <v>0</v>
      </c>
      <c r="I1903" t="s">
        <v>57</v>
      </c>
      <c r="J1903">
        <v>42</v>
      </c>
      <c r="K1903">
        <v>53</v>
      </c>
      <c r="L1903">
        <v>0</v>
      </c>
      <c r="M1903" s="2" t="s">
        <v>15</v>
      </c>
      <c r="N1903" s="2" t="s">
        <v>63</v>
      </c>
      <c r="O1903" t="s">
        <v>94</v>
      </c>
      <c r="P1903" t="s">
        <v>95</v>
      </c>
    </row>
    <row r="1904" spans="1:16" x14ac:dyDescent="0.55000000000000004">
      <c r="A1904">
        <v>3878</v>
      </c>
      <c r="B1904">
        <v>633972</v>
      </c>
      <c r="C1904" s="2" t="s">
        <v>14</v>
      </c>
      <c r="D1904">
        <v>47</v>
      </c>
      <c r="E1904">
        <v>0</v>
      </c>
      <c r="F1904">
        <v>2014</v>
      </c>
      <c r="G1904">
        <v>0</v>
      </c>
      <c r="H1904">
        <v>0</v>
      </c>
      <c r="I1904" t="s">
        <v>64</v>
      </c>
      <c r="J1904">
        <v>45</v>
      </c>
      <c r="K1904">
        <v>39</v>
      </c>
      <c r="L1904">
        <v>6</v>
      </c>
      <c r="M1904" s="2" t="s">
        <v>15</v>
      </c>
      <c r="N1904" s="2" t="s">
        <v>13</v>
      </c>
      <c r="O1904" t="s">
        <v>136</v>
      </c>
      <c r="P1904" t="s">
        <v>137</v>
      </c>
    </row>
    <row r="1905" spans="1:16" x14ac:dyDescent="0.55000000000000004">
      <c r="A1905">
        <v>3878</v>
      </c>
      <c r="B1905">
        <v>634023</v>
      </c>
      <c r="C1905" s="2" t="s">
        <v>14</v>
      </c>
      <c r="D1905">
        <v>50</v>
      </c>
      <c r="E1905">
        <v>0</v>
      </c>
      <c r="F1905">
        <v>2014</v>
      </c>
      <c r="G1905">
        <v>0</v>
      </c>
      <c r="H1905">
        <v>0</v>
      </c>
      <c r="I1905" t="s">
        <v>64</v>
      </c>
      <c r="J1905">
        <v>45</v>
      </c>
      <c r="K1905">
        <v>39</v>
      </c>
      <c r="L1905">
        <v>6</v>
      </c>
      <c r="M1905" s="2" t="s">
        <v>15</v>
      </c>
      <c r="N1905" s="2" t="s">
        <v>13</v>
      </c>
      <c r="O1905" t="s">
        <v>136</v>
      </c>
      <c r="P1905" t="s">
        <v>137</v>
      </c>
    </row>
    <row r="1906" spans="1:16" x14ac:dyDescent="0.55000000000000004">
      <c r="A1906">
        <v>3879</v>
      </c>
      <c r="B1906">
        <v>634109</v>
      </c>
      <c r="C1906" s="2" t="s">
        <v>14</v>
      </c>
      <c r="D1906">
        <v>23</v>
      </c>
      <c r="E1906">
        <v>1</v>
      </c>
      <c r="F1906">
        <v>2014</v>
      </c>
      <c r="G1906">
        <v>0</v>
      </c>
      <c r="H1906">
        <v>0</v>
      </c>
      <c r="I1906" t="s">
        <v>43</v>
      </c>
      <c r="J1906">
        <v>48</v>
      </c>
      <c r="K1906">
        <v>28</v>
      </c>
      <c r="L1906">
        <v>3</v>
      </c>
      <c r="M1906" s="2" t="s">
        <v>15</v>
      </c>
      <c r="N1906" s="2" t="s">
        <v>13</v>
      </c>
      <c r="O1906" t="s">
        <v>124</v>
      </c>
      <c r="P1906" t="s">
        <v>125</v>
      </c>
    </row>
    <row r="1907" spans="1:16" x14ac:dyDescent="0.55000000000000004">
      <c r="A1907">
        <v>3879</v>
      </c>
      <c r="B1907">
        <v>634123</v>
      </c>
      <c r="C1907" s="2" t="s">
        <v>14</v>
      </c>
      <c r="D1907">
        <v>34</v>
      </c>
      <c r="E1907">
        <v>1</v>
      </c>
      <c r="F1907">
        <v>2014</v>
      </c>
      <c r="G1907">
        <v>0</v>
      </c>
      <c r="H1907">
        <v>1</v>
      </c>
      <c r="I1907" t="s">
        <v>43</v>
      </c>
      <c r="J1907">
        <v>48</v>
      </c>
      <c r="K1907">
        <v>28</v>
      </c>
      <c r="L1907">
        <v>3</v>
      </c>
      <c r="M1907" s="2" t="s">
        <v>15</v>
      </c>
      <c r="N1907" s="2" t="s">
        <v>13</v>
      </c>
      <c r="O1907" t="s">
        <v>91</v>
      </c>
      <c r="P1907" t="s">
        <v>92</v>
      </c>
    </row>
    <row r="1908" spans="1:16" x14ac:dyDescent="0.55000000000000004">
      <c r="A1908">
        <v>3879</v>
      </c>
      <c r="B1908">
        <v>634152</v>
      </c>
      <c r="C1908" s="2" t="s">
        <v>14</v>
      </c>
      <c r="D1908">
        <v>42</v>
      </c>
      <c r="E1908">
        <v>1</v>
      </c>
      <c r="F1908">
        <v>2014</v>
      </c>
      <c r="G1908">
        <v>0</v>
      </c>
      <c r="H1908">
        <v>1</v>
      </c>
      <c r="I1908" t="s">
        <v>43</v>
      </c>
      <c r="J1908">
        <v>48</v>
      </c>
      <c r="K1908">
        <v>28</v>
      </c>
      <c r="L1908">
        <v>3</v>
      </c>
      <c r="M1908" s="2" t="s">
        <v>15</v>
      </c>
      <c r="N1908" s="2" t="s">
        <v>13</v>
      </c>
      <c r="O1908" t="s">
        <v>91</v>
      </c>
      <c r="P1908" t="s">
        <v>92</v>
      </c>
    </row>
    <row r="1909" spans="1:16" x14ac:dyDescent="0.55000000000000004">
      <c r="A1909">
        <v>3879</v>
      </c>
      <c r="B1909">
        <v>634161</v>
      </c>
      <c r="C1909" s="2" t="s">
        <v>14</v>
      </c>
      <c r="D1909">
        <v>26</v>
      </c>
      <c r="E1909">
        <v>1</v>
      </c>
      <c r="F1909">
        <v>2014</v>
      </c>
      <c r="G1909">
        <v>0</v>
      </c>
      <c r="H1909">
        <v>1</v>
      </c>
      <c r="I1909" t="s">
        <v>43</v>
      </c>
      <c r="J1909">
        <v>48</v>
      </c>
      <c r="K1909">
        <v>28</v>
      </c>
      <c r="L1909">
        <v>3</v>
      </c>
      <c r="M1909" s="2" t="s">
        <v>15</v>
      </c>
      <c r="N1909" s="2" t="s">
        <v>13</v>
      </c>
      <c r="O1909" t="s">
        <v>91</v>
      </c>
      <c r="P1909" t="s">
        <v>92</v>
      </c>
    </row>
    <row r="1910" spans="1:16" x14ac:dyDescent="0.55000000000000004">
      <c r="A1910">
        <v>3879</v>
      </c>
      <c r="B1910">
        <v>634235</v>
      </c>
      <c r="C1910" s="2" t="s">
        <v>14</v>
      </c>
      <c r="D1910">
        <v>44</v>
      </c>
      <c r="E1910">
        <v>1</v>
      </c>
      <c r="F1910">
        <v>2014</v>
      </c>
      <c r="G1910">
        <v>0</v>
      </c>
      <c r="H1910">
        <v>1</v>
      </c>
      <c r="I1910" t="s">
        <v>43</v>
      </c>
      <c r="J1910">
        <v>48</v>
      </c>
      <c r="K1910">
        <v>28</v>
      </c>
      <c r="L1910">
        <v>3</v>
      </c>
      <c r="M1910" s="2" t="s">
        <v>15</v>
      </c>
      <c r="N1910" s="2" t="s">
        <v>13</v>
      </c>
      <c r="O1910" t="s">
        <v>91</v>
      </c>
      <c r="P1910" t="s">
        <v>92</v>
      </c>
    </row>
    <row r="1911" spans="1:16" x14ac:dyDescent="0.55000000000000004">
      <c r="A1911">
        <v>3879</v>
      </c>
      <c r="B1911">
        <v>634243</v>
      </c>
      <c r="C1911" s="2" t="s">
        <v>14</v>
      </c>
      <c r="D1911">
        <v>46</v>
      </c>
      <c r="E1911">
        <v>0</v>
      </c>
      <c r="F1911">
        <v>2014</v>
      </c>
      <c r="G1911">
        <v>0</v>
      </c>
      <c r="H1911">
        <v>0</v>
      </c>
      <c r="I1911" t="s">
        <v>43</v>
      </c>
      <c r="J1911">
        <v>48</v>
      </c>
      <c r="K1911">
        <v>28</v>
      </c>
      <c r="L1911">
        <v>3</v>
      </c>
      <c r="M1911" s="2" t="s">
        <v>15</v>
      </c>
      <c r="N1911" s="2" t="s">
        <v>13</v>
      </c>
      <c r="O1911" t="s">
        <v>124</v>
      </c>
      <c r="P1911" t="s">
        <v>125</v>
      </c>
    </row>
    <row r="1912" spans="1:16" x14ac:dyDescent="0.55000000000000004">
      <c r="A1912">
        <v>3879</v>
      </c>
      <c r="B1912">
        <v>634251</v>
      </c>
      <c r="C1912" s="2" t="s">
        <v>14</v>
      </c>
      <c r="D1912">
        <v>63</v>
      </c>
      <c r="E1912">
        <v>0</v>
      </c>
      <c r="F1912">
        <v>2014</v>
      </c>
      <c r="G1912">
        <v>0</v>
      </c>
      <c r="H1912">
        <v>0</v>
      </c>
      <c r="I1912" t="s">
        <v>43</v>
      </c>
      <c r="J1912">
        <v>48</v>
      </c>
      <c r="K1912">
        <v>28</v>
      </c>
      <c r="L1912">
        <v>3</v>
      </c>
      <c r="M1912" s="2" t="s">
        <v>15</v>
      </c>
      <c r="N1912" s="2" t="s">
        <v>13</v>
      </c>
      <c r="O1912" t="s">
        <v>124</v>
      </c>
      <c r="P1912" t="s">
        <v>125</v>
      </c>
    </row>
    <row r="1913" spans="1:16" x14ac:dyDescent="0.55000000000000004">
      <c r="A1913">
        <v>3880</v>
      </c>
      <c r="B1913">
        <v>634274</v>
      </c>
      <c r="C1913" s="2" t="s">
        <v>14</v>
      </c>
      <c r="D1913">
        <v>42</v>
      </c>
      <c r="E1913">
        <v>1</v>
      </c>
      <c r="F1913">
        <v>2014</v>
      </c>
      <c r="G1913">
        <v>0</v>
      </c>
      <c r="H1913">
        <v>1</v>
      </c>
      <c r="I1913" t="s">
        <v>20</v>
      </c>
      <c r="J1913">
        <v>72</v>
      </c>
      <c r="K1913">
        <v>40</v>
      </c>
      <c r="L1913">
        <v>13</v>
      </c>
      <c r="M1913" s="2" t="s">
        <v>12</v>
      </c>
      <c r="N1913" s="2" t="s">
        <v>13</v>
      </c>
      <c r="O1913" t="s">
        <v>81</v>
      </c>
      <c r="P1913" t="s">
        <v>82</v>
      </c>
    </row>
    <row r="1914" spans="1:16" x14ac:dyDescent="0.55000000000000004">
      <c r="A1914">
        <v>3880</v>
      </c>
      <c r="B1914">
        <v>634321</v>
      </c>
      <c r="C1914" s="2" t="s">
        <v>14</v>
      </c>
      <c r="D1914">
        <v>23</v>
      </c>
      <c r="E1914">
        <v>1</v>
      </c>
      <c r="F1914">
        <v>2014</v>
      </c>
      <c r="G1914">
        <v>0</v>
      </c>
      <c r="H1914">
        <v>0</v>
      </c>
      <c r="I1914" t="s">
        <v>20</v>
      </c>
      <c r="J1914">
        <v>72</v>
      </c>
      <c r="K1914">
        <v>40</v>
      </c>
      <c r="L1914">
        <v>13</v>
      </c>
      <c r="M1914" s="2" t="s">
        <v>12</v>
      </c>
      <c r="N1914" s="2" t="s">
        <v>13</v>
      </c>
      <c r="O1914" t="s">
        <v>101</v>
      </c>
      <c r="P1914" t="s">
        <v>102</v>
      </c>
    </row>
    <row r="1915" spans="1:16" x14ac:dyDescent="0.55000000000000004">
      <c r="A1915">
        <v>3880</v>
      </c>
      <c r="B1915">
        <v>634336</v>
      </c>
      <c r="C1915" s="2" t="s">
        <v>14</v>
      </c>
      <c r="D1915">
        <v>48</v>
      </c>
      <c r="E1915">
        <v>0</v>
      </c>
      <c r="F1915">
        <v>2014</v>
      </c>
      <c r="G1915">
        <v>0</v>
      </c>
      <c r="H1915">
        <v>0</v>
      </c>
      <c r="I1915" t="s">
        <v>20</v>
      </c>
      <c r="J1915">
        <v>72</v>
      </c>
      <c r="K1915">
        <v>40</v>
      </c>
      <c r="L1915">
        <v>13</v>
      </c>
      <c r="M1915" s="2" t="s">
        <v>12</v>
      </c>
      <c r="N1915" s="2" t="s">
        <v>13</v>
      </c>
      <c r="O1915" t="s">
        <v>101</v>
      </c>
      <c r="P1915" t="s">
        <v>102</v>
      </c>
    </row>
    <row r="1916" spans="1:16" x14ac:dyDescent="0.55000000000000004">
      <c r="A1916">
        <v>3880</v>
      </c>
      <c r="B1916">
        <v>634354</v>
      </c>
      <c r="C1916" s="2" t="s">
        <v>14</v>
      </c>
      <c r="D1916">
        <v>52</v>
      </c>
      <c r="E1916">
        <v>1</v>
      </c>
      <c r="F1916">
        <v>2014</v>
      </c>
      <c r="G1916">
        <v>0</v>
      </c>
      <c r="H1916">
        <v>0</v>
      </c>
      <c r="I1916" t="s">
        <v>20</v>
      </c>
      <c r="J1916">
        <v>72</v>
      </c>
      <c r="K1916">
        <v>40</v>
      </c>
      <c r="L1916">
        <v>13</v>
      </c>
      <c r="M1916" s="2" t="s">
        <v>12</v>
      </c>
      <c r="N1916" s="2" t="s">
        <v>13</v>
      </c>
      <c r="O1916" t="s">
        <v>101</v>
      </c>
      <c r="P1916" t="s">
        <v>102</v>
      </c>
    </row>
    <row r="1917" spans="1:16" x14ac:dyDescent="0.55000000000000004">
      <c r="A1917">
        <v>3880</v>
      </c>
      <c r="B1917">
        <v>634403</v>
      </c>
      <c r="C1917" s="2" t="s">
        <v>14</v>
      </c>
      <c r="D1917">
        <v>25</v>
      </c>
      <c r="E1917">
        <v>1</v>
      </c>
      <c r="F1917">
        <v>2014</v>
      </c>
      <c r="G1917">
        <v>0</v>
      </c>
      <c r="H1917">
        <v>1</v>
      </c>
      <c r="I1917" t="s">
        <v>20</v>
      </c>
      <c r="J1917">
        <v>72</v>
      </c>
      <c r="K1917">
        <v>40</v>
      </c>
      <c r="L1917">
        <v>13</v>
      </c>
      <c r="M1917" s="2" t="s">
        <v>12</v>
      </c>
      <c r="N1917" s="2" t="s">
        <v>13</v>
      </c>
      <c r="O1917" t="s">
        <v>81</v>
      </c>
      <c r="P1917" t="s">
        <v>82</v>
      </c>
    </row>
    <row r="1918" spans="1:16" x14ac:dyDescent="0.55000000000000004">
      <c r="A1918">
        <v>3881</v>
      </c>
      <c r="B1918">
        <v>634449</v>
      </c>
      <c r="C1918" s="2" t="s">
        <v>14</v>
      </c>
      <c r="D1918">
        <v>50</v>
      </c>
      <c r="E1918">
        <v>1</v>
      </c>
      <c r="F1918">
        <v>2014</v>
      </c>
      <c r="G1918">
        <v>0</v>
      </c>
      <c r="H1918">
        <v>1</v>
      </c>
      <c r="I1918" t="s">
        <v>44</v>
      </c>
      <c r="J1918">
        <v>-999</v>
      </c>
      <c r="K1918">
        <v>-999</v>
      </c>
      <c r="L1918">
        <v>-999</v>
      </c>
      <c r="M1918" s="2" t="s">
        <v>35</v>
      </c>
      <c r="N1918" s="2" t="s">
        <v>13</v>
      </c>
      <c r="O1918" t="s">
        <v>109</v>
      </c>
      <c r="P1918" t="s">
        <v>110</v>
      </c>
    </row>
    <row r="1919" spans="1:16" x14ac:dyDescent="0.55000000000000004">
      <c r="A1919">
        <v>3881</v>
      </c>
      <c r="B1919">
        <v>634489</v>
      </c>
      <c r="C1919" s="2" t="s">
        <v>14</v>
      </c>
      <c r="D1919">
        <v>28</v>
      </c>
      <c r="E1919">
        <v>1</v>
      </c>
      <c r="F1919">
        <v>2014</v>
      </c>
      <c r="G1919">
        <v>0</v>
      </c>
      <c r="H1919">
        <v>1</v>
      </c>
      <c r="I1919" t="s">
        <v>44</v>
      </c>
      <c r="J1919">
        <v>-999</v>
      </c>
      <c r="K1919">
        <v>-999</v>
      </c>
      <c r="L1919">
        <v>-999</v>
      </c>
      <c r="M1919" s="2" t="s">
        <v>35</v>
      </c>
      <c r="N1919" s="2" t="s">
        <v>13</v>
      </c>
      <c r="O1919" t="s">
        <v>109</v>
      </c>
      <c r="P1919" t="s">
        <v>110</v>
      </c>
    </row>
    <row r="1920" spans="1:16" x14ac:dyDescent="0.55000000000000004">
      <c r="A1920">
        <v>3882</v>
      </c>
      <c r="B1920">
        <v>634588</v>
      </c>
      <c r="C1920" s="2" t="s">
        <v>14</v>
      </c>
      <c r="D1920">
        <v>31</v>
      </c>
      <c r="E1920">
        <v>1</v>
      </c>
      <c r="F1920">
        <v>2014</v>
      </c>
      <c r="G1920">
        <v>0</v>
      </c>
      <c r="H1920">
        <v>0</v>
      </c>
      <c r="I1920" t="s">
        <v>54</v>
      </c>
      <c r="J1920">
        <v>-999</v>
      </c>
      <c r="K1920">
        <v>-999</v>
      </c>
      <c r="L1920">
        <v>-999</v>
      </c>
      <c r="M1920" s="2" t="s">
        <v>35</v>
      </c>
      <c r="N1920" s="2" t="s">
        <v>11</v>
      </c>
      <c r="O1920" t="s">
        <v>77</v>
      </c>
      <c r="P1920" t="s">
        <v>78</v>
      </c>
    </row>
    <row r="1921" spans="1:16" x14ac:dyDescent="0.55000000000000004">
      <c r="A1921">
        <v>3882</v>
      </c>
      <c r="B1921">
        <v>634659</v>
      </c>
      <c r="C1921" s="2" t="s">
        <v>14</v>
      </c>
      <c r="D1921">
        <v>53</v>
      </c>
      <c r="E1921">
        <v>1</v>
      </c>
      <c r="F1921">
        <v>2014</v>
      </c>
      <c r="G1921">
        <v>0</v>
      </c>
      <c r="H1921">
        <v>0</v>
      </c>
      <c r="I1921" t="s">
        <v>54</v>
      </c>
      <c r="J1921">
        <v>-999</v>
      </c>
      <c r="K1921">
        <v>-999</v>
      </c>
      <c r="L1921">
        <v>-999</v>
      </c>
      <c r="M1921" s="2" t="s">
        <v>35</v>
      </c>
      <c r="N1921" s="2" t="s">
        <v>11</v>
      </c>
      <c r="O1921" t="s">
        <v>77</v>
      </c>
      <c r="P1921" t="s">
        <v>78</v>
      </c>
    </row>
    <row r="1922" spans="1:16" x14ac:dyDescent="0.55000000000000004">
      <c r="A1922">
        <v>3883</v>
      </c>
      <c r="B1922">
        <v>634765</v>
      </c>
      <c r="C1922" s="2" t="s">
        <v>14</v>
      </c>
      <c r="D1922">
        <v>20</v>
      </c>
      <c r="E1922">
        <v>1</v>
      </c>
      <c r="F1922">
        <v>2014</v>
      </c>
      <c r="G1922">
        <v>0</v>
      </c>
      <c r="H1922">
        <v>0</v>
      </c>
      <c r="I1922" t="s">
        <v>42</v>
      </c>
      <c r="J1922">
        <v>25</v>
      </c>
      <c r="K1922">
        <v>64</v>
      </c>
      <c r="L1922">
        <v>9</v>
      </c>
      <c r="M1922" s="2" t="s">
        <v>15</v>
      </c>
      <c r="N1922" s="2" t="s">
        <v>13</v>
      </c>
      <c r="O1922" t="s">
        <v>122</v>
      </c>
      <c r="P1922" t="s">
        <v>123</v>
      </c>
    </row>
    <row r="1923" spans="1:16" x14ac:dyDescent="0.55000000000000004">
      <c r="A1923">
        <v>3884</v>
      </c>
      <c r="B1923">
        <v>634925</v>
      </c>
      <c r="C1923" s="2" t="s">
        <v>14</v>
      </c>
      <c r="D1923">
        <v>24</v>
      </c>
      <c r="E1923">
        <v>1</v>
      </c>
      <c r="F1923">
        <v>2014</v>
      </c>
      <c r="G1923">
        <v>0</v>
      </c>
      <c r="H1923">
        <v>1</v>
      </c>
      <c r="I1923" t="s">
        <v>68</v>
      </c>
      <c r="J1923">
        <v>57</v>
      </c>
      <c r="K1923">
        <v>88</v>
      </c>
      <c r="L1923">
        <v>6</v>
      </c>
      <c r="M1923" s="2" t="s">
        <v>15</v>
      </c>
      <c r="N1923" s="2" t="s">
        <v>13</v>
      </c>
      <c r="O1923" t="s">
        <v>142</v>
      </c>
      <c r="P1923" t="s">
        <v>143</v>
      </c>
    </row>
    <row r="1924" spans="1:16" x14ac:dyDescent="0.55000000000000004">
      <c r="A1924">
        <v>3884</v>
      </c>
      <c r="B1924">
        <v>634967</v>
      </c>
      <c r="C1924" s="2" t="s">
        <v>14</v>
      </c>
      <c r="D1924">
        <v>40</v>
      </c>
      <c r="E1924">
        <v>1</v>
      </c>
      <c r="F1924">
        <v>2014</v>
      </c>
      <c r="G1924">
        <v>0</v>
      </c>
      <c r="H1924">
        <v>0</v>
      </c>
      <c r="I1924" t="s">
        <v>68</v>
      </c>
      <c r="J1924">
        <v>57</v>
      </c>
      <c r="K1924">
        <v>88</v>
      </c>
      <c r="L1924">
        <v>6</v>
      </c>
      <c r="M1924" s="2" t="s">
        <v>15</v>
      </c>
      <c r="N1924" s="2" t="s">
        <v>13</v>
      </c>
      <c r="O1924" t="s">
        <v>81</v>
      </c>
      <c r="P1924" t="s">
        <v>82</v>
      </c>
    </row>
    <row r="1925" spans="1:16" x14ac:dyDescent="0.55000000000000004">
      <c r="A1925">
        <v>3884</v>
      </c>
      <c r="B1925">
        <v>635001</v>
      </c>
      <c r="C1925" s="2" t="s">
        <v>14</v>
      </c>
      <c r="D1925">
        <v>25</v>
      </c>
      <c r="E1925">
        <v>1</v>
      </c>
      <c r="F1925">
        <v>2014</v>
      </c>
      <c r="G1925">
        <v>0</v>
      </c>
      <c r="H1925">
        <v>1</v>
      </c>
      <c r="I1925" t="s">
        <v>68</v>
      </c>
      <c r="J1925">
        <v>57</v>
      </c>
      <c r="K1925">
        <v>88</v>
      </c>
      <c r="L1925">
        <v>6</v>
      </c>
      <c r="M1925" s="2" t="s">
        <v>15</v>
      </c>
      <c r="N1925" s="2" t="s">
        <v>13</v>
      </c>
      <c r="O1925" t="s">
        <v>142</v>
      </c>
      <c r="P1925" t="s">
        <v>143</v>
      </c>
    </row>
    <row r="1926" spans="1:16" x14ac:dyDescent="0.55000000000000004">
      <c r="A1926">
        <v>3885</v>
      </c>
      <c r="B1926">
        <v>635200</v>
      </c>
      <c r="C1926" s="2" t="s">
        <v>14</v>
      </c>
      <c r="D1926">
        <v>53</v>
      </c>
      <c r="E1926">
        <v>1</v>
      </c>
      <c r="F1926">
        <v>2014</v>
      </c>
      <c r="G1926">
        <v>0</v>
      </c>
      <c r="H1926">
        <v>0</v>
      </c>
      <c r="I1926" t="s">
        <v>9</v>
      </c>
      <c r="J1926">
        <v>-999</v>
      </c>
      <c r="K1926">
        <v>-999</v>
      </c>
      <c r="L1926">
        <v>-999</v>
      </c>
      <c r="M1926" s="2" t="s">
        <v>10</v>
      </c>
      <c r="N1926" s="2" t="s">
        <v>11</v>
      </c>
      <c r="O1926" t="s">
        <v>91</v>
      </c>
      <c r="P1926" t="s">
        <v>92</v>
      </c>
    </row>
    <row r="1927" spans="1:16" x14ac:dyDescent="0.55000000000000004">
      <c r="A1927">
        <v>3886</v>
      </c>
      <c r="B1927">
        <v>635260</v>
      </c>
      <c r="C1927" s="2" t="s">
        <v>14</v>
      </c>
      <c r="D1927">
        <v>54</v>
      </c>
      <c r="E1927">
        <v>0</v>
      </c>
      <c r="F1927">
        <v>2014</v>
      </c>
      <c r="G1927">
        <v>0</v>
      </c>
      <c r="H1927">
        <v>0</v>
      </c>
      <c r="I1927" t="s">
        <v>38</v>
      </c>
      <c r="J1927">
        <v>54</v>
      </c>
      <c r="K1927">
        <v>75</v>
      </c>
      <c r="L1927">
        <v>12</v>
      </c>
      <c r="M1927" s="2" t="s">
        <v>15</v>
      </c>
      <c r="N1927" s="2" t="s">
        <v>13</v>
      </c>
      <c r="O1927" t="s">
        <v>103</v>
      </c>
      <c r="P1927" t="s">
        <v>104</v>
      </c>
    </row>
    <row r="1928" spans="1:16" x14ac:dyDescent="0.55000000000000004">
      <c r="A1928">
        <v>3887</v>
      </c>
      <c r="B1928">
        <v>635390</v>
      </c>
      <c r="C1928" s="2" t="s">
        <v>14</v>
      </c>
      <c r="D1928">
        <v>46</v>
      </c>
      <c r="E1928">
        <v>1</v>
      </c>
      <c r="F1928">
        <v>2014</v>
      </c>
      <c r="G1928">
        <v>0</v>
      </c>
      <c r="H1928">
        <v>0</v>
      </c>
      <c r="I1928" t="s">
        <v>54</v>
      </c>
      <c r="J1928">
        <v>-999</v>
      </c>
      <c r="K1928">
        <v>-999</v>
      </c>
      <c r="L1928">
        <v>-999</v>
      </c>
      <c r="M1928" s="2" t="s">
        <v>35</v>
      </c>
      <c r="N1928" s="2" t="s">
        <v>11</v>
      </c>
      <c r="O1928" t="s">
        <v>77</v>
      </c>
      <c r="P1928" t="s">
        <v>78</v>
      </c>
    </row>
    <row r="1929" spans="1:16" x14ac:dyDescent="0.55000000000000004">
      <c r="A1929">
        <v>3887</v>
      </c>
      <c r="B1929">
        <v>635458</v>
      </c>
      <c r="C1929" s="2" t="s">
        <v>14</v>
      </c>
      <c r="D1929">
        <v>20</v>
      </c>
      <c r="E1929">
        <v>1</v>
      </c>
      <c r="F1929">
        <v>2014</v>
      </c>
      <c r="G1929">
        <v>0</v>
      </c>
      <c r="H1929">
        <v>0</v>
      </c>
      <c r="I1929" t="s">
        <v>54</v>
      </c>
      <c r="J1929">
        <v>-999</v>
      </c>
      <c r="K1929">
        <v>-999</v>
      </c>
      <c r="L1929">
        <v>-999</v>
      </c>
      <c r="M1929" s="2" t="s">
        <v>35</v>
      </c>
      <c r="N1929" s="2" t="s">
        <v>11</v>
      </c>
      <c r="O1929" t="s">
        <v>77</v>
      </c>
      <c r="P1929" t="s">
        <v>78</v>
      </c>
    </row>
    <row r="1930" spans="1:16" x14ac:dyDescent="0.55000000000000004">
      <c r="A1930">
        <v>3887</v>
      </c>
      <c r="B1930">
        <v>635500</v>
      </c>
      <c r="C1930" s="2" t="s">
        <v>14</v>
      </c>
      <c r="D1930">
        <v>32</v>
      </c>
      <c r="E1930">
        <v>1</v>
      </c>
      <c r="F1930">
        <v>2014</v>
      </c>
      <c r="G1930">
        <v>0</v>
      </c>
      <c r="H1930">
        <v>0</v>
      </c>
      <c r="I1930" t="s">
        <v>54</v>
      </c>
      <c r="J1930">
        <v>-999</v>
      </c>
      <c r="K1930">
        <v>-999</v>
      </c>
      <c r="L1930">
        <v>-999</v>
      </c>
      <c r="M1930" s="2" t="s">
        <v>35</v>
      </c>
      <c r="N1930" s="2" t="s">
        <v>11</v>
      </c>
      <c r="O1930" t="s">
        <v>77</v>
      </c>
      <c r="P1930" t="s">
        <v>78</v>
      </c>
    </row>
    <row r="1931" spans="1:16" x14ac:dyDescent="0.55000000000000004">
      <c r="A1931">
        <v>3888</v>
      </c>
      <c r="B1931">
        <v>635615</v>
      </c>
      <c r="C1931" s="2" t="s">
        <v>14</v>
      </c>
      <c r="D1931">
        <v>39</v>
      </c>
      <c r="E1931">
        <v>1</v>
      </c>
      <c r="F1931">
        <v>2014</v>
      </c>
      <c r="G1931">
        <v>0</v>
      </c>
      <c r="H1931">
        <v>0</v>
      </c>
      <c r="I1931" t="s">
        <v>75</v>
      </c>
      <c r="J1931">
        <v>49</v>
      </c>
      <c r="K1931">
        <v>-999</v>
      </c>
      <c r="L1931">
        <v>-999</v>
      </c>
      <c r="M1931" s="2" t="s">
        <v>15</v>
      </c>
      <c r="N1931" s="2" t="s">
        <v>25</v>
      </c>
      <c r="O1931" t="s">
        <v>131</v>
      </c>
      <c r="P1931" t="s">
        <v>132</v>
      </c>
    </row>
    <row r="1932" spans="1:16" x14ac:dyDescent="0.55000000000000004">
      <c r="A1932">
        <v>3888</v>
      </c>
      <c r="B1932">
        <v>635640</v>
      </c>
      <c r="C1932" s="2" t="s">
        <v>14</v>
      </c>
      <c r="D1932">
        <v>51</v>
      </c>
      <c r="E1932">
        <v>1</v>
      </c>
      <c r="F1932">
        <v>2014</v>
      </c>
      <c r="G1932">
        <v>0</v>
      </c>
      <c r="H1932">
        <v>0</v>
      </c>
      <c r="I1932" t="s">
        <v>75</v>
      </c>
      <c r="J1932">
        <v>49</v>
      </c>
      <c r="K1932">
        <v>-999</v>
      </c>
      <c r="L1932">
        <v>-999</v>
      </c>
      <c r="M1932" s="2" t="s">
        <v>15</v>
      </c>
      <c r="N1932" s="2" t="s">
        <v>25</v>
      </c>
      <c r="O1932" t="s">
        <v>131</v>
      </c>
      <c r="P1932" t="s">
        <v>132</v>
      </c>
    </row>
    <row r="1933" spans="1:16" x14ac:dyDescent="0.55000000000000004">
      <c r="A1933">
        <v>3888</v>
      </c>
      <c r="B1933">
        <v>635650</v>
      </c>
      <c r="C1933" s="2" t="s">
        <v>14</v>
      </c>
      <c r="D1933">
        <v>48</v>
      </c>
      <c r="E1933">
        <v>1</v>
      </c>
      <c r="F1933">
        <v>2014</v>
      </c>
      <c r="G1933">
        <v>0</v>
      </c>
      <c r="H1933">
        <v>1</v>
      </c>
      <c r="I1933" t="s">
        <v>75</v>
      </c>
      <c r="J1933">
        <v>49</v>
      </c>
      <c r="K1933">
        <v>-999</v>
      </c>
      <c r="L1933">
        <v>-999</v>
      </c>
      <c r="M1933" s="2" t="s">
        <v>15</v>
      </c>
      <c r="N1933" s="2" t="s">
        <v>25</v>
      </c>
      <c r="O1933" t="s">
        <v>111</v>
      </c>
      <c r="P1933" t="s">
        <v>112</v>
      </c>
    </row>
    <row r="1934" spans="1:16" x14ac:dyDescent="0.55000000000000004">
      <c r="A1934">
        <v>3889</v>
      </c>
      <c r="B1934">
        <v>635703</v>
      </c>
      <c r="C1934" s="2" t="s">
        <v>14</v>
      </c>
      <c r="D1934">
        <v>48</v>
      </c>
      <c r="E1934">
        <v>1</v>
      </c>
      <c r="F1934">
        <v>2014</v>
      </c>
      <c r="G1934">
        <v>0</v>
      </c>
      <c r="H1934">
        <v>1</v>
      </c>
      <c r="I1934" t="s">
        <v>33</v>
      </c>
      <c r="J1934">
        <v>58</v>
      </c>
      <c r="K1934">
        <v>40</v>
      </c>
      <c r="L1934">
        <v>7</v>
      </c>
      <c r="M1934" s="2" t="s">
        <v>29</v>
      </c>
      <c r="N1934" s="2" t="s">
        <v>25</v>
      </c>
      <c r="O1934" t="s">
        <v>109</v>
      </c>
      <c r="P1934" t="s">
        <v>110</v>
      </c>
    </row>
    <row r="1935" spans="1:16" x14ac:dyDescent="0.55000000000000004">
      <c r="A1935">
        <v>3889</v>
      </c>
      <c r="B1935">
        <v>635743</v>
      </c>
      <c r="C1935" s="2" t="s">
        <v>14</v>
      </c>
      <c r="D1935">
        <v>20</v>
      </c>
      <c r="E1935">
        <v>1</v>
      </c>
      <c r="F1935">
        <v>2014</v>
      </c>
      <c r="G1935">
        <v>0</v>
      </c>
      <c r="H1935">
        <v>1</v>
      </c>
      <c r="I1935" t="s">
        <v>33</v>
      </c>
      <c r="J1935">
        <v>58</v>
      </c>
      <c r="K1935">
        <v>40</v>
      </c>
      <c r="L1935">
        <v>7</v>
      </c>
      <c r="M1935" s="2" t="s">
        <v>29</v>
      </c>
      <c r="N1935" s="2" t="s">
        <v>25</v>
      </c>
      <c r="O1935" t="s">
        <v>109</v>
      </c>
      <c r="P1935" t="s">
        <v>110</v>
      </c>
    </row>
    <row r="1936" spans="1:16" x14ac:dyDescent="0.55000000000000004">
      <c r="A1936">
        <v>3889</v>
      </c>
      <c r="B1936">
        <v>635784</v>
      </c>
      <c r="C1936" s="2" t="s">
        <v>14</v>
      </c>
      <c r="D1936">
        <v>53</v>
      </c>
      <c r="E1936">
        <v>0</v>
      </c>
      <c r="F1936">
        <v>2014</v>
      </c>
      <c r="G1936">
        <v>0</v>
      </c>
      <c r="H1936">
        <v>1</v>
      </c>
      <c r="I1936" t="s">
        <v>33</v>
      </c>
      <c r="J1936">
        <v>58</v>
      </c>
      <c r="K1936">
        <v>40</v>
      </c>
      <c r="L1936">
        <v>7</v>
      </c>
      <c r="M1936" s="2" t="s">
        <v>29</v>
      </c>
      <c r="N1936" s="2" t="s">
        <v>25</v>
      </c>
      <c r="O1936" t="s">
        <v>109</v>
      </c>
      <c r="P1936" t="s">
        <v>110</v>
      </c>
    </row>
    <row r="1937" spans="1:16" x14ac:dyDescent="0.55000000000000004">
      <c r="A1937">
        <v>3889</v>
      </c>
      <c r="B1937">
        <v>635790</v>
      </c>
      <c r="C1937" s="2" t="s">
        <v>14</v>
      </c>
      <c r="D1937">
        <v>35</v>
      </c>
      <c r="E1937">
        <v>1</v>
      </c>
      <c r="F1937">
        <v>2014</v>
      </c>
      <c r="G1937">
        <v>0</v>
      </c>
      <c r="H1937">
        <v>0</v>
      </c>
      <c r="I1937" t="s">
        <v>33</v>
      </c>
      <c r="J1937">
        <v>58</v>
      </c>
      <c r="K1937">
        <v>40</v>
      </c>
      <c r="L1937">
        <v>7</v>
      </c>
      <c r="M1937" s="2" t="s">
        <v>29</v>
      </c>
      <c r="N1937" s="2" t="s">
        <v>25</v>
      </c>
      <c r="O1937" t="s">
        <v>106</v>
      </c>
      <c r="P1937" t="s">
        <v>107</v>
      </c>
    </row>
    <row r="1938" spans="1:16" x14ac:dyDescent="0.55000000000000004">
      <c r="A1938">
        <v>3889</v>
      </c>
      <c r="B1938">
        <v>635820</v>
      </c>
      <c r="C1938" s="2" t="s">
        <v>14</v>
      </c>
      <c r="D1938">
        <v>43</v>
      </c>
      <c r="E1938">
        <v>1</v>
      </c>
      <c r="F1938">
        <v>2014</v>
      </c>
      <c r="G1938">
        <v>0</v>
      </c>
      <c r="H1938">
        <v>0</v>
      </c>
      <c r="I1938" t="s">
        <v>33</v>
      </c>
      <c r="J1938">
        <v>58</v>
      </c>
      <c r="K1938">
        <v>40</v>
      </c>
      <c r="L1938">
        <v>7</v>
      </c>
      <c r="M1938" s="2" t="s">
        <v>29</v>
      </c>
      <c r="N1938" s="2" t="s">
        <v>25</v>
      </c>
      <c r="O1938" t="s">
        <v>106</v>
      </c>
      <c r="P1938" t="s">
        <v>107</v>
      </c>
    </row>
    <row r="1939" spans="1:16" x14ac:dyDescent="0.55000000000000004">
      <c r="A1939">
        <v>3889</v>
      </c>
      <c r="B1939">
        <v>635840</v>
      </c>
      <c r="C1939" s="2" t="s">
        <v>14</v>
      </c>
      <c r="D1939">
        <v>49</v>
      </c>
      <c r="E1939">
        <v>1</v>
      </c>
      <c r="F1939">
        <v>2014</v>
      </c>
      <c r="G1939">
        <v>0</v>
      </c>
      <c r="H1939">
        <v>1</v>
      </c>
      <c r="I1939" t="s">
        <v>33</v>
      </c>
      <c r="J1939">
        <v>58</v>
      </c>
      <c r="K1939">
        <v>40</v>
      </c>
      <c r="L1939">
        <v>7</v>
      </c>
      <c r="M1939" s="2" t="s">
        <v>29</v>
      </c>
      <c r="N1939" s="2" t="s">
        <v>25</v>
      </c>
      <c r="O1939" t="s">
        <v>109</v>
      </c>
      <c r="P1939" t="s">
        <v>110</v>
      </c>
    </row>
    <row r="1940" spans="1:16" x14ac:dyDescent="0.55000000000000004">
      <c r="A1940">
        <v>3890</v>
      </c>
      <c r="B1940">
        <v>635930</v>
      </c>
      <c r="C1940" s="2" t="s">
        <v>14</v>
      </c>
      <c r="D1940">
        <v>36</v>
      </c>
      <c r="E1940">
        <v>1</v>
      </c>
      <c r="F1940">
        <v>2014</v>
      </c>
      <c r="G1940">
        <v>0</v>
      </c>
      <c r="H1940">
        <v>0</v>
      </c>
      <c r="I1940" t="s">
        <v>37</v>
      </c>
      <c r="J1940">
        <v>54</v>
      </c>
      <c r="K1940">
        <v>33</v>
      </c>
      <c r="L1940">
        <v>7</v>
      </c>
      <c r="M1940" s="2" t="s">
        <v>12</v>
      </c>
      <c r="N1940" s="2" t="s">
        <v>13</v>
      </c>
      <c r="O1940" t="s">
        <v>144</v>
      </c>
      <c r="P1940" t="s">
        <v>145</v>
      </c>
    </row>
    <row r="1941" spans="1:16" x14ac:dyDescent="0.55000000000000004">
      <c r="A1941">
        <v>3890</v>
      </c>
      <c r="B1941">
        <v>635950</v>
      </c>
      <c r="C1941" s="2" t="s">
        <v>14</v>
      </c>
      <c r="D1941">
        <v>26</v>
      </c>
      <c r="E1941">
        <v>1</v>
      </c>
      <c r="F1941">
        <v>2014</v>
      </c>
      <c r="G1941">
        <v>0</v>
      </c>
      <c r="H1941">
        <v>0</v>
      </c>
      <c r="I1941" t="s">
        <v>37</v>
      </c>
      <c r="J1941">
        <v>54</v>
      </c>
      <c r="K1941">
        <v>33</v>
      </c>
      <c r="L1941">
        <v>7</v>
      </c>
      <c r="M1941" s="2" t="s">
        <v>12</v>
      </c>
      <c r="N1941" s="2" t="s">
        <v>13</v>
      </c>
      <c r="O1941" t="s">
        <v>144</v>
      </c>
      <c r="P1941" t="s">
        <v>145</v>
      </c>
    </row>
    <row r="1942" spans="1:16" x14ac:dyDescent="0.55000000000000004">
      <c r="A1942">
        <v>3890</v>
      </c>
      <c r="B1942">
        <v>635982</v>
      </c>
      <c r="C1942" s="2" t="s">
        <v>14</v>
      </c>
      <c r="D1942">
        <v>20</v>
      </c>
      <c r="E1942">
        <v>1</v>
      </c>
      <c r="F1942">
        <v>2014</v>
      </c>
      <c r="G1942">
        <v>0</v>
      </c>
      <c r="H1942">
        <v>1</v>
      </c>
      <c r="I1942" t="s">
        <v>37</v>
      </c>
      <c r="J1942">
        <v>54</v>
      </c>
      <c r="K1942">
        <v>33</v>
      </c>
      <c r="L1942">
        <v>7</v>
      </c>
      <c r="M1942" s="2" t="s">
        <v>12</v>
      </c>
      <c r="N1942" s="2" t="s">
        <v>13</v>
      </c>
      <c r="O1942" t="s">
        <v>122</v>
      </c>
      <c r="P1942" t="s">
        <v>123</v>
      </c>
    </row>
    <row r="1943" spans="1:16" x14ac:dyDescent="0.55000000000000004">
      <c r="A1943">
        <v>3890</v>
      </c>
      <c r="B1943">
        <v>635990</v>
      </c>
      <c r="C1943" s="2" t="s">
        <v>14</v>
      </c>
      <c r="D1943">
        <v>49</v>
      </c>
      <c r="E1943">
        <v>0</v>
      </c>
      <c r="F1943">
        <v>2014</v>
      </c>
      <c r="G1943">
        <v>0</v>
      </c>
      <c r="H1943">
        <v>0</v>
      </c>
      <c r="I1943" t="s">
        <v>37</v>
      </c>
      <c r="J1943">
        <v>54</v>
      </c>
      <c r="K1943">
        <v>33</v>
      </c>
      <c r="L1943">
        <v>7</v>
      </c>
      <c r="M1943" s="2" t="s">
        <v>12</v>
      </c>
      <c r="N1943" s="2" t="s">
        <v>13</v>
      </c>
      <c r="O1943" t="s">
        <v>144</v>
      </c>
      <c r="P1943" t="s">
        <v>145</v>
      </c>
    </row>
    <row r="1944" spans="1:16" x14ac:dyDescent="0.55000000000000004">
      <c r="A1944">
        <v>3890</v>
      </c>
      <c r="B1944">
        <v>636033</v>
      </c>
      <c r="C1944" s="2" t="s">
        <v>14</v>
      </c>
      <c r="D1944">
        <v>35</v>
      </c>
      <c r="E1944">
        <v>1</v>
      </c>
      <c r="F1944">
        <v>2014</v>
      </c>
      <c r="G1944">
        <v>0</v>
      </c>
      <c r="H1944">
        <v>0</v>
      </c>
      <c r="I1944" t="s">
        <v>37</v>
      </c>
      <c r="J1944">
        <v>54</v>
      </c>
      <c r="K1944">
        <v>33</v>
      </c>
      <c r="L1944">
        <v>7</v>
      </c>
      <c r="M1944" s="2" t="s">
        <v>12</v>
      </c>
      <c r="N1944" s="2" t="s">
        <v>13</v>
      </c>
      <c r="O1944" t="s">
        <v>144</v>
      </c>
      <c r="P1944" t="s">
        <v>145</v>
      </c>
    </row>
    <row r="1945" spans="1:16" x14ac:dyDescent="0.55000000000000004">
      <c r="A1945">
        <v>3890</v>
      </c>
      <c r="B1945">
        <v>636044</v>
      </c>
      <c r="C1945" s="2" t="s">
        <v>14</v>
      </c>
      <c r="D1945">
        <v>30</v>
      </c>
      <c r="E1945">
        <v>1</v>
      </c>
      <c r="F1945">
        <v>2014</v>
      </c>
      <c r="G1945">
        <v>0</v>
      </c>
      <c r="H1945">
        <v>0</v>
      </c>
      <c r="I1945" t="s">
        <v>37</v>
      </c>
      <c r="J1945">
        <v>54</v>
      </c>
      <c r="K1945">
        <v>33</v>
      </c>
      <c r="L1945">
        <v>7</v>
      </c>
      <c r="M1945" s="2" t="s">
        <v>12</v>
      </c>
      <c r="N1945" s="2" t="s">
        <v>13</v>
      </c>
      <c r="O1945" t="s">
        <v>144</v>
      </c>
      <c r="P1945" t="s">
        <v>145</v>
      </c>
    </row>
    <row r="1946" spans="1:16" x14ac:dyDescent="0.55000000000000004">
      <c r="A1946">
        <v>3890</v>
      </c>
      <c r="B1946">
        <v>636074</v>
      </c>
      <c r="C1946" s="2" t="s">
        <v>14</v>
      </c>
      <c r="D1946">
        <v>50</v>
      </c>
      <c r="E1946">
        <v>1</v>
      </c>
      <c r="F1946">
        <v>2014</v>
      </c>
      <c r="G1946">
        <v>0</v>
      </c>
      <c r="H1946">
        <v>0</v>
      </c>
      <c r="I1946" t="s">
        <v>37</v>
      </c>
      <c r="J1946">
        <v>54</v>
      </c>
      <c r="K1946">
        <v>33</v>
      </c>
      <c r="L1946">
        <v>7</v>
      </c>
      <c r="M1946" s="2" t="s">
        <v>12</v>
      </c>
      <c r="N1946" s="2" t="s">
        <v>13</v>
      </c>
      <c r="O1946" t="s">
        <v>144</v>
      </c>
      <c r="P1946" t="s">
        <v>145</v>
      </c>
    </row>
    <row r="1947" spans="1:16" x14ac:dyDescent="0.55000000000000004">
      <c r="A1947">
        <v>3891</v>
      </c>
      <c r="B1947">
        <v>636160</v>
      </c>
      <c r="C1947" s="2" t="s">
        <v>14</v>
      </c>
      <c r="D1947">
        <v>36</v>
      </c>
      <c r="E1947">
        <v>1</v>
      </c>
      <c r="F1947">
        <v>2014</v>
      </c>
      <c r="G1947">
        <v>0</v>
      </c>
      <c r="H1947">
        <v>0</v>
      </c>
      <c r="I1947" t="s">
        <v>79</v>
      </c>
      <c r="J1947">
        <v>-999</v>
      </c>
      <c r="K1947">
        <v>-999</v>
      </c>
      <c r="L1947">
        <v>-999</v>
      </c>
      <c r="M1947" s="2" t="s">
        <v>35</v>
      </c>
      <c r="N1947" s="2" t="s">
        <v>13</v>
      </c>
      <c r="O1947" t="s">
        <v>140</v>
      </c>
      <c r="P1947" t="s">
        <v>141</v>
      </c>
    </row>
    <row r="1948" spans="1:16" x14ac:dyDescent="0.55000000000000004">
      <c r="A1948">
        <v>3891</v>
      </c>
      <c r="B1948">
        <v>636204</v>
      </c>
      <c r="C1948" s="2" t="s">
        <v>14</v>
      </c>
      <c r="D1948">
        <v>25</v>
      </c>
      <c r="E1948">
        <v>1</v>
      </c>
      <c r="F1948">
        <v>2014</v>
      </c>
      <c r="G1948">
        <v>0</v>
      </c>
      <c r="H1948">
        <v>0</v>
      </c>
      <c r="I1948" t="s">
        <v>79</v>
      </c>
      <c r="J1948">
        <v>-999</v>
      </c>
      <c r="K1948">
        <v>-999</v>
      </c>
      <c r="L1948">
        <v>-999</v>
      </c>
      <c r="M1948" s="2" t="s">
        <v>35</v>
      </c>
      <c r="N1948" s="2" t="s">
        <v>13</v>
      </c>
      <c r="O1948" t="s">
        <v>140</v>
      </c>
      <c r="P1948" t="s">
        <v>141</v>
      </c>
    </row>
    <row r="1949" spans="1:16" x14ac:dyDescent="0.55000000000000004">
      <c r="A1949">
        <v>3891</v>
      </c>
      <c r="B1949">
        <v>636224</v>
      </c>
      <c r="C1949" s="2" t="s">
        <v>14</v>
      </c>
      <c r="D1949">
        <v>31</v>
      </c>
      <c r="E1949">
        <v>1</v>
      </c>
      <c r="F1949">
        <v>2014</v>
      </c>
      <c r="G1949">
        <v>0</v>
      </c>
      <c r="H1949">
        <v>1</v>
      </c>
      <c r="I1949" t="s">
        <v>79</v>
      </c>
      <c r="J1949">
        <v>-999</v>
      </c>
      <c r="K1949">
        <v>-999</v>
      </c>
      <c r="L1949">
        <v>-999</v>
      </c>
      <c r="M1949" s="2" t="s">
        <v>35</v>
      </c>
      <c r="N1949" s="2" t="s">
        <v>13</v>
      </c>
      <c r="O1949" t="s">
        <v>98</v>
      </c>
      <c r="P1949" t="s">
        <v>99</v>
      </c>
    </row>
    <row r="1950" spans="1:16" x14ac:dyDescent="0.55000000000000004">
      <c r="A1950">
        <v>3891</v>
      </c>
      <c r="B1950">
        <v>636246</v>
      </c>
      <c r="C1950" s="2" t="s">
        <v>14</v>
      </c>
      <c r="D1950">
        <v>49</v>
      </c>
      <c r="E1950">
        <v>1</v>
      </c>
      <c r="F1950">
        <v>2014</v>
      </c>
      <c r="G1950">
        <v>0</v>
      </c>
      <c r="H1950">
        <v>1</v>
      </c>
      <c r="I1950" t="s">
        <v>79</v>
      </c>
      <c r="J1950">
        <v>-999</v>
      </c>
      <c r="K1950">
        <v>-999</v>
      </c>
      <c r="L1950">
        <v>-999</v>
      </c>
      <c r="M1950" s="2" t="s">
        <v>35</v>
      </c>
      <c r="N1950" s="2" t="s">
        <v>13</v>
      </c>
      <c r="O1950" t="s">
        <v>98</v>
      </c>
      <c r="P1950" t="s">
        <v>99</v>
      </c>
    </row>
    <row r="1951" spans="1:16" x14ac:dyDescent="0.55000000000000004">
      <c r="A1951">
        <v>3892</v>
      </c>
      <c r="B1951">
        <v>636279</v>
      </c>
      <c r="C1951" s="2" t="s">
        <v>14</v>
      </c>
      <c r="D1951">
        <v>23</v>
      </c>
      <c r="E1951">
        <v>1</v>
      </c>
      <c r="F1951">
        <v>2014</v>
      </c>
      <c r="G1951">
        <v>0</v>
      </c>
      <c r="H1951">
        <v>0</v>
      </c>
      <c r="I1951" t="s">
        <v>20</v>
      </c>
      <c r="J1951">
        <v>72</v>
      </c>
      <c r="K1951">
        <v>40</v>
      </c>
      <c r="L1951">
        <v>5</v>
      </c>
      <c r="M1951" s="2" t="s">
        <v>12</v>
      </c>
      <c r="N1951" s="2" t="s">
        <v>13</v>
      </c>
      <c r="O1951" t="s">
        <v>101</v>
      </c>
      <c r="P1951" t="s">
        <v>102</v>
      </c>
    </row>
    <row r="1952" spans="1:16" x14ac:dyDescent="0.55000000000000004">
      <c r="A1952">
        <v>3892</v>
      </c>
      <c r="B1952">
        <v>636296</v>
      </c>
      <c r="C1952" s="2" t="s">
        <v>14</v>
      </c>
      <c r="D1952">
        <v>22</v>
      </c>
      <c r="E1952">
        <v>1</v>
      </c>
      <c r="F1952">
        <v>2014</v>
      </c>
      <c r="G1952">
        <v>0</v>
      </c>
      <c r="H1952">
        <v>1</v>
      </c>
      <c r="I1952" t="s">
        <v>20</v>
      </c>
      <c r="J1952">
        <v>72</v>
      </c>
      <c r="K1952">
        <v>40</v>
      </c>
      <c r="L1952">
        <v>5</v>
      </c>
      <c r="M1952" s="2" t="s">
        <v>12</v>
      </c>
      <c r="N1952" s="2" t="s">
        <v>13</v>
      </c>
      <c r="O1952" t="s">
        <v>129</v>
      </c>
      <c r="P1952" t="s">
        <v>130</v>
      </c>
    </row>
    <row r="1953" spans="1:16" x14ac:dyDescent="0.55000000000000004">
      <c r="A1953">
        <v>3892</v>
      </c>
      <c r="B1953">
        <v>636319</v>
      </c>
      <c r="C1953" s="2" t="s">
        <v>14</v>
      </c>
      <c r="D1953">
        <v>46</v>
      </c>
      <c r="E1953">
        <v>0</v>
      </c>
      <c r="F1953">
        <v>2014</v>
      </c>
      <c r="G1953">
        <v>0</v>
      </c>
      <c r="H1953">
        <v>1</v>
      </c>
      <c r="I1953" t="s">
        <v>20</v>
      </c>
      <c r="J1953">
        <v>72</v>
      </c>
      <c r="K1953">
        <v>40</v>
      </c>
      <c r="L1953">
        <v>5</v>
      </c>
      <c r="M1953" s="2" t="s">
        <v>12</v>
      </c>
      <c r="N1953" s="2" t="s">
        <v>13</v>
      </c>
      <c r="O1953" t="s">
        <v>129</v>
      </c>
      <c r="P1953" t="s">
        <v>130</v>
      </c>
    </row>
    <row r="1954" spans="1:16" x14ac:dyDescent="0.55000000000000004">
      <c r="A1954">
        <v>3892</v>
      </c>
      <c r="B1954">
        <v>636341</v>
      </c>
      <c r="C1954" s="2" t="s">
        <v>14</v>
      </c>
      <c r="D1954">
        <v>48</v>
      </c>
      <c r="E1954">
        <v>1</v>
      </c>
      <c r="F1954">
        <v>2014</v>
      </c>
      <c r="G1954">
        <v>0</v>
      </c>
      <c r="H1954">
        <v>0</v>
      </c>
      <c r="I1954" t="s">
        <v>20</v>
      </c>
      <c r="J1954">
        <v>72</v>
      </c>
      <c r="K1954">
        <v>40</v>
      </c>
      <c r="L1954">
        <v>5</v>
      </c>
      <c r="M1954" s="2" t="s">
        <v>12</v>
      </c>
      <c r="N1954" s="2" t="s">
        <v>13</v>
      </c>
      <c r="O1954" t="s">
        <v>101</v>
      </c>
      <c r="P1954" t="s">
        <v>102</v>
      </c>
    </row>
    <row r="1955" spans="1:16" x14ac:dyDescent="0.55000000000000004">
      <c r="A1955">
        <v>3893</v>
      </c>
      <c r="B1955">
        <v>636438</v>
      </c>
      <c r="C1955" s="2" t="s">
        <v>14</v>
      </c>
      <c r="D1955">
        <v>27</v>
      </c>
      <c r="E1955">
        <v>1</v>
      </c>
      <c r="F1955">
        <v>2014</v>
      </c>
      <c r="G1955">
        <v>0</v>
      </c>
      <c r="H1955">
        <v>0</v>
      </c>
      <c r="I1955" t="s">
        <v>60</v>
      </c>
      <c r="J1955">
        <v>51</v>
      </c>
      <c r="K1955">
        <v>79</v>
      </c>
      <c r="L1955">
        <v>10</v>
      </c>
      <c r="M1955" s="2" t="s">
        <v>12</v>
      </c>
      <c r="N1955" s="2" t="s">
        <v>25</v>
      </c>
      <c r="O1955" t="s">
        <v>120</v>
      </c>
      <c r="P1955" t="s">
        <v>121</v>
      </c>
    </row>
    <row r="1956" spans="1:16" x14ac:dyDescent="0.55000000000000004">
      <c r="A1956">
        <v>3893</v>
      </c>
      <c r="B1956">
        <v>636445</v>
      </c>
      <c r="C1956" s="2" t="s">
        <v>14</v>
      </c>
      <c r="D1956">
        <v>49</v>
      </c>
      <c r="E1956">
        <v>0</v>
      </c>
      <c r="F1956">
        <v>2014</v>
      </c>
      <c r="G1956">
        <v>0</v>
      </c>
      <c r="H1956">
        <v>1</v>
      </c>
      <c r="I1956" t="s">
        <v>60</v>
      </c>
      <c r="J1956">
        <v>51</v>
      </c>
      <c r="K1956">
        <v>79</v>
      </c>
      <c r="L1956">
        <v>10</v>
      </c>
      <c r="M1956" s="2" t="s">
        <v>12</v>
      </c>
      <c r="N1956" s="2" t="s">
        <v>25</v>
      </c>
      <c r="O1956" t="s">
        <v>148</v>
      </c>
      <c r="P1956" t="s">
        <v>149</v>
      </c>
    </row>
    <row r="1957" spans="1:16" x14ac:dyDescent="0.55000000000000004">
      <c r="A1957">
        <v>3893</v>
      </c>
      <c r="B1957">
        <v>636462</v>
      </c>
      <c r="C1957" s="2" t="s">
        <v>14</v>
      </c>
      <c r="D1957">
        <v>32</v>
      </c>
      <c r="E1957">
        <v>1</v>
      </c>
      <c r="F1957">
        <v>2014</v>
      </c>
      <c r="G1957">
        <v>0</v>
      </c>
      <c r="H1957">
        <v>0</v>
      </c>
      <c r="I1957" t="s">
        <v>60</v>
      </c>
      <c r="J1957">
        <v>51</v>
      </c>
      <c r="K1957">
        <v>79</v>
      </c>
      <c r="L1957">
        <v>10</v>
      </c>
      <c r="M1957" s="2" t="s">
        <v>12</v>
      </c>
      <c r="N1957" s="2" t="s">
        <v>25</v>
      </c>
      <c r="O1957" t="s">
        <v>120</v>
      </c>
      <c r="P1957" t="s">
        <v>121</v>
      </c>
    </row>
    <row r="1958" spans="1:16" x14ac:dyDescent="0.55000000000000004">
      <c r="A1958">
        <v>3893</v>
      </c>
      <c r="B1958">
        <v>636470</v>
      </c>
      <c r="C1958" s="2" t="s">
        <v>14</v>
      </c>
      <c r="D1958">
        <v>52</v>
      </c>
      <c r="E1958">
        <v>1</v>
      </c>
      <c r="F1958">
        <v>2014</v>
      </c>
      <c r="G1958">
        <v>0</v>
      </c>
      <c r="H1958">
        <v>0</v>
      </c>
      <c r="I1958" t="s">
        <v>60</v>
      </c>
      <c r="J1958">
        <v>51</v>
      </c>
      <c r="K1958">
        <v>79</v>
      </c>
      <c r="L1958">
        <v>10</v>
      </c>
      <c r="M1958" s="2" t="s">
        <v>12</v>
      </c>
      <c r="N1958" s="2" t="s">
        <v>25</v>
      </c>
      <c r="O1958" t="s">
        <v>120</v>
      </c>
      <c r="P1958" t="s">
        <v>121</v>
      </c>
    </row>
    <row r="1959" spans="1:16" x14ac:dyDescent="0.55000000000000004">
      <c r="A1959">
        <v>3893</v>
      </c>
      <c r="B1959">
        <v>636481</v>
      </c>
      <c r="C1959" s="2" t="s">
        <v>14</v>
      </c>
      <c r="D1959">
        <v>49</v>
      </c>
      <c r="E1959">
        <v>0</v>
      </c>
      <c r="F1959">
        <v>2014</v>
      </c>
      <c r="G1959">
        <v>0</v>
      </c>
      <c r="H1959">
        <v>0</v>
      </c>
      <c r="I1959" t="s">
        <v>60</v>
      </c>
      <c r="J1959">
        <v>51</v>
      </c>
      <c r="K1959">
        <v>79</v>
      </c>
      <c r="L1959">
        <v>10</v>
      </c>
      <c r="M1959" s="2" t="s">
        <v>12</v>
      </c>
      <c r="N1959" s="2" t="s">
        <v>25</v>
      </c>
      <c r="O1959" t="s">
        <v>120</v>
      </c>
      <c r="P1959" t="s">
        <v>121</v>
      </c>
    </row>
    <row r="1960" spans="1:16" x14ac:dyDescent="0.55000000000000004">
      <c r="A1960">
        <v>3893</v>
      </c>
      <c r="B1960">
        <v>636499</v>
      </c>
      <c r="C1960" s="2" t="s">
        <v>14</v>
      </c>
      <c r="D1960">
        <v>23</v>
      </c>
      <c r="E1960">
        <v>1</v>
      </c>
      <c r="F1960">
        <v>2014</v>
      </c>
      <c r="G1960">
        <v>0</v>
      </c>
      <c r="H1960">
        <v>1</v>
      </c>
      <c r="I1960" t="s">
        <v>60</v>
      </c>
      <c r="J1960">
        <v>51</v>
      </c>
      <c r="K1960">
        <v>79</v>
      </c>
      <c r="L1960">
        <v>10</v>
      </c>
      <c r="M1960" s="2" t="s">
        <v>12</v>
      </c>
      <c r="N1960" s="2" t="s">
        <v>25</v>
      </c>
      <c r="O1960" t="s">
        <v>148</v>
      </c>
      <c r="P1960" t="s">
        <v>149</v>
      </c>
    </row>
    <row r="1961" spans="1:16" x14ac:dyDescent="0.55000000000000004">
      <c r="A1961">
        <v>3893</v>
      </c>
      <c r="B1961">
        <v>636515</v>
      </c>
      <c r="C1961" s="2" t="s">
        <v>14</v>
      </c>
      <c r="D1961">
        <v>40</v>
      </c>
      <c r="E1961">
        <v>1</v>
      </c>
      <c r="F1961">
        <v>2014</v>
      </c>
      <c r="G1961">
        <v>0</v>
      </c>
      <c r="H1961">
        <v>0</v>
      </c>
      <c r="I1961" t="s">
        <v>60</v>
      </c>
      <c r="J1961">
        <v>51</v>
      </c>
      <c r="K1961">
        <v>79</v>
      </c>
      <c r="L1961">
        <v>10</v>
      </c>
      <c r="M1961" s="2" t="s">
        <v>12</v>
      </c>
      <c r="N1961" s="2" t="s">
        <v>25</v>
      </c>
      <c r="O1961" t="s">
        <v>120</v>
      </c>
      <c r="P1961" t="s">
        <v>121</v>
      </c>
    </row>
    <row r="1962" spans="1:16" x14ac:dyDescent="0.55000000000000004">
      <c r="A1962">
        <v>3894</v>
      </c>
      <c r="B1962">
        <v>636588</v>
      </c>
      <c r="C1962" s="2" t="s">
        <v>14</v>
      </c>
      <c r="D1962">
        <v>38</v>
      </c>
      <c r="E1962">
        <v>1</v>
      </c>
      <c r="F1962">
        <v>2014</v>
      </c>
      <c r="G1962">
        <v>0</v>
      </c>
      <c r="H1962">
        <v>0</v>
      </c>
      <c r="I1962" t="s">
        <v>59</v>
      </c>
      <c r="J1962">
        <v>39</v>
      </c>
      <c r="K1962">
        <v>36</v>
      </c>
      <c r="L1962">
        <v>6</v>
      </c>
      <c r="M1962" s="2" t="s">
        <v>18</v>
      </c>
      <c r="N1962" s="2" t="s">
        <v>13</v>
      </c>
      <c r="O1962" t="s">
        <v>146</v>
      </c>
      <c r="P1962" t="s">
        <v>147</v>
      </c>
    </row>
    <row r="1963" spans="1:16" x14ac:dyDescent="0.55000000000000004">
      <c r="A1963">
        <v>3894</v>
      </c>
      <c r="B1963">
        <v>636660</v>
      </c>
      <c r="C1963" s="2" t="s">
        <v>14</v>
      </c>
      <c r="D1963">
        <v>33</v>
      </c>
      <c r="E1963">
        <v>0</v>
      </c>
      <c r="F1963">
        <v>2014</v>
      </c>
      <c r="G1963">
        <v>0</v>
      </c>
      <c r="H1963">
        <v>0</v>
      </c>
      <c r="I1963" t="s">
        <v>59</v>
      </c>
      <c r="J1963">
        <v>39</v>
      </c>
      <c r="K1963">
        <v>36</v>
      </c>
      <c r="L1963">
        <v>6</v>
      </c>
      <c r="M1963" s="2" t="s">
        <v>18</v>
      </c>
      <c r="N1963" s="2" t="s">
        <v>13</v>
      </c>
      <c r="O1963" t="s">
        <v>146</v>
      </c>
      <c r="P1963" t="s">
        <v>147</v>
      </c>
    </row>
    <row r="1964" spans="1:16" x14ac:dyDescent="0.55000000000000004">
      <c r="A1964">
        <v>3895</v>
      </c>
      <c r="B1964">
        <v>636801</v>
      </c>
      <c r="C1964" s="2" t="s">
        <v>14</v>
      </c>
      <c r="D1964">
        <v>41</v>
      </c>
      <c r="E1964">
        <v>1</v>
      </c>
      <c r="F1964">
        <v>2014</v>
      </c>
      <c r="G1964">
        <v>0</v>
      </c>
      <c r="H1964">
        <v>0</v>
      </c>
      <c r="I1964" t="s">
        <v>67</v>
      </c>
      <c r="J1964">
        <v>62</v>
      </c>
      <c r="K1964">
        <v>44</v>
      </c>
      <c r="L1964">
        <v>9</v>
      </c>
      <c r="M1964" s="2" t="s">
        <v>15</v>
      </c>
      <c r="N1964" s="2" t="s">
        <v>13</v>
      </c>
      <c r="O1964" t="s">
        <v>49</v>
      </c>
      <c r="P1964" t="s">
        <v>50</v>
      </c>
    </row>
    <row r="1965" spans="1:16" x14ac:dyDescent="0.55000000000000004">
      <c r="A1965">
        <v>3895</v>
      </c>
      <c r="B1965">
        <v>636834</v>
      </c>
      <c r="C1965" s="2" t="s">
        <v>14</v>
      </c>
      <c r="D1965">
        <v>27</v>
      </c>
      <c r="E1965">
        <v>1</v>
      </c>
      <c r="F1965">
        <v>2014</v>
      </c>
      <c r="G1965">
        <v>0</v>
      </c>
      <c r="H1965">
        <v>1</v>
      </c>
      <c r="I1965" t="s">
        <v>67</v>
      </c>
      <c r="J1965">
        <v>62</v>
      </c>
      <c r="K1965">
        <v>44</v>
      </c>
      <c r="L1965">
        <v>9</v>
      </c>
      <c r="M1965" s="2" t="s">
        <v>15</v>
      </c>
      <c r="N1965" s="2" t="s">
        <v>13</v>
      </c>
      <c r="O1965" t="s">
        <v>136</v>
      </c>
      <c r="P1965" t="s">
        <v>137</v>
      </c>
    </row>
    <row r="1966" spans="1:16" x14ac:dyDescent="0.55000000000000004">
      <c r="A1966">
        <v>3895</v>
      </c>
      <c r="B1966">
        <v>636852</v>
      </c>
      <c r="C1966" s="2" t="s">
        <v>14</v>
      </c>
      <c r="D1966">
        <v>46</v>
      </c>
      <c r="E1966">
        <v>1</v>
      </c>
      <c r="F1966">
        <v>2014</v>
      </c>
      <c r="G1966">
        <v>0</v>
      </c>
      <c r="H1966">
        <v>1</v>
      </c>
      <c r="I1966" t="s">
        <v>67</v>
      </c>
      <c r="J1966">
        <v>62</v>
      </c>
      <c r="K1966">
        <v>44</v>
      </c>
      <c r="L1966">
        <v>9</v>
      </c>
      <c r="M1966" s="2" t="s">
        <v>15</v>
      </c>
      <c r="N1966" s="2" t="s">
        <v>13</v>
      </c>
      <c r="O1966" t="s">
        <v>136</v>
      </c>
      <c r="P1966" t="s">
        <v>137</v>
      </c>
    </row>
    <row r="1967" spans="1:16" x14ac:dyDescent="0.55000000000000004">
      <c r="A1967">
        <v>3896</v>
      </c>
      <c r="B1967">
        <v>636905</v>
      </c>
      <c r="C1967" s="2" t="s">
        <v>14</v>
      </c>
      <c r="D1967">
        <v>38</v>
      </c>
      <c r="E1967">
        <v>1</v>
      </c>
      <c r="F1967">
        <v>2014</v>
      </c>
      <c r="G1967">
        <v>0</v>
      </c>
      <c r="H1967">
        <v>1</v>
      </c>
      <c r="I1967" t="s">
        <v>57</v>
      </c>
      <c r="J1967">
        <v>51</v>
      </c>
      <c r="K1967">
        <v>58</v>
      </c>
      <c r="L1967">
        <v>2</v>
      </c>
      <c r="M1967" s="2" t="s">
        <v>15</v>
      </c>
      <c r="N1967" s="2" t="s">
        <v>63</v>
      </c>
      <c r="O1967" t="s">
        <v>127</v>
      </c>
      <c r="P1967" t="s">
        <v>128</v>
      </c>
    </row>
    <row r="1968" spans="1:16" x14ac:dyDescent="0.55000000000000004">
      <c r="A1968">
        <v>3897</v>
      </c>
      <c r="B1968">
        <v>637075</v>
      </c>
      <c r="C1968" s="2" t="s">
        <v>14</v>
      </c>
      <c r="D1968">
        <v>27</v>
      </c>
      <c r="E1968">
        <v>1</v>
      </c>
      <c r="F1968">
        <v>2014</v>
      </c>
      <c r="G1968">
        <v>0</v>
      </c>
      <c r="H1968">
        <v>1</v>
      </c>
      <c r="I1968" t="s">
        <v>39</v>
      </c>
      <c r="J1968">
        <v>-999</v>
      </c>
      <c r="K1968">
        <v>-999</v>
      </c>
      <c r="L1968">
        <v>-999</v>
      </c>
      <c r="M1968" s="2" t="s">
        <v>10</v>
      </c>
      <c r="N1968" s="2" t="s">
        <v>25</v>
      </c>
      <c r="O1968" t="s">
        <v>114</v>
      </c>
      <c r="P1968" t="s">
        <v>115</v>
      </c>
    </row>
    <row r="1969" spans="1:16" x14ac:dyDescent="0.55000000000000004">
      <c r="A1969">
        <v>3897</v>
      </c>
      <c r="B1969">
        <v>637137</v>
      </c>
      <c r="C1969" s="2" t="s">
        <v>14</v>
      </c>
      <c r="D1969">
        <v>53</v>
      </c>
      <c r="E1969">
        <v>1</v>
      </c>
      <c r="F1969">
        <v>2014</v>
      </c>
      <c r="G1969">
        <v>0</v>
      </c>
      <c r="H1969">
        <v>0</v>
      </c>
      <c r="I1969" t="s">
        <v>39</v>
      </c>
      <c r="J1969">
        <v>-999</v>
      </c>
      <c r="K1969">
        <v>-999</v>
      </c>
      <c r="L1969">
        <v>-999</v>
      </c>
      <c r="M1969" s="2" t="s">
        <v>10</v>
      </c>
      <c r="N1969" s="2" t="s">
        <v>25</v>
      </c>
      <c r="O1969" t="s">
        <v>116</v>
      </c>
      <c r="P1969" t="s">
        <v>117</v>
      </c>
    </row>
    <row r="1970" spans="1:16" x14ac:dyDescent="0.55000000000000004">
      <c r="A1970">
        <v>3898</v>
      </c>
      <c r="B1970">
        <v>637295</v>
      </c>
      <c r="C1970" s="2" t="s">
        <v>14</v>
      </c>
      <c r="D1970">
        <v>31</v>
      </c>
      <c r="E1970">
        <v>1</v>
      </c>
      <c r="F1970">
        <v>2014</v>
      </c>
      <c r="G1970">
        <v>0</v>
      </c>
      <c r="H1970">
        <v>1</v>
      </c>
      <c r="I1970" t="s">
        <v>62</v>
      </c>
      <c r="J1970">
        <v>63</v>
      </c>
      <c r="K1970">
        <v>-999</v>
      </c>
      <c r="L1970">
        <v>-999</v>
      </c>
      <c r="M1970" s="2" t="s">
        <v>10</v>
      </c>
      <c r="N1970" s="2" t="s">
        <v>63</v>
      </c>
      <c r="O1970" t="s">
        <v>133</v>
      </c>
      <c r="P1970" t="s">
        <v>134</v>
      </c>
    </row>
    <row r="1971" spans="1:16" x14ac:dyDescent="0.55000000000000004">
      <c r="A1971">
        <v>3898</v>
      </c>
      <c r="B1971">
        <v>637322</v>
      </c>
      <c r="C1971" s="2" t="s">
        <v>14</v>
      </c>
      <c r="D1971">
        <v>55</v>
      </c>
      <c r="E1971">
        <v>1</v>
      </c>
      <c r="F1971">
        <v>2014</v>
      </c>
      <c r="G1971">
        <v>0</v>
      </c>
      <c r="H1971">
        <v>1</v>
      </c>
      <c r="I1971" t="s">
        <v>62</v>
      </c>
      <c r="J1971">
        <v>63</v>
      </c>
      <c r="K1971">
        <v>-999</v>
      </c>
      <c r="L1971">
        <v>-999</v>
      </c>
      <c r="M1971" s="2" t="s">
        <v>10</v>
      </c>
      <c r="N1971" s="2" t="s">
        <v>63</v>
      </c>
      <c r="O1971" t="s">
        <v>133</v>
      </c>
      <c r="P1971" t="s">
        <v>134</v>
      </c>
    </row>
    <row r="1972" spans="1:16" x14ac:dyDescent="0.55000000000000004">
      <c r="A1972">
        <v>3899</v>
      </c>
      <c r="B1972">
        <v>637380</v>
      </c>
      <c r="C1972" s="2" t="s">
        <v>14</v>
      </c>
      <c r="D1972">
        <v>46</v>
      </c>
      <c r="E1972">
        <v>1</v>
      </c>
      <c r="F1972">
        <v>2014</v>
      </c>
      <c r="G1972">
        <v>0</v>
      </c>
      <c r="H1972">
        <v>0</v>
      </c>
      <c r="I1972" t="s">
        <v>39</v>
      </c>
      <c r="J1972">
        <v>-999</v>
      </c>
      <c r="K1972">
        <v>-999</v>
      </c>
      <c r="L1972">
        <v>-999</v>
      </c>
      <c r="M1972" s="2" t="s">
        <v>10</v>
      </c>
      <c r="N1972" s="2" t="s">
        <v>25</v>
      </c>
      <c r="O1972" t="s">
        <v>109</v>
      </c>
      <c r="P1972" t="s">
        <v>110</v>
      </c>
    </row>
    <row r="1973" spans="1:16" x14ac:dyDescent="0.55000000000000004">
      <c r="A1973">
        <v>3899</v>
      </c>
      <c r="B1973">
        <v>637457</v>
      </c>
      <c r="C1973" s="2" t="s">
        <v>14</v>
      </c>
      <c r="D1973">
        <v>35</v>
      </c>
      <c r="E1973">
        <v>1</v>
      </c>
      <c r="F1973">
        <v>2014</v>
      </c>
      <c r="G1973">
        <v>0</v>
      </c>
      <c r="H1973">
        <v>1</v>
      </c>
      <c r="I1973" t="s">
        <v>39</v>
      </c>
      <c r="J1973">
        <v>-999</v>
      </c>
      <c r="K1973">
        <v>-999</v>
      </c>
      <c r="L1973">
        <v>-999</v>
      </c>
      <c r="M1973" s="2" t="s">
        <v>10</v>
      </c>
      <c r="N1973" s="2" t="s">
        <v>25</v>
      </c>
      <c r="O1973" t="s">
        <v>103</v>
      </c>
      <c r="P1973" t="s">
        <v>104</v>
      </c>
    </row>
    <row r="1974" spans="1:16" x14ac:dyDescent="0.55000000000000004">
      <c r="A1974">
        <v>3899</v>
      </c>
      <c r="B1974">
        <v>637504</v>
      </c>
      <c r="C1974" s="2" t="s">
        <v>14</v>
      </c>
      <c r="D1974">
        <v>40</v>
      </c>
      <c r="E1974">
        <v>1</v>
      </c>
      <c r="F1974">
        <v>2014</v>
      </c>
      <c r="G1974">
        <v>0</v>
      </c>
      <c r="H1974">
        <v>0</v>
      </c>
      <c r="I1974" t="s">
        <v>39</v>
      </c>
      <c r="J1974">
        <v>-999</v>
      </c>
      <c r="K1974">
        <v>-999</v>
      </c>
      <c r="L1974">
        <v>-999</v>
      </c>
      <c r="M1974" s="2" t="s">
        <v>10</v>
      </c>
      <c r="N1974" s="2" t="s">
        <v>25</v>
      </c>
      <c r="O1974" t="s">
        <v>109</v>
      </c>
      <c r="P1974" t="s">
        <v>110</v>
      </c>
    </row>
    <row r="1975" spans="1:16" x14ac:dyDescent="0.55000000000000004">
      <c r="A1975">
        <v>3900</v>
      </c>
      <c r="B1975">
        <v>637577</v>
      </c>
      <c r="C1975" s="2" t="s">
        <v>14</v>
      </c>
      <c r="D1975">
        <v>31</v>
      </c>
      <c r="E1975">
        <v>1</v>
      </c>
      <c r="F1975">
        <v>2014</v>
      </c>
      <c r="G1975">
        <v>0</v>
      </c>
      <c r="H1975">
        <v>1</v>
      </c>
      <c r="I1975" t="s">
        <v>66</v>
      </c>
      <c r="J1975">
        <v>-999</v>
      </c>
      <c r="K1975">
        <v>-999</v>
      </c>
      <c r="L1975">
        <v>-999</v>
      </c>
      <c r="M1975" s="2" t="s">
        <v>35</v>
      </c>
      <c r="N1975" s="2" t="s">
        <v>11</v>
      </c>
      <c r="O1975" t="s">
        <v>144</v>
      </c>
      <c r="P1975" t="s">
        <v>145</v>
      </c>
    </row>
    <row r="1976" spans="1:16" x14ac:dyDescent="0.55000000000000004">
      <c r="A1976">
        <v>3900</v>
      </c>
      <c r="B1976">
        <v>637607</v>
      </c>
      <c r="C1976" s="2" t="s">
        <v>14</v>
      </c>
      <c r="D1976">
        <v>22</v>
      </c>
      <c r="E1976">
        <v>1</v>
      </c>
      <c r="F1976">
        <v>2014</v>
      </c>
      <c r="G1976">
        <v>0</v>
      </c>
      <c r="H1976">
        <v>1</v>
      </c>
      <c r="I1976" t="s">
        <v>66</v>
      </c>
      <c r="J1976">
        <v>-999</v>
      </c>
      <c r="K1976">
        <v>-999</v>
      </c>
      <c r="L1976">
        <v>-999</v>
      </c>
      <c r="M1976" s="2" t="s">
        <v>35</v>
      </c>
      <c r="N1976" s="2" t="s">
        <v>11</v>
      </c>
      <c r="O1976" t="s">
        <v>144</v>
      </c>
      <c r="P1976" t="s">
        <v>145</v>
      </c>
    </row>
    <row r="1977" spans="1:16" x14ac:dyDescent="0.55000000000000004">
      <c r="A1977">
        <v>3900</v>
      </c>
      <c r="B1977">
        <v>637613</v>
      </c>
      <c r="C1977" s="2" t="s">
        <v>14</v>
      </c>
      <c r="D1977">
        <v>26</v>
      </c>
      <c r="E1977">
        <v>1</v>
      </c>
      <c r="F1977">
        <v>2014</v>
      </c>
      <c r="G1977">
        <v>0</v>
      </c>
      <c r="H1977">
        <v>1</v>
      </c>
      <c r="I1977" t="s">
        <v>66</v>
      </c>
      <c r="J1977">
        <v>-999</v>
      </c>
      <c r="K1977">
        <v>-999</v>
      </c>
      <c r="L1977">
        <v>-999</v>
      </c>
      <c r="M1977" s="2" t="s">
        <v>35</v>
      </c>
      <c r="N1977" s="2" t="s">
        <v>11</v>
      </c>
      <c r="O1977" t="s">
        <v>144</v>
      </c>
      <c r="P1977" t="s">
        <v>145</v>
      </c>
    </row>
    <row r="1978" spans="1:16" x14ac:dyDescent="0.55000000000000004">
      <c r="A1978">
        <v>3900</v>
      </c>
      <c r="B1978">
        <v>637628</v>
      </c>
      <c r="C1978" s="2" t="s">
        <v>14</v>
      </c>
      <c r="D1978">
        <v>28</v>
      </c>
      <c r="E1978">
        <v>1</v>
      </c>
      <c r="F1978">
        <v>2014</v>
      </c>
      <c r="G1978">
        <v>0</v>
      </c>
      <c r="H1978">
        <v>0</v>
      </c>
      <c r="I1978" t="s">
        <v>66</v>
      </c>
      <c r="J1978">
        <v>-999</v>
      </c>
      <c r="K1978">
        <v>-999</v>
      </c>
      <c r="L1978">
        <v>-999</v>
      </c>
      <c r="M1978" s="2" t="s">
        <v>35</v>
      </c>
      <c r="N1978" s="2" t="s">
        <v>11</v>
      </c>
      <c r="O1978" t="s">
        <v>127</v>
      </c>
      <c r="P1978" t="s">
        <v>128</v>
      </c>
    </row>
    <row r="1979" spans="1:16" x14ac:dyDescent="0.55000000000000004">
      <c r="A1979">
        <v>3900</v>
      </c>
      <c r="B1979">
        <v>637663</v>
      </c>
      <c r="C1979" s="2" t="s">
        <v>14</v>
      </c>
      <c r="D1979">
        <v>25</v>
      </c>
      <c r="E1979">
        <v>1</v>
      </c>
      <c r="F1979">
        <v>2014</v>
      </c>
      <c r="G1979">
        <v>0</v>
      </c>
      <c r="H1979">
        <v>1</v>
      </c>
      <c r="I1979" t="s">
        <v>66</v>
      </c>
      <c r="J1979">
        <v>-999</v>
      </c>
      <c r="K1979">
        <v>-999</v>
      </c>
      <c r="L1979">
        <v>-999</v>
      </c>
      <c r="M1979" s="2" t="s">
        <v>35</v>
      </c>
      <c r="N1979" s="2" t="s">
        <v>11</v>
      </c>
      <c r="O1979" t="s">
        <v>144</v>
      </c>
      <c r="P1979" t="s">
        <v>145</v>
      </c>
    </row>
    <row r="1980" spans="1:16" x14ac:dyDescent="0.55000000000000004">
      <c r="A1980">
        <v>3901</v>
      </c>
      <c r="B1980">
        <v>637741</v>
      </c>
      <c r="C1980" s="2" t="s">
        <v>14</v>
      </c>
      <c r="D1980">
        <v>21</v>
      </c>
      <c r="E1980">
        <v>1</v>
      </c>
      <c r="F1980">
        <v>2014</v>
      </c>
      <c r="G1980">
        <v>0</v>
      </c>
      <c r="H1980">
        <v>1</v>
      </c>
      <c r="I1980" t="s">
        <v>67</v>
      </c>
      <c r="J1980">
        <v>68</v>
      </c>
      <c r="K1980">
        <v>45</v>
      </c>
      <c r="L1980">
        <v>0</v>
      </c>
      <c r="M1980" s="2" t="s">
        <v>21</v>
      </c>
      <c r="N1980" s="2" t="s">
        <v>13</v>
      </c>
      <c r="O1980" t="s">
        <v>120</v>
      </c>
      <c r="P1980" t="s">
        <v>121</v>
      </c>
    </row>
    <row r="1981" spans="1:16" x14ac:dyDescent="0.55000000000000004">
      <c r="A1981">
        <v>3901</v>
      </c>
      <c r="B1981">
        <v>637755</v>
      </c>
      <c r="C1981" s="2" t="s">
        <v>14</v>
      </c>
      <c r="D1981">
        <v>36</v>
      </c>
      <c r="E1981">
        <v>1</v>
      </c>
      <c r="F1981">
        <v>2014</v>
      </c>
      <c r="G1981">
        <v>0</v>
      </c>
      <c r="H1981">
        <v>1</v>
      </c>
      <c r="I1981" t="s">
        <v>67</v>
      </c>
      <c r="J1981">
        <v>68</v>
      </c>
      <c r="K1981">
        <v>45</v>
      </c>
      <c r="L1981">
        <v>0</v>
      </c>
      <c r="M1981" s="2" t="s">
        <v>21</v>
      </c>
      <c r="N1981" s="2" t="s">
        <v>13</v>
      </c>
      <c r="O1981" t="s">
        <v>120</v>
      </c>
      <c r="P1981" t="s">
        <v>121</v>
      </c>
    </row>
    <row r="1982" spans="1:16" x14ac:dyDescent="0.55000000000000004">
      <c r="A1982">
        <v>3901</v>
      </c>
      <c r="B1982">
        <v>637786</v>
      </c>
      <c r="C1982" s="2" t="s">
        <v>14</v>
      </c>
      <c r="D1982">
        <v>35</v>
      </c>
      <c r="E1982">
        <v>1</v>
      </c>
      <c r="F1982">
        <v>2014</v>
      </c>
      <c r="G1982">
        <v>0</v>
      </c>
      <c r="H1982">
        <v>1</v>
      </c>
      <c r="I1982" t="s">
        <v>67</v>
      </c>
      <c r="J1982">
        <v>68</v>
      </c>
      <c r="K1982">
        <v>45</v>
      </c>
      <c r="L1982">
        <v>0</v>
      </c>
      <c r="M1982" s="2" t="s">
        <v>21</v>
      </c>
      <c r="N1982" s="2" t="s">
        <v>13</v>
      </c>
      <c r="O1982" t="s">
        <v>120</v>
      </c>
      <c r="P1982" t="s">
        <v>121</v>
      </c>
    </row>
    <row r="1983" spans="1:16" x14ac:dyDescent="0.55000000000000004">
      <c r="A1983">
        <v>3901</v>
      </c>
      <c r="B1983">
        <v>637802</v>
      </c>
      <c r="C1983" s="2" t="s">
        <v>14</v>
      </c>
      <c r="D1983">
        <v>40</v>
      </c>
      <c r="E1983">
        <v>1</v>
      </c>
      <c r="F1983">
        <v>2014</v>
      </c>
      <c r="G1983">
        <v>0</v>
      </c>
      <c r="H1983">
        <v>0</v>
      </c>
      <c r="I1983" t="s">
        <v>67</v>
      </c>
      <c r="J1983">
        <v>68</v>
      </c>
      <c r="K1983">
        <v>45</v>
      </c>
      <c r="L1983">
        <v>0</v>
      </c>
      <c r="M1983" s="2" t="s">
        <v>21</v>
      </c>
      <c r="N1983" s="2" t="s">
        <v>13</v>
      </c>
      <c r="O1983" t="s">
        <v>49</v>
      </c>
      <c r="P1983" t="s">
        <v>50</v>
      </c>
    </row>
    <row r="1984" spans="1:16" x14ac:dyDescent="0.55000000000000004">
      <c r="A1984">
        <v>3901</v>
      </c>
      <c r="B1984">
        <v>637813</v>
      </c>
      <c r="C1984" s="2" t="s">
        <v>14</v>
      </c>
      <c r="D1984">
        <v>46</v>
      </c>
      <c r="E1984">
        <v>1</v>
      </c>
      <c r="F1984">
        <v>2014</v>
      </c>
      <c r="G1984">
        <v>0</v>
      </c>
      <c r="H1984">
        <v>1</v>
      </c>
      <c r="I1984" t="s">
        <v>67</v>
      </c>
      <c r="J1984">
        <v>68</v>
      </c>
      <c r="K1984">
        <v>45</v>
      </c>
      <c r="L1984">
        <v>0</v>
      </c>
      <c r="M1984" s="2" t="s">
        <v>21</v>
      </c>
      <c r="N1984" s="2" t="s">
        <v>13</v>
      </c>
      <c r="O1984" t="s">
        <v>120</v>
      </c>
      <c r="P1984" t="s">
        <v>121</v>
      </c>
    </row>
    <row r="1985" spans="1:16" x14ac:dyDescent="0.55000000000000004">
      <c r="A1985">
        <v>3902</v>
      </c>
      <c r="B1985">
        <v>637928</v>
      </c>
      <c r="C1985" s="2" t="s">
        <v>14</v>
      </c>
      <c r="D1985">
        <v>53</v>
      </c>
      <c r="E1985">
        <v>0</v>
      </c>
      <c r="F1985">
        <v>2014</v>
      </c>
      <c r="G1985">
        <v>0</v>
      </c>
      <c r="H1985">
        <v>0</v>
      </c>
      <c r="I1985" t="s">
        <v>47</v>
      </c>
      <c r="J1985">
        <v>57</v>
      </c>
      <c r="K1985">
        <v>61</v>
      </c>
      <c r="L1985">
        <v>17</v>
      </c>
      <c r="M1985" s="2" t="s">
        <v>15</v>
      </c>
      <c r="N1985" s="2" t="s">
        <v>70</v>
      </c>
      <c r="O1985" t="s">
        <v>116</v>
      </c>
      <c r="P1985" t="s">
        <v>117</v>
      </c>
    </row>
    <row r="1986" spans="1:16" x14ac:dyDescent="0.55000000000000004">
      <c r="A1986">
        <v>3902</v>
      </c>
      <c r="B1986">
        <v>637974</v>
      </c>
      <c r="C1986" s="2" t="s">
        <v>14</v>
      </c>
      <c r="D1986">
        <v>49</v>
      </c>
      <c r="E1986">
        <v>1</v>
      </c>
      <c r="F1986">
        <v>2014</v>
      </c>
      <c r="G1986">
        <v>0</v>
      </c>
      <c r="H1986">
        <v>0</v>
      </c>
      <c r="I1986" t="s">
        <v>47</v>
      </c>
      <c r="J1986">
        <v>57</v>
      </c>
      <c r="K1986">
        <v>61</v>
      </c>
      <c r="L1986">
        <v>17</v>
      </c>
      <c r="M1986" s="2" t="s">
        <v>15</v>
      </c>
      <c r="N1986" s="2" t="s">
        <v>70</v>
      </c>
      <c r="O1986" t="s">
        <v>116</v>
      </c>
      <c r="P1986" t="s">
        <v>117</v>
      </c>
    </row>
    <row r="1987" spans="1:16" x14ac:dyDescent="0.55000000000000004">
      <c r="A1987">
        <v>3902</v>
      </c>
      <c r="B1987">
        <v>637982</v>
      </c>
      <c r="C1987" s="2" t="s">
        <v>14</v>
      </c>
      <c r="D1987">
        <v>34</v>
      </c>
      <c r="E1987">
        <v>1</v>
      </c>
      <c r="F1987">
        <v>2014</v>
      </c>
      <c r="G1987">
        <v>0</v>
      </c>
      <c r="H1987">
        <v>0</v>
      </c>
      <c r="I1987" t="s">
        <v>47</v>
      </c>
      <c r="J1987">
        <v>57</v>
      </c>
      <c r="K1987">
        <v>61</v>
      </c>
      <c r="L1987">
        <v>17</v>
      </c>
      <c r="M1987" s="2" t="s">
        <v>15</v>
      </c>
      <c r="N1987" s="2" t="s">
        <v>70</v>
      </c>
      <c r="O1987" t="s">
        <v>116</v>
      </c>
      <c r="P1987" t="s">
        <v>117</v>
      </c>
    </row>
    <row r="1988" spans="1:16" x14ac:dyDescent="0.55000000000000004">
      <c r="A1988">
        <v>3902</v>
      </c>
      <c r="B1988">
        <v>638003</v>
      </c>
      <c r="C1988" s="2" t="s">
        <v>14</v>
      </c>
      <c r="D1988">
        <v>34</v>
      </c>
      <c r="E1988">
        <v>1</v>
      </c>
      <c r="F1988">
        <v>2014</v>
      </c>
      <c r="G1988">
        <v>0</v>
      </c>
      <c r="H1988">
        <v>0</v>
      </c>
      <c r="I1988" t="s">
        <v>47</v>
      </c>
      <c r="J1988">
        <v>57</v>
      </c>
      <c r="K1988">
        <v>61</v>
      </c>
      <c r="L1988">
        <v>17</v>
      </c>
      <c r="M1988" s="2" t="s">
        <v>15</v>
      </c>
      <c r="N1988" s="2" t="s">
        <v>70</v>
      </c>
      <c r="O1988" t="s">
        <v>116</v>
      </c>
      <c r="P1988" t="s">
        <v>117</v>
      </c>
    </row>
    <row r="1989" spans="1:16" x14ac:dyDescent="0.55000000000000004">
      <c r="A1989">
        <v>3902</v>
      </c>
      <c r="B1989">
        <v>638012</v>
      </c>
      <c r="C1989" s="2" t="s">
        <v>14</v>
      </c>
      <c r="D1989">
        <v>35</v>
      </c>
      <c r="E1989">
        <v>1</v>
      </c>
      <c r="F1989">
        <v>2014</v>
      </c>
      <c r="G1989">
        <v>0</v>
      </c>
      <c r="H1989">
        <v>0</v>
      </c>
      <c r="I1989" t="s">
        <v>47</v>
      </c>
      <c r="J1989">
        <v>57</v>
      </c>
      <c r="K1989">
        <v>61</v>
      </c>
      <c r="L1989">
        <v>17</v>
      </c>
      <c r="M1989" s="2" t="s">
        <v>15</v>
      </c>
      <c r="N1989" s="2" t="s">
        <v>70</v>
      </c>
      <c r="O1989" t="s">
        <v>116</v>
      </c>
      <c r="P1989" t="s">
        <v>117</v>
      </c>
    </row>
    <row r="1990" spans="1:16" x14ac:dyDescent="0.55000000000000004">
      <c r="A1990">
        <v>3903</v>
      </c>
      <c r="B1990">
        <v>638020</v>
      </c>
      <c r="C1990" s="2" t="s">
        <v>14</v>
      </c>
      <c r="D1990">
        <v>25</v>
      </c>
      <c r="E1990">
        <v>1</v>
      </c>
      <c r="F1990">
        <v>2014</v>
      </c>
      <c r="G1990">
        <v>0</v>
      </c>
      <c r="H1990">
        <v>1</v>
      </c>
      <c r="I1990" t="s">
        <v>54</v>
      </c>
      <c r="J1990">
        <v>-999</v>
      </c>
      <c r="K1990">
        <v>-999</v>
      </c>
      <c r="L1990">
        <v>-999</v>
      </c>
      <c r="M1990" s="2" t="s">
        <v>35</v>
      </c>
      <c r="N1990" s="2" t="s">
        <v>11</v>
      </c>
      <c r="O1990" t="s">
        <v>136</v>
      </c>
      <c r="P1990" t="s">
        <v>137</v>
      </c>
    </row>
    <row r="1991" spans="1:16" x14ac:dyDescent="0.55000000000000004">
      <c r="A1991">
        <v>3903</v>
      </c>
      <c r="B1991">
        <v>638156</v>
      </c>
      <c r="C1991" s="2" t="s">
        <v>14</v>
      </c>
      <c r="D1991">
        <v>29</v>
      </c>
      <c r="E1991">
        <v>1</v>
      </c>
      <c r="F1991">
        <v>2014</v>
      </c>
      <c r="G1991">
        <v>0</v>
      </c>
      <c r="H1991">
        <v>1</v>
      </c>
      <c r="I1991" t="s">
        <v>54</v>
      </c>
      <c r="J1991">
        <v>-999</v>
      </c>
      <c r="K1991">
        <v>-999</v>
      </c>
      <c r="L1991">
        <v>-999</v>
      </c>
      <c r="M1991" s="2" t="s">
        <v>35</v>
      </c>
      <c r="N1991" s="2" t="s">
        <v>11</v>
      </c>
      <c r="O1991" t="s">
        <v>136</v>
      </c>
      <c r="P1991" t="s">
        <v>137</v>
      </c>
    </row>
    <row r="1992" spans="1:16" x14ac:dyDescent="0.55000000000000004">
      <c r="A1992">
        <v>3904</v>
      </c>
      <c r="B1992">
        <v>638261</v>
      </c>
      <c r="C1992" s="2" t="s">
        <v>14</v>
      </c>
      <c r="D1992">
        <v>38</v>
      </c>
      <c r="E1992">
        <v>1</v>
      </c>
      <c r="F1992">
        <v>2014</v>
      </c>
      <c r="G1992">
        <v>0</v>
      </c>
      <c r="H1992">
        <v>0</v>
      </c>
      <c r="I1992" t="s">
        <v>31</v>
      </c>
      <c r="J1992">
        <v>-999</v>
      </c>
      <c r="K1992">
        <v>-999</v>
      </c>
      <c r="L1992">
        <v>-999</v>
      </c>
      <c r="M1992" s="2" t="s">
        <v>10</v>
      </c>
      <c r="N1992" s="2" t="s">
        <v>11</v>
      </c>
      <c r="O1992" t="s">
        <v>129</v>
      </c>
      <c r="P1992" t="s">
        <v>130</v>
      </c>
    </row>
    <row r="1993" spans="1:16" x14ac:dyDescent="0.55000000000000004">
      <c r="A1993">
        <v>3905</v>
      </c>
      <c r="B1993">
        <v>638391</v>
      </c>
      <c r="C1993" s="2" t="s">
        <v>14</v>
      </c>
      <c r="D1993">
        <v>30</v>
      </c>
      <c r="E1993">
        <v>1</v>
      </c>
      <c r="F1993">
        <v>2014</v>
      </c>
      <c r="G1993">
        <v>0</v>
      </c>
      <c r="H1993">
        <v>1</v>
      </c>
      <c r="I1993" t="s">
        <v>75</v>
      </c>
      <c r="J1993">
        <v>12</v>
      </c>
      <c r="K1993">
        <v>-999</v>
      </c>
      <c r="L1993">
        <v>17</v>
      </c>
      <c r="M1993" s="2" t="s">
        <v>12</v>
      </c>
      <c r="N1993" s="2" t="s">
        <v>25</v>
      </c>
      <c r="O1993" t="s">
        <v>124</v>
      </c>
      <c r="P1993" t="s">
        <v>125</v>
      </c>
    </row>
    <row r="1994" spans="1:16" x14ac:dyDescent="0.55000000000000004">
      <c r="A1994">
        <v>3905</v>
      </c>
      <c r="B1994">
        <v>638423</v>
      </c>
      <c r="C1994" s="2" t="s">
        <v>14</v>
      </c>
      <c r="D1994">
        <v>35</v>
      </c>
      <c r="E1994">
        <v>1</v>
      </c>
      <c r="F1994">
        <v>2014</v>
      </c>
      <c r="G1994">
        <v>0</v>
      </c>
      <c r="H1994">
        <v>1</v>
      </c>
      <c r="I1994" t="s">
        <v>75</v>
      </c>
      <c r="J1994">
        <v>12</v>
      </c>
      <c r="K1994">
        <v>-999</v>
      </c>
      <c r="L1994">
        <v>17</v>
      </c>
      <c r="M1994" s="2" t="s">
        <v>12</v>
      </c>
      <c r="N1994" s="2" t="s">
        <v>25</v>
      </c>
      <c r="O1994" t="s">
        <v>124</v>
      </c>
      <c r="P1994" t="s">
        <v>125</v>
      </c>
    </row>
    <row r="1995" spans="1:16" x14ac:dyDescent="0.55000000000000004">
      <c r="A1995">
        <v>3905</v>
      </c>
      <c r="B1995">
        <v>638489</v>
      </c>
      <c r="C1995" s="2" t="s">
        <v>14</v>
      </c>
      <c r="D1995">
        <v>39</v>
      </c>
      <c r="E1995">
        <v>1</v>
      </c>
      <c r="F1995">
        <v>2014</v>
      </c>
      <c r="G1995">
        <v>0</v>
      </c>
      <c r="H1995">
        <v>0</v>
      </c>
      <c r="I1995" t="s">
        <v>75</v>
      </c>
      <c r="J1995">
        <v>12</v>
      </c>
      <c r="K1995">
        <v>-999</v>
      </c>
      <c r="L1995">
        <v>17</v>
      </c>
      <c r="M1995" s="2" t="s">
        <v>12</v>
      </c>
      <c r="N1995" s="2" t="s">
        <v>25</v>
      </c>
      <c r="O1995" t="s">
        <v>131</v>
      </c>
      <c r="P1995" t="s">
        <v>132</v>
      </c>
    </row>
    <row r="1996" spans="1:16" x14ac:dyDescent="0.55000000000000004">
      <c r="A1996">
        <v>3908</v>
      </c>
      <c r="B1996">
        <v>638969</v>
      </c>
      <c r="C1996" s="2" t="s">
        <v>14</v>
      </c>
      <c r="D1996">
        <v>43</v>
      </c>
      <c r="E1996">
        <v>0</v>
      </c>
      <c r="F1996">
        <v>2014</v>
      </c>
      <c r="G1996">
        <v>0</v>
      </c>
      <c r="H1996">
        <v>1</v>
      </c>
      <c r="I1996" t="s">
        <v>52</v>
      </c>
      <c r="J1996">
        <v>71</v>
      </c>
      <c r="K1996">
        <v>0</v>
      </c>
      <c r="L1996">
        <v>5</v>
      </c>
      <c r="M1996" s="2" t="s">
        <v>21</v>
      </c>
      <c r="N1996" s="2" t="s">
        <v>13</v>
      </c>
      <c r="O1996" t="s">
        <v>94</v>
      </c>
      <c r="P1996" t="s">
        <v>95</v>
      </c>
    </row>
    <row r="1997" spans="1:16" x14ac:dyDescent="0.55000000000000004">
      <c r="A1997">
        <v>3908</v>
      </c>
      <c r="B1997">
        <v>639011</v>
      </c>
      <c r="C1997" s="2" t="s">
        <v>14</v>
      </c>
      <c r="D1997">
        <v>33</v>
      </c>
      <c r="E1997">
        <v>1</v>
      </c>
      <c r="F1997">
        <v>2014</v>
      </c>
      <c r="G1997">
        <v>0</v>
      </c>
      <c r="H1997">
        <v>1</v>
      </c>
      <c r="I1997" t="s">
        <v>52</v>
      </c>
      <c r="J1997">
        <v>71</v>
      </c>
      <c r="K1997">
        <v>0</v>
      </c>
      <c r="L1997">
        <v>5</v>
      </c>
      <c r="M1997" s="2" t="s">
        <v>21</v>
      </c>
      <c r="N1997" s="2" t="s">
        <v>13</v>
      </c>
      <c r="O1997" t="s">
        <v>94</v>
      </c>
      <c r="P1997" t="s">
        <v>95</v>
      </c>
    </row>
    <row r="1998" spans="1:16" x14ac:dyDescent="0.55000000000000004">
      <c r="A1998">
        <v>3909</v>
      </c>
      <c r="B1998">
        <v>639047</v>
      </c>
      <c r="C1998" s="2" t="s">
        <v>14</v>
      </c>
      <c r="D1998">
        <v>33</v>
      </c>
      <c r="E1998">
        <v>1</v>
      </c>
      <c r="F1998">
        <v>2014</v>
      </c>
      <c r="G1998">
        <v>0</v>
      </c>
      <c r="H1998">
        <v>0</v>
      </c>
      <c r="I1998" t="s">
        <v>27</v>
      </c>
      <c r="J1998">
        <v>54</v>
      </c>
      <c r="K1998">
        <v>0</v>
      </c>
      <c r="L1998">
        <v>8</v>
      </c>
      <c r="M1998" s="2" t="s">
        <v>22</v>
      </c>
      <c r="N1998" s="2" t="s">
        <v>28</v>
      </c>
      <c r="O1998" t="s">
        <v>133</v>
      </c>
      <c r="P1998" t="s">
        <v>134</v>
      </c>
    </row>
    <row r="1999" spans="1:16" x14ac:dyDescent="0.55000000000000004">
      <c r="A1999">
        <v>3909</v>
      </c>
      <c r="B1999">
        <v>639076</v>
      </c>
      <c r="C1999" s="2" t="s">
        <v>14</v>
      </c>
      <c r="D1999">
        <v>21</v>
      </c>
      <c r="E1999">
        <v>1</v>
      </c>
      <c r="F1999">
        <v>2014</v>
      </c>
      <c r="G1999">
        <v>0</v>
      </c>
      <c r="H1999">
        <v>0</v>
      </c>
      <c r="I1999" t="s">
        <v>27</v>
      </c>
      <c r="J1999">
        <v>54</v>
      </c>
      <c r="K1999">
        <v>0</v>
      </c>
      <c r="L1999">
        <v>8</v>
      </c>
      <c r="M1999" s="2" t="s">
        <v>22</v>
      </c>
      <c r="N1999" s="2" t="s">
        <v>28</v>
      </c>
      <c r="O1999" t="s">
        <v>133</v>
      </c>
      <c r="P1999" t="s">
        <v>134</v>
      </c>
    </row>
    <row r="2000" spans="1:16" x14ac:dyDescent="0.55000000000000004">
      <c r="A2000">
        <v>3909</v>
      </c>
      <c r="B2000">
        <v>639098</v>
      </c>
      <c r="C2000" s="2" t="s">
        <v>14</v>
      </c>
      <c r="D2000">
        <v>29</v>
      </c>
      <c r="E2000">
        <v>1</v>
      </c>
      <c r="F2000">
        <v>2014</v>
      </c>
      <c r="G2000">
        <v>0</v>
      </c>
      <c r="H2000">
        <v>0</v>
      </c>
      <c r="I2000" t="s">
        <v>27</v>
      </c>
      <c r="J2000">
        <v>54</v>
      </c>
      <c r="K2000">
        <v>0</v>
      </c>
      <c r="L2000">
        <v>8</v>
      </c>
      <c r="M2000" s="2" t="s">
        <v>22</v>
      </c>
      <c r="N2000" s="2" t="s">
        <v>28</v>
      </c>
      <c r="O2000" t="s">
        <v>133</v>
      </c>
      <c r="P2000" t="s">
        <v>134</v>
      </c>
    </row>
    <row r="2001" spans="1:16" x14ac:dyDescent="0.55000000000000004">
      <c r="A2001">
        <v>3909</v>
      </c>
      <c r="B2001">
        <v>639111</v>
      </c>
      <c r="C2001" s="2" t="s">
        <v>14</v>
      </c>
      <c r="D2001">
        <v>52</v>
      </c>
      <c r="E2001">
        <v>1</v>
      </c>
      <c r="F2001">
        <v>2014</v>
      </c>
      <c r="G2001">
        <v>0</v>
      </c>
      <c r="H2001">
        <v>1</v>
      </c>
      <c r="I2001" t="s">
        <v>27</v>
      </c>
      <c r="J2001">
        <v>54</v>
      </c>
      <c r="K2001">
        <v>0</v>
      </c>
      <c r="L2001">
        <v>8</v>
      </c>
      <c r="M2001" s="2" t="s">
        <v>22</v>
      </c>
      <c r="N2001" s="2" t="s">
        <v>28</v>
      </c>
      <c r="O2001" t="s">
        <v>101</v>
      </c>
      <c r="P2001" t="s">
        <v>102</v>
      </c>
    </row>
    <row r="2002" spans="1:16" x14ac:dyDescent="0.55000000000000004">
      <c r="A2002">
        <v>3909</v>
      </c>
      <c r="B2002">
        <v>639122</v>
      </c>
      <c r="C2002" s="2" t="s">
        <v>14</v>
      </c>
      <c r="D2002">
        <v>26</v>
      </c>
      <c r="E2002">
        <v>1</v>
      </c>
      <c r="F2002">
        <v>2014</v>
      </c>
      <c r="G2002">
        <v>0</v>
      </c>
      <c r="H2002">
        <v>1</v>
      </c>
      <c r="I2002" t="s">
        <v>27</v>
      </c>
      <c r="J2002">
        <v>54</v>
      </c>
      <c r="K2002">
        <v>0</v>
      </c>
      <c r="L2002">
        <v>8</v>
      </c>
      <c r="M2002" s="2" t="s">
        <v>22</v>
      </c>
      <c r="N2002" s="2" t="s">
        <v>28</v>
      </c>
      <c r="O2002" t="s">
        <v>101</v>
      </c>
      <c r="P2002" t="s">
        <v>102</v>
      </c>
    </row>
    <row r="2003" spans="1:16" x14ac:dyDescent="0.55000000000000004">
      <c r="A2003">
        <v>3909</v>
      </c>
      <c r="B2003">
        <v>639189</v>
      </c>
      <c r="C2003" s="2" t="s">
        <v>14</v>
      </c>
      <c r="D2003">
        <v>31</v>
      </c>
      <c r="E2003">
        <v>1</v>
      </c>
      <c r="F2003">
        <v>2014</v>
      </c>
      <c r="G2003">
        <v>0</v>
      </c>
      <c r="H2003">
        <v>0</v>
      </c>
      <c r="I2003" t="s">
        <v>27</v>
      </c>
      <c r="J2003">
        <v>54</v>
      </c>
      <c r="K2003">
        <v>0</v>
      </c>
      <c r="L2003">
        <v>8</v>
      </c>
      <c r="M2003" s="2" t="s">
        <v>22</v>
      </c>
      <c r="N2003" s="2" t="s">
        <v>28</v>
      </c>
      <c r="O2003" t="s">
        <v>133</v>
      </c>
      <c r="P2003" t="s">
        <v>134</v>
      </c>
    </row>
    <row r="2004" spans="1:16" x14ac:dyDescent="0.55000000000000004">
      <c r="A2004">
        <v>3910</v>
      </c>
      <c r="B2004">
        <v>639269</v>
      </c>
      <c r="C2004" s="2" t="s">
        <v>14</v>
      </c>
      <c r="D2004">
        <v>37</v>
      </c>
      <c r="E2004">
        <v>1</v>
      </c>
      <c r="F2004">
        <v>2014</v>
      </c>
      <c r="G2004">
        <v>0</v>
      </c>
      <c r="H2004">
        <v>0</v>
      </c>
      <c r="I2004" t="s">
        <v>79</v>
      </c>
      <c r="J2004">
        <v>-999</v>
      </c>
      <c r="K2004">
        <v>-999</v>
      </c>
      <c r="L2004">
        <v>-999</v>
      </c>
      <c r="M2004" s="2" t="s">
        <v>35</v>
      </c>
      <c r="N2004" s="2" t="s">
        <v>13</v>
      </c>
      <c r="O2004" t="s">
        <v>140</v>
      </c>
      <c r="P2004" t="s">
        <v>141</v>
      </c>
    </row>
    <row r="2005" spans="1:16" x14ac:dyDescent="0.55000000000000004">
      <c r="A2005">
        <v>3910</v>
      </c>
      <c r="B2005">
        <v>639362</v>
      </c>
      <c r="C2005" s="2" t="s">
        <v>14</v>
      </c>
      <c r="D2005">
        <v>43</v>
      </c>
      <c r="E2005">
        <v>0</v>
      </c>
      <c r="F2005">
        <v>2014</v>
      </c>
      <c r="G2005">
        <v>0</v>
      </c>
      <c r="H2005">
        <v>0</v>
      </c>
      <c r="I2005" t="s">
        <v>79</v>
      </c>
      <c r="J2005">
        <v>-999</v>
      </c>
      <c r="K2005">
        <v>-999</v>
      </c>
      <c r="L2005">
        <v>-999</v>
      </c>
      <c r="M2005" s="2" t="s">
        <v>35</v>
      </c>
      <c r="N2005" s="2" t="s">
        <v>13</v>
      </c>
      <c r="O2005" t="s">
        <v>140</v>
      </c>
      <c r="P2005" t="s">
        <v>141</v>
      </c>
    </row>
    <row r="2006" spans="1:16" x14ac:dyDescent="0.55000000000000004">
      <c r="A2006">
        <v>3911</v>
      </c>
      <c r="B2006">
        <v>639393</v>
      </c>
      <c r="C2006" s="2" t="s">
        <v>14</v>
      </c>
      <c r="D2006">
        <v>20</v>
      </c>
      <c r="E2006">
        <v>1</v>
      </c>
      <c r="F2006">
        <v>2014</v>
      </c>
      <c r="G2006">
        <v>0</v>
      </c>
      <c r="H2006">
        <v>0</v>
      </c>
      <c r="I2006" t="s">
        <v>9</v>
      </c>
      <c r="J2006">
        <v>-999</v>
      </c>
      <c r="K2006">
        <v>-999</v>
      </c>
      <c r="L2006">
        <v>-999</v>
      </c>
      <c r="M2006" s="2" t="s">
        <v>10</v>
      </c>
      <c r="N2006" s="2" t="s">
        <v>11</v>
      </c>
      <c r="O2006" t="s">
        <v>91</v>
      </c>
      <c r="P2006" t="s">
        <v>92</v>
      </c>
    </row>
    <row r="2007" spans="1:16" x14ac:dyDescent="0.55000000000000004">
      <c r="A2007">
        <v>3911</v>
      </c>
      <c r="B2007">
        <v>639445</v>
      </c>
      <c r="C2007" s="2" t="s">
        <v>14</v>
      </c>
      <c r="D2007">
        <v>44</v>
      </c>
      <c r="E2007">
        <v>1</v>
      </c>
      <c r="F2007">
        <v>2014</v>
      </c>
      <c r="G2007">
        <v>0</v>
      </c>
      <c r="H2007">
        <v>1</v>
      </c>
      <c r="I2007" t="s">
        <v>9</v>
      </c>
      <c r="J2007">
        <v>-999</v>
      </c>
      <c r="K2007">
        <v>-999</v>
      </c>
      <c r="L2007">
        <v>-999</v>
      </c>
      <c r="M2007" s="2" t="s">
        <v>10</v>
      </c>
      <c r="N2007" s="2" t="s">
        <v>11</v>
      </c>
      <c r="O2007" t="s">
        <v>148</v>
      </c>
      <c r="P2007" t="s">
        <v>149</v>
      </c>
    </row>
    <row r="2008" spans="1:16" x14ac:dyDescent="0.55000000000000004">
      <c r="A2008">
        <v>3911</v>
      </c>
      <c r="B2008">
        <v>639460</v>
      </c>
      <c r="C2008" s="2" t="s">
        <v>14</v>
      </c>
      <c r="D2008">
        <v>23</v>
      </c>
      <c r="E2008">
        <v>1</v>
      </c>
      <c r="F2008">
        <v>2014</v>
      </c>
      <c r="G2008">
        <v>0</v>
      </c>
      <c r="H2008">
        <v>0</v>
      </c>
      <c r="I2008" t="s">
        <v>9</v>
      </c>
      <c r="J2008">
        <v>-999</v>
      </c>
      <c r="K2008">
        <v>-999</v>
      </c>
      <c r="L2008">
        <v>-999</v>
      </c>
      <c r="M2008" s="2" t="s">
        <v>10</v>
      </c>
      <c r="N2008" s="2" t="s">
        <v>11</v>
      </c>
      <c r="O2008" t="s">
        <v>91</v>
      </c>
      <c r="P2008" t="s">
        <v>92</v>
      </c>
    </row>
    <row r="2009" spans="1:16" x14ac:dyDescent="0.55000000000000004">
      <c r="A2009">
        <v>3911</v>
      </c>
      <c r="B2009">
        <v>639480</v>
      </c>
      <c r="C2009" s="2" t="s">
        <v>14</v>
      </c>
      <c r="D2009">
        <v>21</v>
      </c>
      <c r="E2009">
        <v>1</v>
      </c>
      <c r="F2009">
        <v>2014</v>
      </c>
      <c r="G2009">
        <v>0</v>
      </c>
      <c r="H2009">
        <v>0</v>
      </c>
      <c r="I2009" t="s">
        <v>9</v>
      </c>
      <c r="J2009">
        <v>-999</v>
      </c>
      <c r="K2009">
        <v>-999</v>
      </c>
      <c r="L2009">
        <v>-999</v>
      </c>
      <c r="M2009" s="2" t="s">
        <v>10</v>
      </c>
      <c r="N2009" s="2" t="s">
        <v>11</v>
      </c>
      <c r="O2009" t="s">
        <v>91</v>
      </c>
      <c r="P2009" t="s">
        <v>92</v>
      </c>
    </row>
    <row r="2010" spans="1:16" x14ac:dyDescent="0.55000000000000004">
      <c r="A2010">
        <v>3911</v>
      </c>
      <c r="B2010">
        <v>639497</v>
      </c>
      <c r="C2010" s="2" t="s">
        <v>14</v>
      </c>
      <c r="D2010">
        <v>45</v>
      </c>
      <c r="E2010">
        <v>1</v>
      </c>
      <c r="F2010">
        <v>2014</v>
      </c>
      <c r="G2010">
        <v>0</v>
      </c>
      <c r="H2010">
        <v>0</v>
      </c>
      <c r="I2010" t="s">
        <v>9</v>
      </c>
      <c r="J2010">
        <v>-999</v>
      </c>
      <c r="K2010">
        <v>-999</v>
      </c>
      <c r="L2010">
        <v>-999</v>
      </c>
      <c r="M2010" s="2" t="s">
        <v>10</v>
      </c>
      <c r="N2010" s="2" t="s">
        <v>11</v>
      </c>
      <c r="O2010" t="s">
        <v>91</v>
      </c>
      <c r="P2010" t="s">
        <v>92</v>
      </c>
    </row>
    <row r="2011" spans="1:16" x14ac:dyDescent="0.55000000000000004">
      <c r="A2011">
        <v>3911</v>
      </c>
      <c r="B2011">
        <v>639524</v>
      </c>
      <c r="C2011" s="2" t="s">
        <v>14</v>
      </c>
      <c r="D2011">
        <v>28</v>
      </c>
      <c r="E2011">
        <v>1</v>
      </c>
      <c r="F2011">
        <v>2014</v>
      </c>
      <c r="G2011">
        <v>0</v>
      </c>
      <c r="H2011">
        <v>0</v>
      </c>
      <c r="I2011" t="s">
        <v>9</v>
      </c>
      <c r="J2011">
        <v>-999</v>
      </c>
      <c r="K2011">
        <v>-999</v>
      </c>
      <c r="L2011">
        <v>-999</v>
      </c>
      <c r="M2011" s="2" t="s">
        <v>10</v>
      </c>
      <c r="N2011" s="2" t="s">
        <v>11</v>
      </c>
      <c r="O2011" t="s">
        <v>91</v>
      </c>
      <c r="P2011" t="s">
        <v>92</v>
      </c>
    </row>
    <row r="2012" spans="1:16" x14ac:dyDescent="0.55000000000000004">
      <c r="A2012">
        <v>3912</v>
      </c>
      <c r="B2012">
        <v>639548</v>
      </c>
      <c r="C2012" s="2" t="s">
        <v>14</v>
      </c>
      <c r="D2012">
        <v>32</v>
      </c>
      <c r="E2012">
        <v>1</v>
      </c>
      <c r="F2012">
        <v>2014</v>
      </c>
      <c r="G2012">
        <v>0</v>
      </c>
      <c r="H2012">
        <v>0</v>
      </c>
      <c r="I2012" t="s">
        <v>16</v>
      </c>
      <c r="J2012">
        <v>28</v>
      </c>
      <c r="K2012">
        <v>60</v>
      </c>
      <c r="L2012">
        <v>14</v>
      </c>
      <c r="M2012" s="2" t="s">
        <v>18</v>
      </c>
      <c r="N2012" s="2" t="s">
        <v>65</v>
      </c>
      <c r="O2012" t="s">
        <v>111</v>
      </c>
      <c r="P2012" t="s">
        <v>112</v>
      </c>
    </row>
    <row r="2013" spans="1:16" x14ac:dyDescent="0.55000000000000004">
      <c r="A2013">
        <v>3912</v>
      </c>
      <c r="B2013">
        <v>639567</v>
      </c>
      <c r="C2013" s="2" t="s">
        <v>14</v>
      </c>
      <c r="D2013">
        <v>35</v>
      </c>
      <c r="E2013">
        <v>1</v>
      </c>
      <c r="F2013">
        <v>2014</v>
      </c>
      <c r="G2013">
        <v>0</v>
      </c>
      <c r="H2013">
        <v>0</v>
      </c>
      <c r="I2013" t="s">
        <v>16</v>
      </c>
      <c r="J2013">
        <v>28</v>
      </c>
      <c r="K2013">
        <v>60</v>
      </c>
      <c r="L2013">
        <v>14</v>
      </c>
      <c r="M2013" s="2" t="s">
        <v>18</v>
      </c>
      <c r="N2013" s="2" t="s">
        <v>65</v>
      </c>
      <c r="O2013" t="s">
        <v>111</v>
      </c>
      <c r="P2013" t="s">
        <v>112</v>
      </c>
    </row>
    <row r="2014" spans="1:16" x14ac:dyDescent="0.55000000000000004">
      <c r="A2014">
        <v>3912</v>
      </c>
      <c r="B2014">
        <v>639598</v>
      </c>
      <c r="C2014" s="2" t="s">
        <v>14</v>
      </c>
      <c r="D2014">
        <v>33</v>
      </c>
      <c r="E2014">
        <v>1</v>
      </c>
      <c r="F2014">
        <v>2014</v>
      </c>
      <c r="G2014">
        <v>0</v>
      </c>
      <c r="H2014">
        <v>0</v>
      </c>
      <c r="I2014" t="s">
        <v>16</v>
      </c>
      <c r="J2014">
        <v>28</v>
      </c>
      <c r="K2014">
        <v>60</v>
      </c>
      <c r="L2014">
        <v>14</v>
      </c>
      <c r="M2014" s="2" t="s">
        <v>18</v>
      </c>
      <c r="N2014" s="2" t="s">
        <v>65</v>
      </c>
      <c r="O2014" t="s">
        <v>111</v>
      </c>
      <c r="P2014" t="s">
        <v>112</v>
      </c>
    </row>
    <row r="2015" spans="1:16" x14ac:dyDescent="0.55000000000000004">
      <c r="A2015">
        <v>3912</v>
      </c>
      <c r="B2015">
        <v>639638</v>
      </c>
      <c r="C2015" s="2" t="s">
        <v>14</v>
      </c>
      <c r="D2015">
        <v>40</v>
      </c>
      <c r="E2015">
        <v>0</v>
      </c>
      <c r="F2015">
        <v>2014</v>
      </c>
      <c r="G2015">
        <v>0</v>
      </c>
      <c r="H2015">
        <v>0</v>
      </c>
      <c r="I2015" t="s">
        <v>16</v>
      </c>
      <c r="J2015">
        <v>28</v>
      </c>
      <c r="K2015">
        <v>60</v>
      </c>
      <c r="L2015">
        <v>14</v>
      </c>
      <c r="M2015" s="2" t="s">
        <v>18</v>
      </c>
      <c r="N2015" s="2" t="s">
        <v>65</v>
      </c>
      <c r="O2015" t="s">
        <v>111</v>
      </c>
      <c r="P2015" t="s">
        <v>112</v>
      </c>
    </row>
    <row r="2016" spans="1:16" x14ac:dyDescent="0.55000000000000004">
      <c r="A2016">
        <v>3912</v>
      </c>
      <c r="B2016">
        <v>639676</v>
      </c>
      <c r="C2016" s="2" t="s">
        <v>14</v>
      </c>
      <c r="D2016">
        <v>28</v>
      </c>
      <c r="E2016">
        <v>1</v>
      </c>
      <c r="F2016">
        <v>2014</v>
      </c>
      <c r="G2016">
        <v>0</v>
      </c>
      <c r="H2016">
        <v>0</v>
      </c>
      <c r="I2016" t="s">
        <v>16</v>
      </c>
      <c r="J2016">
        <v>28</v>
      </c>
      <c r="K2016">
        <v>60</v>
      </c>
      <c r="L2016">
        <v>14</v>
      </c>
      <c r="M2016" s="2" t="s">
        <v>18</v>
      </c>
      <c r="N2016" s="2" t="s">
        <v>65</v>
      </c>
      <c r="O2016" t="s">
        <v>111</v>
      </c>
      <c r="P2016" t="s">
        <v>112</v>
      </c>
    </row>
    <row r="2017" spans="1:16" x14ac:dyDescent="0.55000000000000004">
      <c r="A2017">
        <v>3912</v>
      </c>
      <c r="B2017">
        <v>639690</v>
      </c>
      <c r="C2017" s="2" t="s">
        <v>14</v>
      </c>
      <c r="D2017">
        <v>47</v>
      </c>
      <c r="E2017">
        <v>0</v>
      </c>
      <c r="F2017">
        <v>2014</v>
      </c>
      <c r="G2017">
        <v>0</v>
      </c>
      <c r="H2017">
        <v>1</v>
      </c>
      <c r="I2017" t="s">
        <v>16</v>
      </c>
      <c r="J2017">
        <v>28</v>
      </c>
      <c r="K2017">
        <v>60</v>
      </c>
      <c r="L2017">
        <v>14</v>
      </c>
      <c r="M2017" s="2" t="s">
        <v>18</v>
      </c>
      <c r="N2017" s="2" t="s">
        <v>65</v>
      </c>
      <c r="O2017" t="s">
        <v>106</v>
      </c>
      <c r="P2017" t="s">
        <v>107</v>
      </c>
    </row>
    <row r="2018" spans="1:16" x14ac:dyDescent="0.55000000000000004">
      <c r="A2018">
        <v>3913</v>
      </c>
      <c r="B2018">
        <v>639748</v>
      </c>
      <c r="C2018" s="2" t="s">
        <v>14</v>
      </c>
      <c r="D2018">
        <v>22</v>
      </c>
      <c r="E2018">
        <v>1</v>
      </c>
      <c r="F2018">
        <v>2014</v>
      </c>
      <c r="G2018">
        <v>0</v>
      </c>
      <c r="H2018">
        <v>1</v>
      </c>
      <c r="I2018" t="s">
        <v>26</v>
      </c>
      <c r="J2018">
        <v>27</v>
      </c>
      <c r="K2018">
        <v>48</v>
      </c>
      <c r="L2018">
        <v>18</v>
      </c>
      <c r="M2018" s="2" t="s">
        <v>15</v>
      </c>
      <c r="N2018" s="2" t="s">
        <v>13</v>
      </c>
      <c r="O2018" t="s">
        <v>118</v>
      </c>
      <c r="P2018" t="s">
        <v>119</v>
      </c>
    </row>
    <row r="2019" spans="1:16" x14ac:dyDescent="0.55000000000000004">
      <c r="A2019">
        <v>3913</v>
      </c>
      <c r="B2019">
        <v>639769</v>
      </c>
      <c r="C2019" s="2" t="s">
        <v>14</v>
      </c>
      <c r="D2019">
        <v>24</v>
      </c>
      <c r="E2019">
        <v>1</v>
      </c>
      <c r="F2019">
        <v>2014</v>
      </c>
      <c r="G2019">
        <v>0</v>
      </c>
      <c r="H2019">
        <v>1</v>
      </c>
      <c r="I2019" t="s">
        <v>26</v>
      </c>
      <c r="J2019">
        <v>27</v>
      </c>
      <c r="K2019">
        <v>48</v>
      </c>
      <c r="L2019">
        <v>18</v>
      </c>
      <c r="M2019" s="2" t="s">
        <v>15</v>
      </c>
      <c r="N2019" s="2" t="s">
        <v>13</v>
      </c>
      <c r="O2019" t="s">
        <v>118</v>
      </c>
      <c r="P2019" t="s">
        <v>119</v>
      </c>
    </row>
    <row r="2020" spans="1:16" x14ac:dyDescent="0.55000000000000004">
      <c r="A2020">
        <v>3913</v>
      </c>
      <c r="B2020">
        <v>639779</v>
      </c>
      <c r="C2020" s="2" t="s">
        <v>14</v>
      </c>
      <c r="D2020">
        <v>39</v>
      </c>
      <c r="E2020">
        <v>1</v>
      </c>
      <c r="F2020">
        <v>2014</v>
      </c>
      <c r="G2020">
        <v>0</v>
      </c>
      <c r="H2020">
        <v>0</v>
      </c>
      <c r="I2020" t="s">
        <v>26</v>
      </c>
      <c r="J2020">
        <v>27</v>
      </c>
      <c r="K2020">
        <v>48</v>
      </c>
      <c r="L2020">
        <v>18</v>
      </c>
      <c r="M2020" s="2" t="s">
        <v>15</v>
      </c>
      <c r="N2020" s="2" t="s">
        <v>13</v>
      </c>
      <c r="O2020" t="s">
        <v>142</v>
      </c>
      <c r="P2020" t="s">
        <v>143</v>
      </c>
    </row>
    <row r="2021" spans="1:16" x14ac:dyDescent="0.55000000000000004">
      <c r="A2021">
        <v>3913</v>
      </c>
      <c r="B2021">
        <v>639795</v>
      </c>
      <c r="C2021" s="2" t="s">
        <v>14</v>
      </c>
      <c r="D2021">
        <v>30</v>
      </c>
      <c r="E2021">
        <v>1</v>
      </c>
      <c r="F2021">
        <v>2014</v>
      </c>
      <c r="G2021">
        <v>0</v>
      </c>
      <c r="H2021">
        <v>1</v>
      </c>
      <c r="I2021" t="s">
        <v>26</v>
      </c>
      <c r="J2021">
        <v>27</v>
      </c>
      <c r="K2021">
        <v>48</v>
      </c>
      <c r="L2021">
        <v>18</v>
      </c>
      <c r="M2021" s="2" t="s">
        <v>15</v>
      </c>
      <c r="N2021" s="2" t="s">
        <v>13</v>
      </c>
      <c r="O2021" t="s">
        <v>118</v>
      </c>
      <c r="P2021" t="s">
        <v>119</v>
      </c>
    </row>
    <row r="2022" spans="1:16" x14ac:dyDescent="0.55000000000000004">
      <c r="A2022">
        <v>3913</v>
      </c>
      <c r="B2022">
        <v>639813</v>
      </c>
      <c r="C2022" s="2" t="s">
        <v>14</v>
      </c>
      <c r="D2022">
        <v>33</v>
      </c>
      <c r="E2022">
        <v>1</v>
      </c>
      <c r="F2022">
        <v>2014</v>
      </c>
      <c r="G2022">
        <v>0</v>
      </c>
      <c r="H2022">
        <v>1</v>
      </c>
      <c r="I2022" t="s">
        <v>26</v>
      </c>
      <c r="J2022">
        <v>27</v>
      </c>
      <c r="K2022">
        <v>48</v>
      </c>
      <c r="L2022">
        <v>18</v>
      </c>
      <c r="M2022" s="2" t="s">
        <v>15</v>
      </c>
      <c r="N2022" s="2" t="s">
        <v>13</v>
      </c>
      <c r="O2022" t="s">
        <v>118</v>
      </c>
      <c r="P2022" t="s">
        <v>119</v>
      </c>
    </row>
    <row r="2023" spans="1:16" x14ac:dyDescent="0.55000000000000004">
      <c r="A2023">
        <v>3913</v>
      </c>
      <c r="B2023">
        <v>639832</v>
      </c>
      <c r="C2023" s="2" t="s">
        <v>14</v>
      </c>
      <c r="D2023">
        <v>37</v>
      </c>
      <c r="E2023">
        <v>1</v>
      </c>
      <c r="F2023">
        <v>2014</v>
      </c>
      <c r="G2023">
        <v>0</v>
      </c>
      <c r="H2023">
        <v>1</v>
      </c>
      <c r="I2023" t="s">
        <v>26</v>
      </c>
      <c r="J2023">
        <v>27</v>
      </c>
      <c r="K2023">
        <v>48</v>
      </c>
      <c r="L2023">
        <v>18</v>
      </c>
      <c r="M2023" s="2" t="s">
        <v>15</v>
      </c>
      <c r="N2023" s="2" t="s">
        <v>13</v>
      </c>
      <c r="O2023" t="s">
        <v>118</v>
      </c>
      <c r="P2023" t="s">
        <v>119</v>
      </c>
    </row>
    <row r="2024" spans="1:16" x14ac:dyDescent="0.55000000000000004">
      <c r="A2024">
        <v>3914</v>
      </c>
      <c r="B2024">
        <v>639891</v>
      </c>
      <c r="C2024" s="2" t="s">
        <v>14</v>
      </c>
      <c r="D2024">
        <v>43</v>
      </c>
      <c r="E2024">
        <v>0</v>
      </c>
      <c r="F2024">
        <v>2014</v>
      </c>
      <c r="G2024">
        <v>0</v>
      </c>
      <c r="H2024">
        <v>1</v>
      </c>
      <c r="I2024" t="s">
        <v>85</v>
      </c>
      <c r="J2024">
        <v>42</v>
      </c>
      <c r="K2024">
        <v>75</v>
      </c>
      <c r="L2024">
        <v>6</v>
      </c>
      <c r="M2024" s="2" t="s">
        <v>30</v>
      </c>
      <c r="N2024" s="2" t="s">
        <v>25</v>
      </c>
      <c r="O2024" t="s">
        <v>138</v>
      </c>
      <c r="P2024" t="s">
        <v>139</v>
      </c>
    </row>
    <row r="2025" spans="1:16" x14ac:dyDescent="0.55000000000000004">
      <c r="A2025">
        <v>3914</v>
      </c>
      <c r="B2025">
        <v>639901</v>
      </c>
      <c r="C2025" s="2" t="s">
        <v>14</v>
      </c>
      <c r="D2025">
        <v>40</v>
      </c>
      <c r="E2025">
        <v>1</v>
      </c>
      <c r="F2025">
        <v>2014</v>
      </c>
      <c r="G2025">
        <v>0</v>
      </c>
      <c r="H2025">
        <v>0</v>
      </c>
      <c r="I2025" t="s">
        <v>85</v>
      </c>
      <c r="J2025">
        <v>42</v>
      </c>
      <c r="K2025">
        <v>75</v>
      </c>
      <c r="L2025">
        <v>6</v>
      </c>
      <c r="M2025" s="2" t="s">
        <v>30</v>
      </c>
      <c r="N2025" s="2" t="s">
        <v>25</v>
      </c>
      <c r="O2025" t="s">
        <v>114</v>
      </c>
      <c r="P2025" t="s">
        <v>115</v>
      </c>
    </row>
    <row r="2026" spans="1:16" x14ac:dyDescent="0.55000000000000004">
      <c r="A2026">
        <v>3914</v>
      </c>
      <c r="B2026">
        <v>639920</v>
      </c>
      <c r="C2026" s="2" t="s">
        <v>14</v>
      </c>
      <c r="D2026">
        <v>48</v>
      </c>
      <c r="E2026">
        <v>0</v>
      </c>
      <c r="F2026">
        <v>2014</v>
      </c>
      <c r="G2026">
        <v>0</v>
      </c>
      <c r="H2026">
        <v>0</v>
      </c>
      <c r="I2026" t="s">
        <v>85</v>
      </c>
      <c r="J2026">
        <v>42</v>
      </c>
      <c r="K2026">
        <v>75</v>
      </c>
      <c r="L2026">
        <v>6</v>
      </c>
      <c r="M2026" s="2" t="s">
        <v>30</v>
      </c>
      <c r="N2026" s="2" t="s">
        <v>25</v>
      </c>
      <c r="O2026" t="s">
        <v>114</v>
      </c>
      <c r="P2026" t="s">
        <v>115</v>
      </c>
    </row>
    <row r="2027" spans="1:16" x14ac:dyDescent="0.55000000000000004">
      <c r="A2027">
        <v>3914</v>
      </c>
      <c r="B2027">
        <v>639931</v>
      </c>
      <c r="C2027" s="2" t="s">
        <v>14</v>
      </c>
      <c r="D2027">
        <v>43</v>
      </c>
      <c r="E2027">
        <v>1</v>
      </c>
      <c r="F2027">
        <v>2014</v>
      </c>
      <c r="G2027">
        <v>0</v>
      </c>
      <c r="H2027">
        <v>1</v>
      </c>
      <c r="I2027" t="s">
        <v>85</v>
      </c>
      <c r="J2027">
        <v>42</v>
      </c>
      <c r="K2027">
        <v>75</v>
      </c>
      <c r="L2027">
        <v>6</v>
      </c>
      <c r="M2027" s="2" t="s">
        <v>30</v>
      </c>
      <c r="N2027" s="2" t="s">
        <v>25</v>
      </c>
      <c r="O2027" t="s">
        <v>138</v>
      </c>
      <c r="P2027" t="s">
        <v>139</v>
      </c>
    </row>
    <row r="2028" spans="1:16" x14ac:dyDescent="0.55000000000000004">
      <c r="A2028">
        <v>3914</v>
      </c>
      <c r="B2028">
        <v>639942</v>
      </c>
      <c r="C2028" s="2" t="s">
        <v>14</v>
      </c>
      <c r="D2028">
        <v>44</v>
      </c>
      <c r="E2028">
        <v>1</v>
      </c>
      <c r="F2028">
        <v>2014</v>
      </c>
      <c r="G2028">
        <v>0</v>
      </c>
      <c r="H2028">
        <v>1</v>
      </c>
      <c r="I2028" t="s">
        <v>85</v>
      </c>
      <c r="J2028">
        <v>42</v>
      </c>
      <c r="K2028">
        <v>75</v>
      </c>
      <c r="L2028">
        <v>6</v>
      </c>
      <c r="M2028" s="2" t="s">
        <v>30</v>
      </c>
      <c r="N2028" s="2" t="s">
        <v>25</v>
      </c>
      <c r="O2028" t="s">
        <v>138</v>
      </c>
      <c r="P2028" t="s">
        <v>139</v>
      </c>
    </row>
    <row r="2029" spans="1:16" x14ac:dyDescent="0.55000000000000004">
      <c r="A2029">
        <v>3914</v>
      </c>
      <c r="B2029">
        <v>639951</v>
      </c>
      <c r="C2029" s="2" t="s">
        <v>14</v>
      </c>
      <c r="D2029">
        <v>45</v>
      </c>
      <c r="E2029">
        <v>1</v>
      </c>
      <c r="F2029">
        <v>2014</v>
      </c>
      <c r="G2029">
        <v>0</v>
      </c>
      <c r="H2029">
        <v>0</v>
      </c>
      <c r="I2029" t="s">
        <v>85</v>
      </c>
      <c r="J2029">
        <v>42</v>
      </c>
      <c r="K2029">
        <v>75</v>
      </c>
      <c r="L2029">
        <v>6</v>
      </c>
      <c r="M2029" s="2" t="s">
        <v>30</v>
      </c>
      <c r="N2029" s="2" t="s">
        <v>25</v>
      </c>
      <c r="O2029" t="s">
        <v>114</v>
      </c>
      <c r="P2029" t="s">
        <v>115</v>
      </c>
    </row>
    <row r="2030" spans="1:16" x14ac:dyDescent="0.55000000000000004">
      <c r="A2030">
        <v>3914</v>
      </c>
      <c r="B2030">
        <v>639992</v>
      </c>
      <c r="C2030" s="2" t="s">
        <v>14</v>
      </c>
      <c r="D2030">
        <v>45</v>
      </c>
      <c r="E2030">
        <v>0</v>
      </c>
      <c r="F2030">
        <v>2014</v>
      </c>
      <c r="G2030">
        <v>0</v>
      </c>
      <c r="H2030">
        <v>0</v>
      </c>
      <c r="I2030" t="s">
        <v>85</v>
      </c>
      <c r="J2030">
        <v>42</v>
      </c>
      <c r="K2030">
        <v>75</v>
      </c>
      <c r="L2030">
        <v>6</v>
      </c>
      <c r="M2030" s="2" t="s">
        <v>30</v>
      </c>
      <c r="N2030" s="2" t="s">
        <v>25</v>
      </c>
      <c r="O2030" t="s">
        <v>114</v>
      </c>
      <c r="P2030" t="s">
        <v>115</v>
      </c>
    </row>
    <row r="2031" spans="1:16" x14ac:dyDescent="0.55000000000000004">
      <c r="A2031">
        <v>3914</v>
      </c>
      <c r="B2031">
        <v>640002</v>
      </c>
      <c r="C2031" s="2" t="s">
        <v>14</v>
      </c>
      <c r="D2031">
        <v>26</v>
      </c>
      <c r="E2031">
        <v>1</v>
      </c>
      <c r="F2031">
        <v>2014</v>
      </c>
      <c r="G2031">
        <v>0</v>
      </c>
      <c r="H2031">
        <v>1</v>
      </c>
      <c r="I2031" t="s">
        <v>85</v>
      </c>
      <c r="J2031">
        <v>42</v>
      </c>
      <c r="K2031">
        <v>75</v>
      </c>
      <c r="L2031">
        <v>6</v>
      </c>
      <c r="M2031" s="2" t="s">
        <v>30</v>
      </c>
      <c r="N2031" s="2" t="s">
        <v>25</v>
      </c>
      <c r="O2031" t="s">
        <v>138</v>
      </c>
      <c r="P2031" t="s">
        <v>139</v>
      </c>
    </row>
    <row r="2032" spans="1:16" x14ac:dyDescent="0.55000000000000004">
      <c r="A2032">
        <v>3915</v>
      </c>
      <c r="B2032">
        <v>640133</v>
      </c>
      <c r="C2032" s="2" t="s">
        <v>14</v>
      </c>
      <c r="D2032">
        <v>35</v>
      </c>
      <c r="E2032">
        <v>1</v>
      </c>
      <c r="F2032">
        <v>2014</v>
      </c>
      <c r="G2032">
        <v>0</v>
      </c>
      <c r="H2032">
        <v>1</v>
      </c>
      <c r="I2032" t="s">
        <v>38</v>
      </c>
      <c r="J2032">
        <v>-999</v>
      </c>
      <c r="K2032">
        <v>-999</v>
      </c>
      <c r="L2032">
        <v>-999</v>
      </c>
      <c r="M2032" s="2" t="s">
        <v>15</v>
      </c>
      <c r="N2032" s="2" t="s">
        <v>13</v>
      </c>
      <c r="O2032" t="s">
        <v>127</v>
      </c>
      <c r="P2032" t="s">
        <v>128</v>
      </c>
    </row>
    <row r="2033" spans="1:16" x14ac:dyDescent="0.55000000000000004">
      <c r="A2033">
        <v>3915</v>
      </c>
      <c r="B2033">
        <v>640161</v>
      </c>
      <c r="C2033" s="2" t="s">
        <v>14</v>
      </c>
      <c r="D2033">
        <v>27</v>
      </c>
      <c r="E2033">
        <v>1</v>
      </c>
      <c r="F2033">
        <v>2014</v>
      </c>
      <c r="G2033">
        <v>0</v>
      </c>
      <c r="H2033">
        <v>1</v>
      </c>
      <c r="I2033" t="s">
        <v>38</v>
      </c>
      <c r="J2033">
        <v>-999</v>
      </c>
      <c r="K2033">
        <v>-999</v>
      </c>
      <c r="L2033">
        <v>-999</v>
      </c>
      <c r="M2033" s="2" t="s">
        <v>15</v>
      </c>
      <c r="N2033" s="2" t="s">
        <v>13</v>
      </c>
      <c r="O2033" t="s">
        <v>127</v>
      </c>
      <c r="P2033" t="s">
        <v>128</v>
      </c>
    </row>
    <row r="2034" spans="1:16" x14ac:dyDescent="0.55000000000000004">
      <c r="A2034">
        <v>3917</v>
      </c>
      <c r="B2034">
        <v>640463</v>
      </c>
      <c r="C2034" s="2" t="s">
        <v>14</v>
      </c>
      <c r="D2034">
        <v>51</v>
      </c>
      <c r="E2034">
        <v>1</v>
      </c>
      <c r="F2034">
        <v>2014</v>
      </c>
      <c r="G2034">
        <v>0</v>
      </c>
      <c r="H2034">
        <v>1</v>
      </c>
      <c r="I2034" t="s">
        <v>69</v>
      </c>
      <c r="J2034">
        <v>37</v>
      </c>
      <c r="K2034">
        <v>61</v>
      </c>
      <c r="L2034">
        <v>10</v>
      </c>
      <c r="M2034" s="2" t="s">
        <v>12</v>
      </c>
      <c r="N2034" s="2" t="s">
        <v>13</v>
      </c>
      <c r="O2034" t="s">
        <v>77</v>
      </c>
      <c r="P2034" t="s">
        <v>78</v>
      </c>
    </row>
    <row r="2035" spans="1:16" x14ac:dyDescent="0.55000000000000004">
      <c r="A2035">
        <v>3917</v>
      </c>
      <c r="B2035">
        <v>640489</v>
      </c>
      <c r="C2035" s="2" t="s">
        <v>14</v>
      </c>
      <c r="D2035">
        <v>33</v>
      </c>
      <c r="E2035">
        <v>1</v>
      </c>
      <c r="F2035">
        <v>2014</v>
      </c>
      <c r="G2035">
        <v>0</v>
      </c>
      <c r="H2035">
        <v>1</v>
      </c>
      <c r="I2035" t="s">
        <v>69</v>
      </c>
      <c r="J2035">
        <v>37</v>
      </c>
      <c r="K2035">
        <v>61</v>
      </c>
      <c r="L2035">
        <v>10</v>
      </c>
      <c r="M2035" s="2" t="s">
        <v>12</v>
      </c>
      <c r="N2035" s="2" t="s">
        <v>13</v>
      </c>
      <c r="O2035" t="s">
        <v>77</v>
      </c>
      <c r="P2035" t="s">
        <v>78</v>
      </c>
    </row>
    <row r="2036" spans="1:16" x14ac:dyDescent="0.55000000000000004">
      <c r="A2036">
        <v>3918</v>
      </c>
      <c r="B2036">
        <v>640602</v>
      </c>
      <c r="C2036" s="2" t="s">
        <v>14</v>
      </c>
      <c r="D2036">
        <v>46</v>
      </c>
      <c r="E2036">
        <v>1</v>
      </c>
      <c r="F2036">
        <v>2014</v>
      </c>
      <c r="G2036">
        <v>0</v>
      </c>
      <c r="H2036">
        <v>0</v>
      </c>
      <c r="I2036" t="s">
        <v>39</v>
      </c>
      <c r="J2036">
        <v>83</v>
      </c>
      <c r="K2036">
        <v>-999</v>
      </c>
      <c r="L2036">
        <v>-999</v>
      </c>
      <c r="M2036" s="2" t="s">
        <v>10</v>
      </c>
      <c r="N2036" s="2" t="s">
        <v>25</v>
      </c>
      <c r="O2036" t="s">
        <v>109</v>
      </c>
      <c r="P2036" t="s">
        <v>110</v>
      </c>
    </row>
    <row r="2037" spans="1:16" x14ac:dyDescent="0.55000000000000004">
      <c r="A2037">
        <v>3918</v>
      </c>
      <c r="B2037">
        <v>640626</v>
      </c>
      <c r="C2037" s="2" t="s">
        <v>14</v>
      </c>
      <c r="D2037">
        <v>23</v>
      </c>
      <c r="E2037">
        <v>1</v>
      </c>
      <c r="F2037">
        <v>2014</v>
      </c>
      <c r="G2037">
        <v>0</v>
      </c>
      <c r="H2037">
        <v>0</v>
      </c>
      <c r="I2037" t="s">
        <v>39</v>
      </c>
      <c r="J2037">
        <v>83</v>
      </c>
      <c r="K2037">
        <v>-999</v>
      </c>
      <c r="L2037">
        <v>-999</v>
      </c>
      <c r="M2037" s="2" t="s">
        <v>10</v>
      </c>
      <c r="N2037" s="2" t="s">
        <v>25</v>
      </c>
      <c r="O2037" t="s">
        <v>109</v>
      </c>
      <c r="P2037" t="s">
        <v>110</v>
      </c>
    </row>
    <row r="2038" spans="1:16" x14ac:dyDescent="0.55000000000000004">
      <c r="A2038">
        <v>3919</v>
      </c>
      <c r="B2038">
        <v>640715</v>
      </c>
      <c r="C2038" s="2" t="s">
        <v>14</v>
      </c>
      <c r="D2038">
        <v>20</v>
      </c>
      <c r="E2038">
        <v>1</v>
      </c>
      <c r="F2038">
        <v>2014</v>
      </c>
      <c r="G2038">
        <v>0</v>
      </c>
      <c r="H2038">
        <v>1</v>
      </c>
      <c r="I2038" t="s">
        <v>42</v>
      </c>
      <c r="J2038">
        <v>45</v>
      </c>
      <c r="K2038">
        <v>57</v>
      </c>
      <c r="L2038">
        <v>6</v>
      </c>
      <c r="M2038" s="2" t="s">
        <v>15</v>
      </c>
      <c r="N2038" s="2" t="s">
        <v>13</v>
      </c>
      <c r="O2038" t="s">
        <v>94</v>
      </c>
      <c r="P2038" t="s">
        <v>95</v>
      </c>
    </row>
    <row r="2039" spans="1:16" x14ac:dyDescent="0.55000000000000004">
      <c r="A2039">
        <v>3919</v>
      </c>
      <c r="B2039">
        <v>640752</v>
      </c>
      <c r="C2039" s="2" t="s">
        <v>14</v>
      </c>
      <c r="D2039">
        <v>42</v>
      </c>
      <c r="E2039">
        <v>0</v>
      </c>
      <c r="F2039">
        <v>2014</v>
      </c>
      <c r="G2039">
        <v>0</v>
      </c>
      <c r="H2039">
        <v>0</v>
      </c>
      <c r="I2039" t="s">
        <v>42</v>
      </c>
      <c r="J2039">
        <v>45</v>
      </c>
      <c r="K2039">
        <v>57</v>
      </c>
      <c r="L2039">
        <v>6</v>
      </c>
      <c r="M2039" s="2" t="s">
        <v>15</v>
      </c>
      <c r="N2039" s="2" t="s">
        <v>13</v>
      </c>
      <c r="O2039" t="s">
        <v>122</v>
      </c>
      <c r="P2039" t="s">
        <v>123</v>
      </c>
    </row>
    <row r="2040" spans="1:16" x14ac:dyDescent="0.55000000000000004">
      <c r="A2040">
        <v>3919</v>
      </c>
      <c r="B2040">
        <v>640769</v>
      </c>
      <c r="C2040" s="2" t="s">
        <v>14</v>
      </c>
      <c r="D2040">
        <v>19</v>
      </c>
      <c r="E2040">
        <v>1</v>
      </c>
      <c r="F2040">
        <v>2014</v>
      </c>
      <c r="G2040">
        <v>0</v>
      </c>
      <c r="H2040">
        <v>1</v>
      </c>
      <c r="I2040" t="s">
        <v>42</v>
      </c>
      <c r="J2040">
        <v>45</v>
      </c>
      <c r="K2040">
        <v>57</v>
      </c>
      <c r="L2040">
        <v>6</v>
      </c>
      <c r="M2040" s="2" t="s">
        <v>15</v>
      </c>
      <c r="N2040" s="2" t="s">
        <v>13</v>
      </c>
      <c r="O2040" t="s">
        <v>94</v>
      </c>
      <c r="P2040" t="s">
        <v>95</v>
      </c>
    </row>
    <row r="2041" spans="1:16" x14ac:dyDescent="0.55000000000000004">
      <c r="A2041">
        <v>3919</v>
      </c>
      <c r="B2041">
        <v>640782</v>
      </c>
      <c r="C2041" s="2" t="s">
        <v>14</v>
      </c>
      <c r="D2041">
        <v>36</v>
      </c>
      <c r="E2041">
        <v>1</v>
      </c>
      <c r="F2041">
        <v>2014</v>
      </c>
      <c r="G2041">
        <v>0</v>
      </c>
      <c r="H2041">
        <v>1</v>
      </c>
      <c r="I2041" t="s">
        <v>42</v>
      </c>
      <c r="J2041">
        <v>45</v>
      </c>
      <c r="K2041">
        <v>57</v>
      </c>
      <c r="L2041">
        <v>6</v>
      </c>
      <c r="M2041" s="2" t="s">
        <v>15</v>
      </c>
      <c r="N2041" s="2" t="s">
        <v>13</v>
      </c>
      <c r="O2041" t="s">
        <v>94</v>
      </c>
      <c r="P2041" t="s">
        <v>95</v>
      </c>
    </row>
    <row r="2042" spans="1:16" x14ac:dyDescent="0.55000000000000004">
      <c r="A2042">
        <v>3919</v>
      </c>
      <c r="B2042">
        <v>640822</v>
      </c>
      <c r="C2042" s="2" t="s">
        <v>14</v>
      </c>
      <c r="D2042">
        <v>52</v>
      </c>
      <c r="E2042">
        <v>1</v>
      </c>
      <c r="F2042">
        <v>2014</v>
      </c>
      <c r="G2042">
        <v>0</v>
      </c>
      <c r="H2042">
        <v>1</v>
      </c>
      <c r="I2042" t="s">
        <v>42</v>
      </c>
      <c r="J2042">
        <v>45</v>
      </c>
      <c r="K2042">
        <v>57</v>
      </c>
      <c r="L2042">
        <v>6</v>
      </c>
      <c r="M2042" s="2" t="s">
        <v>15</v>
      </c>
      <c r="N2042" s="2" t="s">
        <v>13</v>
      </c>
      <c r="O2042" t="s">
        <v>94</v>
      </c>
      <c r="P2042" t="s">
        <v>95</v>
      </c>
    </row>
    <row r="2043" spans="1:16" x14ac:dyDescent="0.55000000000000004">
      <c r="A2043">
        <v>3919</v>
      </c>
      <c r="B2043">
        <v>640835</v>
      </c>
      <c r="C2043" s="2" t="s">
        <v>14</v>
      </c>
      <c r="D2043">
        <v>42</v>
      </c>
      <c r="E2043">
        <v>1</v>
      </c>
      <c r="F2043">
        <v>2014</v>
      </c>
      <c r="G2043">
        <v>0</v>
      </c>
      <c r="H2043">
        <v>1</v>
      </c>
      <c r="I2043" t="s">
        <v>42</v>
      </c>
      <c r="J2043">
        <v>45</v>
      </c>
      <c r="K2043">
        <v>57</v>
      </c>
      <c r="L2043">
        <v>6</v>
      </c>
      <c r="M2043" s="2" t="s">
        <v>15</v>
      </c>
      <c r="N2043" s="2" t="s">
        <v>13</v>
      </c>
      <c r="O2043" t="s">
        <v>94</v>
      </c>
      <c r="P2043" t="s">
        <v>95</v>
      </c>
    </row>
    <row r="2044" spans="1:16" x14ac:dyDescent="0.55000000000000004">
      <c r="A2044">
        <v>3920</v>
      </c>
      <c r="B2044">
        <v>640881</v>
      </c>
      <c r="C2044" s="2" t="s">
        <v>14</v>
      </c>
      <c r="D2044">
        <v>46</v>
      </c>
      <c r="E2044">
        <v>1</v>
      </c>
      <c r="F2044">
        <v>2014</v>
      </c>
      <c r="G2044">
        <v>0</v>
      </c>
      <c r="H2044">
        <v>0</v>
      </c>
      <c r="I2044" t="s">
        <v>53</v>
      </c>
      <c r="J2044">
        <v>76</v>
      </c>
      <c r="K2044">
        <v>68</v>
      </c>
      <c r="L2044">
        <v>10</v>
      </c>
      <c r="M2044" s="2" t="s">
        <v>12</v>
      </c>
      <c r="N2044" s="2" t="s">
        <v>13</v>
      </c>
      <c r="O2044" t="s">
        <v>138</v>
      </c>
      <c r="P2044" t="s">
        <v>139</v>
      </c>
    </row>
    <row r="2045" spans="1:16" x14ac:dyDescent="0.55000000000000004">
      <c r="A2045">
        <v>3920</v>
      </c>
      <c r="B2045">
        <v>640988</v>
      </c>
      <c r="C2045" s="2" t="s">
        <v>14</v>
      </c>
      <c r="D2045">
        <v>34</v>
      </c>
      <c r="E2045">
        <v>1</v>
      </c>
      <c r="F2045">
        <v>2014</v>
      </c>
      <c r="G2045">
        <v>0</v>
      </c>
      <c r="H2045">
        <v>0</v>
      </c>
      <c r="I2045" t="s">
        <v>53</v>
      </c>
      <c r="J2045">
        <v>76</v>
      </c>
      <c r="K2045">
        <v>68</v>
      </c>
      <c r="L2045">
        <v>10</v>
      </c>
      <c r="M2045" s="2" t="s">
        <v>12</v>
      </c>
      <c r="N2045" s="2" t="s">
        <v>13</v>
      </c>
      <c r="O2045" t="s">
        <v>138</v>
      </c>
      <c r="P2045" t="s">
        <v>139</v>
      </c>
    </row>
    <row r="2046" spans="1:16" x14ac:dyDescent="0.55000000000000004">
      <c r="A2046">
        <v>3921</v>
      </c>
      <c r="B2046">
        <v>641057</v>
      </c>
      <c r="C2046" s="2" t="s">
        <v>14</v>
      </c>
      <c r="D2046">
        <v>36</v>
      </c>
      <c r="E2046">
        <v>1</v>
      </c>
      <c r="F2046">
        <v>2014</v>
      </c>
      <c r="G2046">
        <v>0</v>
      </c>
      <c r="H2046">
        <v>1</v>
      </c>
      <c r="I2046" t="s">
        <v>75</v>
      </c>
      <c r="J2046">
        <v>32</v>
      </c>
      <c r="K2046">
        <v>-999</v>
      </c>
      <c r="L2046">
        <v>17</v>
      </c>
      <c r="M2046" s="2" t="s">
        <v>15</v>
      </c>
      <c r="N2046" s="2" t="s">
        <v>25</v>
      </c>
      <c r="O2046" t="s">
        <v>114</v>
      </c>
      <c r="P2046" t="s">
        <v>115</v>
      </c>
    </row>
    <row r="2047" spans="1:16" x14ac:dyDescent="0.55000000000000004">
      <c r="A2047">
        <v>3921</v>
      </c>
      <c r="B2047">
        <v>641101</v>
      </c>
      <c r="C2047" s="2" t="s">
        <v>14</v>
      </c>
      <c r="D2047">
        <v>33</v>
      </c>
      <c r="E2047">
        <v>1</v>
      </c>
      <c r="F2047">
        <v>2014</v>
      </c>
      <c r="G2047">
        <v>0</v>
      </c>
      <c r="H2047">
        <v>1</v>
      </c>
      <c r="I2047" t="s">
        <v>75</v>
      </c>
      <c r="J2047">
        <v>32</v>
      </c>
      <c r="K2047">
        <v>-999</v>
      </c>
      <c r="L2047">
        <v>17</v>
      </c>
      <c r="M2047" s="2" t="s">
        <v>15</v>
      </c>
      <c r="N2047" s="2" t="s">
        <v>25</v>
      </c>
      <c r="O2047" t="s">
        <v>114</v>
      </c>
      <c r="P2047" t="s">
        <v>115</v>
      </c>
    </row>
    <row r="2048" spans="1:16" x14ac:dyDescent="0.55000000000000004">
      <c r="A2048">
        <v>3921</v>
      </c>
      <c r="B2048">
        <v>641111</v>
      </c>
      <c r="C2048" s="2" t="s">
        <v>14</v>
      </c>
      <c r="D2048">
        <v>22</v>
      </c>
      <c r="E2048">
        <v>1</v>
      </c>
      <c r="F2048">
        <v>2014</v>
      </c>
      <c r="G2048">
        <v>0</v>
      </c>
      <c r="H2048">
        <v>1</v>
      </c>
      <c r="I2048" t="s">
        <v>75</v>
      </c>
      <c r="J2048">
        <v>32</v>
      </c>
      <c r="K2048">
        <v>-999</v>
      </c>
      <c r="L2048">
        <v>17</v>
      </c>
      <c r="M2048" s="2" t="s">
        <v>15</v>
      </c>
      <c r="N2048" s="2" t="s">
        <v>25</v>
      </c>
      <c r="O2048" t="s">
        <v>114</v>
      </c>
      <c r="P2048" t="s">
        <v>115</v>
      </c>
    </row>
    <row r="2049" spans="1:16" x14ac:dyDescent="0.55000000000000004">
      <c r="A2049">
        <v>3921</v>
      </c>
      <c r="B2049">
        <v>641127</v>
      </c>
      <c r="C2049" s="2" t="s">
        <v>14</v>
      </c>
      <c r="D2049">
        <v>39</v>
      </c>
      <c r="E2049">
        <v>0</v>
      </c>
      <c r="F2049">
        <v>2014</v>
      </c>
      <c r="G2049">
        <v>0</v>
      </c>
      <c r="H2049">
        <v>0</v>
      </c>
      <c r="I2049" t="s">
        <v>75</v>
      </c>
      <c r="J2049">
        <v>32</v>
      </c>
      <c r="K2049">
        <v>-999</v>
      </c>
      <c r="L2049">
        <v>17</v>
      </c>
      <c r="M2049" s="2" t="s">
        <v>15</v>
      </c>
      <c r="N2049" s="2" t="s">
        <v>25</v>
      </c>
      <c r="O2049" t="s">
        <v>131</v>
      </c>
      <c r="P2049" t="s">
        <v>132</v>
      </c>
    </row>
    <row r="2050" spans="1:16" x14ac:dyDescent="0.55000000000000004">
      <c r="A2050">
        <v>3921</v>
      </c>
      <c r="B2050">
        <v>641138</v>
      </c>
      <c r="C2050" s="2" t="s">
        <v>14</v>
      </c>
      <c r="D2050">
        <v>24</v>
      </c>
      <c r="E2050">
        <v>1</v>
      </c>
      <c r="F2050">
        <v>2014</v>
      </c>
      <c r="G2050">
        <v>0</v>
      </c>
      <c r="H2050">
        <v>1</v>
      </c>
      <c r="I2050" t="s">
        <v>75</v>
      </c>
      <c r="J2050">
        <v>32</v>
      </c>
      <c r="K2050">
        <v>-999</v>
      </c>
      <c r="L2050">
        <v>17</v>
      </c>
      <c r="M2050" s="2" t="s">
        <v>15</v>
      </c>
      <c r="N2050" s="2" t="s">
        <v>25</v>
      </c>
      <c r="O2050" t="s">
        <v>114</v>
      </c>
      <c r="P2050" t="s">
        <v>115</v>
      </c>
    </row>
    <row r="2051" spans="1:16" x14ac:dyDescent="0.55000000000000004">
      <c r="A2051">
        <v>3921</v>
      </c>
      <c r="B2051">
        <v>641161</v>
      </c>
      <c r="C2051" s="2" t="s">
        <v>14</v>
      </c>
      <c r="D2051">
        <v>20</v>
      </c>
      <c r="E2051">
        <v>1</v>
      </c>
      <c r="F2051">
        <v>2014</v>
      </c>
      <c r="G2051">
        <v>0</v>
      </c>
      <c r="H2051">
        <v>0</v>
      </c>
      <c r="I2051" t="s">
        <v>75</v>
      </c>
      <c r="J2051">
        <v>32</v>
      </c>
      <c r="K2051">
        <v>-999</v>
      </c>
      <c r="L2051">
        <v>17</v>
      </c>
      <c r="M2051" s="2" t="s">
        <v>15</v>
      </c>
      <c r="N2051" s="2" t="s">
        <v>25</v>
      </c>
      <c r="O2051" t="s">
        <v>131</v>
      </c>
      <c r="P2051" t="s">
        <v>132</v>
      </c>
    </row>
    <row r="2052" spans="1:16" x14ac:dyDescent="0.55000000000000004">
      <c r="A2052">
        <v>3921</v>
      </c>
      <c r="B2052">
        <v>641179</v>
      </c>
      <c r="C2052" s="2" t="s">
        <v>14</v>
      </c>
      <c r="D2052">
        <v>44</v>
      </c>
      <c r="E2052">
        <v>1</v>
      </c>
      <c r="F2052">
        <v>2014</v>
      </c>
      <c r="G2052">
        <v>0</v>
      </c>
      <c r="H2052">
        <v>1</v>
      </c>
      <c r="I2052" t="s">
        <v>75</v>
      </c>
      <c r="J2052">
        <v>32</v>
      </c>
      <c r="K2052">
        <v>-999</v>
      </c>
      <c r="L2052">
        <v>17</v>
      </c>
      <c r="M2052" s="2" t="s">
        <v>15</v>
      </c>
      <c r="N2052" s="2" t="s">
        <v>25</v>
      </c>
      <c r="O2052" t="s">
        <v>114</v>
      </c>
      <c r="P2052" t="s">
        <v>115</v>
      </c>
    </row>
    <row r="2053" spans="1:16" x14ac:dyDescent="0.55000000000000004">
      <c r="A2053">
        <v>3921</v>
      </c>
      <c r="B2053">
        <v>641183</v>
      </c>
      <c r="C2053" s="2" t="s">
        <v>14</v>
      </c>
      <c r="D2053">
        <v>56</v>
      </c>
      <c r="E2053">
        <v>0</v>
      </c>
      <c r="F2053">
        <v>2014</v>
      </c>
      <c r="G2053">
        <v>0</v>
      </c>
      <c r="H2053">
        <v>0</v>
      </c>
      <c r="I2053" t="s">
        <v>75</v>
      </c>
      <c r="J2053">
        <v>32</v>
      </c>
      <c r="K2053">
        <v>-999</v>
      </c>
      <c r="L2053">
        <v>17</v>
      </c>
      <c r="M2053" s="2" t="s">
        <v>15</v>
      </c>
      <c r="N2053" s="2" t="s">
        <v>25</v>
      </c>
      <c r="O2053" t="s">
        <v>131</v>
      </c>
      <c r="P2053" t="s">
        <v>132</v>
      </c>
    </row>
    <row r="2054" spans="1:16" x14ac:dyDescent="0.55000000000000004">
      <c r="A2054">
        <v>3922</v>
      </c>
      <c r="B2054">
        <v>641210</v>
      </c>
      <c r="C2054" s="2" t="s">
        <v>14</v>
      </c>
      <c r="D2054">
        <v>37</v>
      </c>
      <c r="E2054">
        <v>1</v>
      </c>
      <c r="F2054">
        <v>2014</v>
      </c>
      <c r="G2054">
        <v>0</v>
      </c>
      <c r="H2054">
        <v>1</v>
      </c>
      <c r="I2054" t="s">
        <v>62</v>
      </c>
      <c r="J2054">
        <v>55</v>
      </c>
      <c r="K2054">
        <v>-999</v>
      </c>
      <c r="L2054">
        <v>-999</v>
      </c>
      <c r="M2054" s="2" t="s">
        <v>10</v>
      </c>
      <c r="N2054" s="2" t="s">
        <v>63</v>
      </c>
      <c r="O2054" t="s">
        <v>124</v>
      </c>
      <c r="P2054" t="s">
        <v>125</v>
      </c>
    </row>
    <row r="2055" spans="1:16" x14ac:dyDescent="0.55000000000000004">
      <c r="A2055">
        <v>3922</v>
      </c>
      <c r="B2055">
        <v>641328</v>
      </c>
      <c r="C2055" s="2" t="s">
        <v>14</v>
      </c>
      <c r="D2055">
        <v>41</v>
      </c>
      <c r="E2055">
        <v>1</v>
      </c>
      <c r="F2055">
        <v>2014</v>
      </c>
      <c r="G2055">
        <v>0</v>
      </c>
      <c r="H2055">
        <v>1</v>
      </c>
      <c r="I2055" t="s">
        <v>62</v>
      </c>
      <c r="J2055">
        <v>55</v>
      </c>
      <c r="K2055">
        <v>-999</v>
      </c>
      <c r="L2055">
        <v>-999</v>
      </c>
      <c r="M2055" s="2" t="s">
        <v>10</v>
      </c>
      <c r="N2055" s="2" t="s">
        <v>63</v>
      </c>
      <c r="O2055" t="s">
        <v>124</v>
      </c>
      <c r="P2055" t="s">
        <v>125</v>
      </c>
    </row>
    <row r="2056" spans="1:16" x14ac:dyDescent="0.55000000000000004">
      <c r="A2056">
        <v>3923</v>
      </c>
      <c r="B2056">
        <v>641424</v>
      </c>
      <c r="C2056" s="2" t="s">
        <v>14</v>
      </c>
      <c r="D2056">
        <v>28</v>
      </c>
      <c r="E2056">
        <v>0</v>
      </c>
      <c r="F2056">
        <v>2014</v>
      </c>
      <c r="G2056">
        <v>0</v>
      </c>
      <c r="H2056">
        <v>1</v>
      </c>
      <c r="I2056" t="s">
        <v>64</v>
      </c>
      <c r="J2056">
        <v>45</v>
      </c>
      <c r="K2056">
        <v>37</v>
      </c>
      <c r="L2056">
        <v>8</v>
      </c>
      <c r="M2056" s="2" t="s">
        <v>12</v>
      </c>
      <c r="N2056" s="2" t="s">
        <v>13</v>
      </c>
      <c r="O2056" t="s">
        <v>129</v>
      </c>
      <c r="P2056" t="s">
        <v>130</v>
      </c>
    </row>
    <row r="2057" spans="1:16" x14ac:dyDescent="0.55000000000000004">
      <c r="A2057">
        <v>3923</v>
      </c>
      <c r="B2057">
        <v>641444</v>
      </c>
      <c r="C2057" s="2" t="s">
        <v>14</v>
      </c>
      <c r="D2057">
        <v>38</v>
      </c>
      <c r="E2057">
        <v>0</v>
      </c>
      <c r="F2057">
        <v>2014</v>
      </c>
      <c r="G2057">
        <v>0</v>
      </c>
      <c r="H2057">
        <v>1</v>
      </c>
      <c r="I2057" t="s">
        <v>64</v>
      </c>
      <c r="J2057">
        <v>45</v>
      </c>
      <c r="K2057">
        <v>37</v>
      </c>
      <c r="L2057">
        <v>8</v>
      </c>
      <c r="M2057" s="2" t="s">
        <v>12</v>
      </c>
      <c r="N2057" s="2" t="s">
        <v>13</v>
      </c>
      <c r="O2057" t="s">
        <v>129</v>
      </c>
      <c r="P2057" t="s">
        <v>130</v>
      </c>
    </row>
    <row r="2058" spans="1:16" x14ac:dyDescent="0.55000000000000004">
      <c r="A2058">
        <v>3923</v>
      </c>
      <c r="B2058">
        <v>641459</v>
      </c>
      <c r="C2058" s="2" t="s">
        <v>14</v>
      </c>
      <c r="D2058">
        <v>34</v>
      </c>
      <c r="E2058">
        <v>1</v>
      </c>
      <c r="F2058">
        <v>2014</v>
      </c>
      <c r="G2058">
        <v>0</v>
      </c>
      <c r="H2058">
        <v>1</v>
      </c>
      <c r="I2058" t="s">
        <v>64</v>
      </c>
      <c r="J2058">
        <v>45</v>
      </c>
      <c r="K2058">
        <v>37</v>
      </c>
      <c r="L2058">
        <v>8</v>
      </c>
      <c r="M2058" s="2" t="s">
        <v>12</v>
      </c>
      <c r="N2058" s="2" t="s">
        <v>13</v>
      </c>
      <c r="O2058" t="s">
        <v>129</v>
      </c>
      <c r="P2058" t="s">
        <v>130</v>
      </c>
    </row>
    <row r="2059" spans="1:16" x14ac:dyDescent="0.55000000000000004">
      <c r="A2059">
        <v>3924</v>
      </c>
      <c r="B2059">
        <v>641552</v>
      </c>
      <c r="C2059" s="2" t="s">
        <v>14</v>
      </c>
      <c r="D2059">
        <v>44</v>
      </c>
      <c r="E2059">
        <v>1</v>
      </c>
      <c r="F2059">
        <v>2014</v>
      </c>
      <c r="G2059">
        <v>0</v>
      </c>
      <c r="H2059">
        <v>1</v>
      </c>
      <c r="I2059" t="s">
        <v>97</v>
      </c>
      <c r="J2059">
        <v>61</v>
      </c>
      <c r="K2059">
        <v>60</v>
      </c>
      <c r="L2059">
        <v>15</v>
      </c>
      <c r="M2059" s="2" t="s">
        <v>17</v>
      </c>
      <c r="N2059" s="2" t="s">
        <v>13</v>
      </c>
      <c r="O2059" t="s">
        <v>140</v>
      </c>
      <c r="P2059" t="s">
        <v>141</v>
      </c>
    </row>
    <row r="2060" spans="1:16" x14ac:dyDescent="0.55000000000000004">
      <c r="A2060">
        <v>3924</v>
      </c>
      <c r="B2060">
        <v>641660</v>
      </c>
      <c r="C2060" s="2" t="s">
        <v>14</v>
      </c>
      <c r="D2060">
        <v>44</v>
      </c>
      <c r="E2060">
        <v>1</v>
      </c>
      <c r="F2060">
        <v>2014</v>
      </c>
      <c r="G2060">
        <v>0</v>
      </c>
      <c r="H2060">
        <v>1</v>
      </c>
      <c r="I2060" t="s">
        <v>97</v>
      </c>
      <c r="J2060">
        <v>61</v>
      </c>
      <c r="K2060">
        <v>60</v>
      </c>
      <c r="L2060">
        <v>15</v>
      </c>
      <c r="M2060" s="2" t="s">
        <v>17</v>
      </c>
      <c r="N2060" s="2" t="s">
        <v>13</v>
      </c>
      <c r="O2060" t="s">
        <v>140</v>
      </c>
      <c r="P2060" t="s">
        <v>141</v>
      </c>
    </row>
    <row r="2061" spans="1:16" x14ac:dyDescent="0.55000000000000004">
      <c r="A2061">
        <v>3925</v>
      </c>
      <c r="B2061">
        <v>641727</v>
      </c>
      <c r="C2061" s="2" t="s">
        <v>14</v>
      </c>
      <c r="D2061">
        <v>44</v>
      </c>
      <c r="E2061">
        <v>1</v>
      </c>
      <c r="F2061">
        <v>2014</v>
      </c>
      <c r="G2061">
        <v>0</v>
      </c>
      <c r="H2061">
        <v>1</v>
      </c>
      <c r="I2061" t="s">
        <v>59</v>
      </c>
      <c r="J2061">
        <v>63</v>
      </c>
      <c r="K2061">
        <v>15</v>
      </c>
      <c r="L2061">
        <v>3</v>
      </c>
      <c r="M2061" s="2" t="s">
        <v>29</v>
      </c>
      <c r="N2061" s="2" t="s">
        <v>13</v>
      </c>
      <c r="O2061" t="s">
        <v>116</v>
      </c>
      <c r="P2061" t="s">
        <v>117</v>
      </c>
    </row>
    <row r="2062" spans="1:16" x14ac:dyDescent="0.55000000000000004">
      <c r="A2062">
        <v>3925</v>
      </c>
      <c r="B2062">
        <v>641790</v>
      </c>
      <c r="C2062" s="2" t="s">
        <v>14</v>
      </c>
      <c r="D2062">
        <v>50</v>
      </c>
      <c r="E2062">
        <v>1</v>
      </c>
      <c r="F2062">
        <v>2014</v>
      </c>
      <c r="G2062">
        <v>0</v>
      </c>
      <c r="H2062">
        <v>0</v>
      </c>
      <c r="I2062" t="s">
        <v>59</v>
      </c>
      <c r="J2062">
        <v>63</v>
      </c>
      <c r="K2062">
        <v>15</v>
      </c>
      <c r="L2062">
        <v>3</v>
      </c>
      <c r="M2062" s="2" t="s">
        <v>29</v>
      </c>
      <c r="N2062" s="2" t="s">
        <v>13</v>
      </c>
      <c r="O2062" t="s">
        <v>118</v>
      </c>
      <c r="P2062" t="s">
        <v>119</v>
      </c>
    </row>
    <row r="2063" spans="1:16" x14ac:dyDescent="0.55000000000000004">
      <c r="A2063">
        <v>3926</v>
      </c>
      <c r="B2063">
        <v>641855</v>
      </c>
      <c r="C2063" s="2" t="s">
        <v>14</v>
      </c>
      <c r="D2063">
        <v>44</v>
      </c>
      <c r="E2063">
        <v>1</v>
      </c>
      <c r="F2063">
        <v>2014</v>
      </c>
      <c r="G2063">
        <v>0</v>
      </c>
      <c r="H2063">
        <v>0</v>
      </c>
      <c r="I2063" t="s">
        <v>44</v>
      </c>
      <c r="J2063">
        <v>-999</v>
      </c>
      <c r="K2063">
        <v>-999</v>
      </c>
      <c r="L2063">
        <v>-999</v>
      </c>
      <c r="M2063" s="2" t="s">
        <v>35</v>
      </c>
      <c r="N2063" s="2" t="s">
        <v>13</v>
      </c>
      <c r="O2063" t="s">
        <v>148</v>
      </c>
      <c r="P2063" t="s">
        <v>149</v>
      </c>
    </row>
    <row r="2064" spans="1:16" x14ac:dyDescent="0.55000000000000004">
      <c r="A2064">
        <v>3926</v>
      </c>
      <c r="B2064">
        <v>641896</v>
      </c>
      <c r="C2064" s="2" t="s">
        <v>14</v>
      </c>
      <c r="D2064">
        <v>33</v>
      </c>
      <c r="E2064">
        <v>1</v>
      </c>
      <c r="F2064">
        <v>2014</v>
      </c>
      <c r="G2064">
        <v>0</v>
      </c>
      <c r="H2064">
        <v>0</v>
      </c>
      <c r="I2064" t="s">
        <v>44</v>
      </c>
      <c r="J2064">
        <v>-999</v>
      </c>
      <c r="K2064">
        <v>-999</v>
      </c>
      <c r="L2064">
        <v>-999</v>
      </c>
      <c r="M2064" s="2" t="s">
        <v>35</v>
      </c>
      <c r="N2064" s="2" t="s">
        <v>13</v>
      </c>
      <c r="O2064" t="s">
        <v>148</v>
      </c>
      <c r="P2064" t="s">
        <v>149</v>
      </c>
    </row>
    <row r="2065" spans="1:16" x14ac:dyDescent="0.55000000000000004">
      <c r="A2065">
        <v>3926</v>
      </c>
      <c r="B2065">
        <v>641923</v>
      </c>
      <c r="C2065" s="2" t="s">
        <v>14</v>
      </c>
      <c r="D2065">
        <v>36</v>
      </c>
      <c r="E2065">
        <v>0</v>
      </c>
      <c r="F2065">
        <v>2014</v>
      </c>
      <c r="G2065">
        <v>0</v>
      </c>
      <c r="H2065">
        <v>0</v>
      </c>
      <c r="I2065" t="s">
        <v>44</v>
      </c>
      <c r="J2065">
        <v>-999</v>
      </c>
      <c r="K2065">
        <v>-999</v>
      </c>
      <c r="L2065">
        <v>-999</v>
      </c>
      <c r="M2065" s="2" t="s">
        <v>35</v>
      </c>
      <c r="N2065" s="2" t="s">
        <v>13</v>
      </c>
      <c r="O2065" t="s">
        <v>148</v>
      </c>
      <c r="P2065" t="s">
        <v>149</v>
      </c>
    </row>
    <row r="2066" spans="1:16" x14ac:dyDescent="0.55000000000000004">
      <c r="A2066">
        <v>3926</v>
      </c>
      <c r="B2066">
        <v>641941</v>
      </c>
      <c r="C2066" s="2" t="s">
        <v>14</v>
      </c>
      <c r="D2066">
        <v>39</v>
      </c>
      <c r="E2066">
        <v>1</v>
      </c>
      <c r="F2066">
        <v>2014</v>
      </c>
      <c r="G2066">
        <v>0</v>
      </c>
      <c r="H2066">
        <v>0</v>
      </c>
      <c r="I2066" t="s">
        <v>44</v>
      </c>
      <c r="J2066">
        <v>-999</v>
      </c>
      <c r="K2066">
        <v>-999</v>
      </c>
      <c r="L2066">
        <v>-999</v>
      </c>
      <c r="M2066" s="2" t="s">
        <v>35</v>
      </c>
      <c r="N2066" s="2" t="s">
        <v>13</v>
      </c>
      <c r="O2066" t="s">
        <v>148</v>
      </c>
      <c r="P2066" t="s">
        <v>149</v>
      </c>
    </row>
    <row r="2067" spans="1:16" x14ac:dyDescent="0.55000000000000004">
      <c r="A2067">
        <v>3926</v>
      </c>
      <c r="B2067">
        <v>642000</v>
      </c>
      <c r="C2067" s="2" t="s">
        <v>14</v>
      </c>
      <c r="D2067">
        <v>34</v>
      </c>
      <c r="E2067">
        <v>0</v>
      </c>
      <c r="F2067">
        <v>2014</v>
      </c>
      <c r="G2067">
        <v>0</v>
      </c>
      <c r="H2067">
        <v>0</v>
      </c>
      <c r="I2067" t="s">
        <v>44</v>
      </c>
      <c r="J2067">
        <v>-999</v>
      </c>
      <c r="K2067">
        <v>-999</v>
      </c>
      <c r="L2067">
        <v>-999</v>
      </c>
      <c r="M2067" s="2" t="s">
        <v>35</v>
      </c>
      <c r="N2067" s="2" t="s">
        <v>13</v>
      </c>
      <c r="O2067" t="s">
        <v>148</v>
      </c>
      <c r="P2067" t="s">
        <v>149</v>
      </c>
    </row>
    <row r="2068" spans="1:16" x14ac:dyDescent="0.55000000000000004">
      <c r="A2068">
        <v>3927</v>
      </c>
      <c r="B2068">
        <v>642018</v>
      </c>
      <c r="C2068" s="2" t="s">
        <v>14</v>
      </c>
      <c r="D2068">
        <v>57</v>
      </c>
      <c r="E2068">
        <v>1</v>
      </c>
      <c r="F2068">
        <v>2014</v>
      </c>
      <c r="G2068">
        <v>0</v>
      </c>
      <c r="H2068">
        <v>0</v>
      </c>
      <c r="I2068" t="s">
        <v>68</v>
      </c>
      <c r="J2068">
        <v>63</v>
      </c>
      <c r="K2068">
        <v>78</v>
      </c>
      <c r="L2068">
        <v>0</v>
      </c>
      <c r="M2068" s="2" t="s">
        <v>15</v>
      </c>
      <c r="N2068" s="2" t="s">
        <v>13</v>
      </c>
      <c r="O2068" t="s">
        <v>81</v>
      </c>
      <c r="P2068" t="s">
        <v>82</v>
      </c>
    </row>
    <row r="2069" spans="1:16" x14ac:dyDescent="0.55000000000000004">
      <c r="A2069">
        <v>3927</v>
      </c>
      <c r="B2069">
        <v>642089</v>
      </c>
      <c r="C2069" s="2" t="s">
        <v>14</v>
      </c>
      <c r="D2069">
        <v>52</v>
      </c>
      <c r="E2069">
        <v>1</v>
      </c>
      <c r="F2069">
        <v>2014</v>
      </c>
      <c r="G2069">
        <v>0</v>
      </c>
      <c r="H2069">
        <v>1</v>
      </c>
      <c r="I2069" t="s">
        <v>68</v>
      </c>
      <c r="J2069">
        <v>63</v>
      </c>
      <c r="K2069">
        <v>78</v>
      </c>
      <c r="L2069">
        <v>0</v>
      </c>
      <c r="M2069" s="2" t="s">
        <v>15</v>
      </c>
      <c r="N2069" s="2" t="s">
        <v>13</v>
      </c>
      <c r="O2069" t="s">
        <v>49</v>
      </c>
      <c r="P2069" t="s">
        <v>50</v>
      </c>
    </row>
    <row r="2070" spans="1:16" x14ac:dyDescent="0.55000000000000004">
      <c r="A2070">
        <v>3927</v>
      </c>
      <c r="B2070">
        <v>642105</v>
      </c>
      <c r="C2070" s="2" t="s">
        <v>14</v>
      </c>
      <c r="D2070">
        <v>20</v>
      </c>
      <c r="E2070">
        <v>1</v>
      </c>
      <c r="F2070">
        <v>2014</v>
      </c>
      <c r="G2070">
        <v>0</v>
      </c>
      <c r="H2070">
        <v>1</v>
      </c>
      <c r="I2070" t="s">
        <v>68</v>
      </c>
      <c r="J2070">
        <v>63</v>
      </c>
      <c r="K2070">
        <v>78</v>
      </c>
      <c r="L2070">
        <v>0</v>
      </c>
      <c r="M2070" s="2" t="s">
        <v>15</v>
      </c>
      <c r="N2070" s="2" t="s">
        <v>13</v>
      </c>
      <c r="O2070" t="s">
        <v>49</v>
      </c>
      <c r="P2070" t="s">
        <v>50</v>
      </c>
    </row>
    <row r="2071" spans="1:16" x14ac:dyDescent="0.55000000000000004">
      <c r="A2071">
        <v>3927</v>
      </c>
      <c r="B2071">
        <v>642150</v>
      </c>
      <c r="C2071" s="2" t="s">
        <v>14</v>
      </c>
      <c r="D2071">
        <v>47</v>
      </c>
      <c r="E2071">
        <v>0</v>
      </c>
      <c r="F2071">
        <v>2014</v>
      </c>
      <c r="G2071">
        <v>0</v>
      </c>
      <c r="H2071">
        <v>1</v>
      </c>
      <c r="I2071" t="s">
        <v>68</v>
      </c>
      <c r="J2071">
        <v>63</v>
      </c>
      <c r="K2071">
        <v>78</v>
      </c>
      <c r="L2071">
        <v>0</v>
      </c>
      <c r="M2071" s="2" t="s">
        <v>15</v>
      </c>
      <c r="N2071" s="2" t="s">
        <v>13</v>
      </c>
      <c r="O2071" t="s">
        <v>49</v>
      </c>
      <c r="P2071" t="s">
        <v>50</v>
      </c>
    </row>
    <row r="2072" spans="1:16" x14ac:dyDescent="0.55000000000000004">
      <c r="A2072">
        <v>3928</v>
      </c>
      <c r="B2072">
        <v>642252</v>
      </c>
      <c r="C2072" s="2" t="s">
        <v>14</v>
      </c>
      <c r="D2072">
        <v>44</v>
      </c>
      <c r="E2072">
        <v>1</v>
      </c>
      <c r="F2072">
        <v>2014</v>
      </c>
      <c r="G2072">
        <v>0</v>
      </c>
      <c r="H2072">
        <v>1</v>
      </c>
      <c r="I2072" t="s">
        <v>37</v>
      </c>
      <c r="J2072">
        <v>45</v>
      </c>
      <c r="K2072">
        <v>32</v>
      </c>
      <c r="L2072">
        <v>15</v>
      </c>
      <c r="M2072" s="2" t="s">
        <v>29</v>
      </c>
      <c r="N2072" s="2" t="s">
        <v>13</v>
      </c>
      <c r="O2072" t="s">
        <v>120</v>
      </c>
      <c r="P2072" t="s">
        <v>121</v>
      </c>
    </row>
    <row r="2073" spans="1:16" x14ac:dyDescent="0.55000000000000004">
      <c r="A2073">
        <v>3929</v>
      </c>
      <c r="B2073">
        <v>642358</v>
      </c>
      <c r="C2073" s="2" t="s">
        <v>14</v>
      </c>
      <c r="D2073">
        <v>22</v>
      </c>
      <c r="E2073">
        <v>1</v>
      </c>
      <c r="F2073">
        <v>2014</v>
      </c>
      <c r="G2073">
        <v>0</v>
      </c>
      <c r="H2073">
        <v>1</v>
      </c>
      <c r="I2073" t="s">
        <v>20</v>
      </c>
      <c r="J2073">
        <v>67</v>
      </c>
      <c r="K2073">
        <v>59</v>
      </c>
      <c r="L2073">
        <v>7</v>
      </c>
      <c r="M2073" s="2" t="s">
        <v>22</v>
      </c>
      <c r="N2073" s="2" t="s">
        <v>13</v>
      </c>
      <c r="O2073" t="s">
        <v>106</v>
      </c>
      <c r="P2073" t="s">
        <v>107</v>
      </c>
    </row>
    <row r="2074" spans="1:16" x14ac:dyDescent="0.55000000000000004">
      <c r="A2074">
        <v>3929</v>
      </c>
      <c r="B2074">
        <v>642391</v>
      </c>
      <c r="C2074" s="2" t="s">
        <v>14</v>
      </c>
      <c r="D2074">
        <v>22</v>
      </c>
      <c r="E2074">
        <v>1</v>
      </c>
      <c r="F2074">
        <v>2014</v>
      </c>
      <c r="G2074">
        <v>0</v>
      </c>
      <c r="H2074">
        <v>1</v>
      </c>
      <c r="I2074" t="s">
        <v>20</v>
      </c>
      <c r="J2074">
        <v>67</v>
      </c>
      <c r="K2074">
        <v>59</v>
      </c>
      <c r="L2074">
        <v>7</v>
      </c>
      <c r="M2074" s="2" t="s">
        <v>22</v>
      </c>
      <c r="N2074" s="2" t="s">
        <v>13</v>
      </c>
      <c r="O2074" t="s">
        <v>106</v>
      </c>
      <c r="P2074" t="s">
        <v>107</v>
      </c>
    </row>
    <row r="2075" spans="1:16" x14ac:dyDescent="0.55000000000000004">
      <c r="A2075">
        <v>3929</v>
      </c>
      <c r="B2075">
        <v>642467</v>
      </c>
      <c r="C2075" s="2" t="s">
        <v>14</v>
      </c>
      <c r="D2075">
        <v>38</v>
      </c>
      <c r="E2075">
        <v>1</v>
      </c>
      <c r="F2075">
        <v>2014</v>
      </c>
      <c r="G2075">
        <v>0</v>
      </c>
      <c r="H2075">
        <v>1</v>
      </c>
      <c r="I2075" t="s">
        <v>20</v>
      </c>
      <c r="J2075">
        <v>67</v>
      </c>
      <c r="K2075">
        <v>59</v>
      </c>
      <c r="L2075">
        <v>7</v>
      </c>
      <c r="M2075" s="2" t="s">
        <v>22</v>
      </c>
      <c r="N2075" s="2" t="s">
        <v>13</v>
      </c>
      <c r="O2075" t="s">
        <v>106</v>
      </c>
      <c r="P2075" t="s">
        <v>107</v>
      </c>
    </row>
    <row r="2076" spans="1:16" x14ac:dyDescent="0.55000000000000004">
      <c r="A2076">
        <v>3930</v>
      </c>
      <c r="B2076">
        <v>642551</v>
      </c>
      <c r="C2076" s="2" t="s">
        <v>14</v>
      </c>
      <c r="D2076">
        <v>38</v>
      </c>
      <c r="E2076">
        <v>1</v>
      </c>
      <c r="F2076">
        <v>2014</v>
      </c>
      <c r="G2076">
        <v>0</v>
      </c>
      <c r="H2076">
        <v>0</v>
      </c>
      <c r="I2076" t="s">
        <v>16</v>
      </c>
      <c r="J2076">
        <v>33</v>
      </c>
      <c r="K2076">
        <v>96</v>
      </c>
      <c r="L2076">
        <v>0</v>
      </c>
      <c r="M2076" s="2" t="s">
        <v>15</v>
      </c>
      <c r="N2076" s="2" t="s">
        <v>65</v>
      </c>
      <c r="O2076" t="s">
        <v>111</v>
      </c>
      <c r="P2076" t="s">
        <v>112</v>
      </c>
    </row>
    <row r="2077" spans="1:16" x14ac:dyDescent="0.55000000000000004">
      <c r="A2077">
        <v>3930</v>
      </c>
      <c r="B2077">
        <v>642580</v>
      </c>
      <c r="C2077" s="2" t="s">
        <v>14</v>
      </c>
      <c r="D2077">
        <v>53</v>
      </c>
      <c r="E2077">
        <v>0</v>
      </c>
      <c r="F2077">
        <v>2014</v>
      </c>
      <c r="G2077">
        <v>0</v>
      </c>
      <c r="H2077">
        <v>1</v>
      </c>
      <c r="I2077" t="s">
        <v>16</v>
      </c>
      <c r="J2077">
        <v>33</v>
      </c>
      <c r="K2077">
        <v>96</v>
      </c>
      <c r="L2077">
        <v>0</v>
      </c>
      <c r="M2077" s="2" t="s">
        <v>15</v>
      </c>
      <c r="N2077" s="2" t="s">
        <v>65</v>
      </c>
      <c r="O2077" t="s">
        <v>91</v>
      </c>
      <c r="P2077" t="s">
        <v>92</v>
      </c>
    </row>
    <row r="2078" spans="1:16" x14ac:dyDescent="0.55000000000000004">
      <c r="A2078">
        <v>3930</v>
      </c>
      <c r="B2078">
        <v>642599</v>
      </c>
      <c r="C2078" s="2" t="s">
        <v>14</v>
      </c>
      <c r="D2078">
        <v>50</v>
      </c>
      <c r="E2078">
        <v>1</v>
      </c>
      <c r="F2078">
        <v>2014</v>
      </c>
      <c r="G2078">
        <v>0</v>
      </c>
      <c r="H2078">
        <v>1</v>
      </c>
      <c r="I2078" t="s">
        <v>16</v>
      </c>
      <c r="J2078">
        <v>33</v>
      </c>
      <c r="K2078">
        <v>96</v>
      </c>
      <c r="L2078">
        <v>0</v>
      </c>
      <c r="M2078" s="2" t="s">
        <v>15</v>
      </c>
      <c r="N2078" s="2" t="s">
        <v>65</v>
      </c>
      <c r="O2078" t="s">
        <v>91</v>
      </c>
      <c r="P2078" t="s">
        <v>92</v>
      </c>
    </row>
    <row r="2079" spans="1:16" x14ac:dyDescent="0.55000000000000004">
      <c r="A2079">
        <v>3930</v>
      </c>
      <c r="B2079">
        <v>642608</v>
      </c>
      <c r="C2079" s="2" t="s">
        <v>14</v>
      </c>
      <c r="D2079">
        <v>33</v>
      </c>
      <c r="E2079">
        <v>1</v>
      </c>
      <c r="F2079">
        <v>2014</v>
      </c>
      <c r="G2079">
        <v>0</v>
      </c>
      <c r="H2079">
        <v>0</v>
      </c>
      <c r="I2079" t="s">
        <v>16</v>
      </c>
      <c r="J2079">
        <v>33</v>
      </c>
      <c r="K2079">
        <v>96</v>
      </c>
      <c r="L2079">
        <v>0</v>
      </c>
      <c r="M2079" s="2" t="s">
        <v>15</v>
      </c>
      <c r="N2079" s="2" t="s">
        <v>65</v>
      </c>
      <c r="O2079" t="s">
        <v>111</v>
      </c>
      <c r="P2079" t="s">
        <v>112</v>
      </c>
    </row>
    <row r="2080" spans="1:16" x14ac:dyDescent="0.55000000000000004">
      <c r="A2080">
        <v>3930</v>
      </c>
      <c r="B2080">
        <v>642647</v>
      </c>
      <c r="C2080" s="2" t="s">
        <v>14</v>
      </c>
      <c r="D2080">
        <v>53</v>
      </c>
      <c r="E2080">
        <v>1</v>
      </c>
      <c r="F2080">
        <v>2014</v>
      </c>
      <c r="G2080">
        <v>0</v>
      </c>
      <c r="H2080">
        <v>0</v>
      </c>
      <c r="I2080" t="s">
        <v>16</v>
      </c>
      <c r="J2080">
        <v>33</v>
      </c>
      <c r="K2080">
        <v>96</v>
      </c>
      <c r="L2080">
        <v>0</v>
      </c>
      <c r="M2080" s="2" t="s">
        <v>15</v>
      </c>
      <c r="N2080" s="2" t="s">
        <v>65</v>
      </c>
      <c r="O2080" t="s">
        <v>111</v>
      </c>
      <c r="P2080" t="s">
        <v>112</v>
      </c>
    </row>
    <row r="2081" spans="1:16" x14ac:dyDescent="0.55000000000000004">
      <c r="A2081">
        <v>3931</v>
      </c>
      <c r="B2081">
        <v>642683</v>
      </c>
      <c r="C2081" s="2" t="s">
        <v>14</v>
      </c>
      <c r="D2081">
        <v>24</v>
      </c>
      <c r="E2081">
        <v>1</v>
      </c>
      <c r="F2081">
        <v>2014</v>
      </c>
      <c r="G2081">
        <v>0</v>
      </c>
      <c r="H2081">
        <v>0</v>
      </c>
      <c r="I2081" t="s">
        <v>31</v>
      </c>
      <c r="J2081">
        <v>-999</v>
      </c>
      <c r="K2081">
        <v>-999</v>
      </c>
      <c r="L2081">
        <v>-999</v>
      </c>
      <c r="M2081" s="2" t="s">
        <v>10</v>
      </c>
      <c r="N2081" s="2" t="s">
        <v>11</v>
      </c>
      <c r="O2081" t="s">
        <v>129</v>
      </c>
      <c r="P2081" t="s">
        <v>130</v>
      </c>
    </row>
    <row r="2082" spans="1:16" x14ac:dyDescent="0.55000000000000004">
      <c r="A2082">
        <v>3931</v>
      </c>
      <c r="B2082">
        <v>642701</v>
      </c>
      <c r="C2082" s="2" t="s">
        <v>14</v>
      </c>
      <c r="D2082">
        <v>23</v>
      </c>
      <c r="E2082">
        <v>1</v>
      </c>
      <c r="F2082">
        <v>2014</v>
      </c>
      <c r="G2082">
        <v>0</v>
      </c>
      <c r="H2082">
        <v>1</v>
      </c>
      <c r="I2082" t="s">
        <v>31</v>
      </c>
      <c r="J2082">
        <v>-999</v>
      </c>
      <c r="K2082">
        <v>-999</v>
      </c>
      <c r="L2082">
        <v>-999</v>
      </c>
      <c r="M2082" s="2" t="s">
        <v>10</v>
      </c>
      <c r="N2082" s="2" t="s">
        <v>11</v>
      </c>
      <c r="O2082" t="s">
        <v>148</v>
      </c>
      <c r="P2082" t="s">
        <v>149</v>
      </c>
    </row>
    <row r="2083" spans="1:16" x14ac:dyDescent="0.55000000000000004">
      <c r="A2083">
        <v>3931</v>
      </c>
      <c r="B2083">
        <v>642717</v>
      </c>
      <c r="C2083" s="2" t="s">
        <v>14</v>
      </c>
      <c r="D2083">
        <v>44</v>
      </c>
      <c r="E2083">
        <v>1</v>
      </c>
      <c r="F2083">
        <v>2014</v>
      </c>
      <c r="G2083">
        <v>0</v>
      </c>
      <c r="H2083">
        <v>1</v>
      </c>
      <c r="I2083" t="s">
        <v>31</v>
      </c>
      <c r="J2083">
        <v>-999</v>
      </c>
      <c r="K2083">
        <v>-999</v>
      </c>
      <c r="L2083">
        <v>-999</v>
      </c>
      <c r="M2083" s="2" t="s">
        <v>10</v>
      </c>
      <c r="N2083" s="2" t="s">
        <v>11</v>
      </c>
      <c r="O2083" t="s">
        <v>148</v>
      </c>
      <c r="P2083" t="s">
        <v>149</v>
      </c>
    </row>
    <row r="2084" spans="1:16" x14ac:dyDescent="0.55000000000000004">
      <c r="A2084">
        <v>3931</v>
      </c>
      <c r="B2084">
        <v>642765</v>
      </c>
      <c r="C2084" s="2" t="s">
        <v>14</v>
      </c>
      <c r="D2084">
        <v>51</v>
      </c>
      <c r="E2084">
        <v>1</v>
      </c>
      <c r="F2084">
        <v>2014</v>
      </c>
      <c r="G2084">
        <v>0</v>
      </c>
      <c r="H2084">
        <v>1</v>
      </c>
      <c r="I2084" t="s">
        <v>31</v>
      </c>
      <c r="J2084">
        <v>-999</v>
      </c>
      <c r="K2084">
        <v>-999</v>
      </c>
      <c r="L2084">
        <v>-999</v>
      </c>
      <c r="M2084" s="2" t="s">
        <v>10</v>
      </c>
      <c r="N2084" s="2" t="s">
        <v>11</v>
      </c>
      <c r="O2084" t="s">
        <v>148</v>
      </c>
      <c r="P2084" t="s">
        <v>149</v>
      </c>
    </row>
    <row r="2085" spans="1:16" x14ac:dyDescent="0.55000000000000004">
      <c r="A2085">
        <v>3931</v>
      </c>
      <c r="B2085">
        <v>642797</v>
      </c>
      <c r="C2085" s="2" t="s">
        <v>14</v>
      </c>
      <c r="D2085">
        <v>46</v>
      </c>
      <c r="E2085">
        <v>1</v>
      </c>
      <c r="F2085">
        <v>2014</v>
      </c>
      <c r="G2085">
        <v>0</v>
      </c>
      <c r="H2085">
        <v>1</v>
      </c>
      <c r="I2085" t="s">
        <v>31</v>
      </c>
      <c r="J2085">
        <v>-999</v>
      </c>
      <c r="K2085">
        <v>-999</v>
      </c>
      <c r="L2085">
        <v>-999</v>
      </c>
      <c r="M2085" s="2" t="s">
        <v>10</v>
      </c>
      <c r="N2085" s="2" t="s">
        <v>11</v>
      </c>
      <c r="O2085" t="s">
        <v>148</v>
      </c>
      <c r="P2085" t="s">
        <v>149</v>
      </c>
    </row>
    <row r="2086" spans="1:16" x14ac:dyDescent="0.55000000000000004">
      <c r="A2086">
        <v>3931</v>
      </c>
      <c r="B2086">
        <v>642809</v>
      </c>
      <c r="C2086" s="2" t="s">
        <v>14</v>
      </c>
      <c r="D2086">
        <v>19</v>
      </c>
      <c r="E2086">
        <v>1</v>
      </c>
      <c r="F2086">
        <v>2014</v>
      </c>
      <c r="G2086">
        <v>0</v>
      </c>
      <c r="H2086">
        <v>0</v>
      </c>
      <c r="I2086" t="s">
        <v>31</v>
      </c>
      <c r="J2086">
        <v>-999</v>
      </c>
      <c r="K2086">
        <v>-999</v>
      </c>
      <c r="L2086">
        <v>-999</v>
      </c>
      <c r="M2086" s="2" t="s">
        <v>10</v>
      </c>
      <c r="N2086" s="2" t="s">
        <v>11</v>
      </c>
      <c r="O2086" t="s">
        <v>129</v>
      </c>
      <c r="P2086" t="s">
        <v>130</v>
      </c>
    </row>
    <row r="2087" spans="1:16" x14ac:dyDescent="0.55000000000000004">
      <c r="A2087">
        <v>3932</v>
      </c>
      <c r="B2087">
        <v>642917</v>
      </c>
      <c r="C2087" s="2" t="s">
        <v>14</v>
      </c>
      <c r="D2087">
        <v>28</v>
      </c>
      <c r="E2087">
        <v>1</v>
      </c>
      <c r="F2087">
        <v>2014</v>
      </c>
      <c r="G2087">
        <v>0</v>
      </c>
      <c r="H2087">
        <v>0</v>
      </c>
      <c r="I2087" t="s">
        <v>9</v>
      </c>
      <c r="J2087">
        <v>-999</v>
      </c>
      <c r="K2087">
        <v>-999</v>
      </c>
      <c r="L2087">
        <v>-999</v>
      </c>
      <c r="M2087" s="2" t="s">
        <v>10</v>
      </c>
      <c r="N2087" s="2" t="s">
        <v>25</v>
      </c>
      <c r="O2087" t="s">
        <v>91</v>
      </c>
      <c r="P2087" t="s">
        <v>92</v>
      </c>
    </row>
    <row r="2088" spans="1:16" x14ac:dyDescent="0.55000000000000004">
      <c r="A2088">
        <v>3932</v>
      </c>
      <c r="B2088">
        <v>642936</v>
      </c>
      <c r="C2088" s="2" t="s">
        <v>14</v>
      </c>
      <c r="D2088">
        <v>22</v>
      </c>
      <c r="E2088">
        <v>1</v>
      </c>
      <c r="F2088">
        <v>2014</v>
      </c>
      <c r="G2088">
        <v>0</v>
      </c>
      <c r="H2088">
        <v>0</v>
      </c>
      <c r="I2088" t="s">
        <v>9</v>
      </c>
      <c r="J2088">
        <v>-999</v>
      </c>
      <c r="K2088">
        <v>-999</v>
      </c>
      <c r="L2088">
        <v>-999</v>
      </c>
      <c r="M2088" s="2" t="s">
        <v>10</v>
      </c>
      <c r="N2088" s="2" t="s">
        <v>25</v>
      </c>
      <c r="O2088" t="s">
        <v>91</v>
      </c>
      <c r="P2088" t="s">
        <v>92</v>
      </c>
    </row>
    <row r="2089" spans="1:16" x14ac:dyDescent="0.55000000000000004">
      <c r="A2089">
        <v>3933</v>
      </c>
      <c r="B2089">
        <v>643012</v>
      </c>
      <c r="C2089" s="2" t="s">
        <v>14</v>
      </c>
      <c r="D2089">
        <v>45</v>
      </c>
      <c r="E2089">
        <v>1</v>
      </c>
      <c r="F2089">
        <v>2014</v>
      </c>
      <c r="G2089">
        <v>0</v>
      </c>
      <c r="H2089">
        <v>1</v>
      </c>
      <c r="I2089" t="s">
        <v>47</v>
      </c>
      <c r="J2089">
        <v>38</v>
      </c>
      <c r="K2089">
        <v>89</v>
      </c>
      <c r="L2089">
        <v>10</v>
      </c>
      <c r="M2089" s="2" t="s">
        <v>22</v>
      </c>
      <c r="N2089" s="2" t="s">
        <v>70</v>
      </c>
      <c r="O2089" t="s">
        <v>111</v>
      </c>
      <c r="P2089" t="s">
        <v>112</v>
      </c>
    </row>
    <row r="2090" spans="1:16" x14ac:dyDescent="0.55000000000000004">
      <c r="A2090">
        <v>3933</v>
      </c>
      <c r="B2090">
        <v>643047</v>
      </c>
      <c r="C2090" s="2" t="s">
        <v>14</v>
      </c>
      <c r="D2090">
        <v>27</v>
      </c>
      <c r="E2090">
        <v>1</v>
      </c>
      <c r="F2090">
        <v>2014</v>
      </c>
      <c r="G2090">
        <v>0</v>
      </c>
      <c r="H2090">
        <v>0</v>
      </c>
      <c r="I2090" t="s">
        <v>47</v>
      </c>
      <c r="J2090">
        <v>38</v>
      </c>
      <c r="K2090">
        <v>89</v>
      </c>
      <c r="L2090">
        <v>10</v>
      </c>
      <c r="M2090" s="2" t="s">
        <v>22</v>
      </c>
      <c r="N2090" s="2" t="s">
        <v>70</v>
      </c>
      <c r="O2090" t="s">
        <v>116</v>
      </c>
      <c r="P2090" t="s">
        <v>117</v>
      </c>
    </row>
    <row r="2091" spans="1:16" x14ac:dyDescent="0.55000000000000004">
      <c r="A2091">
        <v>3933</v>
      </c>
      <c r="B2091">
        <v>643056</v>
      </c>
      <c r="C2091" s="2" t="s">
        <v>14</v>
      </c>
      <c r="D2091">
        <v>53</v>
      </c>
      <c r="E2091">
        <v>0</v>
      </c>
      <c r="F2091">
        <v>2014</v>
      </c>
      <c r="G2091">
        <v>0</v>
      </c>
      <c r="H2091">
        <v>1</v>
      </c>
      <c r="I2091" t="s">
        <v>47</v>
      </c>
      <c r="J2091">
        <v>38</v>
      </c>
      <c r="K2091">
        <v>89</v>
      </c>
      <c r="L2091">
        <v>10</v>
      </c>
      <c r="M2091" s="2" t="s">
        <v>22</v>
      </c>
      <c r="N2091" s="2" t="s">
        <v>70</v>
      </c>
      <c r="O2091" t="s">
        <v>111</v>
      </c>
      <c r="P2091" t="s">
        <v>112</v>
      </c>
    </row>
    <row r="2092" spans="1:16" x14ac:dyDescent="0.55000000000000004">
      <c r="A2092">
        <v>3933</v>
      </c>
      <c r="B2092">
        <v>643091</v>
      </c>
      <c r="C2092" s="2" t="s">
        <v>14</v>
      </c>
      <c r="D2092">
        <v>51</v>
      </c>
      <c r="E2092">
        <v>1</v>
      </c>
      <c r="F2092">
        <v>2014</v>
      </c>
      <c r="G2092">
        <v>0</v>
      </c>
      <c r="H2092">
        <v>0</v>
      </c>
      <c r="I2092" t="s">
        <v>47</v>
      </c>
      <c r="J2092">
        <v>38</v>
      </c>
      <c r="K2092">
        <v>89</v>
      </c>
      <c r="L2092">
        <v>10</v>
      </c>
      <c r="M2092" s="2" t="s">
        <v>22</v>
      </c>
      <c r="N2092" s="2" t="s">
        <v>70</v>
      </c>
      <c r="O2092" t="s">
        <v>116</v>
      </c>
      <c r="P2092" t="s">
        <v>117</v>
      </c>
    </row>
    <row r="2093" spans="1:16" x14ac:dyDescent="0.55000000000000004">
      <c r="A2093">
        <v>3933</v>
      </c>
      <c r="B2093">
        <v>643106</v>
      </c>
      <c r="C2093" s="2" t="s">
        <v>14</v>
      </c>
      <c r="D2093">
        <v>35</v>
      </c>
      <c r="E2093">
        <v>1</v>
      </c>
      <c r="F2093">
        <v>2014</v>
      </c>
      <c r="G2093">
        <v>0</v>
      </c>
      <c r="H2093">
        <v>0</v>
      </c>
      <c r="I2093" t="s">
        <v>47</v>
      </c>
      <c r="J2093">
        <v>38</v>
      </c>
      <c r="K2093">
        <v>89</v>
      </c>
      <c r="L2093">
        <v>10</v>
      </c>
      <c r="M2093" s="2" t="s">
        <v>22</v>
      </c>
      <c r="N2093" s="2" t="s">
        <v>70</v>
      </c>
      <c r="O2093" t="s">
        <v>116</v>
      </c>
      <c r="P2093" t="s">
        <v>117</v>
      </c>
    </row>
    <row r="2094" spans="1:16" x14ac:dyDescent="0.55000000000000004">
      <c r="A2094">
        <v>3933</v>
      </c>
      <c r="B2094">
        <v>643131</v>
      </c>
      <c r="C2094" s="2" t="s">
        <v>14</v>
      </c>
      <c r="D2094">
        <v>48</v>
      </c>
      <c r="E2094">
        <v>1</v>
      </c>
      <c r="F2094">
        <v>2014</v>
      </c>
      <c r="G2094">
        <v>0</v>
      </c>
      <c r="H2094">
        <v>0</v>
      </c>
      <c r="I2094" t="s">
        <v>47</v>
      </c>
      <c r="J2094">
        <v>38</v>
      </c>
      <c r="K2094">
        <v>89</v>
      </c>
      <c r="L2094">
        <v>10</v>
      </c>
      <c r="M2094" s="2" t="s">
        <v>22</v>
      </c>
      <c r="N2094" s="2" t="s">
        <v>70</v>
      </c>
      <c r="O2094" t="s">
        <v>116</v>
      </c>
      <c r="P2094" t="s">
        <v>117</v>
      </c>
    </row>
    <row r="2095" spans="1:16" x14ac:dyDescent="0.55000000000000004">
      <c r="A2095">
        <v>3933</v>
      </c>
      <c r="B2095">
        <v>643143</v>
      </c>
      <c r="C2095" s="2" t="s">
        <v>14</v>
      </c>
      <c r="D2095">
        <v>34</v>
      </c>
      <c r="E2095">
        <v>1</v>
      </c>
      <c r="F2095">
        <v>2014</v>
      </c>
      <c r="G2095">
        <v>0</v>
      </c>
      <c r="H2095">
        <v>1</v>
      </c>
      <c r="I2095" t="s">
        <v>47</v>
      </c>
      <c r="J2095">
        <v>38</v>
      </c>
      <c r="K2095">
        <v>89</v>
      </c>
      <c r="L2095">
        <v>10</v>
      </c>
      <c r="M2095" s="2" t="s">
        <v>22</v>
      </c>
      <c r="N2095" s="2" t="s">
        <v>70</v>
      </c>
      <c r="O2095" t="s">
        <v>111</v>
      </c>
      <c r="P2095" t="s">
        <v>112</v>
      </c>
    </row>
    <row r="2096" spans="1:16" x14ac:dyDescent="0.55000000000000004">
      <c r="A2096">
        <v>3934</v>
      </c>
      <c r="B2096">
        <v>643190</v>
      </c>
      <c r="C2096" s="2" t="s">
        <v>14</v>
      </c>
      <c r="D2096">
        <v>44</v>
      </c>
      <c r="E2096">
        <v>1</v>
      </c>
      <c r="F2096">
        <v>2014</v>
      </c>
      <c r="G2096">
        <v>0</v>
      </c>
      <c r="H2096">
        <v>1</v>
      </c>
      <c r="I2096" t="s">
        <v>69</v>
      </c>
      <c r="J2096">
        <v>43</v>
      </c>
      <c r="K2096">
        <v>94</v>
      </c>
      <c r="L2096">
        <v>7</v>
      </c>
      <c r="M2096" s="2" t="s">
        <v>15</v>
      </c>
      <c r="N2096" s="2" t="s">
        <v>13</v>
      </c>
      <c r="O2096" t="s">
        <v>98</v>
      </c>
      <c r="P2096" t="s">
        <v>99</v>
      </c>
    </row>
    <row r="2097" spans="1:16" x14ac:dyDescent="0.55000000000000004">
      <c r="A2097">
        <v>3934</v>
      </c>
      <c r="B2097">
        <v>643212</v>
      </c>
      <c r="C2097" s="2" t="s">
        <v>14</v>
      </c>
      <c r="D2097">
        <v>44</v>
      </c>
      <c r="E2097">
        <v>1</v>
      </c>
      <c r="F2097">
        <v>2014</v>
      </c>
      <c r="G2097">
        <v>0</v>
      </c>
      <c r="H2097">
        <v>1</v>
      </c>
      <c r="I2097" t="s">
        <v>69</v>
      </c>
      <c r="J2097">
        <v>43</v>
      </c>
      <c r="K2097">
        <v>94</v>
      </c>
      <c r="L2097">
        <v>7</v>
      </c>
      <c r="M2097" s="2" t="s">
        <v>15</v>
      </c>
      <c r="N2097" s="2" t="s">
        <v>13</v>
      </c>
      <c r="O2097" t="s">
        <v>98</v>
      </c>
      <c r="P2097" t="s">
        <v>99</v>
      </c>
    </row>
    <row r="2098" spans="1:16" x14ac:dyDescent="0.55000000000000004">
      <c r="A2098">
        <v>3934</v>
      </c>
      <c r="B2098">
        <v>643264</v>
      </c>
      <c r="C2098" s="2" t="s">
        <v>14</v>
      </c>
      <c r="D2098">
        <v>34</v>
      </c>
      <c r="E2098">
        <v>1</v>
      </c>
      <c r="F2098">
        <v>2014</v>
      </c>
      <c r="G2098">
        <v>0</v>
      </c>
      <c r="H2098">
        <v>1</v>
      </c>
      <c r="I2098" t="s">
        <v>69</v>
      </c>
      <c r="J2098">
        <v>43</v>
      </c>
      <c r="K2098">
        <v>94</v>
      </c>
      <c r="L2098">
        <v>7</v>
      </c>
      <c r="M2098" s="2" t="s">
        <v>15</v>
      </c>
      <c r="N2098" s="2" t="s">
        <v>13</v>
      </c>
      <c r="O2098" t="s">
        <v>98</v>
      </c>
      <c r="P2098" t="s">
        <v>99</v>
      </c>
    </row>
    <row r="2099" spans="1:16" x14ac:dyDescent="0.55000000000000004">
      <c r="A2099">
        <v>3935</v>
      </c>
      <c r="B2099">
        <v>643313</v>
      </c>
      <c r="C2099" s="2" t="s">
        <v>14</v>
      </c>
      <c r="D2099">
        <v>53</v>
      </c>
      <c r="E2099">
        <v>0</v>
      </c>
      <c r="F2099">
        <v>2014</v>
      </c>
      <c r="G2099">
        <v>0</v>
      </c>
      <c r="H2099">
        <v>1</v>
      </c>
      <c r="I2099" t="s">
        <v>39</v>
      </c>
      <c r="J2099">
        <v>-999</v>
      </c>
      <c r="K2099">
        <v>-999</v>
      </c>
      <c r="L2099">
        <v>-999</v>
      </c>
      <c r="M2099" s="2" t="s">
        <v>10</v>
      </c>
      <c r="N2099" s="2" t="s">
        <v>25</v>
      </c>
      <c r="O2099" t="s">
        <v>131</v>
      </c>
      <c r="P2099" t="s">
        <v>132</v>
      </c>
    </row>
    <row r="2100" spans="1:16" x14ac:dyDescent="0.55000000000000004">
      <c r="A2100">
        <v>3935</v>
      </c>
      <c r="B2100">
        <v>643379</v>
      </c>
      <c r="C2100" s="2" t="s">
        <v>14</v>
      </c>
      <c r="D2100">
        <v>29</v>
      </c>
      <c r="E2100">
        <v>1</v>
      </c>
      <c r="F2100">
        <v>2014</v>
      </c>
      <c r="G2100">
        <v>0</v>
      </c>
      <c r="H2100">
        <v>0</v>
      </c>
      <c r="I2100" t="s">
        <v>39</v>
      </c>
      <c r="J2100">
        <v>-999</v>
      </c>
      <c r="K2100">
        <v>-999</v>
      </c>
      <c r="L2100">
        <v>-999</v>
      </c>
      <c r="M2100" s="2" t="s">
        <v>10</v>
      </c>
      <c r="N2100" s="2" t="s">
        <v>25</v>
      </c>
      <c r="O2100" t="s">
        <v>109</v>
      </c>
      <c r="P2100" t="s">
        <v>110</v>
      </c>
    </row>
    <row r="2101" spans="1:16" x14ac:dyDescent="0.55000000000000004">
      <c r="A2101">
        <v>3935</v>
      </c>
      <c r="B2101">
        <v>643400</v>
      </c>
      <c r="C2101" s="2" t="s">
        <v>14</v>
      </c>
      <c r="D2101">
        <v>30</v>
      </c>
      <c r="E2101">
        <v>1</v>
      </c>
      <c r="F2101">
        <v>2014</v>
      </c>
      <c r="G2101">
        <v>0</v>
      </c>
      <c r="H2101">
        <v>0</v>
      </c>
      <c r="I2101" t="s">
        <v>39</v>
      </c>
      <c r="J2101">
        <v>-999</v>
      </c>
      <c r="K2101">
        <v>-999</v>
      </c>
      <c r="L2101">
        <v>-999</v>
      </c>
      <c r="M2101" s="2" t="s">
        <v>10</v>
      </c>
      <c r="N2101" s="2" t="s">
        <v>25</v>
      </c>
      <c r="O2101" t="s">
        <v>109</v>
      </c>
      <c r="P2101" t="s">
        <v>110</v>
      </c>
    </row>
    <row r="2102" spans="1:16" x14ac:dyDescent="0.55000000000000004">
      <c r="A2102">
        <v>3935</v>
      </c>
      <c r="B2102">
        <v>643420</v>
      </c>
      <c r="C2102" s="2" t="s">
        <v>14</v>
      </c>
      <c r="D2102">
        <v>26</v>
      </c>
      <c r="E2102">
        <v>0</v>
      </c>
      <c r="F2102">
        <v>2014</v>
      </c>
      <c r="G2102">
        <v>0</v>
      </c>
      <c r="H2102">
        <v>1</v>
      </c>
      <c r="I2102" t="s">
        <v>39</v>
      </c>
      <c r="J2102">
        <v>-999</v>
      </c>
      <c r="K2102">
        <v>-999</v>
      </c>
      <c r="L2102">
        <v>-999</v>
      </c>
      <c r="M2102" s="2" t="s">
        <v>10</v>
      </c>
      <c r="N2102" s="2" t="s">
        <v>25</v>
      </c>
      <c r="O2102" t="s">
        <v>131</v>
      </c>
      <c r="P2102" t="s">
        <v>132</v>
      </c>
    </row>
    <row r="2103" spans="1:16" x14ac:dyDescent="0.55000000000000004">
      <c r="A2103">
        <v>3935</v>
      </c>
      <c r="B2103">
        <v>643430</v>
      </c>
      <c r="C2103" s="2" t="s">
        <v>14</v>
      </c>
      <c r="D2103">
        <v>33</v>
      </c>
      <c r="E2103">
        <v>1</v>
      </c>
      <c r="F2103">
        <v>2014</v>
      </c>
      <c r="G2103">
        <v>0</v>
      </c>
      <c r="H2103">
        <v>0</v>
      </c>
      <c r="I2103" t="s">
        <v>39</v>
      </c>
      <c r="J2103">
        <v>-999</v>
      </c>
      <c r="K2103">
        <v>-999</v>
      </c>
      <c r="L2103">
        <v>-999</v>
      </c>
      <c r="M2103" s="2" t="s">
        <v>10</v>
      </c>
      <c r="N2103" s="2" t="s">
        <v>25</v>
      </c>
      <c r="O2103" t="s">
        <v>109</v>
      </c>
      <c r="P2103" t="s">
        <v>110</v>
      </c>
    </row>
    <row r="2104" spans="1:16" x14ac:dyDescent="0.55000000000000004">
      <c r="A2104">
        <v>3935</v>
      </c>
      <c r="B2104">
        <v>643448</v>
      </c>
      <c r="C2104" s="2" t="s">
        <v>14</v>
      </c>
      <c r="D2104">
        <v>68</v>
      </c>
      <c r="E2104">
        <v>0</v>
      </c>
      <c r="F2104">
        <v>2014</v>
      </c>
      <c r="G2104">
        <v>0</v>
      </c>
      <c r="H2104">
        <v>1</v>
      </c>
      <c r="I2104" t="s">
        <v>39</v>
      </c>
      <c r="J2104">
        <v>-999</v>
      </c>
      <c r="K2104">
        <v>-999</v>
      </c>
      <c r="L2104">
        <v>-999</v>
      </c>
      <c r="M2104" s="2" t="s">
        <v>10</v>
      </c>
      <c r="N2104" s="2" t="s">
        <v>25</v>
      </c>
      <c r="O2104" t="s">
        <v>131</v>
      </c>
      <c r="P2104" t="s">
        <v>132</v>
      </c>
    </row>
    <row r="2105" spans="1:16" x14ac:dyDescent="0.55000000000000004">
      <c r="A2105">
        <v>3936</v>
      </c>
      <c r="B2105">
        <v>643579</v>
      </c>
      <c r="C2105" s="2" t="s">
        <v>14</v>
      </c>
      <c r="D2105">
        <v>53</v>
      </c>
      <c r="E2105">
        <v>1</v>
      </c>
      <c r="F2105">
        <v>2014</v>
      </c>
      <c r="G2105">
        <v>0</v>
      </c>
      <c r="H2105">
        <v>1</v>
      </c>
      <c r="I2105" t="s">
        <v>54</v>
      </c>
      <c r="J2105">
        <v>-999</v>
      </c>
      <c r="K2105">
        <v>-999</v>
      </c>
      <c r="L2105">
        <v>-999</v>
      </c>
      <c r="M2105" s="2" t="s">
        <v>35</v>
      </c>
      <c r="N2105" s="2" t="s">
        <v>11</v>
      </c>
      <c r="O2105" t="s">
        <v>140</v>
      </c>
      <c r="P2105" t="s">
        <v>141</v>
      </c>
    </row>
    <row r="2106" spans="1:16" x14ac:dyDescent="0.55000000000000004">
      <c r="A2106">
        <v>3936</v>
      </c>
      <c r="B2106">
        <v>643606</v>
      </c>
      <c r="C2106" s="2" t="s">
        <v>14</v>
      </c>
      <c r="D2106">
        <v>29</v>
      </c>
      <c r="E2106">
        <v>1</v>
      </c>
      <c r="F2106">
        <v>2014</v>
      </c>
      <c r="G2106">
        <v>0</v>
      </c>
      <c r="H2106">
        <v>0</v>
      </c>
      <c r="I2106" t="s">
        <v>54</v>
      </c>
      <c r="J2106">
        <v>-999</v>
      </c>
      <c r="K2106">
        <v>-999</v>
      </c>
      <c r="L2106">
        <v>-999</v>
      </c>
      <c r="M2106" s="2" t="s">
        <v>35</v>
      </c>
      <c r="N2106" s="2" t="s">
        <v>11</v>
      </c>
      <c r="O2106" t="s">
        <v>77</v>
      </c>
      <c r="P2106" t="s">
        <v>78</v>
      </c>
    </row>
    <row r="2107" spans="1:16" x14ac:dyDescent="0.55000000000000004">
      <c r="A2107">
        <v>3937</v>
      </c>
      <c r="B2107">
        <v>643663</v>
      </c>
      <c r="C2107" s="2" t="s">
        <v>14</v>
      </c>
      <c r="D2107">
        <v>44</v>
      </c>
      <c r="E2107">
        <v>0</v>
      </c>
      <c r="F2107">
        <v>2014</v>
      </c>
      <c r="G2107">
        <v>0</v>
      </c>
      <c r="H2107">
        <v>0</v>
      </c>
      <c r="I2107" t="s">
        <v>26</v>
      </c>
      <c r="J2107">
        <v>58</v>
      </c>
      <c r="K2107">
        <v>78</v>
      </c>
      <c r="L2107">
        <v>16</v>
      </c>
      <c r="M2107" s="2" t="s">
        <v>15</v>
      </c>
      <c r="N2107" s="2" t="s">
        <v>13</v>
      </c>
      <c r="O2107" t="s">
        <v>142</v>
      </c>
      <c r="P2107" t="s">
        <v>143</v>
      </c>
    </row>
    <row r="2108" spans="1:16" x14ac:dyDescent="0.55000000000000004">
      <c r="A2108">
        <v>3937</v>
      </c>
      <c r="B2108">
        <v>643676</v>
      </c>
      <c r="C2108" s="2" t="s">
        <v>14</v>
      </c>
      <c r="D2108">
        <v>41</v>
      </c>
      <c r="E2108">
        <v>1</v>
      </c>
      <c r="F2108">
        <v>2014</v>
      </c>
      <c r="G2108">
        <v>0</v>
      </c>
      <c r="H2108">
        <v>0</v>
      </c>
      <c r="I2108" t="s">
        <v>26</v>
      </c>
      <c r="J2108">
        <v>58</v>
      </c>
      <c r="K2108">
        <v>78</v>
      </c>
      <c r="L2108">
        <v>16</v>
      </c>
      <c r="M2108" s="2" t="s">
        <v>15</v>
      </c>
      <c r="N2108" s="2" t="s">
        <v>13</v>
      </c>
      <c r="O2108" t="s">
        <v>142</v>
      </c>
      <c r="P2108" t="s">
        <v>143</v>
      </c>
    </row>
    <row r="2109" spans="1:16" x14ac:dyDescent="0.55000000000000004">
      <c r="A2109">
        <v>3937</v>
      </c>
      <c r="B2109">
        <v>643711</v>
      </c>
      <c r="C2109" s="2" t="s">
        <v>14</v>
      </c>
      <c r="D2109">
        <v>53</v>
      </c>
      <c r="E2109">
        <v>1</v>
      </c>
      <c r="F2109">
        <v>2014</v>
      </c>
      <c r="G2109">
        <v>0</v>
      </c>
      <c r="H2109">
        <v>1</v>
      </c>
      <c r="I2109" t="s">
        <v>26</v>
      </c>
      <c r="J2109">
        <v>58</v>
      </c>
      <c r="K2109">
        <v>78</v>
      </c>
      <c r="L2109">
        <v>16</v>
      </c>
      <c r="M2109" s="2" t="s">
        <v>15</v>
      </c>
      <c r="N2109" s="2" t="s">
        <v>13</v>
      </c>
      <c r="O2109" t="s">
        <v>81</v>
      </c>
      <c r="P2109" t="s">
        <v>82</v>
      </c>
    </row>
    <row r="2110" spans="1:16" x14ac:dyDescent="0.55000000000000004">
      <c r="A2110">
        <v>3937</v>
      </c>
      <c r="B2110">
        <v>643722</v>
      </c>
      <c r="C2110" s="2" t="s">
        <v>14</v>
      </c>
      <c r="D2110">
        <v>33</v>
      </c>
      <c r="E2110">
        <v>1</v>
      </c>
      <c r="F2110">
        <v>2014</v>
      </c>
      <c r="G2110">
        <v>0</v>
      </c>
      <c r="H2110">
        <v>1</v>
      </c>
      <c r="I2110" t="s">
        <v>26</v>
      </c>
      <c r="J2110">
        <v>58</v>
      </c>
      <c r="K2110">
        <v>78</v>
      </c>
      <c r="L2110">
        <v>16</v>
      </c>
      <c r="M2110" s="2" t="s">
        <v>15</v>
      </c>
      <c r="N2110" s="2" t="s">
        <v>13</v>
      </c>
      <c r="O2110" t="s">
        <v>81</v>
      </c>
      <c r="P2110" t="s">
        <v>82</v>
      </c>
    </row>
    <row r="2111" spans="1:16" x14ac:dyDescent="0.55000000000000004">
      <c r="A2111">
        <v>3937</v>
      </c>
      <c r="B2111">
        <v>643795</v>
      </c>
      <c r="C2111" s="2" t="s">
        <v>14</v>
      </c>
      <c r="D2111">
        <v>47</v>
      </c>
      <c r="E2111">
        <v>0</v>
      </c>
      <c r="F2111">
        <v>2014</v>
      </c>
      <c r="G2111">
        <v>0</v>
      </c>
      <c r="H2111">
        <v>0</v>
      </c>
      <c r="I2111" t="s">
        <v>26</v>
      </c>
      <c r="J2111">
        <v>58</v>
      </c>
      <c r="K2111">
        <v>78</v>
      </c>
      <c r="L2111">
        <v>16</v>
      </c>
      <c r="M2111" s="2" t="s">
        <v>15</v>
      </c>
      <c r="N2111" s="2" t="s">
        <v>13</v>
      </c>
      <c r="O2111" t="s">
        <v>142</v>
      </c>
      <c r="P2111" t="s">
        <v>143</v>
      </c>
    </row>
    <row r="2112" spans="1:16" x14ac:dyDescent="0.55000000000000004">
      <c r="A2112">
        <v>3938</v>
      </c>
      <c r="B2112">
        <v>643813</v>
      </c>
      <c r="C2112" s="2" t="s">
        <v>14</v>
      </c>
      <c r="D2112">
        <v>41</v>
      </c>
      <c r="E2112">
        <v>0</v>
      </c>
      <c r="F2112">
        <v>2014</v>
      </c>
      <c r="G2112">
        <v>0</v>
      </c>
      <c r="H2112">
        <v>1</v>
      </c>
      <c r="I2112" t="s">
        <v>33</v>
      </c>
      <c r="J2112">
        <v>43</v>
      </c>
      <c r="K2112">
        <v>55</v>
      </c>
      <c r="L2112">
        <v>9</v>
      </c>
      <c r="M2112" s="2" t="s">
        <v>12</v>
      </c>
      <c r="N2112" s="2" t="s">
        <v>25</v>
      </c>
      <c r="O2112" t="s">
        <v>138</v>
      </c>
      <c r="P2112" t="s">
        <v>139</v>
      </c>
    </row>
    <row r="2113" spans="1:16" x14ac:dyDescent="0.55000000000000004">
      <c r="A2113">
        <v>3938</v>
      </c>
      <c r="B2113">
        <v>643841</v>
      </c>
      <c r="C2113" s="2" t="s">
        <v>14</v>
      </c>
      <c r="D2113">
        <v>24</v>
      </c>
      <c r="E2113">
        <v>1</v>
      </c>
      <c r="F2113">
        <v>2014</v>
      </c>
      <c r="G2113">
        <v>0</v>
      </c>
      <c r="H2113">
        <v>1</v>
      </c>
      <c r="I2113" t="s">
        <v>33</v>
      </c>
      <c r="J2113">
        <v>43</v>
      </c>
      <c r="K2113">
        <v>55</v>
      </c>
      <c r="L2113">
        <v>9</v>
      </c>
      <c r="M2113" s="2" t="s">
        <v>12</v>
      </c>
      <c r="N2113" s="2" t="s">
        <v>25</v>
      </c>
      <c r="O2113" t="s">
        <v>138</v>
      </c>
      <c r="P2113" t="s">
        <v>139</v>
      </c>
    </row>
    <row r="2114" spans="1:16" x14ac:dyDescent="0.55000000000000004">
      <c r="A2114">
        <v>3938</v>
      </c>
      <c r="B2114">
        <v>643874</v>
      </c>
      <c r="C2114" s="2" t="s">
        <v>14</v>
      </c>
      <c r="D2114">
        <v>53</v>
      </c>
      <c r="E2114">
        <v>1</v>
      </c>
      <c r="F2114">
        <v>2014</v>
      </c>
      <c r="G2114">
        <v>0</v>
      </c>
      <c r="H2114">
        <v>1</v>
      </c>
      <c r="I2114" t="s">
        <v>33</v>
      </c>
      <c r="J2114">
        <v>43</v>
      </c>
      <c r="K2114">
        <v>55</v>
      </c>
      <c r="L2114">
        <v>9</v>
      </c>
      <c r="M2114" s="2" t="s">
        <v>12</v>
      </c>
      <c r="N2114" s="2" t="s">
        <v>25</v>
      </c>
      <c r="O2114" t="s">
        <v>138</v>
      </c>
      <c r="P2114" t="s">
        <v>139</v>
      </c>
    </row>
    <row r="2115" spans="1:16" x14ac:dyDescent="0.55000000000000004">
      <c r="A2115">
        <v>3938</v>
      </c>
      <c r="B2115">
        <v>643925</v>
      </c>
      <c r="C2115" s="2" t="s">
        <v>14</v>
      </c>
      <c r="D2115">
        <v>35</v>
      </c>
      <c r="E2115">
        <v>1</v>
      </c>
      <c r="F2115">
        <v>2014</v>
      </c>
      <c r="G2115">
        <v>0</v>
      </c>
      <c r="H2115">
        <v>0</v>
      </c>
      <c r="I2115" t="s">
        <v>33</v>
      </c>
      <c r="J2115">
        <v>43</v>
      </c>
      <c r="K2115">
        <v>55</v>
      </c>
      <c r="L2115">
        <v>9</v>
      </c>
      <c r="M2115" s="2" t="s">
        <v>12</v>
      </c>
      <c r="N2115" s="2" t="s">
        <v>25</v>
      </c>
      <c r="O2115" t="s">
        <v>106</v>
      </c>
      <c r="P2115" t="s">
        <v>107</v>
      </c>
    </row>
    <row r="2116" spans="1:16" x14ac:dyDescent="0.55000000000000004">
      <c r="A2116">
        <v>3938</v>
      </c>
      <c r="B2116">
        <v>643964</v>
      </c>
      <c r="C2116" s="2" t="s">
        <v>14</v>
      </c>
      <c r="D2116">
        <v>36</v>
      </c>
      <c r="E2116">
        <v>1</v>
      </c>
      <c r="F2116">
        <v>2014</v>
      </c>
      <c r="G2116">
        <v>0</v>
      </c>
      <c r="H2116">
        <v>0</v>
      </c>
      <c r="I2116" t="s">
        <v>33</v>
      </c>
      <c r="J2116">
        <v>43</v>
      </c>
      <c r="K2116">
        <v>55</v>
      </c>
      <c r="L2116">
        <v>9</v>
      </c>
      <c r="M2116" s="2" t="s">
        <v>12</v>
      </c>
      <c r="N2116" s="2" t="s">
        <v>25</v>
      </c>
      <c r="O2116" t="s">
        <v>106</v>
      </c>
      <c r="P2116" t="s">
        <v>107</v>
      </c>
    </row>
    <row r="2117" spans="1:16" x14ac:dyDescent="0.55000000000000004">
      <c r="A2117">
        <v>3939</v>
      </c>
      <c r="B2117">
        <v>644004</v>
      </c>
      <c r="C2117" s="2" t="s">
        <v>14</v>
      </c>
      <c r="D2117">
        <v>35</v>
      </c>
      <c r="E2117">
        <v>1</v>
      </c>
      <c r="F2117">
        <v>2014</v>
      </c>
      <c r="G2117">
        <v>0</v>
      </c>
      <c r="H2117">
        <v>1</v>
      </c>
      <c r="I2117" t="s">
        <v>57</v>
      </c>
      <c r="J2117">
        <v>43</v>
      </c>
      <c r="K2117">
        <v>63</v>
      </c>
      <c r="L2117">
        <v>9</v>
      </c>
      <c r="M2117" s="2" t="s">
        <v>15</v>
      </c>
      <c r="N2117" s="2" t="s">
        <v>63</v>
      </c>
      <c r="O2117" t="s">
        <v>136</v>
      </c>
      <c r="P2117" t="s">
        <v>137</v>
      </c>
    </row>
    <row r="2118" spans="1:16" x14ac:dyDescent="0.55000000000000004">
      <c r="A2118">
        <v>3939</v>
      </c>
      <c r="B2118">
        <v>644072</v>
      </c>
      <c r="C2118" s="2" t="s">
        <v>14</v>
      </c>
      <c r="D2118">
        <v>32</v>
      </c>
      <c r="E2118">
        <v>1</v>
      </c>
      <c r="F2118">
        <v>2014</v>
      </c>
      <c r="G2118">
        <v>0</v>
      </c>
      <c r="H2118">
        <v>0</v>
      </c>
      <c r="I2118" t="s">
        <v>57</v>
      </c>
      <c r="J2118">
        <v>43</v>
      </c>
      <c r="K2118">
        <v>63</v>
      </c>
      <c r="L2118">
        <v>9</v>
      </c>
      <c r="M2118" s="2" t="s">
        <v>15</v>
      </c>
      <c r="N2118" s="2" t="s">
        <v>63</v>
      </c>
      <c r="O2118" t="s">
        <v>94</v>
      </c>
      <c r="P2118" t="s">
        <v>95</v>
      </c>
    </row>
    <row r="2119" spans="1:16" x14ac:dyDescent="0.55000000000000004">
      <c r="A2119">
        <v>3939</v>
      </c>
      <c r="B2119">
        <v>644092</v>
      </c>
      <c r="C2119" s="2" t="s">
        <v>14</v>
      </c>
      <c r="D2119">
        <v>38</v>
      </c>
      <c r="E2119">
        <v>1</v>
      </c>
      <c r="F2119">
        <v>2014</v>
      </c>
      <c r="G2119">
        <v>0</v>
      </c>
      <c r="H2119">
        <v>1</v>
      </c>
      <c r="I2119" t="s">
        <v>57</v>
      </c>
      <c r="J2119">
        <v>43</v>
      </c>
      <c r="K2119">
        <v>63</v>
      </c>
      <c r="L2119">
        <v>9</v>
      </c>
      <c r="M2119" s="2" t="s">
        <v>15</v>
      </c>
      <c r="N2119" s="2" t="s">
        <v>63</v>
      </c>
      <c r="O2119" t="s">
        <v>136</v>
      </c>
      <c r="P2119" t="s">
        <v>137</v>
      </c>
    </row>
    <row r="2120" spans="1:16" x14ac:dyDescent="0.55000000000000004">
      <c r="A2120">
        <v>3940</v>
      </c>
      <c r="B2120">
        <v>644162</v>
      </c>
      <c r="C2120" s="2" t="s">
        <v>14</v>
      </c>
      <c r="D2120">
        <v>29</v>
      </c>
      <c r="E2120">
        <v>1</v>
      </c>
      <c r="F2120">
        <v>2014</v>
      </c>
      <c r="G2120">
        <v>0</v>
      </c>
      <c r="H2120">
        <v>0</v>
      </c>
      <c r="I2120" t="s">
        <v>43</v>
      </c>
      <c r="J2120">
        <v>60</v>
      </c>
      <c r="K2120">
        <v>36</v>
      </c>
      <c r="L2120">
        <v>0</v>
      </c>
      <c r="M2120" s="2" t="s">
        <v>12</v>
      </c>
      <c r="N2120" s="2" t="s">
        <v>13</v>
      </c>
      <c r="O2120" t="s">
        <v>124</v>
      </c>
      <c r="P2120" t="s">
        <v>125</v>
      </c>
    </row>
    <row r="2121" spans="1:16" x14ac:dyDescent="0.55000000000000004">
      <c r="A2121">
        <v>3940</v>
      </c>
      <c r="B2121">
        <v>644181</v>
      </c>
      <c r="C2121" s="2" t="s">
        <v>14</v>
      </c>
      <c r="D2121">
        <v>49</v>
      </c>
      <c r="E2121">
        <v>1</v>
      </c>
      <c r="F2121">
        <v>2014</v>
      </c>
      <c r="G2121">
        <v>0</v>
      </c>
      <c r="H2121">
        <v>0</v>
      </c>
      <c r="I2121" t="s">
        <v>43</v>
      </c>
      <c r="J2121">
        <v>60</v>
      </c>
      <c r="K2121">
        <v>36</v>
      </c>
      <c r="L2121">
        <v>0</v>
      </c>
      <c r="M2121" s="2" t="s">
        <v>12</v>
      </c>
      <c r="N2121" s="2" t="s">
        <v>13</v>
      </c>
      <c r="O2121" t="s">
        <v>124</v>
      </c>
      <c r="P2121" t="s">
        <v>125</v>
      </c>
    </row>
    <row r="2122" spans="1:16" x14ac:dyDescent="0.55000000000000004">
      <c r="A2122">
        <v>3940</v>
      </c>
      <c r="B2122">
        <v>644193</v>
      </c>
      <c r="C2122" s="2" t="s">
        <v>14</v>
      </c>
      <c r="D2122">
        <v>50</v>
      </c>
      <c r="E2122">
        <v>0</v>
      </c>
      <c r="F2122">
        <v>2014</v>
      </c>
      <c r="G2122">
        <v>0</v>
      </c>
      <c r="H2122">
        <v>0</v>
      </c>
      <c r="I2122" t="s">
        <v>43</v>
      </c>
      <c r="J2122">
        <v>60</v>
      </c>
      <c r="K2122">
        <v>36</v>
      </c>
      <c r="L2122">
        <v>0</v>
      </c>
      <c r="M2122" s="2" t="s">
        <v>12</v>
      </c>
      <c r="N2122" s="2" t="s">
        <v>13</v>
      </c>
      <c r="O2122" t="s">
        <v>124</v>
      </c>
      <c r="P2122" t="s">
        <v>125</v>
      </c>
    </row>
    <row r="2123" spans="1:16" x14ac:dyDescent="0.55000000000000004">
      <c r="A2123">
        <v>3940</v>
      </c>
      <c r="B2123">
        <v>644216</v>
      </c>
      <c r="C2123" s="2" t="s">
        <v>14</v>
      </c>
      <c r="D2123">
        <v>38</v>
      </c>
      <c r="E2123">
        <v>1</v>
      </c>
      <c r="F2123">
        <v>2014</v>
      </c>
      <c r="G2123">
        <v>0</v>
      </c>
      <c r="H2123">
        <v>0</v>
      </c>
      <c r="I2123" t="s">
        <v>43</v>
      </c>
      <c r="J2123">
        <v>60</v>
      </c>
      <c r="K2123">
        <v>36</v>
      </c>
      <c r="L2123">
        <v>0</v>
      </c>
      <c r="M2123" s="2" t="s">
        <v>12</v>
      </c>
      <c r="N2123" s="2" t="s">
        <v>13</v>
      </c>
      <c r="O2123" t="s">
        <v>124</v>
      </c>
      <c r="P2123" t="s">
        <v>125</v>
      </c>
    </row>
    <row r="2124" spans="1:16" x14ac:dyDescent="0.55000000000000004">
      <c r="A2124">
        <v>3940</v>
      </c>
      <c r="B2124">
        <v>644285</v>
      </c>
      <c r="C2124" s="2" t="s">
        <v>14</v>
      </c>
      <c r="D2124">
        <v>45</v>
      </c>
      <c r="E2124">
        <v>1</v>
      </c>
      <c r="F2124">
        <v>2014</v>
      </c>
      <c r="G2124">
        <v>0</v>
      </c>
      <c r="H2124">
        <v>0</v>
      </c>
      <c r="I2124" t="s">
        <v>43</v>
      </c>
      <c r="J2124">
        <v>60</v>
      </c>
      <c r="K2124">
        <v>36</v>
      </c>
      <c r="L2124">
        <v>0</v>
      </c>
      <c r="M2124" s="2" t="s">
        <v>12</v>
      </c>
      <c r="N2124" s="2" t="s">
        <v>13</v>
      </c>
      <c r="O2124" t="s">
        <v>124</v>
      </c>
      <c r="P2124" t="s">
        <v>125</v>
      </c>
    </row>
    <row r="2125" spans="1:16" x14ac:dyDescent="0.55000000000000004">
      <c r="A2125">
        <v>3941</v>
      </c>
      <c r="B2125">
        <v>644377</v>
      </c>
      <c r="C2125" s="2" t="s">
        <v>14</v>
      </c>
      <c r="D2125">
        <v>22</v>
      </c>
      <c r="E2125">
        <v>1</v>
      </c>
      <c r="F2125">
        <v>2014</v>
      </c>
      <c r="G2125">
        <v>0</v>
      </c>
      <c r="H2125">
        <v>0</v>
      </c>
      <c r="I2125" t="s">
        <v>27</v>
      </c>
      <c r="J2125">
        <v>47</v>
      </c>
      <c r="K2125">
        <v>64</v>
      </c>
      <c r="L2125">
        <v>3</v>
      </c>
      <c r="M2125" s="2" t="s">
        <v>18</v>
      </c>
      <c r="N2125" s="2" t="s">
        <v>28</v>
      </c>
      <c r="O2125" t="s">
        <v>133</v>
      </c>
      <c r="P2125" t="s">
        <v>134</v>
      </c>
    </row>
    <row r="2126" spans="1:16" x14ac:dyDescent="0.55000000000000004">
      <c r="A2126">
        <v>3941</v>
      </c>
      <c r="B2126">
        <v>644391</v>
      </c>
      <c r="C2126" s="2" t="s">
        <v>14</v>
      </c>
      <c r="D2126">
        <v>54</v>
      </c>
      <c r="E2126">
        <v>0</v>
      </c>
      <c r="F2126">
        <v>2014</v>
      </c>
      <c r="G2126">
        <v>0</v>
      </c>
      <c r="H2126">
        <v>0</v>
      </c>
      <c r="I2126" t="s">
        <v>27</v>
      </c>
      <c r="J2126">
        <v>47</v>
      </c>
      <c r="K2126">
        <v>64</v>
      </c>
      <c r="L2126">
        <v>3</v>
      </c>
      <c r="M2126" s="2" t="s">
        <v>18</v>
      </c>
      <c r="N2126" s="2" t="s">
        <v>28</v>
      </c>
      <c r="O2126" t="s">
        <v>133</v>
      </c>
      <c r="P2126" t="s">
        <v>134</v>
      </c>
    </row>
    <row r="2127" spans="1:16" x14ac:dyDescent="0.55000000000000004">
      <c r="A2127">
        <v>3941</v>
      </c>
      <c r="B2127">
        <v>644449</v>
      </c>
      <c r="C2127" s="2" t="s">
        <v>14</v>
      </c>
      <c r="D2127">
        <v>54</v>
      </c>
      <c r="E2127">
        <v>0</v>
      </c>
      <c r="F2127">
        <v>2014</v>
      </c>
      <c r="G2127">
        <v>0</v>
      </c>
      <c r="H2127">
        <v>0</v>
      </c>
      <c r="I2127" t="s">
        <v>27</v>
      </c>
      <c r="J2127">
        <v>47</v>
      </c>
      <c r="K2127">
        <v>64</v>
      </c>
      <c r="L2127">
        <v>3</v>
      </c>
      <c r="M2127" s="2" t="s">
        <v>18</v>
      </c>
      <c r="N2127" s="2" t="s">
        <v>28</v>
      </c>
      <c r="O2127" t="s">
        <v>133</v>
      </c>
      <c r="P2127" t="s">
        <v>134</v>
      </c>
    </row>
    <row r="2128" spans="1:16" x14ac:dyDescent="0.55000000000000004">
      <c r="A2128">
        <v>3941</v>
      </c>
      <c r="B2128">
        <v>644470</v>
      </c>
      <c r="C2128" s="2" t="s">
        <v>14</v>
      </c>
      <c r="D2128">
        <v>33</v>
      </c>
      <c r="E2128">
        <v>1</v>
      </c>
      <c r="F2128">
        <v>2014</v>
      </c>
      <c r="G2128">
        <v>0</v>
      </c>
      <c r="H2128">
        <v>0</v>
      </c>
      <c r="I2128" t="s">
        <v>27</v>
      </c>
      <c r="J2128">
        <v>47</v>
      </c>
      <c r="K2128">
        <v>64</v>
      </c>
      <c r="L2128">
        <v>3</v>
      </c>
      <c r="M2128" s="2" t="s">
        <v>18</v>
      </c>
      <c r="N2128" s="2" t="s">
        <v>28</v>
      </c>
      <c r="O2128" t="s">
        <v>133</v>
      </c>
      <c r="P2128" t="s">
        <v>134</v>
      </c>
    </row>
    <row r="2129" spans="1:16" x14ac:dyDescent="0.55000000000000004">
      <c r="A2129">
        <v>3942</v>
      </c>
      <c r="B2129">
        <v>644501</v>
      </c>
      <c r="C2129" s="2" t="s">
        <v>14</v>
      </c>
      <c r="D2129">
        <v>40</v>
      </c>
      <c r="E2129">
        <v>1</v>
      </c>
      <c r="F2129">
        <v>2014</v>
      </c>
      <c r="G2129">
        <v>0</v>
      </c>
      <c r="H2129">
        <v>0</v>
      </c>
      <c r="I2129" t="s">
        <v>42</v>
      </c>
      <c r="J2129">
        <v>54</v>
      </c>
      <c r="K2129">
        <v>58</v>
      </c>
      <c r="L2129">
        <v>6</v>
      </c>
      <c r="M2129" s="2" t="s">
        <v>15</v>
      </c>
      <c r="N2129" s="2" t="s">
        <v>13</v>
      </c>
      <c r="O2129" t="s">
        <v>122</v>
      </c>
      <c r="P2129" t="s">
        <v>123</v>
      </c>
    </row>
    <row r="2130" spans="1:16" x14ac:dyDescent="0.55000000000000004">
      <c r="A2130">
        <v>3942</v>
      </c>
      <c r="B2130">
        <v>644523</v>
      </c>
      <c r="C2130" s="2" t="s">
        <v>14</v>
      </c>
      <c r="D2130">
        <v>53</v>
      </c>
      <c r="E2130">
        <v>0</v>
      </c>
      <c r="F2130">
        <v>2014</v>
      </c>
      <c r="G2130">
        <v>0</v>
      </c>
      <c r="H2130">
        <v>1</v>
      </c>
      <c r="I2130" t="s">
        <v>42</v>
      </c>
      <c r="J2130">
        <v>54</v>
      </c>
      <c r="K2130">
        <v>58</v>
      </c>
      <c r="L2130">
        <v>6</v>
      </c>
      <c r="M2130" s="2" t="s">
        <v>15</v>
      </c>
      <c r="N2130" s="2" t="s">
        <v>13</v>
      </c>
      <c r="O2130" t="s">
        <v>114</v>
      </c>
      <c r="P2130" t="s">
        <v>115</v>
      </c>
    </row>
    <row r="2131" spans="1:16" x14ac:dyDescent="0.55000000000000004">
      <c r="A2131">
        <v>3942</v>
      </c>
      <c r="B2131">
        <v>644541</v>
      </c>
      <c r="C2131" s="2" t="s">
        <v>14</v>
      </c>
      <c r="D2131">
        <v>51</v>
      </c>
      <c r="E2131">
        <v>1</v>
      </c>
      <c r="F2131">
        <v>2014</v>
      </c>
      <c r="G2131">
        <v>0</v>
      </c>
      <c r="H2131">
        <v>1</v>
      </c>
      <c r="I2131" t="s">
        <v>42</v>
      </c>
      <c r="J2131">
        <v>54</v>
      </c>
      <c r="K2131">
        <v>58</v>
      </c>
      <c r="L2131">
        <v>6</v>
      </c>
      <c r="M2131" s="2" t="s">
        <v>15</v>
      </c>
      <c r="N2131" s="2" t="s">
        <v>13</v>
      </c>
      <c r="O2131" t="s">
        <v>114</v>
      </c>
      <c r="P2131" t="s">
        <v>115</v>
      </c>
    </row>
    <row r="2132" spans="1:16" x14ac:dyDescent="0.55000000000000004">
      <c r="A2132">
        <v>3942</v>
      </c>
      <c r="B2132">
        <v>644571</v>
      </c>
      <c r="C2132" s="2" t="s">
        <v>14</v>
      </c>
      <c r="D2132">
        <v>33</v>
      </c>
      <c r="E2132">
        <v>1</v>
      </c>
      <c r="F2132">
        <v>2014</v>
      </c>
      <c r="G2132">
        <v>0</v>
      </c>
      <c r="H2132">
        <v>0</v>
      </c>
      <c r="I2132" t="s">
        <v>42</v>
      </c>
      <c r="J2132">
        <v>54</v>
      </c>
      <c r="K2132">
        <v>58</v>
      </c>
      <c r="L2132">
        <v>6</v>
      </c>
      <c r="M2132" s="2" t="s">
        <v>15</v>
      </c>
      <c r="N2132" s="2" t="s">
        <v>13</v>
      </c>
      <c r="O2132" t="s">
        <v>122</v>
      </c>
      <c r="P2132" t="s">
        <v>123</v>
      </c>
    </row>
    <row r="2133" spans="1:16" x14ac:dyDescent="0.55000000000000004">
      <c r="A2133">
        <v>3942</v>
      </c>
      <c r="B2133">
        <v>644586</v>
      </c>
      <c r="C2133" s="2" t="s">
        <v>14</v>
      </c>
      <c r="D2133">
        <v>51</v>
      </c>
      <c r="E2133">
        <v>1</v>
      </c>
      <c r="F2133">
        <v>2014</v>
      </c>
      <c r="G2133">
        <v>0</v>
      </c>
      <c r="H2133">
        <v>0</v>
      </c>
      <c r="I2133" t="s">
        <v>42</v>
      </c>
      <c r="J2133">
        <v>54</v>
      </c>
      <c r="K2133">
        <v>58</v>
      </c>
      <c r="L2133">
        <v>6</v>
      </c>
      <c r="M2133" s="2" t="s">
        <v>15</v>
      </c>
      <c r="N2133" s="2" t="s">
        <v>13</v>
      </c>
      <c r="O2133" t="s">
        <v>122</v>
      </c>
      <c r="P2133" t="s">
        <v>123</v>
      </c>
    </row>
    <row r="2134" spans="1:16" x14ac:dyDescent="0.55000000000000004">
      <c r="A2134">
        <v>3943</v>
      </c>
      <c r="B2134">
        <v>644662</v>
      </c>
      <c r="C2134" s="2" t="s">
        <v>14</v>
      </c>
      <c r="D2134">
        <v>19</v>
      </c>
      <c r="E2134">
        <v>1</v>
      </c>
      <c r="F2134">
        <v>2014</v>
      </c>
      <c r="G2134">
        <v>0</v>
      </c>
      <c r="H2134">
        <v>1</v>
      </c>
      <c r="I2134" t="s">
        <v>20</v>
      </c>
      <c r="J2134">
        <v>64</v>
      </c>
      <c r="K2134">
        <v>46</v>
      </c>
      <c r="L2134">
        <v>6</v>
      </c>
      <c r="M2134" s="2" t="s">
        <v>12</v>
      </c>
      <c r="N2134" s="2" t="s">
        <v>13</v>
      </c>
      <c r="O2134" t="s">
        <v>118</v>
      </c>
      <c r="P2134" t="s">
        <v>119</v>
      </c>
    </row>
    <row r="2135" spans="1:16" x14ac:dyDescent="0.55000000000000004">
      <c r="A2135">
        <v>3943</v>
      </c>
      <c r="B2135">
        <v>644680</v>
      </c>
      <c r="C2135" s="2" t="s">
        <v>14</v>
      </c>
      <c r="D2135">
        <v>26</v>
      </c>
      <c r="E2135">
        <v>1</v>
      </c>
      <c r="F2135">
        <v>2014</v>
      </c>
      <c r="G2135">
        <v>0</v>
      </c>
      <c r="H2135">
        <v>1</v>
      </c>
      <c r="I2135" t="s">
        <v>20</v>
      </c>
      <c r="J2135">
        <v>64</v>
      </c>
      <c r="K2135">
        <v>46</v>
      </c>
      <c r="L2135">
        <v>6</v>
      </c>
      <c r="M2135" s="2" t="s">
        <v>12</v>
      </c>
      <c r="N2135" s="2" t="s">
        <v>13</v>
      </c>
      <c r="O2135" t="s">
        <v>118</v>
      </c>
      <c r="P2135" t="s">
        <v>119</v>
      </c>
    </row>
    <row r="2136" spans="1:16" x14ac:dyDescent="0.55000000000000004">
      <c r="A2136">
        <v>3943</v>
      </c>
      <c r="B2136">
        <v>644695</v>
      </c>
      <c r="C2136" s="2" t="s">
        <v>14</v>
      </c>
      <c r="D2136">
        <v>46</v>
      </c>
      <c r="E2136">
        <v>0</v>
      </c>
      <c r="F2136">
        <v>2014</v>
      </c>
      <c r="G2136">
        <v>0</v>
      </c>
      <c r="H2136">
        <v>0</v>
      </c>
      <c r="I2136" t="s">
        <v>20</v>
      </c>
      <c r="J2136">
        <v>64</v>
      </c>
      <c r="K2136">
        <v>46</v>
      </c>
      <c r="L2136">
        <v>6</v>
      </c>
      <c r="M2136" s="2" t="s">
        <v>12</v>
      </c>
      <c r="N2136" s="2" t="s">
        <v>13</v>
      </c>
      <c r="O2136" t="s">
        <v>101</v>
      </c>
      <c r="P2136" t="s">
        <v>102</v>
      </c>
    </row>
    <row r="2137" spans="1:16" x14ac:dyDescent="0.55000000000000004">
      <c r="A2137">
        <v>3943</v>
      </c>
      <c r="B2137">
        <v>644706</v>
      </c>
      <c r="C2137" s="2" t="s">
        <v>14</v>
      </c>
      <c r="D2137">
        <v>19</v>
      </c>
      <c r="E2137">
        <v>1</v>
      </c>
      <c r="F2137">
        <v>2014</v>
      </c>
      <c r="G2137">
        <v>0</v>
      </c>
      <c r="H2137">
        <v>1</v>
      </c>
      <c r="I2137" t="s">
        <v>20</v>
      </c>
      <c r="J2137">
        <v>64</v>
      </c>
      <c r="K2137">
        <v>46</v>
      </c>
      <c r="L2137">
        <v>6</v>
      </c>
      <c r="M2137" s="2" t="s">
        <v>12</v>
      </c>
      <c r="N2137" s="2" t="s">
        <v>13</v>
      </c>
      <c r="O2137" t="s">
        <v>118</v>
      </c>
      <c r="P2137" t="s">
        <v>119</v>
      </c>
    </row>
    <row r="2138" spans="1:16" x14ac:dyDescent="0.55000000000000004">
      <c r="A2138">
        <v>3943</v>
      </c>
      <c r="B2138">
        <v>644719</v>
      </c>
      <c r="C2138" s="2" t="s">
        <v>14</v>
      </c>
      <c r="D2138">
        <v>30</v>
      </c>
      <c r="E2138">
        <v>1</v>
      </c>
      <c r="F2138">
        <v>2014</v>
      </c>
      <c r="G2138">
        <v>0</v>
      </c>
      <c r="H2138">
        <v>0</v>
      </c>
      <c r="I2138" t="s">
        <v>20</v>
      </c>
      <c r="J2138">
        <v>64</v>
      </c>
      <c r="K2138">
        <v>46</v>
      </c>
      <c r="L2138">
        <v>6</v>
      </c>
      <c r="M2138" s="2" t="s">
        <v>12</v>
      </c>
      <c r="N2138" s="2" t="s">
        <v>13</v>
      </c>
      <c r="O2138" t="s">
        <v>101</v>
      </c>
      <c r="P2138" t="s">
        <v>102</v>
      </c>
    </row>
    <row r="2139" spans="1:16" x14ac:dyDescent="0.55000000000000004">
      <c r="A2139">
        <v>3943</v>
      </c>
      <c r="B2139">
        <v>644744</v>
      </c>
      <c r="C2139" s="2" t="s">
        <v>14</v>
      </c>
      <c r="D2139">
        <v>37</v>
      </c>
      <c r="E2139">
        <v>0</v>
      </c>
      <c r="F2139">
        <v>2014</v>
      </c>
      <c r="G2139">
        <v>0</v>
      </c>
      <c r="H2139">
        <v>0</v>
      </c>
      <c r="I2139" t="s">
        <v>20</v>
      </c>
      <c r="J2139">
        <v>64</v>
      </c>
      <c r="K2139">
        <v>46</v>
      </c>
      <c r="L2139">
        <v>6</v>
      </c>
      <c r="M2139" s="2" t="s">
        <v>12</v>
      </c>
      <c r="N2139" s="2" t="s">
        <v>13</v>
      </c>
      <c r="O2139" t="s">
        <v>101</v>
      </c>
      <c r="P2139" t="s">
        <v>102</v>
      </c>
    </row>
    <row r="2140" spans="1:16" x14ac:dyDescent="0.55000000000000004">
      <c r="A2140">
        <v>3943</v>
      </c>
      <c r="B2140">
        <v>644779</v>
      </c>
      <c r="C2140" s="2" t="s">
        <v>14</v>
      </c>
      <c r="D2140">
        <v>49</v>
      </c>
      <c r="E2140">
        <v>1</v>
      </c>
      <c r="F2140">
        <v>2014</v>
      </c>
      <c r="G2140">
        <v>0</v>
      </c>
      <c r="H2140">
        <v>1</v>
      </c>
      <c r="I2140" t="s">
        <v>20</v>
      </c>
      <c r="J2140">
        <v>64</v>
      </c>
      <c r="K2140">
        <v>46</v>
      </c>
      <c r="L2140">
        <v>6</v>
      </c>
      <c r="M2140" s="2" t="s">
        <v>12</v>
      </c>
      <c r="N2140" s="2" t="s">
        <v>13</v>
      </c>
      <c r="O2140" t="s">
        <v>118</v>
      </c>
      <c r="P2140" t="s">
        <v>119</v>
      </c>
    </row>
    <row r="2141" spans="1:16" x14ac:dyDescent="0.55000000000000004">
      <c r="A2141">
        <v>3943</v>
      </c>
      <c r="B2141">
        <v>644786</v>
      </c>
      <c r="C2141" s="2" t="s">
        <v>14</v>
      </c>
      <c r="D2141">
        <v>44</v>
      </c>
      <c r="E2141">
        <v>1</v>
      </c>
      <c r="F2141">
        <v>2014</v>
      </c>
      <c r="G2141">
        <v>0</v>
      </c>
      <c r="H2141">
        <v>1</v>
      </c>
      <c r="I2141" t="s">
        <v>20</v>
      </c>
      <c r="J2141">
        <v>64</v>
      </c>
      <c r="K2141">
        <v>46</v>
      </c>
      <c r="L2141">
        <v>6</v>
      </c>
      <c r="M2141" s="2" t="s">
        <v>12</v>
      </c>
      <c r="N2141" s="2" t="s">
        <v>13</v>
      </c>
      <c r="O2141" t="s">
        <v>118</v>
      </c>
      <c r="P2141" t="s">
        <v>119</v>
      </c>
    </row>
    <row r="2142" spans="1:16" x14ac:dyDescent="0.55000000000000004">
      <c r="A2142">
        <v>3944</v>
      </c>
      <c r="B2142">
        <v>644831</v>
      </c>
      <c r="C2142" s="2" t="s">
        <v>14</v>
      </c>
      <c r="D2142">
        <v>38</v>
      </c>
      <c r="E2142">
        <v>1</v>
      </c>
      <c r="F2142">
        <v>2014</v>
      </c>
      <c r="G2142">
        <v>0</v>
      </c>
      <c r="H2142">
        <v>0</v>
      </c>
      <c r="I2142" t="s">
        <v>60</v>
      </c>
      <c r="J2142">
        <v>46</v>
      </c>
      <c r="K2142">
        <v>74</v>
      </c>
      <c r="L2142">
        <v>4</v>
      </c>
      <c r="M2142" s="2" t="s">
        <v>12</v>
      </c>
      <c r="N2142" s="2" t="s">
        <v>25</v>
      </c>
      <c r="O2142" t="s">
        <v>120</v>
      </c>
      <c r="P2142" t="s">
        <v>121</v>
      </c>
    </row>
    <row r="2143" spans="1:16" x14ac:dyDescent="0.55000000000000004">
      <c r="A2143">
        <v>3945</v>
      </c>
      <c r="B2143">
        <v>645026</v>
      </c>
      <c r="C2143" s="2" t="s">
        <v>14</v>
      </c>
      <c r="D2143">
        <v>47</v>
      </c>
      <c r="E2143">
        <v>1</v>
      </c>
      <c r="F2143">
        <v>2014</v>
      </c>
      <c r="G2143">
        <v>0</v>
      </c>
      <c r="H2143">
        <v>0</v>
      </c>
      <c r="I2143" t="s">
        <v>37</v>
      </c>
      <c r="J2143">
        <v>41</v>
      </c>
      <c r="K2143">
        <v>69</v>
      </c>
      <c r="L2143">
        <v>9</v>
      </c>
      <c r="M2143" s="2" t="s">
        <v>22</v>
      </c>
      <c r="N2143" s="2" t="s">
        <v>13</v>
      </c>
      <c r="O2143" t="s">
        <v>144</v>
      </c>
      <c r="P2143" t="s">
        <v>145</v>
      </c>
    </row>
    <row r="2144" spans="1:16" x14ac:dyDescent="0.55000000000000004">
      <c r="A2144">
        <v>3945</v>
      </c>
      <c r="B2144">
        <v>645090</v>
      </c>
      <c r="C2144" s="2" t="s">
        <v>14</v>
      </c>
      <c r="D2144">
        <v>43</v>
      </c>
      <c r="E2144">
        <v>1</v>
      </c>
      <c r="F2144">
        <v>2014</v>
      </c>
      <c r="G2144">
        <v>0</v>
      </c>
      <c r="H2144">
        <v>0</v>
      </c>
      <c r="I2144" t="s">
        <v>37</v>
      </c>
      <c r="J2144">
        <v>41</v>
      </c>
      <c r="K2144">
        <v>69</v>
      </c>
      <c r="L2144">
        <v>9</v>
      </c>
      <c r="M2144" s="2" t="s">
        <v>22</v>
      </c>
      <c r="N2144" s="2" t="s">
        <v>13</v>
      </c>
      <c r="O2144" t="s">
        <v>144</v>
      </c>
      <c r="P2144" t="s">
        <v>145</v>
      </c>
    </row>
    <row r="2145" spans="1:16" x14ac:dyDescent="0.55000000000000004">
      <c r="A2145">
        <v>3945</v>
      </c>
      <c r="B2145">
        <v>645105</v>
      </c>
      <c r="C2145" s="2" t="s">
        <v>14</v>
      </c>
      <c r="D2145">
        <v>49</v>
      </c>
      <c r="E2145">
        <v>1</v>
      </c>
      <c r="F2145">
        <v>2014</v>
      </c>
      <c r="G2145">
        <v>0</v>
      </c>
      <c r="H2145">
        <v>1</v>
      </c>
      <c r="I2145" t="s">
        <v>37</v>
      </c>
      <c r="J2145">
        <v>41</v>
      </c>
      <c r="K2145">
        <v>69</v>
      </c>
      <c r="L2145">
        <v>9</v>
      </c>
      <c r="M2145" s="2" t="s">
        <v>22</v>
      </c>
      <c r="N2145" s="2" t="s">
        <v>13</v>
      </c>
      <c r="O2145" t="s">
        <v>127</v>
      </c>
      <c r="P2145" t="s">
        <v>128</v>
      </c>
    </row>
    <row r="2146" spans="1:16" x14ac:dyDescent="0.55000000000000004">
      <c r="A2146">
        <v>3947</v>
      </c>
      <c r="B2146">
        <v>645341</v>
      </c>
      <c r="C2146" s="2" t="s">
        <v>14</v>
      </c>
      <c r="D2146">
        <v>50</v>
      </c>
      <c r="E2146">
        <v>1</v>
      </c>
      <c r="F2146">
        <v>2014</v>
      </c>
      <c r="G2146">
        <v>0</v>
      </c>
      <c r="H2146">
        <v>1</v>
      </c>
      <c r="I2146" t="s">
        <v>52</v>
      </c>
      <c r="J2146">
        <v>58</v>
      </c>
      <c r="K2146">
        <v>-999</v>
      </c>
      <c r="L2146">
        <v>2</v>
      </c>
      <c r="M2146" s="2" t="s">
        <v>21</v>
      </c>
      <c r="N2146" s="2" t="s">
        <v>13</v>
      </c>
      <c r="O2146" t="s">
        <v>122</v>
      </c>
      <c r="P2146" t="s">
        <v>123</v>
      </c>
    </row>
    <row r="2147" spans="1:16" x14ac:dyDescent="0.55000000000000004">
      <c r="A2147">
        <v>3947</v>
      </c>
      <c r="B2147">
        <v>645418</v>
      </c>
      <c r="C2147" s="2" t="s">
        <v>14</v>
      </c>
      <c r="D2147">
        <v>23</v>
      </c>
      <c r="E2147">
        <v>1</v>
      </c>
      <c r="F2147">
        <v>2014</v>
      </c>
      <c r="G2147">
        <v>0</v>
      </c>
      <c r="H2147">
        <v>1</v>
      </c>
      <c r="I2147" t="s">
        <v>52</v>
      </c>
      <c r="J2147">
        <v>58</v>
      </c>
      <c r="K2147">
        <v>-999</v>
      </c>
      <c r="L2147">
        <v>2</v>
      </c>
      <c r="M2147" s="2" t="s">
        <v>21</v>
      </c>
      <c r="N2147" s="2" t="s">
        <v>13</v>
      </c>
      <c r="O2147" t="s">
        <v>122</v>
      </c>
      <c r="P2147" t="s">
        <v>123</v>
      </c>
    </row>
    <row r="2148" spans="1:16" x14ac:dyDescent="0.55000000000000004">
      <c r="A2148">
        <v>3948</v>
      </c>
      <c r="B2148">
        <v>645619</v>
      </c>
      <c r="C2148" s="2" t="s">
        <v>14</v>
      </c>
      <c r="D2148">
        <v>60</v>
      </c>
      <c r="E2148">
        <v>0</v>
      </c>
      <c r="F2148">
        <v>2014</v>
      </c>
      <c r="G2148">
        <v>0</v>
      </c>
      <c r="H2148">
        <v>0</v>
      </c>
      <c r="I2148" t="s">
        <v>67</v>
      </c>
      <c r="J2148">
        <v>61</v>
      </c>
      <c r="K2148">
        <v>75</v>
      </c>
      <c r="L2148">
        <v>5</v>
      </c>
      <c r="M2148" s="2" t="s">
        <v>15</v>
      </c>
      <c r="N2148" s="2" t="s">
        <v>13</v>
      </c>
      <c r="O2148" t="s">
        <v>49</v>
      </c>
      <c r="P2148" t="s">
        <v>50</v>
      </c>
    </row>
    <row r="2149" spans="1:16" x14ac:dyDescent="0.55000000000000004">
      <c r="A2149">
        <v>3948</v>
      </c>
      <c r="B2149">
        <v>645631</v>
      </c>
      <c r="C2149" s="2" t="s">
        <v>14</v>
      </c>
      <c r="D2149">
        <v>40</v>
      </c>
      <c r="E2149">
        <v>1</v>
      </c>
      <c r="F2149">
        <v>2014</v>
      </c>
      <c r="G2149">
        <v>0</v>
      </c>
      <c r="H2149">
        <v>1</v>
      </c>
      <c r="I2149" t="s">
        <v>67</v>
      </c>
      <c r="J2149">
        <v>61</v>
      </c>
      <c r="K2149">
        <v>75</v>
      </c>
      <c r="L2149">
        <v>5</v>
      </c>
      <c r="M2149" s="2" t="s">
        <v>15</v>
      </c>
      <c r="N2149" s="2" t="s">
        <v>13</v>
      </c>
      <c r="O2149" t="s">
        <v>101</v>
      </c>
      <c r="P2149" t="s">
        <v>102</v>
      </c>
    </row>
    <row r="2150" spans="1:16" x14ac:dyDescent="0.55000000000000004">
      <c r="A2150">
        <v>3949</v>
      </c>
      <c r="B2150">
        <v>645654</v>
      </c>
      <c r="C2150" s="2" t="s">
        <v>14</v>
      </c>
      <c r="D2150">
        <v>25</v>
      </c>
      <c r="E2150">
        <v>1</v>
      </c>
      <c r="F2150">
        <v>2014</v>
      </c>
      <c r="G2150">
        <v>0</v>
      </c>
      <c r="H2150">
        <v>0</v>
      </c>
      <c r="I2150" t="s">
        <v>64</v>
      </c>
      <c r="J2150">
        <v>37</v>
      </c>
      <c r="K2150">
        <v>56</v>
      </c>
      <c r="L2150">
        <v>0</v>
      </c>
      <c r="M2150" s="2" t="s">
        <v>15</v>
      </c>
      <c r="N2150" s="2" t="s">
        <v>13</v>
      </c>
      <c r="O2150" t="s">
        <v>136</v>
      </c>
      <c r="P2150" t="s">
        <v>137</v>
      </c>
    </row>
    <row r="2151" spans="1:16" x14ac:dyDescent="0.55000000000000004">
      <c r="A2151">
        <v>3949</v>
      </c>
      <c r="B2151">
        <v>645725</v>
      </c>
      <c r="C2151" s="2" t="s">
        <v>14</v>
      </c>
      <c r="D2151">
        <v>34</v>
      </c>
      <c r="E2151">
        <v>0</v>
      </c>
      <c r="F2151">
        <v>2014</v>
      </c>
      <c r="G2151">
        <v>0</v>
      </c>
      <c r="H2151">
        <v>1</v>
      </c>
      <c r="I2151" t="s">
        <v>64</v>
      </c>
      <c r="J2151">
        <v>37</v>
      </c>
      <c r="K2151">
        <v>56</v>
      </c>
      <c r="L2151">
        <v>0</v>
      </c>
      <c r="M2151" s="2" t="s">
        <v>15</v>
      </c>
      <c r="N2151" s="2" t="s">
        <v>13</v>
      </c>
      <c r="O2151" t="s">
        <v>144</v>
      </c>
      <c r="P2151" t="s">
        <v>145</v>
      </c>
    </row>
    <row r="2152" spans="1:16" x14ac:dyDescent="0.55000000000000004">
      <c r="A2152">
        <v>3949</v>
      </c>
      <c r="B2152">
        <v>645751</v>
      </c>
      <c r="C2152" s="2" t="s">
        <v>14</v>
      </c>
      <c r="D2152">
        <v>46</v>
      </c>
      <c r="E2152">
        <v>0</v>
      </c>
      <c r="F2152">
        <v>2014</v>
      </c>
      <c r="G2152">
        <v>0</v>
      </c>
      <c r="H2152">
        <v>1</v>
      </c>
      <c r="I2152" t="s">
        <v>64</v>
      </c>
      <c r="J2152">
        <v>37</v>
      </c>
      <c r="K2152">
        <v>56</v>
      </c>
      <c r="L2152">
        <v>0</v>
      </c>
      <c r="M2152" s="2" t="s">
        <v>15</v>
      </c>
      <c r="N2152" s="2" t="s">
        <v>13</v>
      </c>
      <c r="O2152" t="s">
        <v>144</v>
      </c>
      <c r="P2152" t="s">
        <v>145</v>
      </c>
    </row>
    <row r="2153" spans="1:16" x14ac:dyDescent="0.55000000000000004">
      <c r="A2153">
        <v>3949</v>
      </c>
      <c r="B2153">
        <v>645785</v>
      </c>
      <c r="C2153" s="2" t="s">
        <v>14</v>
      </c>
      <c r="D2153">
        <v>22</v>
      </c>
      <c r="E2153">
        <v>1</v>
      </c>
      <c r="F2153">
        <v>2014</v>
      </c>
      <c r="G2153">
        <v>0</v>
      </c>
      <c r="H2153">
        <v>1</v>
      </c>
      <c r="I2153" t="s">
        <v>64</v>
      </c>
      <c r="J2153">
        <v>37</v>
      </c>
      <c r="K2153">
        <v>56</v>
      </c>
      <c r="L2153">
        <v>0</v>
      </c>
      <c r="M2153" s="2" t="s">
        <v>15</v>
      </c>
      <c r="N2153" s="2" t="s">
        <v>13</v>
      </c>
      <c r="O2153" t="s">
        <v>144</v>
      </c>
      <c r="P2153" t="s">
        <v>145</v>
      </c>
    </row>
    <row r="2154" spans="1:16" x14ac:dyDescent="0.55000000000000004">
      <c r="A2154">
        <v>3949</v>
      </c>
      <c r="B2154">
        <v>645808</v>
      </c>
      <c r="C2154" s="2" t="s">
        <v>14</v>
      </c>
      <c r="D2154">
        <v>26</v>
      </c>
      <c r="E2154">
        <v>1</v>
      </c>
      <c r="F2154">
        <v>2014</v>
      </c>
      <c r="G2154">
        <v>0</v>
      </c>
      <c r="H2154">
        <v>0</v>
      </c>
      <c r="I2154" t="s">
        <v>64</v>
      </c>
      <c r="J2154">
        <v>37</v>
      </c>
      <c r="K2154">
        <v>56</v>
      </c>
      <c r="L2154">
        <v>0</v>
      </c>
      <c r="M2154" s="2" t="s">
        <v>15</v>
      </c>
      <c r="N2154" s="2" t="s">
        <v>13</v>
      </c>
      <c r="O2154" t="s">
        <v>136</v>
      </c>
      <c r="P2154" t="s">
        <v>137</v>
      </c>
    </row>
    <row r="2155" spans="1:16" x14ac:dyDescent="0.55000000000000004">
      <c r="A2155">
        <v>3950</v>
      </c>
      <c r="B2155">
        <v>645904</v>
      </c>
      <c r="C2155" s="2" t="s">
        <v>14</v>
      </c>
      <c r="D2155">
        <v>39</v>
      </c>
      <c r="E2155">
        <v>1</v>
      </c>
      <c r="F2155">
        <v>2014</v>
      </c>
      <c r="G2155">
        <v>0</v>
      </c>
      <c r="H2155">
        <v>1</v>
      </c>
      <c r="I2155" t="s">
        <v>38</v>
      </c>
      <c r="J2155">
        <v>36</v>
      </c>
      <c r="K2155">
        <v>74</v>
      </c>
      <c r="L2155">
        <v>13</v>
      </c>
      <c r="M2155" s="2" t="s">
        <v>15</v>
      </c>
      <c r="N2155" s="2" t="s">
        <v>13</v>
      </c>
      <c r="O2155" t="s">
        <v>109</v>
      </c>
      <c r="P2155" t="s">
        <v>110</v>
      </c>
    </row>
    <row r="2156" spans="1:16" x14ac:dyDescent="0.55000000000000004">
      <c r="A2156">
        <v>3950</v>
      </c>
      <c r="B2156">
        <v>645936</v>
      </c>
      <c r="C2156" s="2" t="s">
        <v>14</v>
      </c>
      <c r="D2156">
        <v>37</v>
      </c>
      <c r="E2156">
        <v>0</v>
      </c>
      <c r="F2156">
        <v>2014</v>
      </c>
      <c r="G2156">
        <v>0</v>
      </c>
      <c r="H2156">
        <v>1</v>
      </c>
      <c r="I2156" t="s">
        <v>38</v>
      </c>
      <c r="J2156">
        <v>36</v>
      </c>
      <c r="K2156">
        <v>74</v>
      </c>
      <c r="L2156">
        <v>13</v>
      </c>
      <c r="M2156" s="2" t="s">
        <v>15</v>
      </c>
      <c r="N2156" s="2" t="s">
        <v>13</v>
      </c>
      <c r="O2156" t="s">
        <v>109</v>
      </c>
      <c r="P2156" t="s">
        <v>110</v>
      </c>
    </row>
    <row r="2157" spans="1:16" x14ac:dyDescent="0.55000000000000004">
      <c r="A2157">
        <v>3950</v>
      </c>
      <c r="B2157">
        <v>645963</v>
      </c>
      <c r="C2157" s="2" t="s">
        <v>14</v>
      </c>
      <c r="D2157">
        <v>30</v>
      </c>
      <c r="E2157">
        <v>1</v>
      </c>
      <c r="F2157">
        <v>2014</v>
      </c>
      <c r="G2157">
        <v>0</v>
      </c>
      <c r="H2157">
        <v>1</v>
      </c>
      <c r="I2157" t="s">
        <v>38</v>
      </c>
      <c r="J2157">
        <v>36</v>
      </c>
      <c r="K2157">
        <v>74</v>
      </c>
      <c r="L2157">
        <v>13</v>
      </c>
      <c r="M2157" s="2" t="s">
        <v>15</v>
      </c>
      <c r="N2157" s="2" t="s">
        <v>13</v>
      </c>
      <c r="O2157" t="s">
        <v>109</v>
      </c>
      <c r="P2157" t="s">
        <v>110</v>
      </c>
    </row>
    <row r="2158" spans="1:16" x14ac:dyDescent="0.55000000000000004">
      <c r="A2158">
        <v>3951</v>
      </c>
      <c r="B2158">
        <v>645987</v>
      </c>
      <c r="C2158" s="2" t="s">
        <v>14</v>
      </c>
      <c r="D2158">
        <v>56</v>
      </c>
      <c r="E2158">
        <v>0</v>
      </c>
      <c r="F2158">
        <v>2014</v>
      </c>
      <c r="G2158">
        <v>0</v>
      </c>
      <c r="H2158">
        <v>0</v>
      </c>
      <c r="I2158" t="s">
        <v>53</v>
      </c>
      <c r="J2158">
        <v>80</v>
      </c>
      <c r="K2158">
        <v>58</v>
      </c>
      <c r="L2158">
        <v>9</v>
      </c>
      <c r="M2158" s="2" t="s">
        <v>22</v>
      </c>
      <c r="N2158" s="2" t="s">
        <v>13</v>
      </c>
      <c r="O2158" t="s">
        <v>138</v>
      </c>
      <c r="P2158" t="s">
        <v>139</v>
      </c>
    </row>
    <row r="2159" spans="1:16" x14ac:dyDescent="0.55000000000000004">
      <c r="A2159">
        <v>3951</v>
      </c>
      <c r="B2159">
        <v>646058</v>
      </c>
      <c r="C2159" s="2" t="s">
        <v>14</v>
      </c>
      <c r="D2159">
        <v>18</v>
      </c>
      <c r="E2159">
        <v>1</v>
      </c>
      <c r="F2159">
        <v>2014</v>
      </c>
      <c r="G2159">
        <v>0</v>
      </c>
      <c r="H2159">
        <v>1</v>
      </c>
      <c r="I2159" t="s">
        <v>53</v>
      </c>
      <c r="J2159">
        <v>80</v>
      </c>
      <c r="K2159">
        <v>58</v>
      </c>
      <c r="L2159">
        <v>9</v>
      </c>
      <c r="M2159" s="2" t="s">
        <v>22</v>
      </c>
      <c r="N2159" s="2" t="s">
        <v>13</v>
      </c>
      <c r="O2159" t="s">
        <v>131</v>
      </c>
      <c r="P2159" t="s">
        <v>132</v>
      </c>
    </row>
    <row r="2160" spans="1:16" x14ac:dyDescent="0.55000000000000004">
      <c r="A2160">
        <v>3951</v>
      </c>
      <c r="B2160">
        <v>646106</v>
      </c>
      <c r="C2160" s="2" t="s">
        <v>14</v>
      </c>
      <c r="D2160">
        <v>33</v>
      </c>
      <c r="E2160">
        <v>1</v>
      </c>
      <c r="F2160">
        <v>2014</v>
      </c>
      <c r="G2160">
        <v>0</v>
      </c>
      <c r="H2160">
        <v>1</v>
      </c>
      <c r="I2160" t="s">
        <v>53</v>
      </c>
      <c r="J2160">
        <v>80</v>
      </c>
      <c r="K2160">
        <v>58</v>
      </c>
      <c r="L2160">
        <v>9</v>
      </c>
      <c r="M2160" s="2" t="s">
        <v>22</v>
      </c>
      <c r="N2160" s="2" t="s">
        <v>13</v>
      </c>
      <c r="O2160" t="s">
        <v>131</v>
      </c>
      <c r="P2160" t="s">
        <v>132</v>
      </c>
    </row>
    <row r="2161" spans="1:16" x14ac:dyDescent="0.55000000000000004">
      <c r="A2161">
        <v>3952</v>
      </c>
      <c r="B2161">
        <v>646164</v>
      </c>
      <c r="C2161" s="2" t="s">
        <v>14</v>
      </c>
      <c r="D2161">
        <v>44</v>
      </c>
      <c r="E2161">
        <v>1</v>
      </c>
      <c r="F2161">
        <v>2014</v>
      </c>
      <c r="G2161">
        <v>0</v>
      </c>
      <c r="H2161">
        <v>1</v>
      </c>
      <c r="I2161" t="s">
        <v>62</v>
      </c>
      <c r="J2161">
        <v>-999</v>
      </c>
      <c r="K2161">
        <v>-999</v>
      </c>
      <c r="L2161">
        <v>-999</v>
      </c>
      <c r="M2161" s="2" t="s">
        <v>10</v>
      </c>
      <c r="N2161" s="2" t="s">
        <v>63</v>
      </c>
      <c r="O2161" t="s">
        <v>91</v>
      </c>
      <c r="P2161" t="s">
        <v>92</v>
      </c>
    </row>
    <row r="2162" spans="1:16" x14ac:dyDescent="0.55000000000000004">
      <c r="A2162">
        <v>3952</v>
      </c>
      <c r="B2162">
        <v>646201</v>
      </c>
      <c r="C2162" s="2" t="s">
        <v>14</v>
      </c>
      <c r="D2162">
        <v>50</v>
      </c>
      <c r="E2162">
        <v>1</v>
      </c>
      <c r="F2162">
        <v>2014</v>
      </c>
      <c r="G2162">
        <v>0</v>
      </c>
      <c r="H2162">
        <v>1</v>
      </c>
      <c r="I2162" t="s">
        <v>62</v>
      </c>
      <c r="J2162">
        <v>-999</v>
      </c>
      <c r="K2162">
        <v>-999</v>
      </c>
      <c r="L2162">
        <v>-999</v>
      </c>
      <c r="M2162" s="2" t="s">
        <v>10</v>
      </c>
      <c r="N2162" s="2" t="s">
        <v>63</v>
      </c>
      <c r="O2162" t="s">
        <v>91</v>
      </c>
      <c r="P2162" t="s">
        <v>92</v>
      </c>
    </row>
    <row r="2163" spans="1:16" x14ac:dyDescent="0.55000000000000004">
      <c r="A2163">
        <v>3952</v>
      </c>
      <c r="B2163">
        <v>646303</v>
      </c>
      <c r="C2163" s="2" t="s">
        <v>14</v>
      </c>
      <c r="D2163">
        <v>32</v>
      </c>
      <c r="E2163">
        <v>1</v>
      </c>
      <c r="F2163">
        <v>2014</v>
      </c>
      <c r="G2163">
        <v>0</v>
      </c>
      <c r="H2163">
        <v>1</v>
      </c>
      <c r="I2163" t="s">
        <v>62</v>
      </c>
      <c r="J2163">
        <v>-999</v>
      </c>
      <c r="K2163">
        <v>-999</v>
      </c>
      <c r="L2163">
        <v>-999</v>
      </c>
      <c r="M2163" s="2" t="s">
        <v>10</v>
      </c>
      <c r="N2163" s="2" t="s">
        <v>63</v>
      </c>
      <c r="O2163" t="s">
        <v>91</v>
      </c>
      <c r="P2163" t="s">
        <v>92</v>
      </c>
    </row>
    <row r="2164" spans="1:16" x14ac:dyDescent="0.55000000000000004">
      <c r="A2164">
        <v>3953</v>
      </c>
      <c r="B2164">
        <v>646388</v>
      </c>
      <c r="C2164" s="2" t="s">
        <v>14</v>
      </c>
      <c r="D2164">
        <v>26</v>
      </c>
      <c r="E2164">
        <v>1</v>
      </c>
      <c r="F2164">
        <v>2014</v>
      </c>
      <c r="G2164">
        <v>0</v>
      </c>
      <c r="H2164">
        <v>0</v>
      </c>
      <c r="I2164" t="s">
        <v>85</v>
      </c>
      <c r="J2164">
        <v>34</v>
      </c>
      <c r="K2164">
        <v>75</v>
      </c>
      <c r="L2164">
        <v>9</v>
      </c>
      <c r="M2164" s="2" t="s">
        <v>15</v>
      </c>
      <c r="N2164" s="2" t="s">
        <v>25</v>
      </c>
      <c r="O2164" t="s">
        <v>114</v>
      </c>
      <c r="P2164" t="s">
        <v>115</v>
      </c>
    </row>
    <row r="2165" spans="1:16" x14ac:dyDescent="0.55000000000000004">
      <c r="A2165">
        <v>3953</v>
      </c>
      <c r="B2165">
        <v>646410</v>
      </c>
      <c r="C2165" s="2" t="s">
        <v>14</v>
      </c>
      <c r="D2165">
        <v>23</v>
      </c>
      <c r="E2165">
        <v>1</v>
      </c>
      <c r="F2165">
        <v>2014</v>
      </c>
      <c r="G2165">
        <v>0</v>
      </c>
      <c r="H2165">
        <v>0</v>
      </c>
      <c r="I2165" t="s">
        <v>85</v>
      </c>
      <c r="J2165">
        <v>34</v>
      </c>
      <c r="K2165">
        <v>75</v>
      </c>
      <c r="L2165">
        <v>9</v>
      </c>
      <c r="M2165" s="2" t="s">
        <v>15</v>
      </c>
      <c r="N2165" s="2" t="s">
        <v>25</v>
      </c>
      <c r="O2165" t="s">
        <v>114</v>
      </c>
      <c r="P2165" t="s">
        <v>115</v>
      </c>
    </row>
    <row r="2166" spans="1:16" x14ac:dyDescent="0.55000000000000004">
      <c r="A2166">
        <v>3953</v>
      </c>
      <c r="B2166">
        <v>646424</v>
      </c>
      <c r="C2166" s="2" t="s">
        <v>14</v>
      </c>
      <c r="D2166">
        <v>24</v>
      </c>
      <c r="E2166">
        <v>1</v>
      </c>
      <c r="F2166">
        <v>2014</v>
      </c>
      <c r="G2166">
        <v>0</v>
      </c>
      <c r="H2166">
        <v>1</v>
      </c>
      <c r="I2166" t="s">
        <v>85</v>
      </c>
      <c r="J2166">
        <v>34</v>
      </c>
      <c r="K2166">
        <v>75</v>
      </c>
      <c r="L2166">
        <v>9</v>
      </c>
      <c r="M2166" s="2" t="s">
        <v>15</v>
      </c>
      <c r="N2166" s="2" t="s">
        <v>25</v>
      </c>
      <c r="O2166" t="s">
        <v>106</v>
      </c>
      <c r="P2166" t="s">
        <v>107</v>
      </c>
    </row>
    <row r="2167" spans="1:16" x14ac:dyDescent="0.55000000000000004">
      <c r="A2167">
        <v>3953</v>
      </c>
      <c r="B2167">
        <v>646449</v>
      </c>
      <c r="C2167" s="2" t="s">
        <v>14</v>
      </c>
      <c r="D2167">
        <v>37</v>
      </c>
      <c r="E2167">
        <v>1</v>
      </c>
      <c r="F2167">
        <v>2014</v>
      </c>
      <c r="G2167">
        <v>0</v>
      </c>
      <c r="H2167">
        <v>0</v>
      </c>
      <c r="I2167" t="s">
        <v>85</v>
      </c>
      <c r="J2167">
        <v>34</v>
      </c>
      <c r="K2167">
        <v>75</v>
      </c>
      <c r="L2167">
        <v>9</v>
      </c>
      <c r="M2167" s="2" t="s">
        <v>15</v>
      </c>
      <c r="N2167" s="2" t="s">
        <v>25</v>
      </c>
      <c r="O2167" t="s">
        <v>114</v>
      </c>
      <c r="P2167" t="s">
        <v>115</v>
      </c>
    </row>
    <row r="2168" spans="1:16" x14ac:dyDescent="0.55000000000000004">
      <c r="A2168">
        <v>3953</v>
      </c>
      <c r="B2168">
        <v>646457</v>
      </c>
      <c r="C2168" s="2" t="s">
        <v>14</v>
      </c>
      <c r="D2168">
        <v>52</v>
      </c>
      <c r="E2168">
        <v>0</v>
      </c>
      <c r="F2168">
        <v>2014</v>
      </c>
      <c r="G2168">
        <v>0</v>
      </c>
      <c r="H2168">
        <v>0</v>
      </c>
      <c r="I2168" t="s">
        <v>85</v>
      </c>
      <c r="J2168">
        <v>34</v>
      </c>
      <c r="K2168">
        <v>75</v>
      </c>
      <c r="L2168">
        <v>9</v>
      </c>
      <c r="M2168" s="2" t="s">
        <v>15</v>
      </c>
      <c r="N2168" s="2" t="s">
        <v>25</v>
      </c>
      <c r="O2168" t="s">
        <v>114</v>
      </c>
      <c r="P2168" t="s">
        <v>115</v>
      </c>
    </row>
    <row r="2169" spans="1:16" x14ac:dyDescent="0.55000000000000004">
      <c r="A2169">
        <v>3954</v>
      </c>
      <c r="B2169">
        <v>646496</v>
      </c>
      <c r="C2169" s="2" t="s">
        <v>14</v>
      </c>
      <c r="D2169">
        <v>35</v>
      </c>
      <c r="E2169">
        <v>1</v>
      </c>
      <c r="F2169">
        <v>2014</v>
      </c>
      <c r="G2169">
        <v>0</v>
      </c>
      <c r="H2169">
        <v>1</v>
      </c>
      <c r="I2169" t="s">
        <v>46</v>
      </c>
      <c r="J2169">
        <v>36</v>
      </c>
      <c r="K2169">
        <v>50</v>
      </c>
      <c r="L2169">
        <v>1</v>
      </c>
      <c r="M2169" s="2" t="s">
        <v>12</v>
      </c>
      <c r="N2169" s="2" t="s">
        <v>13</v>
      </c>
      <c r="O2169" t="s">
        <v>142</v>
      </c>
      <c r="P2169" t="s">
        <v>143</v>
      </c>
    </row>
    <row r="2170" spans="1:16" x14ac:dyDescent="0.55000000000000004">
      <c r="A2170">
        <v>3954</v>
      </c>
      <c r="B2170">
        <v>646515</v>
      </c>
      <c r="C2170" s="2" t="s">
        <v>14</v>
      </c>
      <c r="D2170">
        <v>25</v>
      </c>
      <c r="E2170">
        <v>1</v>
      </c>
      <c r="F2170">
        <v>2014</v>
      </c>
      <c r="G2170">
        <v>0</v>
      </c>
      <c r="H2170">
        <v>1</v>
      </c>
      <c r="I2170" t="s">
        <v>46</v>
      </c>
      <c r="J2170">
        <v>36</v>
      </c>
      <c r="K2170">
        <v>50</v>
      </c>
      <c r="L2170">
        <v>1</v>
      </c>
      <c r="M2170" s="2" t="s">
        <v>12</v>
      </c>
      <c r="N2170" s="2" t="s">
        <v>13</v>
      </c>
      <c r="O2170" t="s">
        <v>142</v>
      </c>
      <c r="P2170" t="s">
        <v>143</v>
      </c>
    </row>
    <row r="2171" spans="1:16" x14ac:dyDescent="0.55000000000000004">
      <c r="A2171">
        <v>3954</v>
      </c>
      <c r="B2171">
        <v>646583</v>
      </c>
      <c r="C2171" s="2" t="s">
        <v>14</v>
      </c>
      <c r="D2171">
        <v>43</v>
      </c>
      <c r="E2171">
        <v>1</v>
      </c>
      <c r="F2171">
        <v>2014</v>
      </c>
      <c r="G2171">
        <v>0</v>
      </c>
      <c r="H2171">
        <v>1</v>
      </c>
      <c r="I2171" t="s">
        <v>46</v>
      </c>
      <c r="J2171">
        <v>36</v>
      </c>
      <c r="K2171">
        <v>50</v>
      </c>
      <c r="L2171">
        <v>1</v>
      </c>
      <c r="M2171" s="2" t="s">
        <v>12</v>
      </c>
      <c r="N2171" s="2" t="s">
        <v>13</v>
      </c>
      <c r="O2171" t="s">
        <v>142</v>
      </c>
      <c r="P2171" t="s">
        <v>143</v>
      </c>
    </row>
    <row r="2172" spans="1:16" x14ac:dyDescent="0.55000000000000004">
      <c r="A2172">
        <v>3954</v>
      </c>
      <c r="B2172">
        <v>646609</v>
      </c>
      <c r="C2172" s="2" t="s">
        <v>14</v>
      </c>
      <c r="D2172">
        <v>23</v>
      </c>
      <c r="E2172">
        <v>1</v>
      </c>
      <c r="F2172">
        <v>2014</v>
      </c>
      <c r="G2172">
        <v>0</v>
      </c>
      <c r="H2172">
        <v>1</v>
      </c>
      <c r="I2172" t="s">
        <v>46</v>
      </c>
      <c r="J2172">
        <v>36</v>
      </c>
      <c r="K2172">
        <v>50</v>
      </c>
      <c r="L2172">
        <v>1</v>
      </c>
      <c r="M2172" s="2" t="s">
        <v>12</v>
      </c>
      <c r="N2172" s="2" t="s">
        <v>13</v>
      </c>
      <c r="O2172" t="s">
        <v>142</v>
      </c>
      <c r="P2172" t="s">
        <v>143</v>
      </c>
    </row>
    <row r="2173" spans="1:16" x14ac:dyDescent="0.55000000000000004">
      <c r="A2173">
        <v>3955</v>
      </c>
      <c r="B2173">
        <v>646665</v>
      </c>
      <c r="C2173" s="2" t="s">
        <v>14</v>
      </c>
      <c r="D2173">
        <v>48</v>
      </c>
      <c r="E2173">
        <v>0</v>
      </c>
      <c r="F2173">
        <v>2014</v>
      </c>
      <c r="G2173">
        <v>0</v>
      </c>
      <c r="H2173">
        <v>1</v>
      </c>
      <c r="I2173" t="s">
        <v>113</v>
      </c>
      <c r="J2173">
        <v>75</v>
      </c>
      <c r="K2173">
        <v>65</v>
      </c>
      <c r="L2173">
        <v>7</v>
      </c>
      <c r="M2173" s="2" t="s">
        <v>15</v>
      </c>
      <c r="N2173" s="2" t="s">
        <v>13</v>
      </c>
      <c r="O2173" t="s">
        <v>111</v>
      </c>
      <c r="P2173" t="s">
        <v>112</v>
      </c>
    </row>
    <row r="2174" spans="1:16" x14ac:dyDescent="0.55000000000000004">
      <c r="A2174">
        <v>3955</v>
      </c>
      <c r="B2174">
        <v>646678</v>
      </c>
      <c r="C2174" s="2" t="s">
        <v>14</v>
      </c>
      <c r="D2174">
        <v>42</v>
      </c>
      <c r="E2174">
        <v>1</v>
      </c>
      <c r="F2174">
        <v>2014</v>
      </c>
      <c r="G2174">
        <v>0</v>
      </c>
      <c r="H2174">
        <v>1</v>
      </c>
      <c r="I2174" t="s">
        <v>113</v>
      </c>
      <c r="J2174">
        <v>75</v>
      </c>
      <c r="K2174">
        <v>65</v>
      </c>
      <c r="L2174">
        <v>7</v>
      </c>
      <c r="M2174" s="2" t="s">
        <v>15</v>
      </c>
      <c r="N2174" s="2" t="s">
        <v>13</v>
      </c>
      <c r="O2174" t="s">
        <v>111</v>
      </c>
      <c r="P2174" t="s">
        <v>112</v>
      </c>
    </row>
    <row r="2175" spans="1:16" x14ac:dyDescent="0.55000000000000004">
      <c r="A2175">
        <v>3955</v>
      </c>
      <c r="B2175">
        <v>646731</v>
      </c>
      <c r="C2175" s="2" t="s">
        <v>14</v>
      </c>
      <c r="D2175">
        <v>25</v>
      </c>
      <c r="E2175">
        <v>1</v>
      </c>
      <c r="F2175">
        <v>2014</v>
      </c>
      <c r="G2175">
        <v>0</v>
      </c>
      <c r="H2175">
        <v>1</v>
      </c>
      <c r="I2175" t="s">
        <v>113</v>
      </c>
      <c r="J2175">
        <v>75</v>
      </c>
      <c r="K2175">
        <v>65</v>
      </c>
      <c r="L2175">
        <v>7</v>
      </c>
      <c r="M2175" s="2" t="s">
        <v>15</v>
      </c>
      <c r="N2175" s="2" t="s">
        <v>13</v>
      </c>
      <c r="O2175" t="s">
        <v>111</v>
      </c>
      <c r="P2175" t="s">
        <v>112</v>
      </c>
    </row>
    <row r="2176" spans="1:16" x14ac:dyDescent="0.55000000000000004">
      <c r="A2176">
        <v>3956</v>
      </c>
      <c r="B2176">
        <v>646769</v>
      </c>
      <c r="C2176" s="2" t="s">
        <v>14</v>
      </c>
      <c r="D2176">
        <v>49</v>
      </c>
      <c r="E2176">
        <v>0</v>
      </c>
      <c r="F2176">
        <v>2014</v>
      </c>
      <c r="G2176">
        <v>0</v>
      </c>
      <c r="H2176">
        <v>0</v>
      </c>
      <c r="I2176" t="s">
        <v>43</v>
      </c>
      <c r="J2176">
        <v>48</v>
      </c>
      <c r="K2176">
        <v>65</v>
      </c>
      <c r="L2176">
        <v>3</v>
      </c>
      <c r="M2176" s="2" t="s">
        <v>15</v>
      </c>
      <c r="N2176" s="2" t="s">
        <v>13</v>
      </c>
      <c r="O2176" t="s">
        <v>124</v>
      </c>
      <c r="P2176" t="s">
        <v>125</v>
      </c>
    </row>
    <row r="2177" spans="1:16" x14ac:dyDescent="0.55000000000000004">
      <c r="A2177">
        <v>3956</v>
      </c>
      <c r="B2177">
        <v>646788</v>
      </c>
      <c r="C2177" s="2" t="s">
        <v>14</v>
      </c>
      <c r="D2177">
        <v>23</v>
      </c>
      <c r="E2177">
        <v>1</v>
      </c>
      <c r="F2177">
        <v>2014</v>
      </c>
      <c r="G2177">
        <v>0</v>
      </c>
      <c r="H2177">
        <v>0</v>
      </c>
      <c r="I2177" t="s">
        <v>43</v>
      </c>
      <c r="J2177">
        <v>48</v>
      </c>
      <c r="K2177">
        <v>65</v>
      </c>
      <c r="L2177">
        <v>3</v>
      </c>
      <c r="M2177" s="2" t="s">
        <v>15</v>
      </c>
      <c r="N2177" s="2" t="s">
        <v>13</v>
      </c>
      <c r="O2177" t="s">
        <v>124</v>
      </c>
      <c r="P2177" t="s">
        <v>125</v>
      </c>
    </row>
    <row r="2178" spans="1:16" x14ac:dyDescent="0.55000000000000004">
      <c r="A2178">
        <v>3957</v>
      </c>
      <c r="B2178">
        <v>646923</v>
      </c>
      <c r="C2178" s="2" t="s">
        <v>14</v>
      </c>
      <c r="D2178">
        <v>35</v>
      </c>
      <c r="E2178">
        <v>1</v>
      </c>
      <c r="F2178">
        <v>2014</v>
      </c>
      <c r="G2178">
        <v>0</v>
      </c>
      <c r="H2178">
        <v>0</v>
      </c>
      <c r="I2178" t="s">
        <v>79</v>
      </c>
      <c r="J2178">
        <v>-999</v>
      </c>
      <c r="K2178">
        <v>-999</v>
      </c>
      <c r="L2178">
        <v>-999</v>
      </c>
      <c r="M2178" s="2" t="s">
        <v>35</v>
      </c>
      <c r="N2178" s="2" t="s">
        <v>13</v>
      </c>
      <c r="O2178" t="s">
        <v>140</v>
      </c>
      <c r="P2178" t="s">
        <v>141</v>
      </c>
    </row>
    <row r="2179" spans="1:16" x14ac:dyDescent="0.55000000000000004">
      <c r="A2179">
        <v>3957</v>
      </c>
      <c r="B2179">
        <v>646950</v>
      </c>
      <c r="C2179" s="2" t="s">
        <v>14</v>
      </c>
      <c r="D2179">
        <v>25</v>
      </c>
      <c r="E2179">
        <v>1</v>
      </c>
      <c r="F2179">
        <v>2014</v>
      </c>
      <c r="G2179">
        <v>0</v>
      </c>
      <c r="H2179">
        <v>0</v>
      </c>
      <c r="I2179" t="s">
        <v>79</v>
      </c>
      <c r="J2179">
        <v>-999</v>
      </c>
      <c r="K2179">
        <v>-999</v>
      </c>
      <c r="L2179">
        <v>-999</v>
      </c>
      <c r="M2179" s="2" t="s">
        <v>35</v>
      </c>
      <c r="N2179" s="2" t="s">
        <v>13</v>
      </c>
      <c r="O2179" t="s">
        <v>140</v>
      </c>
      <c r="P2179" t="s">
        <v>141</v>
      </c>
    </row>
    <row r="2180" spans="1:16" x14ac:dyDescent="0.55000000000000004">
      <c r="A2180">
        <v>3957</v>
      </c>
      <c r="B2180">
        <v>646987</v>
      </c>
      <c r="C2180" s="2" t="s">
        <v>14</v>
      </c>
      <c r="D2180">
        <v>30</v>
      </c>
      <c r="E2180">
        <v>1</v>
      </c>
      <c r="F2180">
        <v>2014</v>
      </c>
      <c r="G2180">
        <v>0</v>
      </c>
      <c r="H2180">
        <v>0</v>
      </c>
      <c r="I2180" t="s">
        <v>79</v>
      </c>
      <c r="J2180">
        <v>-999</v>
      </c>
      <c r="K2180">
        <v>-999</v>
      </c>
      <c r="L2180">
        <v>-999</v>
      </c>
      <c r="M2180" s="2" t="s">
        <v>35</v>
      </c>
      <c r="N2180" s="2" t="s">
        <v>13</v>
      </c>
      <c r="O2180" t="s">
        <v>140</v>
      </c>
      <c r="P2180" t="s">
        <v>141</v>
      </c>
    </row>
    <row r="2181" spans="1:16" x14ac:dyDescent="0.55000000000000004">
      <c r="A2181">
        <v>3957</v>
      </c>
      <c r="B2181">
        <v>647034</v>
      </c>
      <c r="C2181" s="2" t="s">
        <v>14</v>
      </c>
      <c r="D2181">
        <v>20</v>
      </c>
      <c r="E2181">
        <v>1</v>
      </c>
      <c r="F2181">
        <v>2014</v>
      </c>
      <c r="G2181">
        <v>0</v>
      </c>
      <c r="H2181">
        <v>0</v>
      </c>
      <c r="I2181" t="s">
        <v>79</v>
      </c>
      <c r="J2181">
        <v>-999</v>
      </c>
      <c r="K2181">
        <v>-999</v>
      </c>
      <c r="L2181">
        <v>-999</v>
      </c>
      <c r="M2181" s="2" t="s">
        <v>35</v>
      </c>
      <c r="N2181" s="2" t="s">
        <v>13</v>
      </c>
      <c r="O2181" t="s">
        <v>140</v>
      </c>
      <c r="P2181" t="s">
        <v>141</v>
      </c>
    </row>
    <row r="2182" spans="1:16" x14ac:dyDescent="0.55000000000000004">
      <c r="A2182">
        <v>3957</v>
      </c>
      <c r="B2182">
        <v>647057</v>
      </c>
      <c r="C2182" s="2" t="s">
        <v>14</v>
      </c>
      <c r="D2182">
        <v>39</v>
      </c>
      <c r="E2182">
        <v>1</v>
      </c>
      <c r="F2182">
        <v>2014</v>
      </c>
      <c r="G2182">
        <v>0</v>
      </c>
      <c r="H2182">
        <v>0</v>
      </c>
      <c r="I2182" t="s">
        <v>79</v>
      </c>
      <c r="J2182">
        <v>-999</v>
      </c>
      <c r="K2182">
        <v>-999</v>
      </c>
      <c r="L2182">
        <v>-999</v>
      </c>
      <c r="M2182" s="2" t="s">
        <v>35</v>
      </c>
      <c r="N2182" s="2" t="s">
        <v>13</v>
      </c>
      <c r="O2182" t="s">
        <v>140</v>
      </c>
      <c r="P2182" t="s">
        <v>141</v>
      </c>
    </row>
    <row r="2183" spans="1:16" x14ac:dyDescent="0.55000000000000004">
      <c r="A2183">
        <v>3957</v>
      </c>
      <c r="B2183">
        <v>647075</v>
      </c>
      <c r="C2183" s="2" t="s">
        <v>14</v>
      </c>
      <c r="D2183">
        <v>33</v>
      </c>
      <c r="E2183">
        <v>1</v>
      </c>
      <c r="F2183">
        <v>2014</v>
      </c>
      <c r="G2183">
        <v>0</v>
      </c>
      <c r="H2183">
        <v>0</v>
      </c>
      <c r="I2183" t="s">
        <v>79</v>
      </c>
      <c r="J2183">
        <v>-999</v>
      </c>
      <c r="K2183">
        <v>-999</v>
      </c>
      <c r="L2183">
        <v>-999</v>
      </c>
      <c r="M2183" s="2" t="s">
        <v>35</v>
      </c>
      <c r="N2183" s="2" t="s">
        <v>13</v>
      </c>
      <c r="O2183" t="s">
        <v>140</v>
      </c>
      <c r="P2183" t="s">
        <v>141</v>
      </c>
    </row>
    <row r="2184" spans="1:16" x14ac:dyDescent="0.55000000000000004">
      <c r="A2184">
        <v>3958</v>
      </c>
      <c r="B2184">
        <v>647116</v>
      </c>
      <c r="C2184" s="2" t="s">
        <v>14</v>
      </c>
      <c r="D2184">
        <v>29</v>
      </c>
      <c r="E2184">
        <v>1</v>
      </c>
      <c r="F2184">
        <v>2014</v>
      </c>
      <c r="G2184">
        <v>0</v>
      </c>
      <c r="H2184">
        <v>1</v>
      </c>
      <c r="I2184" t="s">
        <v>31</v>
      </c>
      <c r="J2184">
        <v>-999</v>
      </c>
      <c r="K2184">
        <v>-999</v>
      </c>
      <c r="L2184">
        <v>-999</v>
      </c>
      <c r="M2184" s="2" t="s">
        <v>10</v>
      </c>
      <c r="N2184" s="2" t="s">
        <v>11</v>
      </c>
      <c r="O2184" t="s">
        <v>94</v>
      </c>
      <c r="P2184" t="s">
        <v>95</v>
      </c>
    </row>
    <row r="2185" spans="1:16" x14ac:dyDescent="0.55000000000000004">
      <c r="A2185">
        <v>3958</v>
      </c>
      <c r="B2185">
        <v>647131</v>
      </c>
      <c r="C2185" s="2" t="s">
        <v>14</v>
      </c>
      <c r="D2185">
        <v>51</v>
      </c>
      <c r="E2185">
        <v>1</v>
      </c>
      <c r="F2185">
        <v>2014</v>
      </c>
      <c r="G2185">
        <v>0</v>
      </c>
      <c r="H2185">
        <v>0</v>
      </c>
      <c r="I2185" t="s">
        <v>31</v>
      </c>
      <c r="J2185">
        <v>-999</v>
      </c>
      <c r="K2185">
        <v>-999</v>
      </c>
      <c r="L2185">
        <v>-999</v>
      </c>
      <c r="M2185" s="2" t="s">
        <v>10</v>
      </c>
      <c r="N2185" s="2" t="s">
        <v>11</v>
      </c>
      <c r="O2185" t="s">
        <v>129</v>
      </c>
      <c r="P2185" t="s">
        <v>130</v>
      </c>
    </row>
    <row r="2186" spans="1:16" x14ac:dyDescent="0.55000000000000004">
      <c r="A2186">
        <v>3958</v>
      </c>
      <c r="B2186">
        <v>647148</v>
      </c>
      <c r="C2186" s="2" t="s">
        <v>14</v>
      </c>
      <c r="D2186">
        <v>37</v>
      </c>
      <c r="E2186">
        <v>1</v>
      </c>
      <c r="F2186">
        <v>2014</v>
      </c>
      <c r="G2186">
        <v>0</v>
      </c>
      <c r="H2186">
        <v>1</v>
      </c>
      <c r="I2186" t="s">
        <v>31</v>
      </c>
      <c r="J2186">
        <v>-999</v>
      </c>
      <c r="K2186">
        <v>-999</v>
      </c>
      <c r="L2186">
        <v>-999</v>
      </c>
      <c r="M2186" s="2" t="s">
        <v>10</v>
      </c>
      <c r="N2186" s="2" t="s">
        <v>11</v>
      </c>
      <c r="O2186" t="s">
        <v>94</v>
      </c>
      <c r="P2186" t="s">
        <v>95</v>
      </c>
    </row>
    <row r="2187" spans="1:16" x14ac:dyDescent="0.55000000000000004">
      <c r="A2187">
        <v>3958</v>
      </c>
      <c r="B2187">
        <v>647188</v>
      </c>
      <c r="C2187" s="2" t="s">
        <v>14</v>
      </c>
      <c r="D2187">
        <v>20</v>
      </c>
      <c r="E2187">
        <v>1</v>
      </c>
      <c r="F2187">
        <v>2014</v>
      </c>
      <c r="G2187">
        <v>0</v>
      </c>
      <c r="H2187">
        <v>0</v>
      </c>
      <c r="I2187" t="s">
        <v>31</v>
      </c>
      <c r="J2187">
        <v>-999</v>
      </c>
      <c r="K2187">
        <v>-999</v>
      </c>
      <c r="L2187">
        <v>-999</v>
      </c>
      <c r="M2187" s="2" t="s">
        <v>10</v>
      </c>
      <c r="N2187" s="2" t="s">
        <v>11</v>
      </c>
      <c r="O2187" t="s">
        <v>129</v>
      </c>
      <c r="P2187" t="s">
        <v>130</v>
      </c>
    </row>
    <row r="2188" spans="1:16" x14ac:dyDescent="0.55000000000000004">
      <c r="A2188">
        <v>3958</v>
      </c>
      <c r="B2188">
        <v>647243</v>
      </c>
      <c r="C2188" s="2" t="s">
        <v>14</v>
      </c>
      <c r="D2188">
        <v>52</v>
      </c>
      <c r="E2188">
        <v>1</v>
      </c>
      <c r="F2188">
        <v>2014</v>
      </c>
      <c r="G2188">
        <v>0</v>
      </c>
      <c r="H2188">
        <v>1</v>
      </c>
      <c r="I2188" t="s">
        <v>31</v>
      </c>
      <c r="J2188">
        <v>-999</v>
      </c>
      <c r="K2188">
        <v>-999</v>
      </c>
      <c r="L2188">
        <v>-999</v>
      </c>
      <c r="M2188" s="2" t="s">
        <v>10</v>
      </c>
      <c r="N2188" s="2" t="s">
        <v>11</v>
      </c>
      <c r="O2188" t="s">
        <v>94</v>
      </c>
      <c r="P2188" t="s">
        <v>95</v>
      </c>
    </row>
    <row r="2189" spans="1:16" x14ac:dyDescent="0.55000000000000004">
      <c r="A2189">
        <v>3958</v>
      </c>
      <c r="B2189">
        <v>647271</v>
      </c>
      <c r="C2189" s="2" t="s">
        <v>14</v>
      </c>
      <c r="D2189">
        <v>29</v>
      </c>
      <c r="E2189">
        <v>0</v>
      </c>
      <c r="F2189">
        <v>2014</v>
      </c>
      <c r="G2189">
        <v>0</v>
      </c>
      <c r="H2189">
        <v>1</v>
      </c>
      <c r="I2189" t="s">
        <v>31</v>
      </c>
      <c r="J2189">
        <v>-999</v>
      </c>
      <c r="K2189">
        <v>-999</v>
      </c>
      <c r="L2189">
        <v>-999</v>
      </c>
      <c r="M2189" s="2" t="s">
        <v>10</v>
      </c>
      <c r="N2189" s="2" t="s">
        <v>11</v>
      </c>
      <c r="O2189" t="s">
        <v>94</v>
      </c>
      <c r="P2189" t="s">
        <v>95</v>
      </c>
    </row>
    <row r="2190" spans="1:16" x14ac:dyDescent="0.55000000000000004">
      <c r="A2190">
        <v>3959</v>
      </c>
      <c r="B2190">
        <v>647362</v>
      </c>
      <c r="C2190" s="2" t="s">
        <v>14</v>
      </c>
      <c r="D2190">
        <v>52</v>
      </c>
      <c r="E2190">
        <v>0</v>
      </c>
      <c r="F2190">
        <v>2014</v>
      </c>
      <c r="G2190">
        <v>0</v>
      </c>
      <c r="H2190">
        <v>0</v>
      </c>
      <c r="I2190" t="s">
        <v>66</v>
      </c>
      <c r="J2190">
        <v>-999</v>
      </c>
      <c r="K2190">
        <v>-999</v>
      </c>
      <c r="L2190">
        <v>-999</v>
      </c>
      <c r="M2190" s="2" t="s">
        <v>35</v>
      </c>
      <c r="N2190" s="2" t="s">
        <v>11</v>
      </c>
      <c r="O2190" t="s">
        <v>127</v>
      </c>
      <c r="P2190" t="s">
        <v>128</v>
      </c>
    </row>
    <row r="2191" spans="1:16" x14ac:dyDescent="0.55000000000000004">
      <c r="A2191">
        <v>3960</v>
      </c>
      <c r="B2191">
        <v>647492</v>
      </c>
      <c r="C2191" s="2" t="s">
        <v>14</v>
      </c>
      <c r="D2191">
        <v>45</v>
      </c>
      <c r="E2191">
        <v>1</v>
      </c>
      <c r="F2191">
        <v>2014</v>
      </c>
      <c r="G2191">
        <v>0</v>
      </c>
      <c r="H2191">
        <v>0</v>
      </c>
      <c r="I2191" t="s">
        <v>68</v>
      </c>
      <c r="J2191">
        <v>64</v>
      </c>
      <c r="K2191">
        <v>84</v>
      </c>
      <c r="L2191">
        <v>10</v>
      </c>
      <c r="M2191" s="2" t="s">
        <v>15</v>
      </c>
      <c r="N2191" s="2" t="s">
        <v>13</v>
      </c>
      <c r="O2191" t="s">
        <v>81</v>
      </c>
      <c r="P2191" t="s">
        <v>82</v>
      </c>
    </row>
    <row r="2192" spans="1:16" x14ac:dyDescent="0.55000000000000004">
      <c r="A2192">
        <v>3960</v>
      </c>
      <c r="B2192">
        <v>647513</v>
      </c>
      <c r="C2192" s="2" t="s">
        <v>14</v>
      </c>
      <c r="D2192">
        <v>36</v>
      </c>
      <c r="E2192">
        <v>1</v>
      </c>
      <c r="F2192">
        <v>2014</v>
      </c>
      <c r="G2192">
        <v>0</v>
      </c>
      <c r="H2192">
        <v>0</v>
      </c>
      <c r="I2192" t="s">
        <v>68</v>
      </c>
      <c r="J2192">
        <v>64</v>
      </c>
      <c r="K2192">
        <v>84</v>
      </c>
      <c r="L2192">
        <v>10</v>
      </c>
      <c r="M2192" s="2" t="s">
        <v>15</v>
      </c>
      <c r="N2192" s="2" t="s">
        <v>13</v>
      </c>
      <c r="O2192" t="s">
        <v>81</v>
      </c>
      <c r="P2192" t="s">
        <v>82</v>
      </c>
    </row>
    <row r="2193" spans="1:16" x14ac:dyDescent="0.55000000000000004">
      <c r="A2193">
        <v>3960</v>
      </c>
      <c r="B2193">
        <v>647522</v>
      </c>
      <c r="C2193" s="2" t="s">
        <v>14</v>
      </c>
      <c r="D2193">
        <v>54</v>
      </c>
      <c r="E2193">
        <v>1</v>
      </c>
      <c r="F2193">
        <v>2014</v>
      </c>
      <c r="G2193">
        <v>0</v>
      </c>
      <c r="H2193">
        <v>1</v>
      </c>
      <c r="I2193" t="s">
        <v>68</v>
      </c>
      <c r="J2193">
        <v>64</v>
      </c>
      <c r="K2193">
        <v>84</v>
      </c>
      <c r="L2193">
        <v>10</v>
      </c>
      <c r="M2193" s="2" t="s">
        <v>15</v>
      </c>
      <c r="N2193" s="2" t="s">
        <v>13</v>
      </c>
      <c r="O2193" t="s">
        <v>116</v>
      </c>
      <c r="P2193" t="s">
        <v>117</v>
      </c>
    </row>
    <row r="2194" spans="1:16" x14ac:dyDescent="0.55000000000000004">
      <c r="A2194">
        <v>3960</v>
      </c>
      <c r="B2194">
        <v>647534</v>
      </c>
      <c r="C2194" s="2" t="s">
        <v>14</v>
      </c>
      <c r="D2194">
        <v>38</v>
      </c>
      <c r="E2194">
        <v>1</v>
      </c>
      <c r="F2194">
        <v>2014</v>
      </c>
      <c r="G2194">
        <v>0</v>
      </c>
      <c r="H2194">
        <v>0</v>
      </c>
      <c r="I2194" t="s">
        <v>68</v>
      </c>
      <c r="J2194">
        <v>64</v>
      </c>
      <c r="K2194">
        <v>84</v>
      </c>
      <c r="L2194">
        <v>10</v>
      </c>
      <c r="M2194" s="2" t="s">
        <v>15</v>
      </c>
      <c r="N2194" s="2" t="s">
        <v>13</v>
      </c>
      <c r="O2194" t="s">
        <v>81</v>
      </c>
      <c r="P2194" t="s">
        <v>82</v>
      </c>
    </row>
    <row r="2195" spans="1:16" x14ac:dyDescent="0.55000000000000004">
      <c r="A2195">
        <v>3960</v>
      </c>
      <c r="B2195">
        <v>647553</v>
      </c>
      <c r="C2195" s="2" t="s">
        <v>14</v>
      </c>
      <c r="D2195">
        <v>49</v>
      </c>
      <c r="E2195">
        <v>1</v>
      </c>
      <c r="F2195">
        <v>2014</v>
      </c>
      <c r="G2195">
        <v>0</v>
      </c>
      <c r="H2195">
        <v>0</v>
      </c>
      <c r="I2195" t="s">
        <v>68</v>
      </c>
      <c r="J2195">
        <v>64</v>
      </c>
      <c r="K2195">
        <v>84</v>
      </c>
      <c r="L2195">
        <v>10</v>
      </c>
      <c r="M2195" s="2" t="s">
        <v>15</v>
      </c>
      <c r="N2195" s="2" t="s">
        <v>13</v>
      </c>
      <c r="O2195" t="s">
        <v>81</v>
      </c>
      <c r="P2195" t="s">
        <v>82</v>
      </c>
    </row>
    <row r="2196" spans="1:16" x14ac:dyDescent="0.55000000000000004">
      <c r="A2196">
        <v>3960</v>
      </c>
      <c r="B2196">
        <v>647598</v>
      </c>
      <c r="C2196" s="2" t="s">
        <v>14</v>
      </c>
      <c r="D2196">
        <v>48</v>
      </c>
      <c r="E2196">
        <v>0</v>
      </c>
      <c r="F2196">
        <v>2014</v>
      </c>
      <c r="G2196">
        <v>0</v>
      </c>
      <c r="H2196">
        <v>0</v>
      </c>
      <c r="I2196" t="s">
        <v>68</v>
      </c>
      <c r="J2196">
        <v>64</v>
      </c>
      <c r="K2196">
        <v>84</v>
      </c>
      <c r="L2196">
        <v>10</v>
      </c>
      <c r="M2196" s="2" t="s">
        <v>15</v>
      </c>
      <c r="N2196" s="2" t="s">
        <v>13</v>
      </c>
      <c r="O2196" t="s">
        <v>81</v>
      </c>
      <c r="P2196" t="s">
        <v>82</v>
      </c>
    </row>
    <row r="2197" spans="1:16" x14ac:dyDescent="0.55000000000000004">
      <c r="A2197">
        <v>3961</v>
      </c>
      <c r="B2197">
        <v>647649</v>
      </c>
      <c r="C2197" s="2" t="s">
        <v>14</v>
      </c>
      <c r="D2197">
        <v>52</v>
      </c>
      <c r="E2197">
        <v>0</v>
      </c>
      <c r="F2197">
        <v>2014</v>
      </c>
      <c r="G2197">
        <v>0</v>
      </c>
      <c r="H2197">
        <v>1</v>
      </c>
      <c r="I2197" t="s">
        <v>44</v>
      </c>
      <c r="J2197">
        <v>-999</v>
      </c>
      <c r="K2197">
        <v>-999</v>
      </c>
      <c r="L2197">
        <v>-999</v>
      </c>
      <c r="M2197" s="2" t="s">
        <v>35</v>
      </c>
      <c r="N2197" s="2" t="s">
        <v>13</v>
      </c>
      <c r="O2197" t="s">
        <v>120</v>
      </c>
      <c r="P2197" t="s">
        <v>121</v>
      </c>
    </row>
    <row r="2198" spans="1:16" x14ac:dyDescent="0.55000000000000004">
      <c r="A2198">
        <v>3961</v>
      </c>
      <c r="B2198">
        <v>647662</v>
      </c>
      <c r="C2198" s="2" t="s">
        <v>14</v>
      </c>
      <c r="D2198">
        <v>27</v>
      </c>
      <c r="E2198">
        <v>1</v>
      </c>
      <c r="F2198">
        <v>2014</v>
      </c>
      <c r="G2198">
        <v>0</v>
      </c>
      <c r="H2198">
        <v>0</v>
      </c>
      <c r="I2198" t="s">
        <v>44</v>
      </c>
      <c r="J2198">
        <v>-999</v>
      </c>
      <c r="K2198">
        <v>-999</v>
      </c>
      <c r="L2198">
        <v>-999</v>
      </c>
      <c r="M2198" s="2" t="s">
        <v>35</v>
      </c>
      <c r="N2198" s="2" t="s">
        <v>13</v>
      </c>
      <c r="O2198" t="s">
        <v>148</v>
      </c>
      <c r="P2198" t="s">
        <v>149</v>
      </c>
    </row>
    <row r="2199" spans="1:16" x14ac:dyDescent="0.55000000000000004">
      <c r="A2199">
        <v>3961</v>
      </c>
      <c r="B2199">
        <v>647703</v>
      </c>
      <c r="C2199" s="2" t="s">
        <v>14</v>
      </c>
      <c r="D2199">
        <v>50</v>
      </c>
      <c r="E2199">
        <v>0</v>
      </c>
      <c r="F2199">
        <v>2014</v>
      </c>
      <c r="G2199">
        <v>0</v>
      </c>
      <c r="H2199">
        <v>1</v>
      </c>
      <c r="I2199" t="s">
        <v>44</v>
      </c>
      <c r="J2199">
        <v>-999</v>
      </c>
      <c r="K2199">
        <v>-999</v>
      </c>
      <c r="L2199">
        <v>-999</v>
      </c>
      <c r="M2199" s="2" t="s">
        <v>35</v>
      </c>
      <c r="N2199" s="2" t="s">
        <v>13</v>
      </c>
      <c r="O2199" t="s">
        <v>120</v>
      </c>
      <c r="P2199" t="s">
        <v>121</v>
      </c>
    </row>
    <row r="2200" spans="1:16" x14ac:dyDescent="0.55000000000000004">
      <c r="A2200">
        <v>3961</v>
      </c>
      <c r="B2200">
        <v>647720</v>
      </c>
      <c r="C2200" s="2" t="s">
        <v>14</v>
      </c>
      <c r="D2200">
        <v>47</v>
      </c>
      <c r="E2200">
        <v>0</v>
      </c>
      <c r="F2200">
        <v>2014</v>
      </c>
      <c r="G2200">
        <v>0</v>
      </c>
      <c r="H2200">
        <v>1</v>
      </c>
      <c r="I2200" t="s">
        <v>44</v>
      </c>
      <c r="J2200">
        <v>-999</v>
      </c>
      <c r="K2200">
        <v>-999</v>
      </c>
      <c r="L2200">
        <v>-999</v>
      </c>
      <c r="M2200" s="2" t="s">
        <v>35</v>
      </c>
      <c r="N2200" s="2" t="s">
        <v>13</v>
      </c>
      <c r="O2200" t="s">
        <v>120</v>
      </c>
      <c r="P2200" t="s">
        <v>121</v>
      </c>
    </row>
    <row r="2201" spans="1:16" x14ac:dyDescent="0.55000000000000004">
      <c r="A2201">
        <v>3961</v>
      </c>
      <c r="B2201">
        <v>647729</v>
      </c>
      <c r="C2201" s="2" t="s">
        <v>14</v>
      </c>
      <c r="D2201">
        <v>32</v>
      </c>
      <c r="E2201">
        <v>1</v>
      </c>
      <c r="F2201">
        <v>2014</v>
      </c>
      <c r="G2201">
        <v>0</v>
      </c>
      <c r="H2201">
        <v>0</v>
      </c>
      <c r="I2201" t="s">
        <v>44</v>
      </c>
      <c r="J2201">
        <v>-999</v>
      </c>
      <c r="K2201">
        <v>-999</v>
      </c>
      <c r="L2201">
        <v>-999</v>
      </c>
      <c r="M2201" s="2" t="s">
        <v>35</v>
      </c>
      <c r="N2201" s="2" t="s">
        <v>13</v>
      </c>
      <c r="O2201" t="s">
        <v>148</v>
      </c>
      <c r="P2201" t="s">
        <v>149</v>
      </c>
    </row>
    <row r="2202" spans="1:16" x14ac:dyDescent="0.55000000000000004">
      <c r="A2202">
        <v>3962</v>
      </c>
      <c r="B2202">
        <v>647823</v>
      </c>
      <c r="C2202" s="2" t="s">
        <v>14</v>
      </c>
      <c r="D2202">
        <v>37</v>
      </c>
      <c r="E2202">
        <v>1</v>
      </c>
      <c r="F2202">
        <v>2014</v>
      </c>
      <c r="G2202">
        <v>0</v>
      </c>
      <c r="H2202">
        <v>0</v>
      </c>
      <c r="I2202" t="s">
        <v>36</v>
      </c>
      <c r="J2202">
        <v>47</v>
      </c>
      <c r="K2202">
        <v>70</v>
      </c>
      <c r="L2202">
        <v>8</v>
      </c>
      <c r="M2202" s="2" t="s">
        <v>15</v>
      </c>
      <c r="N2202" s="2" t="s">
        <v>63</v>
      </c>
      <c r="O2202" t="s">
        <v>98</v>
      </c>
      <c r="P2202" t="s">
        <v>99</v>
      </c>
    </row>
    <row r="2203" spans="1:16" x14ac:dyDescent="0.55000000000000004">
      <c r="A2203">
        <v>3962</v>
      </c>
      <c r="B2203">
        <v>647851</v>
      </c>
      <c r="C2203" s="2" t="s">
        <v>14</v>
      </c>
      <c r="D2203">
        <v>49</v>
      </c>
      <c r="E2203">
        <v>1</v>
      </c>
      <c r="F2203">
        <v>2014</v>
      </c>
      <c r="G2203">
        <v>0</v>
      </c>
      <c r="H2203">
        <v>0</v>
      </c>
      <c r="I2203" t="s">
        <v>36</v>
      </c>
      <c r="J2203">
        <v>47</v>
      </c>
      <c r="K2203">
        <v>70</v>
      </c>
      <c r="L2203">
        <v>8</v>
      </c>
      <c r="M2203" s="2" t="s">
        <v>15</v>
      </c>
      <c r="N2203" s="2" t="s">
        <v>63</v>
      </c>
      <c r="O2203" t="s">
        <v>98</v>
      </c>
      <c r="P2203" t="s">
        <v>99</v>
      </c>
    </row>
    <row r="2204" spans="1:16" x14ac:dyDescent="0.55000000000000004">
      <c r="A2204">
        <v>3962</v>
      </c>
      <c r="B2204">
        <v>647859</v>
      </c>
      <c r="C2204" s="2" t="s">
        <v>14</v>
      </c>
      <c r="D2204">
        <v>49</v>
      </c>
      <c r="E2204">
        <v>0</v>
      </c>
      <c r="F2204">
        <v>2014</v>
      </c>
      <c r="G2204">
        <v>0</v>
      </c>
      <c r="H2204">
        <v>1</v>
      </c>
      <c r="I2204" t="s">
        <v>36</v>
      </c>
      <c r="J2204">
        <v>47</v>
      </c>
      <c r="K2204">
        <v>70</v>
      </c>
      <c r="L2204">
        <v>8</v>
      </c>
      <c r="M2204" s="2" t="s">
        <v>15</v>
      </c>
      <c r="N2204" s="2" t="s">
        <v>63</v>
      </c>
      <c r="O2204" t="s">
        <v>118</v>
      </c>
      <c r="P2204" t="s">
        <v>119</v>
      </c>
    </row>
    <row r="2205" spans="1:16" x14ac:dyDescent="0.55000000000000004">
      <c r="A2205">
        <v>3962</v>
      </c>
      <c r="B2205">
        <v>647922</v>
      </c>
      <c r="C2205" s="2" t="s">
        <v>14</v>
      </c>
      <c r="D2205">
        <v>23</v>
      </c>
      <c r="E2205">
        <v>1</v>
      </c>
      <c r="F2205">
        <v>2014</v>
      </c>
      <c r="G2205">
        <v>0</v>
      </c>
      <c r="H2205">
        <v>0</v>
      </c>
      <c r="I2205" t="s">
        <v>36</v>
      </c>
      <c r="J2205">
        <v>47</v>
      </c>
      <c r="K2205">
        <v>70</v>
      </c>
      <c r="L2205">
        <v>8</v>
      </c>
      <c r="M2205" s="2" t="s">
        <v>15</v>
      </c>
      <c r="N2205" s="2" t="s">
        <v>63</v>
      </c>
      <c r="O2205" t="s">
        <v>98</v>
      </c>
      <c r="P2205" t="s">
        <v>99</v>
      </c>
    </row>
    <row r="2206" spans="1:16" x14ac:dyDescent="0.55000000000000004">
      <c r="A2206">
        <v>3963</v>
      </c>
      <c r="B2206">
        <v>647964</v>
      </c>
      <c r="C2206" s="2" t="s">
        <v>14</v>
      </c>
      <c r="D2206">
        <v>21</v>
      </c>
      <c r="E2206">
        <v>1</v>
      </c>
      <c r="F2206">
        <v>2014</v>
      </c>
      <c r="G2206">
        <v>0</v>
      </c>
      <c r="H2206">
        <v>1</v>
      </c>
      <c r="I2206" t="s">
        <v>9</v>
      </c>
      <c r="J2206">
        <v>-999</v>
      </c>
      <c r="K2206">
        <v>-999</v>
      </c>
      <c r="L2206">
        <v>-999</v>
      </c>
      <c r="M2206" s="2" t="s">
        <v>10</v>
      </c>
      <c r="N2206" s="2" t="s">
        <v>11</v>
      </c>
      <c r="O2206" t="s">
        <v>124</v>
      </c>
      <c r="P2206" t="s">
        <v>125</v>
      </c>
    </row>
    <row r="2207" spans="1:16" x14ac:dyDescent="0.55000000000000004">
      <c r="A2207">
        <v>3963</v>
      </c>
      <c r="B2207">
        <v>647996</v>
      </c>
      <c r="C2207" s="2" t="s">
        <v>14</v>
      </c>
      <c r="D2207">
        <v>21</v>
      </c>
      <c r="E2207">
        <v>1</v>
      </c>
      <c r="F2207">
        <v>2014</v>
      </c>
      <c r="G2207">
        <v>0</v>
      </c>
      <c r="H2207">
        <v>0</v>
      </c>
      <c r="I2207" t="s">
        <v>9</v>
      </c>
      <c r="J2207">
        <v>-999</v>
      </c>
      <c r="K2207">
        <v>-999</v>
      </c>
      <c r="L2207">
        <v>-999</v>
      </c>
      <c r="M2207" s="2" t="s">
        <v>10</v>
      </c>
      <c r="N2207" s="2" t="s">
        <v>11</v>
      </c>
      <c r="O2207" t="s">
        <v>91</v>
      </c>
      <c r="P2207" t="s">
        <v>92</v>
      </c>
    </row>
    <row r="2208" spans="1:16" x14ac:dyDescent="0.55000000000000004">
      <c r="A2208">
        <v>3963</v>
      </c>
      <c r="B2208">
        <v>648045</v>
      </c>
      <c r="C2208" s="2" t="s">
        <v>14</v>
      </c>
      <c r="D2208">
        <v>48</v>
      </c>
      <c r="E2208">
        <v>1</v>
      </c>
      <c r="F2208">
        <v>2014</v>
      </c>
      <c r="G2208">
        <v>0</v>
      </c>
      <c r="H2208">
        <v>1</v>
      </c>
      <c r="I2208" t="s">
        <v>9</v>
      </c>
      <c r="J2208">
        <v>-999</v>
      </c>
      <c r="K2208">
        <v>-999</v>
      </c>
      <c r="L2208">
        <v>-999</v>
      </c>
      <c r="M2208" s="2" t="s">
        <v>10</v>
      </c>
      <c r="N2208" s="2" t="s">
        <v>11</v>
      </c>
      <c r="O2208" t="s">
        <v>124</v>
      </c>
      <c r="P2208" t="s">
        <v>125</v>
      </c>
    </row>
    <row r="2209" spans="1:16" x14ac:dyDescent="0.55000000000000004">
      <c r="A2209">
        <v>3964</v>
      </c>
      <c r="B2209">
        <v>648225</v>
      </c>
      <c r="C2209" s="2" t="s">
        <v>14</v>
      </c>
      <c r="D2209">
        <v>52</v>
      </c>
      <c r="E2209">
        <v>0</v>
      </c>
      <c r="F2209">
        <v>2014</v>
      </c>
      <c r="G2209">
        <v>0</v>
      </c>
      <c r="H2209">
        <v>0</v>
      </c>
      <c r="I2209" t="s">
        <v>16</v>
      </c>
      <c r="J2209">
        <v>27</v>
      </c>
      <c r="K2209">
        <v>69</v>
      </c>
      <c r="L2209">
        <v>5</v>
      </c>
      <c r="M2209" s="2" t="s">
        <v>15</v>
      </c>
      <c r="N2209" s="2" t="s">
        <v>65</v>
      </c>
      <c r="O2209" t="s">
        <v>111</v>
      </c>
      <c r="P2209" t="s">
        <v>112</v>
      </c>
    </row>
    <row r="2210" spans="1:16" x14ac:dyDescent="0.55000000000000004">
      <c r="A2210">
        <v>3965</v>
      </c>
      <c r="B2210">
        <v>648341</v>
      </c>
      <c r="C2210" s="2" t="s">
        <v>14</v>
      </c>
      <c r="D2210">
        <v>23</v>
      </c>
      <c r="E2210">
        <v>1</v>
      </c>
      <c r="F2210">
        <v>2014</v>
      </c>
      <c r="G2210">
        <v>0</v>
      </c>
      <c r="H2210">
        <v>1</v>
      </c>
      <c r="I2210" t="s">
        <v>42</v>
      </c>
      <c r="J2210">
        <v>40</v>
      </c>
      <c r="K2210">
        <v>99</v>
      </c>
      <c r="L2210">
        <v>6</v>
      </c>
      <c r="M2210" s="2" t="s">
        <v>15</v>
      </c>
      <c r="N2210" s="2" t="s">
        <v>13</v>
      </c>
      <c r="O2210" t="s">
        <v>77</v>
      </c>
      <c r="P2210" t="s">
        <v>78</v>
      </c>
    </row>
    <row r="2211" spans="1:16" x14ac:dyDescent="0.55000000000000004">
      <c r="A2211">
        <v>3965</v>
      </c>
      <c r="B2211">
        <v>648375</v>
      </c>
      <c r="C2211" s="2" t="s">
        <v>14</v>
      </c>
      <c r="D2211">
        <v>46</v>
      </c>
      <c r="E2211">
        <v>0</v>
      </c>
      <c r="F2211">
        <v>2014</v>
      </c>
      <c r="G2211">
        <v>0</v>
      </c>
      <c r="H2211">
        <v>1</v>
      </c>
      <c r="I2211" t="s">
        <v>42</v>
      </c>
      <c r="J2211">
        <v>40</v>
      </c>
      <c r="K2211">
        <v>99</v>
      </c>
      <c r="L2211">
        <v>6</v>
      </c>
      <c r="M2211" s="2" t="s">
        <v>15</v>
      </c>
      <c r="N2211" s="2" t="s">
        <v>13</v>
      </c>
      <c r="O2211" t="s">
        <v>77</v>
      </c>
      <c r="P2211" t="s">
        <v>78</v>
      </c>
    </row>
    <row r="2212" spans="1:16" x14ac:dyDescent="0.55000000000000004">
      <c r="A2212">
        <v>3965</v>
      </c>
      <c r="B2212">
        <v>648383</v>
      </c>
      <c r="C2212" s="2" t="s">
        <v>14</v>
      </c>
      <c r="D2212">
        <v>31</v>
      </c>
      <c r="E2212">
        <v>1</v>
      </c>
      <c r="F2212">
        <v>2014</v>
      </c>
      <c r="G2212">
        <v>0</v>
      </c>
      <c r="H2212">
        <v>0</v>
      </c>
      <c r="I2212" t="s">
        <v>42</v>
      </c>
      <c r="J2212">
        <v>40</v>
      </c>
      <c r="K2212">
        <v>99</v>
      </c>
      <c r="L2212">
        <v>6</v>
      </c>
      <c r="M2212" s="2" t="s">
        <v>15</v>
      </c>
      <c r="N2212" s="2" t="s">
        <v>13</v>
      </c>
      <c r="O2212" t="s">
        <v>122</v>
      </c>
      <c r="P2212" t="s">
        <v>123</v>
      </c>
    </row>
    <row r="2213" spans="1:16" x14ac:dyDescent="0.55000000000000004">
      <c r="A2213">
        <v>3965</v>
      </c>
      <c r="B2213">
        <v>648393</v>
      </c>
      <c r="C2213" s="2" t="s">
        <v>14</v>
      </c>
      <c r="D2213">
        <v>26</v>
      </c>
      <c r="E2213">
        <v>1</v>
      </c>
      <c r="F2213">
        <v>2014</v>
      </c>
      <c r="G2213">
        <v>0</v>
      </c>
      <c r="H2213">
        <v>1</v>
      </c>
      <c r="I2213" t="s">
        <v>42</v>
      </c>
      <c r="J2213">
        <v>40</v>
      </c>
      <c r="K2213">
        <v>99</v>
      </c>
      <c r="L2213">
        <v>6</v>
      </c>
      <c r="M2213" s="2" t="s">
        <v>15</v>
      </c>
      <c r="N2213" s="2" t="s">
        <v>13</v>
      </c>
      <c r="O2213" t="s">
        <v>77</v>
      </c>
      <c r="P2213" t="s">
        <v>78</v>
      </c>
    </row>
    <row r="2214" spans="1:16" x14ac:dyDescent="0.55000000000000004">
      <c r="A2214">
        <v>3966</v>
      </c>
      <c r="B2214">
        <v>648448</v>
      </c>
      <c r="C2214" s="2" t="s">
        <v>14</v>
      </c>
      <c r="D2214">
        <v>43</v>
      </c>
      <c r="E2214">
        <v>1</v>
      </c>
      <c r="F2214">
        <v>2014</v>
      </c>
      <c r="G2214">
        <v>0</v>
      </c>
      <c r="H2214">
        <v>0</v>
      </c>
      <c r="I2214" t="s">
        <v>26</v>
      </c>
      <c r="J2214">
        <v>31</v>
      </c>
      <c r="K2214">
        <v>63</v>
      </c>
      <c r="L2214">
        <v>7</v>
      </c>
      <c r="M2214" s="2">
        <v>-999</v>
      </c>
      <c r="N2214" s="2" t="s">
        <v>13</v>
      </c>
      <c r="O2214" t="s">
        <v>142</v>
      </c>
      <c r="P2214" t="s">
        <v>143</v>
      </c>
    </row>
    <row r="2215" spans="1:16" x14ac:dyDescent="0.55000000000000004">
      <c r="A2215">
        <v>3966</v>
      </c>
      <c r="B2215">
        <v>648492</v>
      </c>
      <c r="C2215" s="2" t="s">
        <v>14</v>
      </c>
      <c r="D2215">
        <v>21</v>
      </c>
      <c r="E2215">
        <v>1</v>
      </c>
      <c r="F2215">
        <v>2014</v>
      </c>
      <c r="G2215">
        <v>0</v>
      </c>
      <c r="H2215">
        <v>0</v>
      </c>
      <c r="I2215" t="s">
        <v>26</v>
      </c>
      <c r="J2215">
        <v>31</v>
      </c>
      <c r="K2215">
        <v>63</v>
      </c>
      <c r="L2215">
        <v>7</v>
      </c>
      <c r="M2215" s="2">
        <v>-999</v>
      </c>
      <c r="N2215" s="2" t="s">
        <v>13</v>
      </c>
      <c r="O2215" t="s">
        <v>142</v>
      </c>
      <c r="P2215" t="s">
        <v>143</v>
      </c>
    </row>
    <row r="2216" spans="1:16" x14ac:dyDescent="0.55000000000000004">
      <c r="A2216">
        <v>3966</v>
      </c>
      <c r="B2216">
        <v>648505</v>
      </c>
      <c r="C2216" s="2" t="s">
        <v>14</v>
      </c>
      <c r="D2216">
        <v>27</v>
      </c>
      <c r="E2216">
        <v>1</v>
      </c>
      <c r="F2216">
        <v>2014</v>
      </c>
      <c r="G2216">
        <v>0</v>
      </c>
      <c r="H2216">
        <v>0</v>
      </c>
      <c r="I2216" t="s">
        <v>26</v>
      </c>
      <c r="J2216">
        <v>31</v>
      </c>
      <c r="K2216">
        <v>63</v>
      </c>
      <c r="L2216">
        <v>7</v>
      </c>
      <c r="M2216" s="2">
        <v>-999</v>
      </c>
      <c r="N2216" s="2" t="s">
        <v>13</v>
      </c>
      <c r="O2216" t="s">
        <v>142</v>
      </c>
      <c r="P2216" t="s">
        <v>143</v>
      </c>
    </row>
    <row r="2217" spans="1:16" x14ac:dyDescent="0.55000000000000004">
      <c r="A2217">
        <v>3966</v>
      </c>
      <c r="B2217">
        <v>648526</v>
      </c>
      <c r="C2217" s="2" t="s">
        <v>14</v>
      </c>
      <c r="D2217">
        <v>31</v>
      </c>
      <c r="E2217">
        <v>1</v>
      </c>
      <c r="F2217">
        <v>2014</v>
      </c>
      <c r="G2217">
        <v>0</v>
      </c>
      <c r="H2217">
        <v>0</v>
      </c>
      <c r="I2217" t="s">
        <v>26</v>
      </c>
      <c r="J2217">
        <v>31</v>
      </c>
      <c r="K2217">
        <v>63</v>
      </c>
      <c r="L2217">
        <v>7</v>
      </c>
      <c r="M2217" s="2">
        <v>-999</v>
      </c>
      <c r="N2217" s="2" t="s">
        <v>13</v>
      </c>
      <c r="O2217" t="s">
        <v>142</v>
      </c>
      <c r="P2217" t="s">
        <v>143</v>
      </c>
    </row>
    <row r="2218" spans="1:16" x14ac:dyDescent="0.55000000000000004">
      <c r="A2218">
        <v>3966</v>
      </c>
      <c r="B2218">
        <v>648544</v>
      </c>
      <c r="C2218" s="2" t="s">
        <v>14</v>
      </c>
      <c r="D2218">
        <v>52</v>
      </c>
      <c r="E2218">
        <v>0</v>
      </c>
      <c r="F2218">
        <v>2014</v>
      </c>
      <c r="G2218">
        <v>0</v>
      </c>
      <c r="H2218">
        <v>1</v>
      </c>
      <c r="I2218" t="s">
        <v>26</v>
      </c>
      <c r="J2218">
        <v>31</v>
      </c>
      <c r="K2218">
        <v>63</v>
      </c>
      <c r="L2218">
        <v>7</v>
      </c>
      <c r="M2218" s="2">
        <v>-999</v>
      </c>
      <c r="N2218" s="2" t="s">
        <v>13</v>
      </c>
      <c r="O2218" t="s">
        <v>101</v>
      </c>
      <c r="P2218" t="s">
        <v>102</v>
      </c>
    </row>
    <row r="2219" spans="1:16" x14ac:dyDescent="0.55000000000000004">
      <c r="A2219">
        <v>3966</v>
      </c>
      <c r="B2219">
        <v>648552</v>
      </c>
      <c r="C2219" s="2" t="s">
        <v>14</v>
      </c>
      <c r="D2219">
        <v>50</v>
      </c>
      <c r="E2219">
        <v>0</v>
      </c>
      <c r="F2219">
        <v>2014</v>
      </c>
      <c r="G2219">
        <v>0</v>
      </c>
      <c r="H2219">
        <v>0</v>
      </c>
      <c r="I2219" t="s">
        <v>26</v>
      </c>
      <c r="J2219">
        <v>31</v>
      </c>
      <c r="K2219">
        <v>63</v>
      </c>
      <c r="L2219">
        <v>7</v>
      </c>
      <c r="M2219" s="2">
        <v>-999</v>
      </c>
      <c r="N2219" s="2" t="s">
        <v>13</v>
      </c>
      <c r="O2219" t="s">
        <v>142</v>
      </c>
      <c r="P2219" t="s">
        <v>143</v>
      </c>
    </row>
    <row r="2220" spans="1:16" x14ac:dyDescent="0.55000000000000004">
      <c r="A2220">
        <v>3967</v>
      </c>
      <c r="B2220">
        <v>648602</v>
      </c>
      <c r="C2220" s="2" t="s">
        <v>14</v>
      </c>
      <c r="D2220">
        <v>45</v>
      </c>
      <c r="E2220">
        <v>0</v>
      </c>
      <c r="F2220">
        <v>2014</v>
      </c>
      <c r="G2220">
        <v>0</v>
      </c>
      <c r="H2220">
        <v>1</v>
      </c>
      <c r="I2220" t="s">
        <v>53</v>
      </c>
      <c r="J2220">
        <v>80</v>
      </c>
      <c r="K2220">
        <v>68</v>
      </c>
      <c r="L2220">
        <v>12</v>
      </c>
      <c r="M2220" s="2" t="s">
        <v>22</v>
      </c>
      <c r="N2220" s="2" t="s">
        <v>13</v>
      </c>
      <c r="O2220" t="s">
        <v>114</v>
      </c>
      <c r="P2220" t="s">
        <v>115</v>
      </c>
    </row>
    <row r="2221" spans="1:16" x14ac:dyDescent="0.55000000000000004">
      <c r="A2221">
        <v>3967</v>
      </c>
      <c r="B2221">
        <v>648612</v>
      </c>
      <c r="C2221" s="2" t="s">
        <v>14</v>
      </c>
      <c r="D2221">
        <v>37</v>
      </c>
      <c r="E2221">
        <v>1</v>
      </c>
      <c r="F2221">
        <v>2014</v>
      </c>
      <c r="G2221">
        <v>0</v>
      </c>
      <c r="H2221">
        <v>0</v>
      </c>
      <c r="I2221" t="s">
        <v>53</v>
      </c>
      <c r="J2221">
        <v>80</v>
      </c>
      <c r="K2221">
        <v>68</v>
      </c>
      <c r="L2221">
        <v>12</v>
      </c>
      <c r="M2221" s="2" t="s">
        <v>22</v>
      </c>
      <c r="N2221" s="2" t="s">
        <v>13</v>
      </c>
      <c r="O2221" t="s">
        <v>138</v>
      </c>
      <c r="P2221" t="s">
        <v>139</v>
      </c>
    </row>
    <row r="2222" spans="1:16" x14ac:dyDescent="0.55000000000000004">
      <c r="A2222">
        <v>3967</v>
      </c>
      <c r="B2222">
        <v>648701</v>
      </c>
      <c r="C2222" s="2" t="s">
        <v>14</v>
      </c>
      <c r="D2222">
        <v>26</v>
      </c>
      <c r="E2222">
        <v>1</v>
      </c>
      <c r="F2222">
        <v>2014</v>
      </c>
      <c r="G2222">
        <v>0</v>
      </c>
      <c r="H2222">
        <v>1</v>
      </c>
      <c r="I2222" t="s">
        <v>53</v>
      </c>
      <c r="J2222">
        <v>80</v>
      </c>
      <c r="K2222">
        <v>68</v>
      </c>
      <c r="L2222">
        <v>12</v>
      </c>
      <c r="M2222" s="2" t="s">
        <v>22</v>
      </c>
      <c r="N2222" s="2" t="s">
        <v>13</v>
      </c>
      <c r="O2222" t="s">
        <v>114</v>
      </c>
      <c r="P2222" t="s">
        <v>115</v>
      </c>
    </row>
    <row r="2223" spans="1:16" x14ac:dyDescent="0.55000000000000004">
      <c r="A2223">
        <v>3967</v>
      </c>
      <c r="B2223">
        <v>648718</v>
      </c>
      <c r="C2223" s="2" t="s">
        <v>14</v>
      </c>
      <c r="D2223">
        <v>23</v>
      </c>
      <c r="E2223">
        <v>1</v>
      </c>
      <c r="F2223">
        <v>2014</v>
      </c>
      <c r="G2223">
        <v>0</v>
      </c>
      <c r="H2223">
        <v>1</v>
      </c>
      <c r="I2223" t="s">
        <v>53</v>
      </c>
      <c r="J2223">
        <v>80</v>
      </c>
      <c r="K2223">
        <v>68</v>
      </c>
      <c r="L2223">
        <v>12</v>
      </c>
      <c r="M2223" s="2" t="s">
        <v>22</v>
      </c>
      <c r="N2223" s="2" t="s">
        <v>13</v>
      </c>
      <c r="O2223" t="s">
        <v>114</v>
      </c>
      <c r="P2223" t="s">
        <v>115</v>
      </c>
    </row>
    <row r="2224" spans="1:16" x14ac:dyDescent="0.55000000000000004">
      <c r="A2224">
        <v>3967</v>
      </c>
      <c r="B2224">
        <v>648727</v>
      </c>
      <c r="C2224" s="2" t="s">
        <v>14</v>
      </c>
      <c r="D2224">
        <v>53</v>
      </c>
      <c r="E2224">
        <v>0</v>
      </c>
      <c r="F2224">
        <v>2014</v>
      </c>
      <c r="G2224">
        <v>0</v>
      </c>
      <c r="H2224">
        <v>0</v>
      </c>
      <c r="I2224" t="s">
        <v>53</v>
      </c>
      <c r="J2224">
        <v>80</v>
      </c>
      <c r="K2224">
        <v>68</v>
      </c>
      <c r="L2224">
        <v>12</v>
      </c>
      <c r="M2224" s="2" t="s">
        <v>22</v>
      </c>
      <c r="N2224" s="2" t="s">
        <v>13</v>
      </c>
      <c r="O2224" t="s">
        <v>138</v>
      </c>
      <c r="P2224" t="s">
        <v>139</v>
      </c>
    </row>
    <row r="2225" spans="1:16" x14ac:dyDescent="0.55000000000000004">
      <c r="A2225">
        <v>3967</v>
      </c>
      <c r="B2225">
        <v>648759</v>
      </c>
      <c r="C2225" s="2" t="s">
        <v>14</v>
      </c>
      <c r="D2225">
        <v>39</v>
      </c>
      <c r="E2225">
        <v>1</v>
      </c>
      <c r="F2225">
        <v>2014</v>
      </c>
      <c r="G2225">
        <v>0</v>
      </c>
      <c r="H2225">
        <v>1</v>
      </c>
      <c r="I2225" t="s">
        <v>53</v>
      </c>
      <c r="J2225">
        <v>80</v>
      </c>
      <c r="K2225">
        <v>68</v>
      </c>
      <c r="L2225">
        <v>12</v>
      </c>
      <c r="M2225" s="2" t="s">
        <v>22</v>
      </c>
      <c r="N2225" s="2" t="s">
        <v>13</v>
      </c>
      <c r="O2225" t="s">
        <v>114</v>
      </c>
      <c r="P2225" t="s">
        <v>115</v>
      </c>
    </row>
    <row r="2226" spans="1:16" x14ac:dyDescent="0.55000000000000004">
      <c r="A2226">
        <v>3968</v>
      </c>
      <c r="B2226">
        <v>648786</v>
      </c>
      <c r="C2226" s="2" t="s">
        <v>14</v>
      </c>
      <c r="D2226">
        <v>37</v>
      </c>
      <c r="E2226">
        <v>1</v>
      </c>
      <c r="F2226">
        <v>2014</v>
      </c>
      <c r="G2226">
        <v>0</v>
      </c>
      <c r="H2226">
        <v>0</v>
      </c>
      <c r="I2226" t="s">
        <v>75</v>
      </c>
      <c r="J2226">
        <v>15</v>
      </c>
      <c r="K2226">
        <v>77</v>
      </c>
      <c r="L2226">
        <v>0</v>
      </c>
      <c r="M2226" s="2" t="s">
        <v>15</v>
      </c>
      <c r="N2226" s="2" t="s">
        <v>25</v>
      </c>
      <c r="O2226" t="s">
        <v>131</v>
      </c>
      <c r="P2226" t="s">
        <v>132</v>
      </c>
    </row>
    <row r="2227" spans="1:16" x14ac:dyDescent="0.55000000000000004">
      <c r="A2227">
        <v>3968</v>
      </c>
      <c r="B2227">
        <v>648878</v>
      </c>
      <c r="C2227" s="2" t="s">
        <v>14</v>
      </c>
      <c r="D2227">
        <v>44</v>
      </c>
      <c r="E2227">
        <v>1</v>
      </c>
      <c r="F2227">
        <v>2014</v>
      </c>
      <c r="G2227">
        <v>0</v>
      </c>
      <c r="H2227">
        <v>0</v>
      </c>
      <c r="I2227" t="s">
        <v>75</v>
      </c>
      <c r="J2227">
        <v>15</v>
      </c>
      <c r="K2227">
        <v>77</v>
      </c>
      <c r="L2227">
        <v>0</v>
      </c>
      <c r="M2227" s="2" t="s">
        <v>15</v>
      </c>
      <c r="N2227" s="2" t="s">
        <v>25</v>
      </c>
      <c r="O2227" t="s">
        <v>131</v>
      </c>
      <c r="P2227" t="s">
        <v>132</v>
      </c>
    </row>
    <row r="2228" spans="1:16" x14ac:dyDescent="0.55000000000000004">
      <c r="A2228">
        <v>3969</v>
      </c>
      <c r="B2228">
        <v>648946</v>
      </c>
      <c r="C2228" s="2" t="s">
        <v>14</v>
      </c>
      <c r="D2228">
        <v>24</v>
      </c>
      <c r="E2228">
        <v>1</v>
      </c>
      <c r="F2228">
        <v>2014</v>
      </c>
      <c r="G2228">
        <v>0</v>
      </c>
      <c r="H2228">
        <v>0</v>
      </c>
      <c r="I2228" t="s">
        <v>33</v>
      </c>
      <c r="J2228">
        <v>49</v>
      </c>
      <c r="K2228">
        <v>74</v>
      </c>
      <c r="L2228">
        <v>9</v>
      </c>
      <c r="M2228" s="2" t="s">
        <v>18</v>
      </c>
      <c r="N2228" s="2" t="s">
        <v>25</v>
      </c>
      <c r="O2228" t="s">
        <v>106</v>
      </c>
      <c r="P2228" t="s">
        <v>107</v>
      </c>
    </row>
    <row r="2229" spans="1:16" x14ac:dyDescent="0.55000000000000004">
      <c r="A2229">
        <v>3969</v>
      </c>
      <c r="B2229">
        <v>648977</v>
      </c>
      <c r="C2229" s="2" t="s">
        <v>14</v>
      </c>
      <c r="D2229">
        <v>44</v>
      </c>
      <c r="E2229">
        <v>1</v>
      </c>
      <c r="F2229">
        <v>2014</v>
      </c>
      <c r="G2229">
        <v>0</v>
      </c>
      <c r="H2229">
        <v>0</v>
      </c>
      <c r="I2229" t="s">
        <v>33</v>
      </c>
      <c r="J2229">
        <v>49</v>
      </c>
      <c r="K2229">
        <v>74</v>
      </c>
      <c r="L2229">
        <v>9</v>
      </c>
      <c r="M2229" s="2" t="s">
        <v>18</v>
      </c>
      <c r="N2229" s="2" t="s">
        <v>25</v>
      </c>
      <c r="O2229" t="s">
        <v>106</v>
      </c>
      <c r="P2229" t="s">
        <v>107</v>
      </c>
    </row>
    <row r="2230" spans="1:16" x14ac:dyDescent="0.55000000000000004">
      <c r="A2230">
        <v>3969</v>
      </c>
      <c r="B2230">
        <v>648985</v>
      </c>
      <c r="C2230" s="2" t="s">
        <v>14</v>
      </c>
      <c r="D2230">
        <v>48</v>
      </c>
      <c r="E2230">
        <v>1</v>
      </c>
      <c r="F2230">
        <v>2014</v>
      </c>
      <c r="G2230">
        <v>0</v>
      </c>
      <c r="H2230">
        <v>1</v>
      </c>
      <c r="I2230" t="s">
        <v>33</v>
      </c>
      <c r="J2230">
        <v>49</v>
      </c>
      <c r="K2230">
        <v>74</v>
      </c>
      <c r="L2230">
        <v>9</v>
      </c>
      <c r="M2230" s="2" t="s">
        <v>18</v>
      </c>
      <c r="N2230" s="2" t="s">
        <v>25</v>
      </c>
      <c r="O2230" t="s">
        <v>116</v>
      </c>
      <c r="P2230" t="s">
        <v>117</v>
      </c>
    </row>
    <row r="2231" spans="1:16" x14ac:dyDescent="0.55000000000000004">
      <c r="A2231">
        <v>3969</v>
      </c>
      <c r="B2231">
        <v>649025</v>
      </c>
      <c r="C2231" s="2" t="s">
        <v>14</v>
      </c>
      <c r="D2231">
        <v>35</v>
      </c>
      <c r="E2231">
        <v>1</v>
      </c>
      <c r="F2231">
        <v>2014</v>
      </c>
      <c r="G2231">
        <v>0</v>
      </c>
      <c r="H2231">
        <v>0</v>
      </c>
      <c r="I2231" t="s">
        <v>33</v>
      </c>
      <c r="J2231">
        <v>49</v>
      </c>
      <c r="K2231">
        <v>74</v>
      </c>
      <c r="L2231">
        <v>9</v>
      </c>
      <c r="M2231" s="2" t="s">
        <v>18</v>
      </c>
      <c r="N2231" s="2" t="s">
        <v>25</v>
      </c>
      <c r="O2231" t="s">
        <v>106</v>
      </c>
      <c r="P2231" t="s">
        <v>107</v>
      </c>
    </row>
    <row r="2232" spans="1:16" x14ac:dyDescent="0.55000000000000004">
      <c r="A2232">
        <v>3970</v>
      </c>
      <c r="B2232">
        <v>649107</v>
      </c>
      <c r="C2232" s="2" t="s">
        <v>14</v>
      </c>
      <c r="D2232">
        <v>38</v>
      </c>
      <c r="E2232">
        <v>1</v>
      </c>
      <c r="F2232">
        <v>2014</v>
      </c>
      <c r="G2232">
        <v>0</v>
      </c>
      <c r="H2232">
        <v>0</v>
      </c>
      <c r="I2232" t="s">
        <v>57</v>
      </c>
      <c r="J2232">
        <v>48</v>
      </c>
      <c r="K2232">
        <v>82</v>
      </c>
      <c r="L2232">
        <v>8</v>
      </c>
      <c r="M2232" s="2" t="s">
        <v>15</v>
      </c>
      <c r="N2232" s="2" t="s">
        <v>63</v>
      </c>
      <c r="O2232" t="s">
        <v>94</v>
      </c>
      <c r="P2232" t="s">
        <v>95</v>
      </c>
    </row>
    <row r="2233" spans="1:16" x14ac:dyDescent="0.55000000000000004">
      <c r="A2233">
        <v>3970</v>
      </c>
      <c r="B2233">
        <v>649139</v>
      </c>
      <c r="C2233" s="2" t="s">
        <v>14</v>
      </c>
      <c r="D2233">
        <v>20</v>
      </c>
      <c r="E2233">
        <v>1</v>
      </c>
      <c r="F2233">
        <v>2014</v>
      </c>
      <c r="G2233">
        <v>0</v>
      </c>
      <c r="H2233">
        <v>0</v>
      </c>
      <c r="I2233" t="s">
        <v>57</v>
      </c>
      <c r="J2233">
        <v>48</v>
      </c>
      <c r="K2233">
        <v>82</v>
      </c>
      <c r="L2233">
        <v>8</v>
      </c>
      <c r="M2233" s="2" t="s">
        <v>15</v>
      </c>
      <c r="N2233" s="2" t="s">
        <v>63</v>
      </c>
      <c r="O2233" t="s">
        <v>94</v>
      </c>
      <c r="P2233" t="s">
        <v>95</v>
      </c>
    </row>
    <row r="2234" spans="1:16" x14ac:dyDescent="0.55000000000000004">
      <c r="A2234">
        <v>3970</v>
      </c>
      <c r="B2234">
        <v>649157</v>
      </c>
      <c r="C2234" s="2" t="s">
        <v>14</v>
      </c>
      <c r="D2234">
        <v>36</v>
      </c>
      <c r="E2234">
        <v>1</v>
      </c>
      <c r="F2234">
        <v>2014</v>
      </c>
      <c r="G2234">
        <v>0</v>
      </c>
      <c r="H2234">
        <v>0</v>
      </c>
      <c r="I2234" t="s">
        <v>57</v>
      </c>
      <c r="J2234">
        <v>48</v>
      </c>
      <c r="K2234">
        <v>82</v>
      </c>
      <c r="L2234">
        <v>8</v>
      </c>
      <c r="M2234" s="2" t="s">
        <v>15</v>
      </c>
      <c r="N2234" s="2" t="s">
        <v>63</v>
      </c>
      <c r="O2234" t="s">
        <v>94</v>
      </c>
      <c r="P2234" t="s">
        <v>95</v>
      </c>
    </row>
    <row r="2235" spans="1:16" x14ac:dyDescent="0.55000000000000004">
      <c r="A2235">
        <v>3970</v>
      </c>
      <c r="B2235">
        <v>649170</v>
      </c>
      <c r="C2235" s="2" t="s">
        <v>14</v>
      </c>
      <c r="D2235">
        <v>32</v>
      </c>
      <c r="E2235">
        <v>1</v>
      </c>
      <c r="F2235">
        <v>2014</v>
      </c>
      <c r="G2235">
        <v>0</v>
      </c>
      <c r="H2235">
        <v>1</v>
      </c>
      <c r="I2235" t="s">
        <v>57</v>
      </c>
      <c r="J2235">
        <v>48</v>
      </c>
      <c r="K2235">
        <v>82</v>
      </c>
      <c r="L2235">
        <v>8</v>
      </c>
      <c r="M2235" s="2" t="s">
        <v>15</v>
      </c>
      <c r="N2235" s="2" t="s">
        <v>63</v>
      </c>
      <c r="O2235" t="s">
        <v>144</v>
      </c>
      <c r="P2235" t="s">
        <v>145</v>
      </c>
    </row>
    <row r="2236" spans="1:16" x14ac:dyDescent="0.55000000000000004">
      <c r="A2236">
        <v>3970</v>
      </c>
      <c r="B2236">
        <v>649203</v>
      </c>
      <c r="C2236" s="2" t="s">
        <v>14</v>
      </c>
      <c r="D2236">
        <v>53</v>
      </c>
      <c r="E2236">
        <v>1</v>
      </c>
      <c r="F2236">
        <v>2014</v>
      </c>
      <c r="G2236">
        <v>0</v>
      </c>
      <c r="H2236">
        <v>0</v>
      </c>
      <c r="I2236" t="s">
        <v>57</v>
      </c>
      <c r="J2236">
        <v>48</v>
      </c>
      <c r="K2236">
        <v>82</v>
      </c>
      <c r="L2236">
        <v>8</v>
      </c>
      <c r="M2236" s="2" t="s">
        <v>15</v>
      </c>
      <c r="N2236" s="2" t="s">
        <v>63</v>
      </c>
      <c r="O2236" t="s">
        <v>94</v>
      </c>
      <c r="P2236" t="s">
        <v>95</v>
      </c>
    </row>
    <row r="2237" spans="1:16" x14ac:dyDescent="0.55000000000000004">
      <c r="A2237">
        <v>3970</v>
      </c>
      <c r="B2237">
        <v>649244</v>
      </c>
      <c r="C2237" s="2" t="s">
        <v>14</v>
      </c>
      <c r="D2237">
        <v>39</v>
      </c>
      <c r="E2237">
        <v>1</v>
      </c>
      <c r="F2237">
        <v>2014</v>
      </c>
      <c r="G2237">
        <v>0</v>
      </c>
      <c r="H2237">
        <v>1</v>
      </c>
      <c r="I2237" t="s">
        <v>57</v>
      </c>
      <c r="J2237">
        <v>48</v>
      </c>
      <c r="K2237">
        <v>82</v>
      </c>
      <c r="L2237">
        <v>8</v>
      </c>
      <c r="M2237" s="2" t="s">
        <v>15</v>
      </c>
      <c r="N2237" s="2" t="s">
        <v>63</v>
      </c>
      <c r="O2237" t="s">
        <v>144</v>
      </c>
      <c r="P2237" t="s">
        <v>145</v>
      </c>
    </row>
    <row r="2238" spans="1:16" x14ac:dyDescent="0.55000000000000004">
      <c r="A2238">
        <v>3972</v>
      </c>
      <c r="B2238">
        <v>649429</v>
      </c>
      <c r="C2238" s="2" t="s">
        <v>14</v>
      </c>
      <c r="D2238">
        <v>36</v>
      </c>
      <c r="E2238">
        <v>1</v>
      </c>
      <c r="F2238">
        <v>2014</v>
      </c>
      <c r="G2238">
        <v>0</v>
      </c>
      <c r="H2238">
        <v>1</v>
      </c>
      <c r="I2238" t="s">
        <v>64</v>
      </c>
      <c r="J2238">
        <v>58</v>
      </c>
      <c r="K2238">
        <v>54</v>
      </c>
      <c r="L2238">
        <v>0</v>
      </c>
      <c r="M2238" s="2" t="s">
        <v>15</v>
      </c>
      <c r="N2238" s="2" t="s">
        <v>13</v>
      </c>
      <c r="O2238" t="s">
        <v>127</v>
      </c>
      <c r="P2238" t="s">
        <v>128</v>
      </c>
    </row>
    <row r="2239" spans="1:16" x14ac:dyDescent="0.55000000000000004">
      <c r="A2239">
        <v>3972</v>
      </c>
      <c r="B2239">
        <v>649466</v>
      </c>
      <c r="C2239" s="2" t="s">
        <v>14</v>
      </c>
      <c r="D2239">
        <v>32</v>
      </c>
      <c r="E2239">
        <v>1</v>
      </c>
      <c r="F2239">
        <v>2014</v>
      </c>
      <c r="G2239">
        <v>0</v>
      </c>
      <c r="H2239">
        <v>1</v>
      </c>
      <c r="I2239" t="s">
        <v>64</v>
      </c>
      <c r="J2239">
        <v>58</v>
      </c>
      <c r="K2239">
        <v>54</v>
      </c>
      <c r="L2239">
        <v>0</v>
      </c>
      <c r="M2239" s="2" t="s">
        <v>15</v>
      </c>
      <c r="N2239" s="2" t="s">
        <v>13</v>
      </c>
      <c r="O2239" t="s">
        <v>127</v>
      </c>
      <c r="P2239" t="s">
        <v>128</v>
      </c>
    </row>
    <row r="2240" spans="1:16" x14ac:dyDescent="0.55000000000000004">
      <c r="A2240">
        <v>3972</v>
      </c>
      <c r="B2240">
        <v>649491</v>
      </c>
      <c r="C2240" s="2" t="s">
        <v>14</v>
      </c>
      <c r="D2240">
        <v>25</v>
      </c>
      <c r="E2240">
        <v>1</v>
      </c>
      <c r="F2240">
        <v>2014</v>
      </c>
      <c r="G2240">
        <v>0</v>
      </c>
      <c r="H2240">
        <v>0</v>
      </c>
      <c r="I2240" t="s">
        <v>64</v>
      </c>
      <c r="J2240">
        <v>58</v>
      </c>
      <c r="K2240">
        <v>54</v>
      </c>
      <c r="L2240">
        <v>0</v>
      </c>
      <c r="M2240" s="2" t="s">
        <v>15</v>
      </c>
      <c r="N2240" s="2" t="s">
        <v>13</v>
      </c>
      <c r="O2240" t="s">
        <v>136</v>
      </c>
      <c r="P2240" t="s">
        <v>137</v>
      </c>
    </row>
    <row r="2241" spans="1:16" x14ac:dyDescent="0.55000000000000004">
      <c r="A2241">
        <v>3972</v>
      </c>
      <c r="B2241">
        <v>649570</v>
      </c>
      <c r="C2241" s="2" t="s">
        <v>14</v>
      </c>
      <c r="D2241">
        <v>23</v>
      </c>
      <c r="E2241">
        <v>1</v>
      </c>
      <c r="F2241">
        <v>2014</v>
      </c>
      <c r="G2241">
        <v>0</v>
      </c>
      <c r="H2241">
        <v>1</v>
      </c>
      <c r="I2241" t="s">
        <v>64</v>
      </c>
      <c r="J2241">
        <v>58</v>
      </c>
      <c r="K2241">
        <v>54</v>
      </c>
      <c r="L2241">
        <v>0</v>
      </c>
      <c r="M2241" s="2" t="s">
        <v>15</v>
      </c>
      <c r="N2241" s="2" t="s">
        <v>13</v>
      </c>
      <c r="O2241" t="s">
        <v>127</v>
      </c>
      <c r="P2241" t="s">
        <v>128</v>
      </c>
    </row>
    <row r="2242" spans="1:16" x14ac:dyDescent="0.55000000000000004">
      <c r="A2242">
        <v>3973</v>
      </c>
      <c r="B2242">
        <v>649641</v>
      </c>
      <c r="C2242" s="2" t="s">
        <v>14</v>
      </c>
      <c r="D2242">
        <v>25</v>
      </c>
      <c r="E2242">
        <v>1</v>
      </c>
      <c r="F2242">
        <v>2014</v>
      </c>
      <c r="G2242">
        <v>0</v>
      </c>
      <c r="H2242">
        <v>0</v>
      </c>
      <c r="I2242" t="s">
        <v>27</v>
      </c>
      <c r="J2242">
        <v>54</v>
      </c>
      <c r="K2242">
        <v>0</v>
      </c>
      <c r="L2242">
        <v>5</v>
      </c>
      <c r="M2242" s="2" t="s">
        <v>15</v>
      </c>
      <c r="N2242" s="2" t="s">
        <v>28</v>
      </c>
      <c r="O2242" t="s">
        <v>133</v>
      </c>
      <c r="P2242" t="s">
        <v>134</v>
      </c>
    </row>
    <row r="2243" spans="1:16" x14ac:dyDescent="0.55000000000000004">
      <c r="A2243">
        <v>3973</v>
      </c>
      <c r="B2243">
        <v>649714</v>
      </c>
      <c r="C2243" s="2" t="s">
        <v>14</v>
      </c>
      <c r="D2243">
        <v>28</v>
      </c>
      <c r="E2243">
        <v>1</v>
      </c>
      <c r="F2243">
        <v>2014</v>
      </c>
      <c r="G2243">
        <v>0</v>
      </c>
      <c r="H2243">
        <v>0</v>
      </c>
      <c r="I2243" t="s">
        <v>27</v>
      </c>
      <c r="J2243">
        <v>54</v>
      </c>
      <c r="K2243">
        <v>0</v>
      </c>
      <c r="L2243">
        <v>5</v>
      </c>
      <c r="M2243" s="2" t="s">
        <v>15</v>
      </c>
      <c r="N2243" s="2" t="s">
        <v>28</v>
      </c>
      <c r="O2243" t="s">
        <v>133</v>
      </c>
      <c r="P2243" t="s">
        <v>134</v>
      </c>
    </row>
    <row r="2244" spans="1:16" x14ac:dyDescent="0.55000000000000004">
      <c r="A2244">
        <v>3975</v>
      </c>
      <c r="B2244">
        <v>649932</v>
      </c>
      <c r="C2244" s="2" t="s">
        <v>14</v>
      </c>
      <c r="D2244">
        <v>49</v>
      </c>
      <c r="E2244">
        <v>1</v>
      </c>
      <c r="F2244">
        <v>2014</v>
      </c>
      <c r="G2244">
        <v>0</v>
      </c>
      <c r="H2244">
        <v>0</v>
      </c>
      <c r="I2244" t="s">
        <v>59</v>
      </c>
      <c r="J2244">
        <v>40</v>
      </c>
      <c r="K2244">
        <v>28</v>
      </c>
      <c r="L2244">
        <v>7</v>
      </c>
      <c r="M2244" s="2" t="s">
        <v>22</v>
      </c>
      <c r="N2244" s="2" t="s">
        <v>13</v>
      </c>
      <c r="O2244" t="s">
        <v>118</v>
      </c>
      <c r="P2244" t="s">
        <v>119</v>
      </c>
    </row>
    <row r="2245" spans="1:16" x14ac:dyDescent="0.55000000000000004">
      <c r="A2245">
        <v>3975</v>
      </c>
      <c r="B2245">
        <v>650001</v>
      </c>
      <c r="C2245" s="2" t="s">
        <v>14</v>
      </c>
      <c r="D2245">
        <v>36</v>
      </c>
      <c r="E2245">
        <v>1</v>
      </c>
      <c r="F2245">
        <v>2014</v>
      </c>
      <c r="G2245">
        <v>0</v>
      </c>
      <c r="H2245">
        <v>0</v>
      </c>
      <c r="I2245" t="s">
        <v>59</v>
      </c>
      <c r="J2245">
        <v>40</v>
      </c>
      <c r="K2245">
        <v>28</v>
      </c>
      <c r="L2245">
        <v>7</v>
      </c>
      <c r="M2245" s="2" t="s">
        <v>22</v>
      </c>
      <c r="N2245" s="2" t="s">
        <v>13</v>
      </c>
      <c r="O2245" t="s">
        <v>118</v>
      </c>
      <c r="P2245" t="s">
        <v>119</v>
      </c>
    </row>
    <row r="2246" spans="1:16" x14ac:dyDescent="0.55000000000000004">
      <c r="A2246">
        <v>3975</v>
      </c>
      <c r="B2246">
        <v>650030</v>
      </c>
      <c r="C2246" s="2" t="s">
        <v>14</v>
      </c>
      <c r="D2246">
        <v>35</v>
      </c>
      <c r="E2246">
        <v>1</v>
      </c>
      <c r="F2246">
        <v>2014</v>
      </c>
      <c r="G2246">
        <v>0</v>
      </c>
      <c r="H2246">
        <v>0</v>
      </c>
      <c r="I2246" t="s">
        <v>59</v>
      </c>
      <c r="J2246">
        <v>40</v>
      </c>
      <c r="K2246">
        <v>28</v>
      </c>
      <c r="L2246">
        <v>7</v>
      </c>
      <c r="M2246" s="2" t="s">
        <v>22</v>
      </c>
      <c r="N2246" s="2" t="s">
        <v>13</v>
      </c>
      <c r="O2246" t="s">
        <v>118</v>
      </c>
      <c r="P2246" t="s">
        <v>119</v>
      </c>
    </row>
    <row r="2247" spans="1:16" x14ac:dyDescent="0.55000000000000004">
      <c r="A2247">
        <v>3975</v>
      </c>
      <c r="B2247">
        <v>650056</v>
      </c>
      <c r="C2247" s="2" t="s">
        <v>14</v>
      </c>
      <c r="D2247">
        <v>21</v>
      </c>
      <c r="E2247">
        <v>1</v>
      </c>
      <c r="F2247">
        <v>2014</v>
      </c>
      <c r="G2247">
        <v>0</v>
      </c>
      <c r="H2247">
        <v>0</v>
      </c>
      <c r="I2247" t="s">
        <v>59</v>
      </c>
      <c r="J2247">
        <v>40</v>
      </c>
      <c r="K2247">
        <v>28</v>
      </c>
      <c r="L2247">
        <v>7</v>
      </c>
      <c r="M2247" s="2" t="s">
        <v>22</v>
      </c>
      <c r="N2247" s="2" t="s">
        <v>13</v>
      </c>
      <c r="O2247" t="s">
        <v>118</v>
      </c>
      <c r="P2247" t="s">
        <v>119</v>
      </c>
    </row>
    <row r="2248" spans="1:16" x14ac:dyDescent="0.55000000000000004">
      <c r="A2248">
        <v>3976</v>
      </c>
      <c r="B2248">
        <v>650135</v>
      </c>
      <c r="C2248" s="2" t="s">
        <v>14</v>
      </c>
      <c r="D2248">
        <v>53</v>
      </c>
      <c r="E2248">
        <v>1</v>
      </c>
      <c r="F2248">
        <v>2014</v>
      </c>
      <c r="G2248">
        <v>0</v>
      </c>
      <c r="H2248">
        <v>0</v>
      </c>
      <c r="I2248" t="s">
        <v>67</v>
      </c>
      <c r="J2248">
        <v>51</v>
      </c>
      <c r="K2248">
        <v>60</v>
      </c>
      <c r="L2248">
        <v>3</v>
      </c>
      <c r="M2248" s="2" t="s">
        <v>12</v>
      </c>
      <c r="N2248" s="2" t="s">
        <v>13</v>
      </c>
      <c r="O2248" t="s">
        <v>49</v>
      </c>
      <c r="P2248" t="s">
        <v>50</v>
      </c>
    </row>
    <row r="2249" spans="1:16" x14ac:dyDescent="0.55000000000000004">
      <c r="A2249">
        <v>3976</v>
      </c>
      <c r="B2249">
        <v>650152</v>
      </c>
      <c r="C2249" s="2" t="s">
        <v>14</v>
      </c>
      <c r="D2249">
        <v>37</v>
      </c>
      <c r="E2249">
        <v>1</v>
      </c>
      <c r="F2249">
        <v>2014</v>
      </c>
      <c r="G2249">
        <v>0</v>
      </c>
      <c r="H2249">
        <v>0</v>
      </c>
      <c r="I2249" t="s">
        <v>67</v>
      </c>
      <c r="J2249">
        <v>51</v>
      </c>
      <c r="K2249">
        <v>60</v>
      </c>
      <c r="L2249">
        <v>3</v>
      </c>
      <c r="M2249" s="2" t="s">
        <v>12</v>
      </c>
      <c r="N2249" s="2" t="s">
        <v>13</v>
      </c>
      <c r="O2249" t="s">
        <v>49</v>
      </c>
      <c r="P2249" t="s">
        <v>50</v>
      </c>
    </row>
    <row r="2250" spans="1:16" x14ac:dyDescent="0.55000000000000004">
      <c r="A2250">
        <v>3976</v>
      </c>
      <c r="B2250">
        <v>650165</v>
      </c>
      <c r="C2250" s="2" t="s">
        <v>14</v>
      </c>
      <c r="D2250">
        <v>36</v>
      </c>
      <c r="E2250">
        <v>1</v>
      </c>
      <c r="F2250">
        <v>2014</v>
      </c>
      <c r="G2250">
        <v>0</v>
      </c>
      <c r="H2250">
        <v>1</v>
      </c>
      <c r="I2250" t="s">
        <v>67</v>
      </c>
      <c r="J2250">
        <v>51</v>
      </c>
      <c r="K2250">
        <v>60</v>
      </c>
      <c r="L2250">
        <v>3</v>
      </c>
      <c r="M2250" s="2" t="s">
        <v>12</v>
      </c>
      <c r="N2250" s="2" t="s">
        <v>13</v>
      </c>
      <c r="O2250" t="s">
        <v>148</v>
      </c>
      <c r="P2250" t="s">
        <v>149</v>
      </c>
    </row>
    <row r="2251" spans="1:16" x14ac:dyDescent="0.55000000000000004">
      <c r="A2251">
        <v>3977</v>
      </c>
      <c r="B2251">
        <v>650274</v>
      </c>
      <c r="C2251" s="2" t="s">
        <v>14</v>
      </c>
      <c r="D2251">
        <v>33</v>
      </c>
      <c r="E2251">
        <v>1</v>
      </c>
      <c r="F2251">
        <v>2014</v>
      </c>
      <c r="G2251">
        <v>0</v>
      </c>
      <c r="H2251">
        <v>1</v>
      </c>
      <c r="I2251" t="s">
        <v>60</v>
      </c>
      <c r="J2251">
        <v>43</v>
      </c>
      <c r="K2251">
        <v>81</v>
      </c>
      <c r="L2251">
        <v>5</v>
      </c>
      <c r="M2251" s="2" t="s">
        <v>15</v>
      </c>
      <c r="N2251" s="2" t="s">
        <v>25</v>
      </c>
      <c r="O2251" t="s">
        <v>129</v>
      </c>
      <c r="P2251" t="s">
        <v>130</v>
      </c>
    </row>
    <row r="2252" spans="1:16" x14ac:dyDescent="0.55000000000000004">
      <c r="A2252">
        <v>3977</v>
      </c>
      <c r="B2252">
        <v>650310</v>
      </c>
      <c r="C2252" s="2" t="s">
        <v>14</v>
      </c>
      <c r="D2252">
        <v>52</v>
      </c>
      <c r="E2252">
        <v>1</v>
      </c>
      <c r="F2252">
        <v>2014</v>
      </c>
      <c r="G2252">
        <v>0</v>
      </c>
      <c r="H2252">
        <v>1</v>
      </c>
      <c r="I2252" t="s">
        <v>60</v>
      </c>
      <c r="J2252">
        <v>43</v>
      </c>
      <c r="K2252">
        <v>81</v>
      </c>
      <c r="L2252">
        <v>5</v>
      </c>
      <c r="M2252" s="2" t="s">
        <v>15</v>
      </c>
      <c r="N2252" s="2" t="s">
        <v>25</v>
      </c>
      <c r="O2252" t="s">
        <v>129</v>
      </c>
      <c r="P2252" t="s">
        <v>130</v>
      </c>
    </row>
    <row r="2253" spans="1:16" x14ac:dyDescent="0.55000000000000004">
      <c r="A2253">
        <v>3977</v>
      </c>
      <c r="B2253">
        <v>650336</v>
      </c>
      <c r="C2253" s="2" t="s">
        <v>14</v>
      </c>
      <c r="D2253">
        <v>42</v>
      </c>
      <c r="E2253">
        <v>1</v>
      </c>
      <c r="F2253">
        <v>2014</v>
      </c>
      <c r="G2253">
        <v>0</v>
      </c>
      <c r="H2253">
        <v>0</v>
      </c>
      <c r="I2253" t="s">
        <v>60</v>
      </c>
      <c r="J2253">
        <v>43</v>
      </c>
      <c r="K2253">
        <v>81</v>
      </c>
      <c r="L2253">
        <v>5</v>
      </c>
      <c r="M2253" s="2" t="s">
        <v>15</v>
      </c>
      <c r="N2253" s="2" t="s">
        <v>25</v>
      </c>
      <c r="O2253" t="s">
        <v>120</v>
      </c>
      <c r="P2253" t="s">
        <v>121</v>
      </c>
    </row>
    <row r="2254" spans="1:16" x14ac:dyDescent="0.55000000000000004">
      <c r="A2254">
        <v>3977</v>
      </c>
      <c r="B2254">
        <v>650349</v>
      </c>
      <c r="C2254" s="2" t="s">
        <v>14</v>
      </c>
      <c r="D2254">
        <v>45</v>
      </c>
      <c r="E2254">
        <v>1</v>
      </c>
      <c r="F2254">
        <v>2014</v>
      </c>
      <c r="G2254">
        <v>0</v>
      </c>
      <c r="H2254">
        <v>0</v>
      </c>
      <c r="I2254" t="s">
        <v>60</v>
      </c>
      <c r="J2254">
        <v>43</v>
      </c>
      <c r="K2254">
        <v>81</v>
      </c>
      <c r="L2254">
        <v>5</v>
      </c>
      <c r="M2254" s="2" t="s">
        <v>15</v>
      </c>
      <c r="N2254" s="2" t="s">
        <v>25</v>
      </c>
      <c r="O2254" t="s">
        <v>120</v>
      </c>
      <c r="P2254" t="s">
        <v>121</v>
      </c>
    </row>
    <row r="2255" spans="1:16" x14ac:dyDescent="0.55000000000000004">
      <c r="A2255">
        <v>3978</v>
      </c>
      <c r="B2255">
        <v>650448</v>
      </c>
      <c r="C2255" s="2" t="s">
        <v>14</v>
      </c>
      <c r="D2255">
        <v>39</v>
      </c>
      <c r="E2255">
        <v>1</v>
      </c>
      <c r="F2255">
        <v>2014</v>
      </c>
      <c r="G2255">
        <v>0</v>
      </c>
      <c r="H2255">
        <v>1</v>
      </c>
      <c r="I2255" t="s">
        <v>46</v>
      </c>
      <c r="J2255">
        <v>37</v>
      </c>
      <c r="K2255">
        <v>68</v>
      </c>
      <c r="L2255">
        <v>5</v>
      </c>
      <c r="M2255" s="2" t="s">
        <v>15</v>
      </c>
      <c r="N2255" s="2" t="s">
        <v>13</v>
      </c>
      <c r="O2255" t="s">
        <v>98</v>
      </c>
      <c r="P2255" t="s">
        <v>99</v>
      </c>
    </row>
    <row r="2256" spans="1:16" x14ac:dyDescent="0.55000000000000004">
      <c r="A2256">
        <v>3978</v>
      </c>
      <c r="B2256">
        <v>650501</v>
      </c>
      <c r="C2256" s="2" t="s">
        <v>14</v>
      </c>
      <c r="D2256">
        <v>50</v>
      </c>
      <c r="E2256">
        <v>0</v>
      </c>
      <c r="F2256">
        <v>2014</v>
      </c>
      <c r="G2256">
        <v>0</v>
      </c>
      <c r="H2256">
        <v>1</v>
      </c>
      <c r="I2256" t="s">
        <v>46</v>
      </c>
      <c r="J2256">
        <v>37</v>
      </c>
      <c r="K2256">
        <v>68</v>
      </c>
      <c r="L2256">
        <v>5</v>
      </c>
      <c r="M2256" s="2" t="s">
        <v>15</v>
      </c>
      <c r="N2256" s="2" t="s">
        <v>13</v>
      </c>
      <c r="O2256" t="s">
        <v>98</v>
      </c>
      <c r="P2256" t="s">
        <v>99</v>
      </c>
    </row>
    <row r="2257" spans="1:16" x14ac:dyDescent="0.55000000000000004">
      <c r="A2257">
        <v>3979</v>
      </c>
      <c r="B2257">
        <v>650571</v>
      </c>
      <c r="C2257" s="2" t="s">
        <v>14</v>
      </c>
      <c r="D2257">
        <v>47</v>
      </c>
      <c r="E2257">
        <v>1</v>
      </c>
      <c r="F2257">
        <v>2014</v>
      </c>
      <c r="G2257">
        <v>1</v>
      </c>
      <c r="H2257">
        <v>0</v>
      </c>
      <c r="I2257" t="s">
        <v>43</v>
      </c>
      <c r="J2257">
        <v>51</v>
      </c>
      <c r="K2257">
        <v>82</v>
      </c>
      <c r="L2257">
        <v>6</v>
      </c>
      <c r="M2257" s="2" t="s">
        <v>30</v>
      </c>
      <c r="N2257" s="2" t="s">
        <v>13</v>
      </c>
      <c r="O2257" t="s">
        <v>124</v>
      </c>
      <c r="P2257" t="s">
        <v>125</v>
      </c>
    </row>
    <row r="2258" spans="1:16" x14ac:dyDescent="0.55000000000000004">
      <c r="A2258">
        <v>3979</v>
      </c>
      <c r="B2258">
        <v>650612</v>
      </c>
      <c r="C2258" s="2" t="s">
        <v>14</v>
      </c>
      <c r="D2258">
        <v>43</v>
      </c>
      <c r="E2258">
        <v>0</v>
      </c>
      <c r="F2258">
        <v>2014</v>
      </c>
      <c r="G2258">
        <v>1</v>
      </c>
      <c r="H2258">
        <v>0</v>
      </c>
      <c r="I2258" t="s">
        <v>43</v>
      </c>
      <c r="J2258">
        <v>51</v>
      </c>
      <c r="K2258">
        <v>82</v>
      </c>
      <c r="L2258">
        <v>6</v>
      </c>
      <c r="M2258" s="2" t="s">
        <v>30</v>
      </c>
      <c r="N2258" s="2" t="s">
        <v>13</v>
      </c>
      <c r="O2258" t="s">
        <v>124</v>
      </c>
      <c r="P2258" t="s">
        <v>125</v>
      </c>
    </row>
    <row r="2259" spans="1:16" x14ac:dyDescent="0.55000000000000004">
      <c r="A2259">
        <v>3979</v>
      </c>
      <c r="B2259">
        <v>650647</v>
      </c>
      <c r="C2259" s="2" t="s">
        <v>14</v>
      </c>
      <c r="D2259">
        <v>39</v>
      </c>
      <c r="E2259">
        <v>1</v>
      </c>
      <c r="F2259">
        <v>2014</v>
      </c>
      <c r="G2259">
        <v>1</v>
      </c>
      <c r="H2259">
        <v>0</v>
      </c>
      <c r="I2259" t="s">
        <v>43</v>
      </c>
      <c r="J2259">
        <v>51</v>
      </c>
      <c r="K2259">
        <v>82</v>
      </c>
      <c r="L2259">
        <v>6</v>
      </c>
      <c r="M2259" s="2" t="s">
        <v>30</v>
      </c>
      <c r="N2259" s="2" t="s">
        <v>13</v>
      </c>
      <c r="O2259" t="s">
        <v>124</v>
      </c>
      <c r="P2259" t="s">
        <v>125</v>
      </c>
    </row>
    <row r="2260" spans="1:16" x14ac:dyDescent="0.55000000000000004">
      <c r="A2260">
        <v>3980</v>
      </c>
      <c r="B2260">
        <v>650788</v>
      </c>
      <c r="C2260" s="2" t="s">
        <v>14</v>
      </c>
      <c r="D2260">
        <v>28</v>
      </c>
      <c r="E2260">
        <v>1</v>
      </c>
      <c r="F2260">
        <v>2014</v>
      </c>
      <c r="G2260">
        <v>1</v>
      </c>
      <c r="H2260">
        <v>1</v>
      </c>
      <c r="I2260" t="s">
        <v>46</v>
      </c>
      <c r="J2260">
        <v>48</v>
      </c>
      <c r="K2260">
        <v>80</v>
      </c>
      <c r="L2260">
        <v>10</v>
      </c>
      <c r="M2260" s="2" t="s">
        <v>15</v>
      </c>
      <c r="N2260" s="2" t="s">
        <v>13</v>
      </c>
      <c r="O2260" t="s">
        <v>133</v>
      </c>
      <c r="P2260" t="s">
        <v>134</v>
      </c>
    </row>
    <row r="2261" spans="1:16" x14ac:dyDescent="0.55000000000000004">
      <c r="A2261">
        <v>3980</v>
      </c>
      <c r="B2261">
        <v>650811</v>
      </c>
      <c r="C2261" s="2" t="s">
        <v>14</v>
      </c>
      <c r="D2261">
        <v>45</v>
      </c>
      <c r="E2261">
        <v>1</v>
      </c>
      <c r="F2261">
        <v>2014</v>
      </c>
      <c r="G2261">
        <v>1</v>
      </c>
      <c r="H2261">
        <v>1</v>
      </c>
      <c r="I2261" t="s">
        <v>46</v>
      </c>
      <c r="J2261">
        <v>48</v>
      </c>
      <c r="K2261">
        <v>80</v>
      </c>
      <c r="L2261">
        <v>10</v>
      </c>
      <c r="M2261" s="2" t="s">
        <v>15</v>
      </c>
      <c r="N2261" s="2" t="s">
        <v>13</v>
      </c>
      <c r="O2261" t="s">
        <v>133</v>
      </c>
      <c r="P2261" t="s">
        <v>134</v>
      </c>
    </row>
    <row r="2262" spans="1:16" x14ac:dyDescent="0.55000000000000004">
      <c r="A2262">
        <v>3980</v>
      </c>
      <c r="B2262">
        <v>650854</v>
      </c>
      <c r="C2262" s="2" t="s">
        <v>14</v>
      </c>
      <c r="D2262">
        <v>52</v>
      </c>
      <c r="E2262">
        <v>1</v>
      </c>
      <c r="F2262">
        <v>2014</v>
      </c>
      <c r="G2262">
        <v>1</v>
      </c>
      <c r="H2262">
        <v>1</v>
      </c>
      <c r="I2262" t="s">
        <v>46</v>
      </c>
      <c r="J2262">
        <v>48</v>
      </c>
      <c r="K2262">
        <v>80</v>
      </c>
      <c r="L2262">
        <v>10</v>
      </c>
      <c r="M2262" s="2" t="s">
        <v>15</v>
      </c>
      <c r="N2262" s="2" t="s">
        <v>13</v>
      </c>
      <c r="O2262" t="s">
        <v>133</v>
      </c>
      <c r="P2262" t="s">
        <v>134</v>
      </c>
    </row>
    <row r="2263" spans="1:16" x14ac:dyDescent="0.55000000000000004">
      <c r="A2263">
        <v>3981</v>
      </c>
      <c r="B2263">
        <v>650937</v>
      </c>
      <c r="C2263" s="2" t="s">
        <v>14</v>
      </c>
      <c r="D2263">
        <v>38</v>
      </c>
      <c r="E2263">
        <v>1</v>
      </c>
      <c r="F2263">
        <v>2014</v>
      </c>
      <c r="G2263">
        <v>1</v>
      </c>
      <c r="H2263">
        <v>0</v>
      </c>
      <c r="I2263" t="s">
        <v>54</v>
      </c>
      <c r="J2263">
        <v>-999</v>
      </c>
      <c r="K2263">
        <v>-999</v>
      </c>
      <c r="L2263">
        <v>-999</v>
      </c>
      <c r="M2263" s="2" t="s">
        <v>35</v>
      </c>
      <c r="N2263" s="2" t="s">
        <v>11</v>
      </c>
      <c r="O2263" t="s">
        <v>77</v>
      </c>
      <c r="P2263" t="s">
        <v>78</v>
      </c>
    </row>
    <row r="2264" spans="1:16" x14ac:dyDescent="0.55000000000000004">
      <c r="A2264">
        <v>3981</v>
      </c>
      <c r="B2264">
        <v>650948</v>
      </c>
      <c r="C2264" s="2" t="s">
        <v>14</v>
      </c>
      <c r="D2264">
        <v>29</v>
      </c>
      <c r="E2264">
        <v>1</v>
      </c>
      <c r="F2264">
        <v>2014</v>
      </c>
      <c r="G2264">
        <v>1</v>
      </c>
      <c r="H2264">
        <v>0</v>
      </c>
      <c r="I2264" t="s">
        <v>54</v>
      </c>
      <c r="J2264">
        <v>-999</v>
      </c>
      <c r="K2264">
        <v>-999</v>
      </c>
      <c r="L2264">
        <v>-999</v>
      </c>
      <c r="M2264" s="2" t="s">
        <v>35</v>
      </c>
      <c r="N2264" s="2" t="s">
        <v>11</v>
      </c>
      <c r="O2264" t="s">
        <v>77</v>
      </c>
      <c r="P2264" t="s">
        <v>78</v>
      </c>
    </row>
    <row r="2265" spans="1:16" x14ac:dyDescent="0.55000000000000004">
      <c r="A2265">
        <v>3981</v>
      </c>
      <c r="B2265">
        <v>650971</v>
      </c>
      <c r="C2265" s="2" t="s">
        <v>14</v>
      </c>
      <c r="D2265">
        <v>57</v>
      </c>
      <c r="E2265">
        <v>1</v>
      </c>
      <c r="F2265">
        <v>2014</v>
      </c>
      <c r="G2265">
        <v>1</v>
      </c>
      <c r="H2265">
        <v>1</v>
      </c>
      <c r="I2265" t="s">
        <v>54</v>
      </c>
      <c r="J2265">
        <v>-999</v>
      </c>
      <c r="K2265">
        <v>-999</v>
      </c>
      <c r="L2265">
        <v>-999</v>
      </c>
      <c r="M2265" s="2" t="s">
        <v>35</v>
      </c>
      <c r="N2265" s="2" t="s">
        <v>11</v>
      </c>
      <c r="O2265" t="s">
        <v>98</v>
      </c>
      <c r="P2265" t="s">
        <v>99</v>
      </c>
    </row>
    <row r="2266" spans="1:16" x14ac:dyDescent="0.55000000000000004">
      <c r="A2266">
        <v>3981</v>
      </c>
      <c r="B2266">
        <v>651012</v>
      </c>
      <c r="C2266" s="2" t="s">
        <v>14</v>
      </c>
      <c r="D2266">
        <v>22</v>
      </c>
      <c r="E2266">
        <v>1</v>
      </c>
      <c r="F2266">
        <v>2014</v>
      </c>
      <c r="G2266">
        <v>1</v>
      </c>
      <c r="H2266">
        <v>0</v>
      </c>
      <c r="I2266" t="s">
        <v>54</v>
      </c>
      <c r="J2266">
        <v>-999</v>
      </c>
      <c r="K2266">
        <v>-999</v>
      </c>
      <c r="L2266">
        <v>-999</v>
      </c>
      <c r="M2266" s="2" t="s">
        <v>35</v>
      </c>
      <c r="N2266" s="2" t="s">
        <v>11</v>
      </c>
      <c r="O2266" t="s">
        <v>77</v>
      </c>
      <c r="P2266" t="s">
        <v>78</v>
      </c>
    </row>
    <row r="2267" spans="1:16" x14ac:dyDescent="0.55000000000000004">
      <c r="A2267">
        <v>3981</v>
      </c>
      <c r="B2267">
        <v>651023</v>
      </c>
      <c r="C2267" s="2" t="s">
        <v>14</v>
      </c>
      <c r="D2267">
        <v>53</v>
      </c>
      <c r="E2267">
        <v>1</v>
      </c>
      <c r="F2267">
        <v>2014</v>
      </c>
      <c r="G2267">
        <v>1</v>
      </c>
      <c r="H2267">
        <v>0</v>
      </c>
      <c r="I2267" t="s">
        <v>54</v>
      </c>
      <c r="J2267">
        <v>-999</v>
      </c>
      <c r="K2267">
        <v>-999</v>
      </c>
      <c r="L2267">
        <v>-999</v>
      </c>
      <c r="M2267" s="2" t="s">
        <v>35</v>
      </c>
      <c r="N2267" s="2" t="s">
        <v>11</v>
      </c>
      <c r="O2267" t="s">
        <v>77</v>
      </c>
      <c r="P2267" t="s">
        <v>78</v>
      </c>
    </row>
    <row r="2268" spans="1:16" x14ac:dyDescent="0.55000000000000004">
      <c r="A2268">
        <v>3982</v>
      </c>
      <c r="B2268">
        <v>651138</v>
      </c>
      <c r="C2268" s="2" t="s">
        <v>14</v>
      </c>
      <c r="D2268">
        <v>39</v>
      </c>
      <c r="E2268">
        <v>1</v>
      </c>
      <c r="F2268">
        <v>2014</v>
      </c>
      <c r="G2268">
        <v>1</v>
      </c>
      <c r="H2268">
        <v>1</v>
      </c>
      <c r="I2268" t="s">
        <v>66</v>
      </c>
      <c r="J2268">
        <v>-999</v>
      </c>
      <c r="K2268">
        <v>-999</v>
      </c>
      <c r="L2268">
        <v>-999</v>
      </c>
      <c r="M2268" s="2" t="s">
        <v>35</v>
      </c>
      <c r="N2268" s="2" t="s">
        <v>11</v>
      </c>
      <c r="O2268" t="s">
        <v>109</v>
      </c>
      <c r="P2268" t="s">
        <v>110</v>
      </c>
    </row>
    <row r="2269" spans="1:16" x14ac:dyDescent="0.55000000000000004">
      <c r="A2269">
        <v>3982</v>
      </c>
      <c r="B2269">
        <v>651145</v>
      </c>
      <c r="C2269" s="2" t="s">
        <v>14</v>
      </c>
      <c r="D2269">
        <v>41</v>
      </c>
      <c r="E2269">
        <v>0</v>
      </c>
      <c r="F2269">
        <v>2014</v>
      </c>
      <c r="G2269">
        <v>1</v>
      </c>
      <c r="H2269">
        <v>0</v>
      </c>
      <c r="I2269" t="s">
        <v>66</v>
      </c>
      <c r="J2269">
        <v>-999</v>
      </c>
      <c r="K2269">
        <v>-999</v>
      </c>
      <c r="L2269">
        <v>-999</v>
      </c>
      <c r="M2269" s="2" t="s">
        <v>35</v>
      </c>
      <c r="N2269" s="2" t="s">
        <v>11</v>
      </c>
      <c r="O2269" t="s">
        <v>127</v>
      </c>
      <c r="P2269" t="s">
        <v>128</v>
      </c>
    </row>
    <row r="2270" spans="1:16" x14ac:dyDescent="0.55000000000000004">
      <c r="A2270">
        <v>3982</v>
      </c>
      <c r="B2270">
        <v>651153</v>
      </c>
      <c r="C2270" s="2" t="s">
        <v>14</v>
      </c>
      <c r="D2270">
        <v>37</v>
      </c>
      <c r="E2270">
        <v>1</v>
      </c>
      <c r="F2270">
        <v>2014</v>
      </c>
      <c r="G2270">
        <v>1</v>
      </c>
      <c r="H2270">
        <v>1</v>
      </c>
      <c r="I2270" t="s">
        <v>66</v>
      </c>
      <c r="J2270">
        <v>-999</v>
      </c>
      <c r="K2270">
        <v>-999</v>
      </c>
      <c r="L2270">
        <v>-999</v>
      </c>
      <c r="M2270" s="2" t="s">
        <v>35</v>
      </c>
      <c r="N2270" s="2" t="s">
        <v>11</v>
      </c>
      <c r="O2270" t="s">
        <v>109</v>
      </c>
      <c r="P2270" t="s">
        <v>110</v>
      </c>
    </row>
    <row r="2271" spans="1:16" x14ac:dyDescent="0.55000000000000004">
      <c r="A2271">
        <v>3982</v>
      </c>
      <c r="B2271">
        <v>651178</v>
      </c>
      <c r="C2271" s="2" t="s">
        <v>14</v>
      </c>
      <c r="D2271">
        <v>51</v>
      </c>
      <c r="E2271">
        <v>1</v>
      </c>
      <c r="F2271">
        <v>2014</v>
      </c>
      <c r="G2271">
        <v>1</v>
      </c>
      <c r="H2271">
        <v>0</v>
      </c>
      <c r="I2271" t="s">
        <v>66</v>
      </c>
      <c r="J2271">
        <v>-999</v>
      </c>
      <c r="K2271">
        <v>-999</v>
      </c>
      <c r="L2271">
        <v>-999</v>
      </c>
      <c r="M2271" s="2" t="s">
        <v>35</v>
      </c>
      <c r="N2271" s="2" t="s">
        <v>11</v>
      </c>
      <c r="O2271" t="s">
        <v>127</v>
      </c>
      <c r="P2271" t="s">
        <v>128</v>
      </c>
    </row>
    <row r="2272" spans="1:16" x14ac:dyDescent="0.55000000000000004">
      <c r="A2272">
        <v>3983</v>
      </c>
      <c r="B2272">
        <v>651368</v>
      </c>
      <c r="C2272" s="2" t="s">
        <v>14</v>
      </c>
      <c r="D2272">
        <v>25</v>
      </c>
      <c r="E2272">
        <v>1</v>
      </c>
      <c r="F2272">
        <v>2014</v>
      </c>
      <c r="G2272">
        <v>1</v>
      </c>
      <c r="H2272">
        <v>1</v>
      </c>
      <c r="I2272" t="s">
        <v>33</v>
      </c>
      <c r="J2272">
        <v>20</v>
      </c>
      <c r="K2272">
        <v>30</v>
      </c>
      <c r="L2272">
        <v>12</v>
      </c>
      <c r="M2272" s="2" t="s">
        <v>21</v>
      </c>
      <c r="N2272" s="2" t="s">
        <v>25</v>
      </c>
      <c r="O2272" t="s">
        <v>133</v>
      </c>
      <c r="P2272" t="s">
        <v>134</v>
      </c>
    </row>
    <row r="2273" spans="1:16" x14ac:dyDescent="0.55000000000000004">
      <c r="A2273">
        <v>3984</v>
      </c>
      <c r="B2273">
        <v>651474</v>
      </c>
      <c r="C2273" s="2" t="s">
        <v>14</v>
      </c>
      <c r="D2273">
        <v>35</v>
      </c>
      <c r="E2273">
        <v>1</v>
      </c>
      <c r="F2273">
        <v>2014</v>
      </c>
      <c r="G2273">
        <v>1</v>
      </c>
      <c r="H2273">
        <v>1</v>
      </c>
      <c r="I2273" t="s">
        <v>60</v>
      </c>
      <c r="J2273">
        <v>48</v>
      </c>
      <c r="K2273">
        <v>89</v>
      </c>
      <c r="L2273">
        <v>0</v>
      </c>
      <c r="M2273" s="2" t="s">
        <v>15</v>
      </c>
      <c r="N2273" s="2" t="s">
        <v>25</v>
      </c>
      <c r="O2273" t="s">
        <v>124</v>
      </c>
      <c r="P2273" t="s">
        <v>125</v>
      </c>
    </row>
    <row r="2274" spans="1:16" x14ac:dyDescent="0.55000000000000004">
      <c r="A2274">
        <v>3984</v>
      </c>
      <c r="B2274">
        <v>651506</v>
      </c>
      <c r="C2274" s="2" t="s">
        <v>14</v>
      </c>
      <c r="D2274">
        <v>37</v>
      </c>
      <c r="E2274">
        <v>1</v>
      </c>
      <c r="F2274">
        <v>2014</v>
      </c>
      <c r="G2274">
        <v>1</v>
      </c>
      <c r="H2274">
        <v>0</v>
      </c>
      <c r="I2274" t="s">
        <v>60</v>
      </c>
      <c r="J2274">
        <v>48</v>
      </c>
      <c r="K2274">
        <v>89</v>
      </c>
      <c r="L2274">
        <v>0</v>
      </c>
      <c r="M2274" s="2" t="s">
        <v>15</v>
      </c>
      <c r="N2274" s="2" t="s">
        <v>25</v>
      </c>
      <c r="O2274" t="s">
        <v>120</v>
      </c>
      <c r="P2274" t="s">
        <v>121</v>
      </c>
    </row>
    <row r="2275" spans="1:16" x14ac:dyDescent="0.55000000000000004">
      <c r="A2275">
        <v>3985</v>
      </c>
      <c r="B2275">
        <v>651622</v>
      </c>
      <c r="C2275" s="2" t="s">
        <v>14</v>
      </c>
      <c r="D2275">
        <v>50</v>
      </c>
      <c r="E2275">
        <v>0</v>
      </c>
      <c r="F2275">
        <v>2014</v>
      </c>
      <c r="G2275">
        <v>1</v>
      </c>
      <c r="H2275">
        <v>1</v>
      </c>
      <c r="I2275" t="s">
        <v>16</v>
      </c>
      <c r="J2275">
        <v>24</v>
      </c>
      <c r="K2275">
        <v>62</v>
      </c>
      <c r="L2275">
        <v>0</v>
      </c>
      <c r="M2275" s="2" t="s">
        <v>15</v>
      </c>
      <c r="N2275" s="2" t="s">
        <v>65</v>
      </c>
      <c r="O2275" t="s">
        <v>127</v>
      </c>
      <c r="P2275" t="s">
        <v>128</v>
      </c>
    </row>
    <row r="2276" spans="1:16" x14ac:dyDescent="0.55000000000000004">
      <c r="A2276">
        <v>3985</v>
      </c>
      <c r="B2276">
        <v>651627</v>
      </c>
      <c r="C2276" s="2" t="s">
        <v>14</v>
      </c>
      <c r="D2276">
        <v>40</v>
      </c>
      <c r="E2276">
        <v>1</v>
      </c>
      <c r="F2276">
        <v>2014</v>
      </c>
      <c r="G2276">
        <v>1</v>
      </c>
      <c r="H2276">
        <v>0</v>
      </c>
      <c r="I2276" t="s">
        <v>16</v>
      </c>
      <c r="J2276">
        <v>24</v>
      </c>
      <c r="K2276">
        <v>62</v>
      </c>
      <c r="L2276">
        <v>0</v>
      </c>
      <c r="M2276" s="2" t="s">
        <v>15</v>
      </c>
      <c r="N2276" s="2" t="s">
        <v>65</v>
      </c>
      <c r="O2276" t="s">
        <v>111</v>
      </c>
      <c r="P2276" t="s">
        <v>112</v>
      </c>
    </row>
    <row r="2277" spans="1:16" x14ac:dyDescent="0.55000000000000004">
      <c r="A2277">
        <v>3985</v>
      </c>
      <c r="B2277">
        <v>651645</v>
      </c>
      <c r="C2277" s="2" t="s">
        <v>14</v>
      </c>
      <c r="D2277">
        <v>30</v>
      </c>
      <c r="E2277">
        <v>1</v>
      </c>
      <c r="F2277">
        <v>2014</v>
      </c>
      <c r="G2277">
        <v>1</v>
      </c>
      <c r="H2277">
        <v>0</v>
      </c>
      <c r="I2277" t="s">
        <v>16</v>
      </c>
      <c r="J2277">
        <v>24</v>
      </c>
      <c r="K2277">
        <v>62</v>
      </c>
      <c r="L2277">
        <v>0</v>
      </c>
      <c r="M2277" s="2" t="s">
        <v>15</v>
      </c>
      <c r="N2277" s="2" t="s">
        <v>65</v>
      </c>
      <c r="O2277" t="s">
        <v>111</v>
      </c>
      <c r="P2277" t="s">
        <v>112</v>
      </c>
    </row>
    <row r="2278" spans="1:16" x14ac:dyDescent="0.55000000000000004">
      <c r="A2278">
        <v>3986</v>
      </c>
      <c r="B2278">
        <v>651767</v>
      </c>
      <c r="C2278" s="2" t="s">
        <v>14</v>
      </c>
      <c r="D2278">
        <v>44</v>
      </c>
      <c r="E2278">
        <v>0</v>
      </c>
      <c r="F2278">
        <v>2014</v>
      </c>
      <c r="G2278">
        <v>1</v>
      </c>
      <c r="H2278">
        <v>1</v>
      </c>
      <c r="I2278" t="s">
        <v>59</v>
      </c>
      <c r="J2278">
        <v>40</v>
      </c>
      <c r="K2278">
        <v>71</v>
      </c>
      <c r="L2278">
        <v>7</v>
      </c>
      <c r="M2278" s="2" t="s">
        <v>15</v>
      </c>
      <c r="N2278" s="2" t="s">
        <v>13</v>
      </c>
      <c r="O2278" t="s">
        <v>77</v>
      </c>
      <c r="P2278" t="s">
        <v>78</v>
      </c>
    </row>
    <row r="2279" spans="1:16" x14ac:dyDescent="0.55000000000000004">
      <c r="A2279">
        <v>3986</v>
      </c>
      <c r="B2279">
        <v>651788</v>
      </c>
      <c r="C2279" s="2" t="s">
        <v>14</v>
      </c>
      <c r="D2279">
        <v>45</v>
      </c>
      <c r="E2279">
        <v>1</v>
      </c>
      <c r="F2279">
        <v>2014</v>
      </c>
      <c r="G2279">
        <v>1</v>
      </c>
      <c r="H2279">
        <v>0</v>
      </c>
      <c r="I2279" t="s">
        <v>59</v>
      </c>
      <c r="J2279">
        <v>40</v>
      </c>
      <c r="K2279">
        <v>71</v>
      </c>
      <c r="L2279">
        <v>7</v>
      </c>
      <c r="M2279" s="2" t="s">
        <v>15</v>
      </c>
      <c r="N2279" s="2" t="s">
        <v>13</v>
      </c>
      <c r="O2279" t="s">
        <v>118</v>
      </c>
      <c r="P2279" t="s">
        <v>119</v>
      </c>
    </row>
    <row r="2280" spans="1:16" x14ac:dyDescent="0.55000000000000004">
      <c r="A2280">
        <v>3986</v>
      </c>
      <c r="B2280">
        <v>651833</v>
      </c>
      <c r="C2280" s="2" t="s">
        <v>14</v>
      </c>
      <c r="D2280">
        <v>41</v>
      </c>
      <c r="E2280">
        <v>1</v>
      </c>
      <c r="F2280">
        <v>2014</v>
      </c>
      <c r="G2280">
        <v>1</v>
      </c>
      <c r="H2280">
        <v>0</v>
      </c>
      <c r="I2280" t="s">
        <v>59</v>
      </c>
      <c r="J2280">
        <v>40</v>
      </c>
      <c r="K2280">
        <v>71</v>
      </c>
      <c r="L2280">
        <v>7</v>
      </c>
      <c r="M2280" s="2" t="s">
        <v>15</v>
      </c>
      <c r="N2280" s="2" t="s">
        <v>13</v>
      </c>
      <c r="O2280" t="s">
        <v>118</v>
      </c>
      <c r="P2280" t="s">
        <v>119</v>
      </c>
    </row>
    <row r="2281" spans="1:16" x14ac:dyDescent="0.55000000000000004">
      <c r="A2281">
        <v>3986</v>
      </c>
      <c r="B2281">
        <v>651855</v>
      </c>
      <c r="C2281" s="2" t="s">
        <v>14</v>
      </c>
      <c r="D2281">
        <v>30</v>
      </c>
      <c r="E2281">
        <v>1</v>
      </c>
      <c r="F2281">
        <v>2014</v>
      </c>
      <c r="G2281">
        <v>1</v>
      </c>
      <c r="H2281">
        <v>1</v>
      </c>
      <c r="I2281" t="s">
        <v>59</v>
      </c>
      <c r="J2281">
        <v>40</v>
      </c>
      <c r="K2281">
        <v>71</v>
      </c>
      <c r="L2281">
        <v>7</v>
      </c>
      <c r="M2281" s="2" t="s">
        <v>15</v>
      </c>
      <c r="N2281" s="2" t="s">
        <v>13</v>
      </c>
      <c r="O2281" t="s">
        <v>77</v>
      </c>
      <c r="P2281" t="s">
        <v>78</v>
      </c>
    </row>
    <row r="2282" spans="1:16" x14ac:dyDescent="0.55000000000000004">
      <c r="A2282">
        <v>3987</v>
      </c>
      <c r="B2282">
        <v>651893</v>
      </c>
      <c r="C2282" s="2" t="s">
        <v>14</v>
      </c>
      <c r="D2282">
        <v>18</v>
      </c>
      <c r="E2282">
        <v>1</v>
      </c>
      <c r="F2282">
        <v>2014</v>
      </c>
      <c r="G2282">
        <v>1</v>
      </c>
      <c r="H2282">
        <v>1</v>
      </c>
      <c r="I2282" t="s">
        <v>60</v>
      </c>
      <c r="J2282">
        <v>52</v>
      </c>
      <c r="K2282">
        <v>70</v>
      </c>
      <c r="L2282">
        <v>15</v>
      </c>
      <c r="M2282" s="2" t="s">
        <v>30</v>
      </c>
      <c r="N2282" s="2" t="s">
        <v>25</v>
      </c>
      <c r="O2282" t="s">
        <v>111</v>
      </c>
      <c r="P2282" t="s">
        <v>112</v>
      </c>
    </row>
    <row r="2283" spans="1:16" x14ac:dyDescent="0.55000000000000004">
      <c r="A2283">
        <v>3987</v>
      </c>
      <c r="B2283">
        <v>651900</v>
      </c>
      <c r="C2283" s="2" t="s">
        <v>14</v>
      </c>
      <c r="D2283">
        <v>19</v>
      </c>
      <c r="E2283">
        <v>1</v>
      </c>
      <c r="F2283">
        <v>2014</v>
      </c>
      <c r="G2283">
        <v>1</v>
      </c>
      <c r="H2283">
        <v>1</v>
      </c>
      <c r="I2283" t="s">
        <v>60</v>
      </c>
      <c r="J2283">
        <v>52</v>
      </c>
      <c r="K2283">
        <v>70</v>
      </c>
      <c r="L2283">
        <v>15</v>
      </c>
      <c r="M2283" s="2" t="s">
        <v>30</v>
      </c>
      <c r="N2283" s="2" t="s">
        <v>25</v>
      </c>
      <c r="O2283" t="s">
        <v>111</v>
      </c>
      <c r="P2283" t="s">
        <v>112</v>
      </c>
    </row>
    <row r="2284" spans="1:16" x14ac:dyDescent="0.55000000000000004">
      <c r="A2284">
        <v>3987</v>
      </c>
      <c r="B2284">
        <v>651928</v>
      </c>
      <c r="C2284" s="2" t="s">
        <v>14</v>
      </c>
      <c r="D2284">
        <v>40</v>
      </c>
      <c r="E2284">
        <v>1</v>
      </c>
      <c r="F2284">
        <v>2014</v>
      </c>
      <c r="G2284">
        <v>1</v>
      </c>
      <c r="H2284">
        <v>1</v>
      </c>
      <c r="I2284" t="s">
        <v>60</v>
      </c>
      <c r="J2284">
        <v>52</v>
      </c>
      <c r="K2284">
        <v>70</v>
      </c>
      <c r="L2284">
        <v>15</v>
      </c>
      <c r="M2284" s="2" t="s">
        <v>30</v>
      </c>
      <c r="N2284" s="2" t="s">
        <v>25</v>
      </c>
      <c r="O2284" t="s">
        <v>111</v>
      </c>
      <c r="P2284" t="s">
        <v>112</v>
      </c>
    </row>
    <row r="2285" spans="1:16" x14ac:dyDescent="0.55000000000000004">
      <c r="A2285">
        <v>3987</v>
      </c>
      <c r="B2285">
        <v>651998</v>
      </c>
      <c r="C2285" s="2" t="s">
        <v>14</v>
      </c>
      <c r="D2285">
        <v>48</v>
      </c>
      <c r="E2285">
        <v>1</v>
      </c>
      <c r="F2285">
        <v>2014</v>
      </c>
      <c r="G2285">
        <v>1</v>
      </c>
      <c r="H2285">
        <v>1</v>
      </c>
      <c r="I2285" t="s">
        <v>60</v>
      </c>
      <c r="J2285">
        <v>52</v>
      </c>
      <c r="K2285">
        <v>70</v>
      </c>
      <c r="L2285">
        <v>15</v>
      </c>
      <c r="M2285" s="2" t="s">
        <v>30</v>
      </c>
      <c r="N2285" s="2" t="s">
        <v>25</v>
      </c>
      <c r="O2285" t="s">
        <v>111</v>
      </c>
      <c r="P2285" t="s">
        <v>112</v>
      </c>
    </row>
    <row r="2286" spans="1:16" x14ac:dyDescent="0.55000000000000004">
      <c r="A2286">
        <v>3987</v>
      </c>
      <c r="B2286">
        <v>652041</v>
      </c>
      <c r="C2286" s="2" t="s">
        <v>14</v>
      </c>
      <c r="D2286">
        <v>48</v>
      </c>
      <c r="E2286">
        <v>1</v>
      </c>
      <c r="F2286">
        <v>2014</v>
      </c>
      <c r="G2286">
        <v>1</v>
      </c>
      <c r="H2286">
        <v>1</v>
      </c>
      <c r="I2286" t="s">
        <v>60</v>
      </c>
      <c r="J2286">
        <v>52</v>
      </c>
      <c r="K2286">
        <v>70</v>
      </c>
      <c r="L2286">
        <v>15</v>
      </c>
      <c r="M2286" s="2" t="s">
        <v>30</v>
      </c>
      <c r="N2286" s="2" t="s">
        <v>25</v>
      </c>
      <c r="O2286" t="s">
        <v>111</v>
      </c>
      <c r="P2286" t="s">
        <v>112</v>
      </c>
    </row>
    <row r="2287" spans="1:16" x14ac:dyDescent="0.55000000000000004">
      <c r="A2287">
        <v>3988</v>
      </c>
      <c r="B2287">
        <v>652080</v>
      </c>
      <c r="C2287" s="2" t="s">
        <v>14</v>
      </c>
      <c r="D2287">
        <v>51</v>
      </c>
      <c r="E2287">
        <v>0</v>
      </c>
      <c r="F2287">
        <v>2014</v>
      </c>
      <c r="G2287">
        <v>1</v>
      </c>
      <c r="H2287">
        <v>1</v>
      </c>
      <c r="I2287" t="s">
        <v>33</v>
      </c>
      <c r="J2287">
        <v>51</v>
      </c>
      <c r="K2287">
        <v>71</v>
      </c>
      <c r="L2287">
        <v>20</v>
      </c>
      <c r="M2287" s="2" t="s">
        <v>30</v>
      </c>
      <c r="N2287" s="2" t="s">
        <v>25</v>
      </c>
      <c r="O2287" t="s">
        <v>77</v>
      </c>
      <c r="P2287" t="s">
        <v>78</v>
      </c>
    </row>
    <row r="2288" spans="1:16" x14ac:dyDescent="0.55000000000000004">
      <c r="A2288">
        <v>3988</v>
      </c>
      <c r="B2288">
        <v>652137</v>
      </c>
      <c r="C2288" s="2" t="s">
        <v>14</v>
      </c>
      <c r="D2288">
        <v>21</v>
      </c>
      <c r="E2288">
        <v>1</v>
      </c>
      <c r="F2288">
        <v>2014</v>
      </c>
      <c r="G2288">
        <v>1</v>
      </c>
      <c r="H2288">
        <v>0</v>
      </c>
      <c r="I2288" t="s">
        <v>33</v>
      </c>
      <c r="J2288">
        <v>51</v>
      </c>
      <c r="K2288">
        <v>71</v>
      </c>
      <c r="L2288">
        <v>20</v>
      </c>
      <c r="M2288" s="2" t="s">
        <v>30</v>
      </c>
      <c r="N2288" s="2" t="s">
        <v>25</v>
      </c>
      <c r="O2288" t="s">
        <v>106</v>
      </c>
      <c r="P2288" t="s">
        <v>107</v>
      </c>
    </row>
    <row r="2289" spans="1:16" x14ac:dyDescent="0.55000000000000004">
      <c r="A2289">
        <v>3989</v>
      </c>
      <c r="B2289">
        <v>652300</v>
      </c>
      <c r="C2289" s="2" t="s">
        <v>14</v>
      </c>
      <c r="D2289">
        <v>27</v>
      </c>
      <c r="E2289">
        <v>1</v>
      </c>
      <c r="F2289">
        <v>2014</v>
      </c>
      <c r="G2289">
        <v>1</v>
      </c>
      <c r="H2289">
        <v>0</v>
      </c>
      <c r="I2289" t="s">
        <v>44</v>
      </c>
      <c r="J2289">
        <v>66</v>
      </c>
      <c r="K2289">
        <v>49</v>
      </c>
      <c r="L2289">
        <v>6</v>
      </c>
      <c r="M2289" s="2" t="s">
        <v>12</v>
      </c>
      <c r="N2289" s="2" t="s">
        <v>13</v>
      </c>
      <c r="O2289" t="s">
        <v>120</v>
      </c>
      <c r="P2289" t="s">
        <v>121</v>
      </c>
    </row>
    <row r="2290" spans="1:16" x14ac:dyDescent="0.55000000000000004">
      <c r="A2290">
        <v>3991</v>
      </c>
      <c r="B2290">
        <v>652544</v>
      </c>
      <c r="C2290" s="2" t="s">
        <v>14</v>
      </c>
      <c r="D2290">
        <v>28</v>
      </c>
      <c r="E2290">
        <v>1</v>
      </c>
      <c r="F2290">
        <v>2015</v>
      </c>
      <c r="G2290">
        <v>0</v>
      </c>
      <c r="H2290">
        <v>0</v>
      </c>
      <c r="I2290" t="s">
        <v>38</v>
      </c>
      <c r="J2290">
        <v>68</v>
      </c>
      <c r="K2290">
        <v>39</v>
      </c>
      <c r="L2290">
        <v>11</v>
      </c>
      <c r="M2290" s="2" t="s">
        <v>29</v>
      </c>
      <c r="N2290" s="2" t="s">
        <v>13</v>
      </c>
      <c r="O2290" t="s">
        <v>103</v>
      </c>
      <c r="P2290" t="s">
        <v>104</v>
      </c>
    </row>
    <row r="2291" spans="1:16" x14ac:dyDescent="0.55000000000000004">
      <c r="A2291">
        <v>3991</v>
      </c>
      <c r="B2291">
        <v>652600</v>
      </c>
      <c r="C2291" s="2" t="s">
        <v>14</v>
      </c>
      <c r="D2291">
        <v>37</v>
      </c>
      <c r="E2291">
        <v>1</v>
      </c>
      <c r="F2291">
        <v>2015</v>
      </c>
      <c r="G2291">
        <v>0</v>
      </c>
      <c r="H2291">
        <v>1</v>
      </c>
      <c r="I2291" t="s">
        <v>38</v>
      </c>
      <c r="J2291">
        <v>68</v>
      </c>
      <c r="K2291">
        <v>39</v>
      </c>
      <c r="L2291">
        <v>11</v>
      </c>
      <c r="M2291" s="2" t="s">
        <v>29</v>
      </c>
      <c r="N2291" s="2" t="s">
        <v>13</v>
      </c>
      <c r="O2291" t="s">
        <v>111</v>
      </c>
      <c r="P2291" t="s">
        <v>112</v>
      </c>
    </row>
    <row r="2292" spans="1:16" x14ac:dyDescent="0.55000000000000004">
      <c r="A2292">
        <v>3991</v>
      </c>
      <c r="B2292">
        <v>652613</v>
      </c>
      <c r="C2292" s="2" t="s">
        <v>14</v>
      </c>
      <c r="D2292">
        <v>50</v>
      </c>
      <c r="E2292">
        <v>1</v>
      </c>
      <c r="F2292">
        <v>2015</v>
      </c>
      <c r="G2292">
        <v>0</v>
      </c>
      <c r="H2292">
        <v>0</v>
      </c>
      <c r="I2292" t="s">
        <v>38</v>
      </c>
      <c r="J2292">
        <v>68</v>
      </c>
      <c r="K2292">
        <v>39</v>
      </c>
      <c r="L2292">
        <v>11</v>
      </c>
      <c r="M2292" s="2" t="s">
        <v>29</v>
      </c>
      <c r="N2292" s="2" t="s">
        <v>13</v>
      </c>
      <c r="O2292" t="s">
        <v>103</v>
      </c>
      <c r="P2292" t="s">
        <v>104</v>
      </c>
    </row>
    <row r="2293" spans="1:16" x14ac:dyDescent="0.55000000000000004">
      <c r="A2293">
        <v>3991</v>
      </c>
      <c r="B2293">
        <v>652637</v>
      </c>
      <c r="C2293" s="2" t="s">
        <v>14</v>
      </c>
      <c r="D2293">
        <v>44</v>
      </c>
      <c r="E2293">
        <v>1</v>
      </c>
      <c r="F2293">
        <v>2015</v>
      </c>
      <c r="G2293">
        <v>0</v>
      </c>
      <c r="H2293">
        <v>0</v>
      </c>
      <c r="I2293" t="s">
        <v>38</v>
      </c>
      <c r="J2293">
        <v>68</v>
      </c>
      <c r="K2293">
        <v>39</v>
      </c>
      <c r="L2293">
        <v>11</v>
      </c>
      <c r="M2293" s="2" t="s">
        <v>29</v>
      </c>
      <c r="N2293" s="2" t="s">
        <v>13</v>
      </c>
      <c r="O2293" t="s">
        <v>103</v>
      </c>
      <c r="P2293" t="s">
        <v>104</v>
      </c>
    </row>
    <row r="2294" spans="1:16" x14ac:dyDescent="0.55000000000000004">
      <c r="A2294">
        <v>3992</v>
      </c>
      <c r="B2294">
        <v>652746</v>
      </c>
      <c r="C2294" s="2" t="s">
        <v>14</v>
      </c>
      <c r="D2294">
        <v>27</v>
      </c>
      <c r="E2294">
        <v>1</v>
      </c>
      <c r="F2294">
        <v>2015</v>
      </c>
      <c r="G2294">
        <v>0</v>
      </c>
      <c r="H2294">
        <v>1</v>
      </c>
      <c r="I2294" t="s">
        <v>79</v>
      </c>
      <c r="J2294">
        <v>-999</v>
      </c>
      <c r="K2294">
        <v>-999</v>
      </c>
      <c r="L2294">
        <v>-999</v>
      </c>
      <c r="M2294" s="2" t="s">
        <v>35</v>
      </c>
      <c r="N2294" s="2" t="s">
        <v>13</v>
      </c>
      <c r="O2294" t="s">
        <v>142</v>
      </c>
      <c r="P2294" t="s">
        <v>143</v>
      </c>
    </row>
    <row r="2295" spans="1:16" x14ac:dyDescent="0.55000000000000004">
      <c r="A2295">
        <v>3992</v>
      </c>
      <c r="B2295">
        <v>652756</v>
      </c>
      <c r="C2295" s="2" t="s">
        <v>14</v>
      </c>
      <c r="D2295">
        <v>48</v>
      </c>
      <c r="E2295">
        <v>1</v>
      </c>
      <c r="F2295">
        <v>2015</v>
      </c>
      <c r="G2295">
        <v>0</v>
      </c>
      <c r="H2295">
        <v>1</v>
      </c>
      <c r="I2295" t="s">
        <v>79</v>
      </c>
      <c r="J2295">
        <v>-999</v>
      </c>
      <c r="K2295">
        <v>-999</v>
      </c>
      <c r="L2295">
        <v>-999</v>
      </c>
      <c r="M2295" s="2" t="s">
        <v>35</v>
      </c>
      <c r="N2295" s="2" t="s">
        <v>13</v>
      </c>
      <c r="O2295" t="s">
        <v>142</v>
      </c>
      <c r="P2295" t="s">
        <v>143</v>
      </c>
    </row>
    <row r="2296" spans="1:16" x14ac:dyDescent="0.55000000000000004">
      <c r="A2296">
        <v>3992</v>
      </c>
      <c r="B2296">
        <v>652782</v>
      </c>
      <c r="C2296" s="2" t="s">
        <v>14</v>
      </c>
      <c r="D2296">
        <v>34</v>
      </c>
      <c r="E2296">
        <v>1</v>
      </c>
      <c r="F2296">
        <v>2015</v>
      </c>
      <c r="G2296">
        <v>0</v>
      </c>
      <c r="H2296">
        <v>0</v>
      </c>
      <c r="I2296" t="s">
        <v>79</v>
      </c>
      <c r="J2296">
        <v>-999</v>
      </c>
      <c r="K2296">
        <v>-999</v>
      </c>
      <c r="L2296">
        <v>-999</v>
      </c>
      <c r="M2296" s="2" t="s">
        <v>35</v>
      </c>
      <c r="N2296" s="2" t="s">
        <v>13</v>
      </c>
      <c r="O2296" t="s">
        <v>140</v>
      </c>
      <c r="P2296" t="s">
        <v>141</v>
      </c>
    </row>
    <row r="2297" spans="1:16" x14ac:dyDescent="0.55000000000000004">
      <c r="A2297">
        <v>3992</v>
      </c>
      <c r="B2297">
        <v>652845</v>
      </c>
      <c r="C2297" s="2" t="s">
        <v>14</v>
      </c>
      <c r="D2297">
        <v>51</v>
      </c>
      <c r="E2297">
        <v>0</v>
      </c>
      <c r="F2297">
        <v>2015</v>
      </c>
      <c r="G2297">
        <v>0</v>
      </c>
      <c r="H2297">
        <v>1</v>
      </c>
      <c r="I2297" t="s">
        <v>79</v>
      </c>
      <c r="J2297">
        <v>-999</v>
      </c>
      <c r="K2297">
        <v>-999</v>
      </c>
      <c r="L2297">
        <v>-999</v>
      </c>
      <c r="M2297" s="2" t="s">
        <v>35</v>
      </c>
      <c r="N2297" s="2" t="s">
        <v>13</v>
      </c>
      <c r="O2297" t="s">
        <v>142</v>
      </c>
      <c r="P2297" t="s">
        <v>143</v>
      </c>
    </row>
    <row r="2298" spans="1:16" x14ac:dyDescent="0.55000000000000004">
      <c r="A2298">
        <v>3992</v>
      </c>
      <c r="B2298">
        <v>652872</v>
      </c>
      <c r="C2298" s="2" t="s">
        <v>14</v>
      </c>
      <c r="D2298">
        <v>47</v>
      </c>
      <c r="E2298">
        <v>1</v>
      </c>
      <c r="F2298">
        <v>2015</v>
      </c>
      <c r="G2298">
        <v>0</v>
      </c>
      <c r="H2298">
        <v>0</v>
      </c>
      <c r="I2298" t="s">
        <v>79</v>
      </c>
      <c r="J2298">
        <v>-999</v>
      </c>
      <c r="K2298">
        <v>-999</v>
      </c>
      <c r="L2298">
        <v>-999</v>
      </c>
      <c r="M2298" s="2" t="s">
        <v>35</v>
      </c>
      <c r="N2298" s="2" t="s">
        <v>13</v>
      </c>
      <c r="O2298" t="s">
        <v>140</v>
      </c>
      <c r="P2298" t="s">
        <v>141</v>
      </c>
    </row>
    <row r="2299" spans="1:16" x14ac:dyDescent="0.55000000000000004">
      <c r="A2299">
        <v>3993</v>
      </c>
      <c r="B2299">
        <v>652990</v>
      </c>
      <c r="C2299" s="2" t="s">
        <v>14</v>
      </c>
      <c r="D2299">
        <v>34</v>
      </c>
      <c r="E2299">
        <v>1</v>
      </c>
      <c r="F2299">
        <v>2015</v>
      </c>
      <c r="G2299">
        <v>0</v>
      </c>
      <c r="H2299">
        <v>0</v>
      </c>
      <c r="I2299" t="s">
        <v>57</v>
      </c>
      <c r="J2299">
        <v>77</v>
      </c>
      <c r="K2299">
        <v>49</v>
      </c>
      <c r="L2299">
        <v>8</v>
      </c>
      <c r="M2299" s="2" t="s">
        <v>15</v>
      </c>
      <c r="N2299" s="2" t="s">
        <v>25</v>
      </c>
      <c r="O2299" t="s">
        <v>114</v>
      </c>
      <c r="P2299" t="s">
        <v>115</v>
      </c>
    </row>
    <row r="2300" spans="1:16" x14ac:dyDescent="0.55000000000000004">
      <c r="A2300">
        <v>3994</v>
      </c>
      <c r="B2300">
        <v>653086</v>
      </c>
      <c r="C2300" s="2" t="s">
        <v>14</v>
      </c>
      <c r="D2300">
        <v>41</v>
      </c>
      <c r="E2300">
        <v>1</v>
      </c>
      <c r="F2300">
        <v>2015</v>
      </c>
      <c r="G2300">
        <v>0</v>
      </c>
      <c r="H2300">
        <v>0</v>
      </c>
      <c r="I2300" t="s">
        <v>47</v>
      </c>
      <c r="J2300">
        <v>56</v>
      </c>
      <c r="K2300">
        <v>78</v>
      </c>
      <c r="L2300">
        <v>15</v>
      </c>
      <c r="M2300" s="2" t="s">
        <v>15</v>
      </c>
      <c r="N2300" s="2" t="s">
        <v>70</v>
      </c>
      <c r="O2300" t="s">
        <v>116</v>
      </c>
      <c r="P2300" t="s">
        <v>117</v>
      </c>
    </row>
    <row r="2301" spans="1:16" x14ac:dyDescent="0.55000000000000004">
      <c r="A2301">
        <v>3994</v>
      </c>
      <c r="B2301">
        <v>653100</v>
      </c>
      <c r="C2301" s="2" t="s">
        <v>14</v>
      </c>
      <c r="D2301">
        <v>52</v>
      </c>
      <c r="E2301">
        <v>0</v>
      </c>
      <c r="F2301">
        <v>2015</v>
      </c>
      <c r="G2301">
        <v>0</v>
      </c>
      <c r="H2301">
        <v>1</v>
      </c>
      <c r="I2301" t="s">
        <v>47</v>
      </c>
      <c r="J2301">
        <v>56</v>
      </c>
      <c r="K2301">
        <v>78</v>
      </c>
      <c r="L2301">
        <v>15</v>
      </c>
      <c r="M2301" s="2" t="s">
        <v>15</v>
      </c>
      <c r="N2301" s="2" t="s">
        <v>70</v>
      </c>
      <c r="O2301" t="s">
        <v>77</v>
      </c>
      <c r="P2301" t="s">
        <v>78</v>
      </c>
    </row>
    <row r="2302" spans="1:16" x14ac:dyDescent="0.55000000000000004">
      <c r="A2302">
        <v>3994</v>
      </c>
      <c r="B2302">
        <v>653163</v>
      </c>
      <c r="C2302" s="2" t="s">
        <v>14</v>
      </c>
      <c r="D2302">
        <v>45</v>
      </c>
      <c r="E2302">
        <v>1</v>
      </c>
      <c r="F2302">
        <v>2015</v>
      </c>
      <c r="G2302">
        <v>0</v>
      </c>
      <c r="H2302">
        <v>0</v>
      </c>
      <c r="I2302" t="s">
        <v>47</v>
      </c>
      <c r="J2302">
        <v>56</v>
      </c>
      <c r="K2302">
        <v>78</v>
      </c>
      <c r="L2302">
        <v>15</v>
      </c>
      <c r="M2302" s="2" t="s">
        <v>15</v>
      </c>
      <c r="N2302" s="2" t="s">
        <v>70</v>
      </c>
      <c r="O2302" t="s">
        <v>116</v>
      </c>
      <c r="P2302" t="s">
        <v>117</v>
      </c>
    </row>
    <row r="2303" spans="1:16" x14ac:dyDescent="0.55000000000000004">
      <c r="A2303">
        <v>3995</v>
      </c>
      <c r="B2303">
        <v>653206</v>
      </c>
      <c r="C2303" s="2" t="s">
        <v>14</v>
      </c>
      <c r="D2303">
        <v>45</v>
      </c>
      <c r="E2303">
        <v>1</v>
      </c>
      <c r="F2303">
        <v>2015</v>
      </c>
      <c r="G2303">
        <v>0</v>
      </c>
      <c r="H2303">
        <v>0</v>
      </c>
      <c r="I2303" t="s">
        <v>64</v>
      </c>
      <c r="J2303">
        <v>69</v>
      </c>
      <c r="K2303">
        <v>58</v>
      </c>
      <c r="L2303">
        <v>10</v>
      </c>
      <c r="M2303" s="2" t="s">
        <v>22</v>
      </c>
      <c r="N2303" s="2" t="s">
        <v>13</v>
      </c>
      <c r="O2303" t="s">
        <v>136</v>
      </c>
      <c r="P2303" t="s">
        <v>137</v>
      </c>
    </row>
    <row r="2304" spans="1:16" x14ac:dyDescent="0.55000000000000004">
      <c r="A2304">
        <v>3995</v>
      </c>
      <c r="B2304">
        <v>653222</v>
      </c>
      <c r="C2304" s="2" t="s">
        <v>14</v>
      </c>
      <c r="D2304">
        <v>46</v>
      </c>
      <c r="E2304">
        <v>0</v>
      </c>
      <c r="F2304">
        <v>2015</v>
      </c>
      <c r="G2304">
        <v>0</v>
      </c>
      <c r="H2304">
        <v>0</v>
      </c>
      <c r="I2304" t="s">
        <v>64</v>
      </c>
      <c r="J2304">
        <v>69</v>
      </c>
      <c r="K2304">
        <v>58</v>
      </c>
      <c r="L2304">
        <v>10</v>
      </c>
      <c r="M2304" s="2" t="s">
        <v>22</v>
      </c>
      <c r="N2304" s="2" t="s">
        <v>13</v>
      </c>
      <c r="O2304" t="s">
        <v>136</v>
      </c>
      <c r="P2304" t="s">
        <v>137</v>
      </c>
    </row>
    <row r="2305" spans="1:16" x14ac:dyDescent="0.55000000000000004">
      <c r="A2305">
        <v>3996</v>
      </c>
      <c r="B2305">
        <v>653368</v>
      </c>
      <c r="C2305" s="2" t="s">
        <v>14</v>
      </c>
      <c r="D2305">
        <v>43</v>
      </c>
      <c r="E2305">
        <v>1</v>
      </c>
      <c r="F2305">
        <v>2015</v>
      </c>
      <c r="G2305">
        <v>0</v>
      </c>
      <c r="H2305">
        <v>1</v>
      </c>
      <c r="I2305" t="s">
        <v>52</v>
      </c>
      <c r="J2305">
        <v>77</v>
      </c>
      <c r="K2305">
        <v>55</v>
      </c>
      <c r="L2305">
        <v>7</v>
      </c>
      <c r="M2305" s="2" t="s">
        <v>17</v>
      </c>
      <c r="N2305" s="2" t="s">
        <v>13</v>
      </c>
      <c r="O2305" t="s">
        <v>124</v>
      </c>
      <c r="P2305" t="s">
        <v>125</v>
      </c>
    </row>
    <row r="2306" spans="1:16" x14ac:dyDescent="0.55000000000000004">
      <c r="A2306">
        <v>3996</v>
      </c>
      <c r="B2306">
        <v>653377</v>
      </c>
      <c r="C2306" s="2" t="s">
        <v>14</v>
      </c>
      <c r="D2306">
        <v>53</v>
      </c>
      <c r="E2306">
        <v>0</v>
      </c>
      <c r="F2306">
        <v>2015</v>
      </c>
      <c r="G2306">
        <v>0</v>
      </c>
      <c r="H2306">
        <v>1</v>
      </c>
      <c r="I2306" t="s">
        <v>52</v>
      </c>
      <c r="J2306">
        <v>77</v>
      </c>
      <c r="K2306">
        <v>55</v>
      </c>
      <c r="L2306">
        <v>7</v>
      </c>
      <c r="M2306" s="2" t="s">
        <v>17</v>
      </c>
      <c r="N2306" s="2" t="s">
        <v>13</v>
      </c>
      <c r="O2306" t="s">
        <v>124</v>
      </c>
      <c r="P2306" t="s">
        <v>125</v>
      </c>
    </row>
    <row r="2307" spans="1:16" x14ac:dyDescent="0.55000000000000004">
      <c r="A2307">
        <v>3996</v>
      </c>
      <c r="B2307">
        <v>653388</v>
      </c>
      <c r="C2307" s="2" t="s">
        <v>14</v>
      </c>
      <c r="D2307">
        <v>22</v>
      </c>
      <c r="E2307">
        <v>1</v>
      </c>
      <c r="F2307">
        <v>2015</v>
      </c>
      <c r="G2307">
        <v>0</v>
      </c>
      <c r="H2307">
        <v>0</v>
      </c>
      <c r="I2307" t="s">
        <v>52</v>
      </c>
      <c r="J2307">
        <v>77</v>
      </c>
      <c r="K2307">
        <v>55</v>
      </c>
      <c r="L2307">
        <v>7</v>
      </c>
      <c r="M2307" s="2" t="s">
        <v>17</v>
      </c>
      <c r="N2307" s="2" t="s">
        <v>13</v>
      </c>
      <c r="O2307" t="s">
        <v>150</v>
      </c>
      <c r="P2307" t="s">
        <v>151</v>
      </c>
    </row>
    <row r="2308" spans="1:16" x14ac:dyDescent="0.55000000000000004">
      <c r="A2308">
        <v>3996</v>
      </c>
      <c r="B2308">
        <v>653410</v>
      </c>
      <c r="C2308" s="2" t="s">
        <v>14</v>
      </c>
      <c r="D2308">
        <v>44</v>
      </c>
      <c r="E2308">
        <v>0</v>
      </c>
      <c r="F2308">
        <v>2015</v>
      </c>
      <c r="G2308">
        <v>0</v>
      </c>
      <c r="H2308">
        <v>0</v>
      </c>
      <c r="I2308" t="s">
        <v>52</v>
      </c>
      <c r="J2308">
        <v>77</v>
      </c>
      <c r="K2308">
        <v>55</v>
      </c>
      <c r="L2308">
        <v>7</v>
      </c>
      <c r="M2308" s="2" t="s">
        <v>17</v>
      </c>
      <c r="N2308" s="2" t="s">
        <v>13</v>
      </c>
      <c r="O2308" t="s">
        <v>150</v>
      </c>
      <c r="P2308" t="s">
        <v>151</v>
      </c>
    </row>
    <row r="2309" spans="1:16" x14ac:dyDescent="0.55000000000000004">
      <c r="A2309">
        <v>3996</v>
      </c>
      <c r="B2309">
        <v>653497</v>
      </c>
      <c r="C2309" s="2" t="s">
        <v>14</v>
      </c>
      <c r="D2309">
        <v>47</v>
      </c>
      <c r="E2309">
        <v>1</v>
      </c>
      <c r="F2309">
        <v>2015</v>
      </c>
      <c r="G2309">
        <v>0</v>
      </c>
      <c r="H2309">
        <v>1</v>
      </c>
      <c r="I2309" t="s">
        <v>52</v>
      </c>
      <c r="J2309">
        <v>77</v>
      </c>
      <c r="K2309">
        <v>55</v>
      </c>
      <c r="L2309">
        <v>7</v>
      </c>
      <c r="M2309" s="2" t="s">
        <v>17</v>
      </c>
      <c r="N2309" s="2" t="s">
        <v>13</v>
      </c>
      <c r="O2309" t="s">
        <v>124</v>
      </c>
      <c r="P2309" t="s">
        <v>125</v>
      </c>
    </row>
    <row r="2310" spans="1:16" x14ac:dyDescent="0.55000000000000004">
      <c r="A2310">
        <v>3996</v>
      </c>
      <c r="B2310">
        <v>653503</v>
      </c>
      <c r="C2310" s="2" t="s">
        <v>14</v>
      </c>
      <c r="D2310">
        <v>43</v>
      </c>
      <c r="E2310">
        <v>0</v>
      </c>
      <c r="F2310">
        <v>2015</v>
      </c>
      <c r="G2310">
        <v>0</v>
      </c>
      <c r="H2310">
        <v>1</v>
      </c>
      <c r="I2310" t="s">
        <v>52</v>
      </c>
      <c r="J2310">
        <v>77</v>
      </c>
      <c r="K2310">
        <v>55</v>
      </c>
      <c r="L2310">
        <v>7</v>
      </c>
      <c r="M2310" s="2" t="s">
        <v>17</v>
      </c>
      <c r="N2310" s="2" t="s">
        <v>13</v>
      </c>
      <c r="O2310" t="s">
        <v>124</v>
      </c>
      <c r="P2310" t="s">
        <v>125</v>
      </c>
    </row>
    <row r="2311" spans="1:16" x14ac:dyDescent="0.55000000000000004">
      <c r="A2311">
        <v>3997</v>
      </c>
      <c r="B2311">
        <v>653560</v>
      </c>
      <c r="C2311" s="2" t="s">
        <v>14</v>
      </c>
      <c r="D2311">
        <v>33</v>
      </c>
      <c r="E2311">
        <v>1</v>
      </c>
      <c r="F2311">
        <v>2015</v>
      </c>
      <c r="G2311">
        <v>0</v>
      </c>
      <c r="H2311">
        <v>0</v>
      </c>
      <c r="I2311" t="s">
        <v>31</v>
      </c>
      <c r="J2311">
        <v>-999</v>
      </c>
      <c r="K2311">
        <v>-999</v>
      </c>
      <c r="L2311">
        <v>-999</v>
      </c>
      <c r="M2311" s="2" t="s">
        <v>10</v>
      </c>
      <c r="N2311" s="2" t="s">
        <v>11</v>
      </c>
      <c r="O2311" t="s">
        <v>129</v>
      </c>
      <c r="P2311" t="s">
        <v>130</v>
      </c>
    </row>
    <row r="2312" spans="1:16" x14ac:dyDescent="0.55000000000000004">
      <c r="A2312">
        <v>3997</v>
      </c>
      <c r="B2312">
        <v>653585</v>
      </c>
      <c r="C2312" s="2" t="s">
        <v>14</v>
      </c>
      <c r="D2312">
        <v>25</v>
      </c>
      <c r="E2312">
        <v>1</v>
      </c>
      <c r="F2312">
        <v>2015</v>
      </c>
      <c r="G2312">
        <v>0</v>
      </c>
      <c r="H2312">
        <v>1</v>
      </c>
      <c r="I2312" t="s">
        <v>31</v>
      </c>
      <c r="J2312">
        <v>-999</v>
      </c>
      <c r="K2312">
        <v>-999</v>
      </c>
      <c r="L2312">
        <v>-999</v>
      </c>
      <c r="M2312" s="2" t="s">
        <v>10</v>
      </c>
      <c r="N2312" s="2" t="s">
        <v>11</v>
      </c>
      <c r="O2312" t="s">
        <v>120</v>
      </c>
      <c r="P2312" t="s">
        <v>121</v>
      </c>
    </row>
    <row r="2313" spans="1:16" x14ac:dyDescent="0.55000000000000004">
      <c r="A2313">
        <v>3997</v>
      </c>
      <c r="B2313">
        <v>653596</v>
      </c>
      <c r="C2313" s="2" t="s">
        <v>14</v>
      </c>
      <c r="D2313">
        <v>27</v>
      </c>
      <c r="E2313">
        <v>1</v>
      </c>
      <c r="F2313">
        <v>2015</v>
      </c>
      <c r="G2313">
        <v>0</v>
      </c>
      <c r="H2313">
        <v>1</v>
      </c>
      <c r="I2313" t="s">
        <v>31</v>
      </c>
      <c r="J2313">
        <v>-999</v>
      </c>
      <c r="K2313">
        <v>-999</v>
      </c>
      <c r="L2313">
        <v>-999</v>
      </c>
      <c r="M2313" s="2" t="s">
        <v>10</v>
      </c>
      <c r="N2313" s="2" t="s">
        <v>11</v>
      </c>
      <c r="O2313" t="s">
        <v>120</v>
      </c>
      <c r="P2313" t="s">
        <v>121</v>
      </c>
    </row>
    <row r="2314" spans="1:16" x14ac:dyDescent="0.55000000000000004">
      <c r="A2314">
        <v>3997</v>
      </c>
      <c r="B2314">
        <v>653649</v>
      </c>
      <c r="C2314" s="2" t="s">
        <v>14</v>
      </c>
      <c r="D2314">
        <v>35</v>
      </c>
      <c r="E2314">
        <v>1</v>
      </c>
      <c r="F2314">
        <v>2015</v>
      </c>
      <c r="G2314">
        <v>0</v>
      </c>
      <c r="H2314">
        <v>1</v>
      </c>
      <c r="I2314" t="s">
        <v>31</v>
      </c>
      <c r="J2314">
        <v>-999</v>
      </c>
      <c r="K2314">
        <v>-999</v>
      </c>
      <c r="L2314">
        <v>-999</v>
      </c>
      <c r="M2314" s="2" t="s">
        <v>10</v>
      </c>
      <c r="N2314" s="2" t="s">
        <v>11</v>
      </c>
      <c r="O2314" t="s">
        <v>120</v>
      </c>
      <c r="P2314" t="s">
        <v>121</v>
      </c>
    </row>
    <row r="2315" spans="1:16" x14ac:dyDescent="0.55000000000000004">
      <c r="A2315">
        <v>3997</v>
      </c>
      <c r="B2315">
        <v>653680</v>
      </c>
      <c r="C2315" s="2" t="s">
        <v>14</v>
      </c>
      <c r="D2315">
        <v>37</v>
      </c>
      <c r="E2315">
        <v>1</v>
      </c>
      <c r="F2315">
        <v>2015</v>
      </c>
      <c r="G2315">
        <v>0</v>
      </c>
      <c r="H2315">
        <v>0</v>
      </c>
      <c r="I2315" t="s">
        <v>31</v>
      </c>
      <c r="J2315">
        <v>-999</v>
      </c>
      <c r="K2315">
        <v>-999</v>
      </c>
      <c r="L2315">
        <v>-999</v>
      </c>
      <c r="M2315" s="2" t="s">
        <v>10</v>
      </c>
      <c r="N2315" s="2" t="s">
        <v>11</v>
      </c>
      <c r="O2315" t="s">
        <v>129</v>
      </c>
      <c r="P2315" t="s">
        <v>130</v>
      </c>
    </row>
    <row r="2316" spans="1:16" x14ac:dyDescent="0.55000000000000004">
      <c r="A2316">
        <v>3998</v>
      </c>
      <c r="B2316">
        <v>653806</v>
      </c>
      <c r="C2316" s="2" t="s">
        <v>14</v>
      </c>
      <c r="D2316">
        <v>43</v>
      </c>
      <c r="E2316">
        <v>1</v>
      </c>
      <c r="F2316">
        <v>2015</v>
      </c>
      <c r="G2316">
        <v>0</v>
      </c>
      <c r="H2316">
        <v>0</v>
      </c>
      <c r="I2316" t="s">
        <v>44</v>
      </c>
      <c r="J2316">
        <v>-999</v>
      </c>
      <c r="K2316">
        <v>-999</v>
      </c>
      <c r="L2316">
        <v>-999</v>
      </c>
      <c r="M2316" s="2" t="s">
        <v>35</v>
      </c>
      <c r="N2316" s="2" t="s">
        <v>13</v>
      </c>
      <c r="O2316" t="s">
        <v>148</v>
      </c>
      <c r="P2316" t="s">
        <v>149</v>
      </c>
    </row>
    <row r="2317" spans="1:16" x14ac:dyDescent="0.55000000000000004">
      <c r="A2317">
        <v>3999</v>
      </c>
      <c r="B2317">
        <v>653888</v>
      </c>
      <c r="C2317" s="2" t="s">
        <v>14</v>
      </c>
      <c r="D2317">
        <v>32</v>
      </c>
      <c r="E2317">
        <v>1</v>
      </c>
      <c r="F2317">
        <v>2015</v>
      </c>
      <c r="G2317">
        <v>0</v>
      </c>
      <c r="H2317">
        <v>0</v>
      </c>
      <c r="I2317" t="s">
        <v>20</v>
      </c>
      <c r="J2317">
        <v>84</v>
      </c>
      <c r="K2317">
        <v>47</v>
      </c>
      <c r="L2317">
        <v>10</v>
      </c>
      <c r="M2317" s="2" t="s">
        <v>12</v>
      </c>
      <c r="N2317" s="2" t="s">
        <v>13</v>
      </c>
      <c r="O2317" t="s">
        <v>152</v>
      </c>
      <c r="P2317" t="s">
        <v>153</v>
      </c>
    </row>
    <row r="2318" spans="1:16" x14ac:dyDescent="0.55000000000000004">
      <c r="A2318">
        <v>3999</v>
      </c>
      <c r="B2318">
        <v>653948</v>
      </c>
      <c r="C2318" s="2" t="s">
        <v>14</v>
      </c>
      <c r="D2318">
        <v>25</v>
      </c>
      <c r="E2318">
        <v>1</v>
      </c>
      <c r="F2318">
        <v>2015</v>
      </c>
      <c r="G2318">
        <v>0</v>
      </c>
      <c r="H2318">
        <v>0</v>
      </c>
      <c r="I2318" t="s">
        <v>20</v>
      </c>
      <c r="J2318">
        <v>84</v>
      </c>
      <c r="K2318">
        <v>47</v>
      </c>
      <c r="L2318">
        <v>10</v>
      </c>
      <c r="M2318" s="2" t="s">
        <v>12</v>
      </c>
      <c r="N2318" s="2" t="s">
        <v>13</v>
      </c>
      <c r="O2318" t="s">
        <v>152</v>
      </c>
      <c r="P2318" t="s">
        <v>153</v>
      </c>
    </row>
    <row r="2319" spans="1:16" x14ac:dyDescent="0.55000000000000004">
      <c r="A2319">
        <v>4001</v>
      </c>
      <c r="B2319">
        <v>654222</v>
      </c>
      <c r="C2319" s="2" t="s">
        <v>14</v>
      </c>
      <c r="D2319">
        <v>32</v>
      </c>
      <c r="E2319">
        <v>1</v>
      </c>
      <c r="F2319">
        <v>2015</v>
      </c>
      <c r="G2319">
        <v>0</v>
      </c>
      <c r="H2319">
        <v>1</v>
      </c>
      <c r="I2319" t="s">
        <v>68</v>
      </c>
      <c r="J2319">
        <v>73</v>
      </c>
      <c r="K2319">
        <v>59</v>
      </c>
      <c r="L2319">
        <v>9</v>
      </c>
      <c r="M2319" s="2" t="s">
        <v>15</v>
      </c>
      <c r="N2319" s="2" t="s">
        <v>13</v>
      </c>
      <c r="O2319" t="s">
        <v>98</v>
      </c>
      <c r="P2319" t="s">
        <v>99</v>
      </c>
    </row>
    <row r="2320" spans="1:16" x14ac:dyDescent="0.55000000000000004">
      <c r="A2320">
        <v>4001</v>
      </c>
      <c r="B2320">
        <v>654288</v>
      </c>
      <c r="C2320" s="2" t="s">
        <v>14</v>
      </c>
      <c r="D2320">
        <v>35</v>
      </c>
      <c r="E2320">
        <v>1</v>
      </c>
      <c r="F2320">
        <v>2015</v>
      </c>
      <c r="G2320">
        <v>0</v>
      </c>
      <c r="H2320">
        <v>1</v>
      </c>
      <c r="I2320" t="s">
        <v>68</v>
      </c>
      <c r="J2320">
        <v>73</v>
      </c>
      <c r="K2320">
        <v>59</v>
      </c>
      <c r="L2320">
        <v>9</v>
      </c>
      <c r="M2320" s="2" t="s">
        <v>15</v>
      </c>
      <c r="N2320" s="2" t="s">
        <v>13</v>
      </c>
      <c r="O2320" t="s">
        <v>98</v>
      </c>
      <c r="P2320" t="s">
        <v>99</v>
      </c>
    </row>
    <row r="2321" spans="1:16" x14ac:dyDescent="0.55000000000000004">
      <c r="A2321">
        <v>4002</v>
      </c>
      <c r="B2321">
        <v>654359</v>
      </c>
      <c r="C2321" s="2" t="s">
        <v>14</v>
      </c>
      <c r="D2321">
        <v>57</v>
      </c>
      <c r="E2321">
        <v>1</v>
      </c>
      <c r="F2321">
        <v>2015</v>
      </c>
      <c r="G2321">
        <v>0</v>
      </c>
      <c r="H2321">
        <v>0</v>
      </c>
      <c r="I2321" t="s">
        <v>59</v>
      </c>
      <c r="J2321">
        <v>88</v>
      </c>
      <c r="K2321">
        <v>8</v>
      </c>
      <c r="L2321">
        <v>13</v>
      </c>
      <c r="M2321" s="2" t="s">
        <v>24</v>
      </c>
      <c r="N2321" s="2" t="s">
        <v>13</v>
      </c>
      <c r="O2321" t="s">
        <v>146</v>
      </c>
      <c r="P2321" t="s">
        <v>147</v>
      </c>
    </row>
    <row r="2322" spans="1:16" x14ac:dyDescent="0.55000000000000004">
      <c r="A2322">
        <v>4002</v>
      </c>
      <c r="B2322">
        <v>654370</v>
      </c>
      <c r="C2322" s="2" t="s">
        <v>14</v>
      </c>
      <c r="D2322">
        <v>56</v>
      </c>
      <c r="E2322">
        <v>1</v>
      </c>
      <c r="F2322">
        <v>2015</v>
      </c>
      <c r="G2322">
        <v>0</v>
      </c>
      <c r="H2322">
        <v>0</v>
      </c>
      <c r="I2322" t="s">
        <v>59</v>
      </c>
      <c r="J2322">
        <v>88</v>
      </c>
      <c r="K2322">
        <v>8</v>
      </c>
      <c r="L2322">
        <v>13</v>
      </c>
      <c r="M2322" s="2" t="s">
        <v>24</v>
      </c>
      <c r="N2322" s="2" t="s">
        <v>13</v>
      </c>
      <c r="O2322" t="s">
        <v>146</v>
      </c>
      <c r="P2322" t="s">
        <v>147</v>
      </c>
    </row>
    <row r="2323" spans="1:16" x14ac:dyDescent="0.55000000000000004">
      <c r="A2323">
        <v>4002</v>
      </c>
      <c r="B2323">
        <v>654392</v>
      </c>
      <c r="C2323" s="2" t="s">
        <v>14</v>
      </c>
      <c r="D2323">
        <v>52</v>
      </c>
      <c r="E2323">
        <v>1</v>
      </c>
      <c r="F2323">
        <v>2015</v>
      </c>
      <c r="G2323">
        <v>0</v>
      </c>
      <c r="H2323">
        <v>1</v>
      </c>
      <c r="I2323" t="s">
        <v>59</v>
      </c>
      <c r="J2323">
        <v>88</v>
      </c>
      <c r="K2323">
        <v>8</v>
      </c>
      <c r="L2323">
        <v>13</v>
      </c>
      <c r="M2323" s="2" t="s">
        <v>24</v>
      </c>
      <c r="N2323" s="2" t="s">
        <v>13</v>
      </c>
      <c r="O2323" t="s">
        <v>133</v>
      </c>
      <c r="P2323" t="s">
        <v>134</v>
      </c>
    </row>
    <row r="2324" spans="1:16" x14ac:dyDescent="0.55000000000000004">
      <c r="A2324">
        <v>4002</v>
      </c>
      <c r="B2324">
        <v>654412</v>
      </c>
      <c r="C2324" s="2" t="s">
        <v>14</v>
      </c>
      <c r="D2324">
        <v>43</v>
      </c>
      <c r="E2324">
        <v>1</v>
      </c>
      <c r="F2324">
        <v>2015</v>
      </c>
      <c r="G2324">
        <v>0</v>
      </c>
      <c r="H2324">
        <v>0</v>
      </c>
      <c r="I2324" t="s">
        <v>59</v>
      </c>
      <c r="J2324">
        <v>88</v>
      </c>
      <c r="K2324">
        <v>8</v>
      </c>
      <c r="L2324">
        <v>13</v>
      </c>
      <c r="M2324" s="2" t="s">
        <v>24</v>
      </c>
      <c r="N2324" s="2" t="s">
        <v>13</v>
      </c>
      <c r="O2324" t="s">
        <v>146</v>
      </c>
      <c r="P2324" t="s">
        <v>147</v>
      </c>
    </row>
    <row r="2325" spans="1:16" x14ac:dyDescent="0.55000000000000004">
      <c r="A2325">
        <v>4002</v>
      </c>
      <c r="B2325">
        <v>654432</v>
      </c>
      <c r="C2325" s="2" t="s">
        <v>14</v>
      </c>
      <c r="D2325">
        <v>44</v>
      </c>
      <c r="E2325">
        <v>1</v>
      </c>
      <c r="F2325">
        <v>2015</v>
      </c>
      <c r="G2325">
        <v>0</v>
      </c>
      <c r="H2325">
        <v>1</v>
      </c>
      <c r="I2325" t="s">
        <v>59</v>
      </c>
      <c r="J2325">
        <v>88</v>
      </c>
      <c r="K2325">
        <v>8</v>
      </c>
      <c r="L2325">
        <v>13</v>
      </c>
      <c r="M2325" s="2" t="s">
        <v>24</v>
      </c>
      <c r="N2325" s="2" t="s">
        <v>13</v>
      </c>
      <c r="O2325" t="s">
        <v>133</v>
      </c>
      <c r="P2325" t="s">
        <v>134</v>
      </c>
    </row>
    <row r="2326" spans="1:16" x14ac:dyDescent="0.55000000000000004">
      <c r="A2326">
        <v>4002</v>
      </c>
      <c r="B2326">
        <v>654481</v>
      </c>
      <c r="C2326" s="2" t="s">
        <v>14</v>
      </c>
      <c r="D2326">
        <v>33</v>
      </c>
      <c r="E2326">
        <v>1</v>
      </c>
      <c r="F2326">
        <v>2015</v>
      </c>
      <c r="G2326">
        <v>0</v>
      </c>
      <c r="H2326">
        <v>0</v>
      </c>
      <c r="I2326" t="s">
        <v>59</v>
      </c>
      <c r="J2326">
        <v>88</v>
      </c>
      <c r="K2326">
        <v>8</v>
      </c>
      <c r="L2326">
        <v>13</v>
      </c>
      <c r="M2326" s="2" t="s">
        <v>24</v>
      </c>
      <c r="N2326" s="2" t="s">
        <v>13</v>
      </c>
      <c r="O2326" t="s">
        <v>146</v>
      </c>
      <c r="P2326" t="s">
        <v>147</v>
      </c>
    </row>
    <row r="2327" spans="1:16" x14ac:dyDescent="0.55000000000000004">
      <c r="A2327">
        <v>4003</v>
      </c>
      <c r="B2327">
        <v>654518</v>
      </c>
      <c r="C2327" s="2" t="s">
        <v>14</v>
      </c>
      <c r="D2327">
        <v>21</v>
      </c>
      <c r="E2327">
        <v>1</v>
      </c>
      <c r="F2327">
        <v>2015</v>
      </c>
      <c r="G2327">
        <v>0</v>
      </c>
      <c r="H2327">
        <v>0</v>
      </c>
      <c r="I2327" t="s">
        <v>66</v>
      </c>
      <c r="J2327">
        <v>-999</v>
      </c>
      <c r="K2327">
        <v>-999</v>
      </c>
      <c r="L2327">
        <v>-999</v>
      </c>
      <c r="M2327" s="2" t="s">
        <v>35</v>
      </c>
      <c r="N2327" s="2" t="s">
        <v>11</v>
      </c>
      <c r="O2327" t="s">
        <v>127</v>
      </c>
      <c r="P2327" t="s">
        <v>128</v>
      </c>
    </row>
    <row r="2328" spans="1:16" x14ac:dyDescent="0.55000000000000004">
      <c r="A2328">
        <v>4003</v>
      </c>
      <c r="B2328">
        <v>654527</v>
      </c>
      <c r="C2328" s="2" t="s">
        <v>14</v>
      </c>
      <c r="D2328">
        <v>50</v>
      </c>
      <c r="E2328">
        <v>1</v>
      </c>
      <c r="F2328">
        <v>2015</v>
      </c>
      <c r="G2328">
        <v>0</v>
      </c>
      <c r="H2328">
        <v>1</v>
      </c>
      <c r="I2328" t="s">
        <v>66</v>
      </c>
      <c r="J2328">
        <v>-999</v>
      </c>
      <c r="K2328">
        <v>-999</v>
      </c>
      <c r="L2328">
        <v>-999</v>
      </c>
      <c r="M2328" s="2" t="s">
        <v>35</v>
      </c>
      <c r="N2328" s="2" t="s">
        <v>11</v>
      </c>
      <c r="O2328" t="s">
        <v>94</v>
      </c>
      <c r="P2328" t="s">
        <v>95</v>
      </c>
    </row>
    <row r="2329" spans="1:16" x14ac:dyDescent="0.55000000000000004">
      <c r="A2329">
        <v>4003</v>
      </c>
      <c r="B2329">
        <v>654552</v>
      </c>
      <c r="C2329" s="2" t="s">
        <v>14</v>
      </c>
      <c r="D2329">
        <v>32</v>
      </c>
      <c r="E2329">
        <v>1</v>
      </c>
      <c r="F2329">
        <v>2015</v>
      </c>
      <c r="G2329">
        <v>0</v>
      </c>
      <c r="H2329">
        <v>0</v>
      </c>
      <c r="I2329" t="s">
        <v>66</v>
      </c>
      <c r="J2329">
        <v>-999</v>
      </c>
      <c r="K2329">
        <v>-999</v>
      </c>
      <c r="L2329">
        <v>-999</v>
      </c>
      <c r="M2329" s="2" t="s">
        <v>35</v>
      </c>
      <c r="N2329" s="2" t="s">
        <v>11</v>
      </c>
      <c r="O2329" t="s">
        <v>127</v>
      </c>
      <c r="P2329" t="s">
        <v>128</v>
      </c>
    </row>
    <row r="2330" spans="1:16" x14ac:dyDescent="0.55000000000000004">
      <c r="A2330">
        <v>4003</v>
      </c>
      <c r="B2330">
        <v>654574</v>
      </c>
      <c r="C2330" s="2" t="s">
        <v>14</v>
      </c>
      <c r="D2330">
        <v>40</v>
      </c>
      <c r="E2330">
        <v>1</v>
      </c>
      <c r="F2330">
        <v>2015</v>
      </c>
      <c r="G2330">
        <v>0</v>
      </c>
      <c r="H2330">
        <v>1</v>
      </c>
      <c r="I2330" t="s">
        <v>66</v>
      </c>
      <c r="J2330">
        <v>-999</v>
      </c>
      <c r="K2330">
        <v>-999</v>
      </c>
      <c r="L2330">
        <v>-999</v>
      </c>
      <c r="M2330" s="2" t="s">
        <v>35</v>
      </c>
      <c r="N2330" s="2" t="s">
        <v>11</v>
      </c>
      <c r="O2330" t="s">
        <v>94</v>
      </c>
      <c r="P2330" t="s">
        <v>95</v>
      </c>
    </row>
    <row r="2331" spans="1:16" x14ac:dyDescent="0.55000000000000004">
      <c r="A2331">
        <v>4003</v>
      </c>
      <c r="B2331">
        <v>654589</v>
      </c>
      <c r="C2331" s="2" t="s">
        <v>14</v>
      </c>
      <c r="D2331">
        <v>30</v>
      </c>
      <c r="E2331">
        <v>1</v>
      </c>
      <c r="F2331">
        <v>2015</v>
      </c>
      <c r="G2331">
        <v>0</v>
      </c>
      <c r="H2331">
        <v>1</v>
      </c>
      <c r="I2331" t="s">
        <v>66</v>
      </c>
      <c r="J2331">
        <v>-999</v>
      </c>
      <c r="K2331">
        <v>-999</v>
      </c>
      <c r="L2331">
        <v>-999</v>
      </c>
      <c r="M2331" s="2" t="s">
        <v>35</v>
      </c>
      <c r="N2331" s="2" t="s">
        <v>11</v>
      </c>
      <c r="O2331" t="s">
        <v>94</v>
      </c>
      <c r="P2331" t="s">
        <v>95</v>
      </c>
    </row>
    <row r="2332" spans="1:16" x14ac:dyDescent="0.55000000000000004">
      <c r="A2332">
        <v>4003</v>
      </c>
      <c r="B2332">
        <v>654650</v>
      </c>
      <c r="C2332" s="2" t="s">
        <v>14</v>
      </c>
      <c r="D2332">
        <v>19</v>
      </c>
      <c r="E2332">
        <v>1</v>
      </c>
      <c r="F2332">
        <v>2015</v>
      </c>
      <c r="G2332">
        <v>0</v>
      </c>
      <c r="H2332">
        <v>1</v>
      </c>
      <c r="I2332" t="s">
        <v>66</v>
      </c>
      <c r="J2332">
        <v>-999</v>
      </c>
      <c r="K2332">
        <v>-999</v>
      </c>
      <c r="L2332">
        <v>-999</v>
      </c>
      <c r="M2332" s="2" t="s">
        <v>35</v>
      </c>
      <c r="N2332" s="2" t="s">
        <v>11</v>
      </c>
      <c r="O2332" t="s">
        <v>94</v>
      </c>
      <c r="P2332" t="s">
        <v>95</v>
      </c>
    </row>
    <row r="2333" spans="1:16" x14ac:dyDescent="0.55000000000000004">
      <c r="A2333">
        <v>4004</v>
      </c>
      <c r="B2333">
        <v>654673</v>
      </c>
      <c r="C2333" s="2" t="s">
        <v>14</v>
      </c>
      <c r="D2333">
        <v>41</v>
      </c>
      <c r="E2333">
        <v>1</v>
      </c>
      <c r="F2333">
        <v>2015</v>
      </c>
      <c r="G2333">
        <v>0</v>
      </c>
      <c r="H2333">
        <v>0</v>
      </c>
      <c r="I2333" t="s">
        <v>9</v>
      </c>
      <c r="J2333">
        <v>-999</v>
      </c>
      <c r="K2333">
        <v>-999</v>
      </c>
      <c r="L2333">
        <v>-999</v>
      </c>
      <c r="M2333" s="2" t="s">
        <v>10</v>
      </c>
      <c r="N2333" s="2" t="s">
        <v>11</v>
      </c>
      <c r="O2333" t="s">
        <v>91</v>
      </c>
      <c r="P2333" t="s">
        <v>92</v>
      </c>
    </row>
    <row r="2334" spans="1:16" x14ac:dyDescent="0.55000000000000004">
      <c r="A2334">
        <v>4004</v>
      </c>
      <c r="B2334">
        <v>654728</v>
      </c>
      <c r="C2334" s="2" t="s">
        <v>14</v>
      </c>
      <c r="D2334">
        <v>29</v>
      </c>
      <c r="E2334">
        <v>1</v>
      </c>
      <c r="F2334">
        <v>2015</v>
      </c>
      <c r="G2334">
        <v>0</v>
      </c>
      <c r="H2334">
        <v>1</v>
      </c>
      <c r="I2334" t="s">
        <v>9</v>
      </c>
      <c r="J2334">
        <v>-999</v>
      </c>
      <c r="K2334">
        <v>-999</v>
      </c>
      <c r="L2334">
        <v>-999</v>
      </c>
      <c r="M2334" s="2" t="s">
        <v>10</v>
      </c>
      <c r="N2334" s="2" t="s">
        <v>11</v>
      </c>
      <c r="O2334" t="s">
        <v>144</v>
      </c>
      <c r="P2334" t="s">
        <v>145</v>
      </c>
    </row>
    <row r="2335" spans="1:16" x14ac:dyDescent="0.55000000000000004">
      <c r="A2335">
        <v>4004</v>
      </c>
      <c r="B2335">
        <v>654747</v>
      </c>
      <c r="C2335" s="2" t="s">
        <v>14</v>
      </c>
      <c r="D2335">
        <v>39</v>
      </c>
      <c r="E2335">
        <v>1</v>
      </c>
      <c r="F2335">
        <v>2015</v>
      </c>
      <c r="G2335">
        <v>0</v>
      </c>
      <c r="H2335">
        <v>0</v>
      </c>
      <c r="I2335" t="s">
        <v>9</v>
      </c>
      <c r="J2335">
        <v>-999</v>
      </c>
      <c r="K2335">
        <v>-999</v>
      </c>
      <c r="L2335">
        <v>-999</v>
      </c>
      <c r="M2335" s="2" t="s">
        <v>10</v>
      </c>
      <c r="N2335" s="2" t="s">
        <v>11</v>
      </c>
      <c r="O2335" t="s">
        <v>91</v>
      </c>
      <c r="P2335" t="s">
        <v>92</v>
      </c>
    </row>
    <row r="2336" spans="1:16" x14ac:dyDescent="0.55000000000000004">
      <c r="A2336">
        <v>4004</v>
      </c>
      <c r="B2336">
        <v>654809</v>
      </c>
      <c r="C2336" s="2" t="s">
        <v>14</v>
      </c>
      <c r="D2336">
        <v>44</v>
      </c>
      <c r="E2336">
        <v>1</v>
      </c>
      <c r="F2336">
        <v>2015</v>
      </c>
      <c r="G2336">
        <v>0</v>
      </c>
      <c r="H2336">
        <v>0</v>
      </c>
      <c r="I2336" t="s">
        <v>9</v>
      </c>
      <c r="J2336">
        <v>-999</v>
      </c>
      <c r="K2336">
        <v>-999</v>
      </c>
      <c r="L2336">
        <v>-999</v>
      </c>
      <c r="M2336" s="2" t="s">
        <v>10</v>
      </c>
      <c r="N2336" s="2" t="s">
        <v>11</v>
      </c>
      <c r="O2336" t="s">
        <v>91</v>
      </c>
      <c r="P2336" t="s">
        <v>92</v>
      </c>
    </row>
    <row r="2337" spans="1:16" x14ac:dyDescent="0.55000000000000004">
      <c r="A2337">
        <v>4004</v>
      </c>
      <c r="B2337">
        <v>654823</v>
      </c>
      <c r="C2337" s="2" t="s">
        <v>14</v>
      </c>
      <c r="D2337">
        <v>47</v>
      </c>
      <c r="E2337">
        <v>1</v>
      </c>
      <c r="F2337">
        <v>2015</v>
      </c>
      <c r="G2337">
        <v>0</v>
      </c>
      <c r="H2337">
        <v>0</v>
      </c>
      <c r="I2337" t="s">
        <v>9</v>
      </c>
      <c r="J2337">
        <v>-999</v>
      </c>
      <c r="K2337">
        <v>-999</v>
      </c>
      <c r="L2337">
        <v>-999</v>
      </c>
      <c r="M2337" s="2" t="s">
        <v>10</v>
      </c>
      <c r="N2337" s="2" t="s">
        <v>11</v>
      </c>
      <c r="O2337" t="s">
        <v>91</v>
      </c>
      <c r="P2337" t="s">
        <v>92</v>
      </c>
    </row>
    <row r="2338" spans="1:16" x14ac:dyDescent="0.55000000000000004">
      <c r="A2338">
        <v>4004</v>
      </c>
      <c r="B2338">
        <v>654835</v>
      </c>
      <c r="C2338" s="2" t="s">
        <v>14</v>
      </c>
      <c r="D2338">
        <v>44</v>
      </c>
      <c r="E2338">
        <v>0</v>
      </c>
      <c r="F2338">
        <v>2015</v>
      </c>
      <c r="G2338">
        <v>0</v>
      </c>
      <c r="H2338">
        <v>1</v>
      </c>
      <c r="I2338" t="s">
        <v>9</v>
      </c>
      <c r="J2338">
        <v>-999</v>
      </c>
      <c r="K2338">
        <v>-999</v>
      </c>
      <c r="L2338">
        <v>-999</v>
      </c>
      <c r="M2338" s="2" t="s">
        <v>10</v>
      </c>
      <c r="N2338" s="2" t="s">
        <v>11</v>
      </c>
      <c r="O2338" t="s">
        <v>144</v>
      </c>
      <c r="P2338" t="s">
        <v>145</v>
      </c>
    </row>
    <row r="2339" spans="1:16" x14ac:dyDescent="0.55000000000000004">
      <c r="A2339">
        <v>4005</v>
      </c>
      <c r="B2339">
        <v>654860</v>
      </c>
      <c r="C2339" s="2" t="s">
        <v>14</v>
      </c>
      <c r="D2339">
        <v>28</v>
      </c>
      <c r="E2339">
        <v>0</v>
      </c>
      <c r="F2339">
        <v>2015</v>
      </c>
      <c r="G2339">
        <v>0</v>
      </c>
      <c r="H2339">
        <v>0</v>
      </c>
      <c r="I2339" t="s">
        <v>67</v>
      </c>
      <c r="J2339">
        <v>70</v>
      </c>
      <c r="K2339">
        <v>63</v>
      </c>
      <c r="L2339">
        <v>5</v>
      </c>
      <c r="M2339" s="2" t="s">
        <v>22</v>
      </c>
      <c r="N2339" s="2" t="s">
        <v>13</v>
      </c>
      <c r="O2339" t="s">
        <v>49</v>
      </c>
      <c r="P2339" t="s">
        <v>50</v>
      </c>
    </row>
    <row r="2340" spans="1:16" x14ac:dyDescent="0.55000000000000004">
      <c r="A2340">
        <v>4005</v>
      </c>
      <c r="B2340">
        <v>654864</v>
      </c>
      <c r="C2340" s="2" t="s">
        <v>14</v>
      </c>
      <c r="D2340">
        <v>44</v>
      </c>
      <c r="E2340">
        <v>0</v>
      </c>
      <c r="F2340">
        <v>2015</v>
      </c>
      <c r="G2340">
        <v>0</v>
      </c>
      <c r="H2340">
        <v>1</v>
      </c>
      <c r="I2340" t="s">
        <v>67</v>
      </c>
      <c r="J2340">
        <v>70</v>
      </c>
      <c r="K2340">
        <v>63</v>
      </c>
      <c r="L2340">
        <v>5</v>
      </c>
      <c r="M2340" s="2" t="s">
        <v>22</v>
      </c>
      <c r="N2340" s="2" t="s">
        <v>13</v>
      </c>
      <c r="O2340" t="s">
        <v>131</v>
      </c>
      <c r="P2340" t="s">
        <v>132</v>
      </c>
    </row>
    <row r="2341" spans="1:16" x14ac:dyDescent="0.55000000000000004">
      <c r="A2341">
        <v>4005</v>
      </c>
      <c r="B2341">
        <v>654949</v>
      </c>
      <c r="C2341" s="2" t="s">
        <v>14</v>
      </c>
      <c r="D2341">
        <v>30</v>
      </c>
      <c r="E2341">
        <v>1</v>
      </c>
      <c r="F2341">
        <v>2015</v>
      </c>
      <c r="G2341">
        <v>0</v>
      </c>
      <c r="H2341">
        <v>0</v>
      </c>
      <c r="I2341" t="s">
        <v>67</v>
      </c>
      <c r="J2341">
        <v>70</v>
      </c>
      <c r="K2341">
        <v>63</v>
      </c>
      <c r="L2341">
        <v>5</v>
      </c>
      <c r="M2341" s="2" t="s">
        <v>22</v>
      </c>
      <c r="N2341" s="2" t="s">
        <v>13</v>
      </c>
      <c r="O2341" t="s">
        <v>49</v>
      </c>
      <c r="P2341" t="s">
        <v>50</v>
      </c>
    </row>
    <row r="2342" spans="1:16" x14ac:dyDescent="0.55000000000000004">
      <c r="A2342">
        <v>4005</v>
      </c>
      <c r="B2342">
        <v>654961</v>
      </c>
      <c r="C2342" s="2" t="s">
        <v>14</v>
      </c>
      <c r="D2342">
        <v>37</v>
      </c>
      <c r="E2342">
        <v>1</v>
      </c>
      <c r="F2342">
        <v>2015</v>
      </c>
      <c r="G2342">
        <v>0</v>
      </c>
      <c r="H2342">
        <v>1</v>
      </c>
      <c r="I2342" t="s">
        <v>67</v>
      </c>
      <c r="J2342">
        <v>70</v>
      </c>
      <c r="K2342">
        <v>63</v>
      </c>
      <c r="L2342">
        <v>5</v>
      </c>
      <c r="M2342" s="2" t="s">
        <v>22</v>
      </c>
      <c r="N2342" s="2" t="s">
        <v>13</v>
      </c>
      <c r="O2342" t="s">
        <v>131</v>
      </c>
      <c r="P2342" t="s">
        <v>132</v>
      </c>
    </row>
    <row r="2343" spans="1:16" x14ac:dyDescent="0.55000000000000004">
      <c r="A2343">
        <v>4005</v>
      </c>
      <c r="B2343">
        <v>654983</v>
      </c>
      <c r="C2343" s="2" t="s">
        <v>14</v>
      </c>
      <c r="D2343">
        <v>25</v>
      </c>
      <c r="E2343">
        <v>1</v>
      </c>
      <c r="F2343">
        <v>2015</v>
      </c>
      <c r="G2343">
        <v>0</v>
      </c>
      <c r="H2343">
        <v>0</v>
      </c>
      <c r="I2343" t="s">
        <v>67</v>
      </c>
      <c r="J2343">
        <v>70</v>
      </c>
      <c r="K2343">
        <v>63</v>
      </c>
      <c r="L2343">
        <v>5</v>
      </c>
      <c r="M2343" s="2" t="s">
        <v>22</v>
      </c>
      <c r="N2343" s="2" t="s">
        <v>13</v>
      </c>
      <c r="O2343" t="s">
        <v>49</v>
      </c>
      <c r="P2343" t="s">
        <v>50</v>
      </c>
    </row>
    <row r="2344" spans="1:16" x14ac:dyDescent="0.55000000000000004">
      <c r="A2344">
        <v>4006</v>
      </c>
      <c r="B2344">
        <v>655085</v>
      </c>
      <c r="C2344" s="2" t="s">
        <v>14</v>
      </c>
      <c r="D2344">
        <v>35</v>
      </c>
      <c r="E2344">
        <v>1</v>
      </c>
      <c r="F2344">
        <v>2015</v>
      </c>
      <c r="G2344">
        <v>0</v>
      </c>
      <c r="H2344">
        <v>0</v>
      </c>
      <c r="I2344" t="s">
        <v>26</v>
      </c>
      <c r="J2344">
        <v>87</v>
      </c>
      <c r="K2344">
        <v>59</v>
      </c>
      <c r="L2344">
        <v>13</v>
      </c>
      <c r="M2344" s="2" t="s">
        <v>15</v>
      </c>
      <c r="N2344" s="2" t="s">
        <v>13</v>
      </c>
      <c r="O2344" t="s">
        <v>142</v>
      </c>
      <c r="P2344" t="s">
        <v>143</v>
      </c>
    </row>
    <row r="2345" spans="1:16" x14ac:dyDescent="0.55000000000000004">
      <c r="A2345">
        <v>4006</v>
      </c>
      <c r="B2345">
        <v>655105</v>
      </c>
      <c r="C2345" s="2" t="s">
        <v>14</v>
      </c>
      <c r="D2345">
        <v>54</v>
      </c>
      <c r="E2345">
        <v>1</v>
      </c>
      <c r="F2345">
        <v>2015</v>
      </c>
      <c r="G2345">
        <v>0</v>
      </c>
      <c r="H2345">
        <v>1</v>
      </c>
      <c r="I2345" t="s">
        <v>26</v>
      </c>
      <c r="J2345">
        <v>87</v>
      </c>
      <c r="K2345">
        <v>59</v>
      </c>
      <c r="L2345">
        <v>13</v>
      </c>
      <c r="M2345" s="2" t="s">
        <v>15</v>
      </c>
      <c r="N2345" s="2" t="s">
        <v>13</v>
      </c>
      <c r="O2345" t="s">
        <v>146</v>
      </c>
      <c r="P2345" t="s">
        <v>147</v>
      </c>
    </row>
    <row r="2346" spans="1:16" x14ac:dyDescent="0.55000000000000004">
      <c r="A2346">
        <v>4007</v>
      </c>
      <c r="B2346">
        <v>655194</v>
      </c>
      <c r="C2346" s="2" t="s">
        <v>14</v>
      </c>
      <c r="D2346">
        <v>43</v>
      </c>
      <c r="E2346">
        <v>1</v>
      </c>
      <c r="F2346">
        <v>2015</v>
      </c>
      <c r="G2346">
        <v>0</v>
      </c>
      <c r="H2346">
        <v>1</v>
      </c>
      <c r="I2346" t="s">
        <v>43</v>
      </c>
      <c r="J2346">
        <v>88</v>
      </c>
      <c r="K2346">
        <v>43</v>
      </c>
      <c r="L2346">
        <v>6</v>
      </c>
      <c r="M2346" s="2" t="s">
        <v>12</v>
      </c>
      <c r="N2346" s="2" t="s">
        <v>13</v>
      </c>
      <c r="O2346" t="s">
        <v>140</v>
      </c>
      <c r="P2346" t="s">
        <v>141</v>
      </c>
    </row>
    <row r="2347" spans="1:16" x14ac:dyDescent="0.55000000000000004">
      <c r="A2347">
        <v>4007</v>
      </c>
      <c r="B2347">
        <v>655244</v>
      </c>
      <c r="C2347" s="2" t="s">
        <v>14</v>
      </c>
      <c r="D2347">
        <v>28</v>
      </c>
      <c r="E2347">
        <v>1</v>
      </c>
      <c r="F2347">
        <v>2015</v>
      </c>
      <c r="G2347">
        <v>0</v>
      </c>
      <c r="H2347">
        <v>0</v>
      </c>
      <c r="I2347" t="s">
        <v>43</v>
      </c>
      <c r="J2347">
        <v>88</v>
      </c>
      <c r="K2347">
        <v>43</v>
      </c>
      <c r="L2347">
        <v>6</v>
      </c>
      <c r="M2347" s="2" t="s">
        <v>12</v>
      </c>
      <c r="N2347" s="2" t="s">
        <v>13</v>
      </c>
      <c r="O2347" t="s">
        <v>124</v>
      </c>
      <c r="P2347" t="s">
        <v>125</v>
      </c>
    </row>
    <row r="2348" spans="1:16" x14ac:dyDescent="0.55000000000000004">
      <c r="A2348">
        <v>4007</v>
      </c>
      <c r="B2348">
        <v>655347</v>
      </c>
      <c r="C2348" s="2" t="s">
        <v>14</v>
      </c>
      <c r="D2348">
        <v>53</v>
      </c>
      <c r="E2348">
        <v>0</v>
      </c>
      <c r="F2348">
        <v>2015</v>
      </c>
      <c r="G2348">
        <v>0</v>
      </c>
      <c r="H2348">
        <v>0</v>
      </c>
      <c r="I2348" t="s">
        <v>43</v>
      </c>
      <c r="J2348">
        <v>88</v>
      </c>
      <c r="K2348">
        <v>43</v>
      </c>
      <c r="L2348">
        <v>6</v>
      </c>
      <c r="M2348" s="2" t="s">
        <v>12</v>
      </c>
      <c r="N2348" s="2" t="s">
        <v>13</v>
      </c>
      <c r="O2348" t="s">
        <v>124</v>
      </c>
      <c r="P2348" t="s">
        <v>125</v>
      </c>
    </row>
    <row r="2349" spans="1:16" x14ac:dyDescent="0.55000000000000004">
      <c r="A2349">
        <v>4008</v>
      </c>
      <c r="B2349">
        <v>655414</v>
      </c>
      <c r="C2349" s="2" t="s">
        <v>14</v>
      </c>
      <c r="D2349">
        <v>47</v>
      </c>
      <c r="E2349">
        <v>1</v>
      </c>
      <c r="F2349">
        <v>2015</v>
      </c>
      <c r="G2349">
        <v>0</v>
      </c>
      <c r="H2349">
        <v>1</v>
      </c>
      <c r="I2349" t="s">
        <v>46</v>
      </c>
      <c r="J2349">
        <v>66</v>
      </c>
      <c r="K2349">
        <v>60</v>
      </c>
      <c r="L2349">
        <v>10</v>
      </c>
      <c r="M2349" s="2" t="s">
        <v>22</v>
      </c>
      <c r="N2349" s="2" t="s">
        <v>13</v>
      </c>
      <c r="O2349" t="s">
        <v>49</v>
      </c>
      <c r="P2349" t="s">
        <v>50</v>
      </c>
    </row>
    <row r="2350" spans="1:16" x14ac:dyDescent="0.55000000000000004">
      <c r="A2350">
        <v>4010</v>
      </c>
      <c r="B2350">
        <v>655763</v>
      </c>
      <c r="C2350" s="2" t="s">
        <v>14</v>
      </c>
      <c r="D2350">
        <v>26</v>
      </c>
      <c r="E2350">
        <v>1</v>
      </c>
      <c r="F2350">
        <v>2015</v>
      </c>
      <c r="G2350">
        <v>0</v>
      </c>
      <c r="H2350">
        <v>1</v>
      </c>
      <c r="I2350" t="s">
        <v>75</v>
      </c>
      <c r="J2350">
        <v>67</v>
      </c>
      <c r="K2350">
        <v>-999</v>
      </c>
      <c r="L2350">
        <v>-999</v>
      </c>
      <c r="M2350" s="2" t="s">
        <v>22</v>
      </c>
      <c r="N2350" s="2" t="s">
        <v>25</v>
      </c>
      <c r="O2350" t="s">
        <v>109</v>
      </c>
      <c r="P2350" t="s">
        <v>110</v>
      </c>
    </row>
    <row r="2351" spans="1:16" x14ac:dyDescent="0.55000000000000004">
      <c r="A2351">
        <v>4010</v>
      </c>
      <c r="B2351">
        <v>655774</v>
      </c>
      <c r="C2351" s="2" t="s">
        <v>14</v>
      </c>
      <c r="D2351">
        <v>28</v>
      </c>
      <c r="E2351">
        <v>1</v>
      </c>
      <c r="F2351">
        <v>2015</v>
      </c>
      <c r="G2351">
        <v>0</v>
      </c>
      <c r="H2351">
        <v>0</v>
      </c>
      <c r="I2351" t="s">
        <v>75</v>
      </c>
      <c r="J2351">
        <v>67</v>
      </c>
      <c r="K2351">
        <v>-999</v>
      </c>
      <c r="L2351">
        <v>-999</v>
      </c>
      <c r="M2351" s="2" t="s">
        <v>22</v>
      </c>
      <c r="N2351" s="2" t="s">
        <v>25</v>
      </c>
      <c r="O2351" t="s">
        <v>131</v>
      </c>
      <c r="P2351" t="s">
        <v>132</v>
      </c>
    </row>
    <row r="2352" spans="1:16" x14ac:dyDescent="0.55000000000000004">
      <c r="A2352">
        <v>4010</v>
      </c>
      <c r="B2352">
        <v>655846</v>
      </c>
      <c r="C2352" s="2" t="s">
        <v>14</v>
      </c>
      <c r="D2352">
        <v>23</v>
      </c>
      <c r="E2352">
        <v>1</v>
      </c>
      <c r="F2352">
        <v>2015</v>
      </c>
      <c r="G2352">
        <v>0</v>
      </c>
      <c r="H2352">
        <v>0</v>
      </c>
      <c r="I2352" t="s">
        <v>75</v>
      </c>
      <c r="J2352">
        <v>67</v>
      </c>
      <c r="K2352">
        <v>-999</v>
      </c>
      <c r="L2352">
        <v>-999</v>
      </c>
      <c r="M2352" s="2" t="s">
        <v>22</v>
      </c>
      <c r="N2352" s="2" t="s">
        <v>25</v>
      </c>
      <c r="O2352" t="s">
        <v>131</v>
      </c>
      <c r="P2352" t="s">
        <v>132</v>
      </c>
    </row>
    <row r="2353" spans="1:16" x14ac:dyDescent="0.55000000000000004">
      <c r="A2353">
        <v>4011</v>
      </c>
      <c r="B2353">
        <v>655953</v>
      </c>
      <c r="C2353" s="2" t="s">
        <v>14</v>
      </c>
      <c r="D2353">
        <v>40</v>
      </c>
      <c r="E2353">
        <v>1</v>
      </c>
      <c r="F2353">
        <v>2015</v>
      </c>
      <c r="G2353">
        <v>0</v>
      </c>
      <c r="H2353">
        <v>0</v>
      </c>
      <c r="I2353" t="s">
        <v>38</v>
      </c>
      <c r="J2353">
        <v>70</v>
      </c>
      <c r="K2353">
        <v>47</v>
      </c>
      <c r="L2353">
        <v>6</v>
      </c>
      <c r="M2353" s="2" t="s">
        <v>29</v>
      </c>
      <c r="N2353" s="2" t="s">
        <v>13</v>
      </c>
      <c r="O2353" t="s">
        <v>103</v>
      </c>
      <c r="P2353" t="s">
        <v>104</v>
      </c>
    </row>
    <row r="2354" spans="1:16" x14ac:dyDescent="0.55000000000000004">
      <c r="A2354">
        <v>4011</v>
      </c>
      <c r="B2354">
        <v>655960</v>
      </c>
      <c r="C2354" s="2" t="s">
        <v>14</v>
      </c>
      <c r="D2354">
        <v>23</v>
      </c>
      <c r="E2354">
        <v>1</v>
      </c>
      <c r="F2354">
        <v>2015</v>
      </c>
      <c r="G2354">
        <v>0</v>
      </c>
      <c r="H2354">
        <v>0</v>
      </c>
      <c r="I2354" t="s">
        <v>38</v>
      </c>
      <c r="J2354">
        <v>70</v>
      </c>
      <c r="K2354">
        <v>47</v>
      </c>
      <c r="L2354">
        <v>6</v>
      </c>
      <c r="M2354" s="2" t="s">
        <v>29</v>
      </c>
      <c r="N2354" s="2" t="s">
        <v>13</v>
      </c>
      <c r="O2354" t="s">
        <v>103</v>
      </c>
      <c r="P2354" t="s">
        <v>104</v>
      </c>
    </row>
    <row r="2355" spans="1:16" x14ac:dyDescent="0.55000000000000004">
      <c r="A2355">
        <v>4011</v>
      </c>
      <c r="B2355">
        <v>655991</v>
      </c>
      <c r="C2355" s="2" t="s">
        <v>14</v>
      </c>
      <c r="D2355">
        <v>51</v>
      </c>
      <c r="E2355">
        <v>1</v>
      </c>
      <c r="F2355">
        <v>2015</v>
      </c>
      <c r="G2355">
        <v>0</v>
      </c>
      <c r="H2355">
        <v>0</v>
      </c>
      <c r="I2355" t="s">
        <v>38</v>
      </c>
      <c r="J2355">
        <v>70</v>
      </c>
      <c r="K2355">
        <v>47</v>
      </c>
      <c r="L2355">
        <v>6</v>
      </c>
      <c r="M2355" s="2" t="s">
        <v>29</v>
      </c>
      <c r="N2355" s="2" t="s">
        <v>13</v>
      </c>
      <c r="O2355" t="s">
        <v>103</v>
      </c>
      <c r="P2355" t="s">
        <v>104</v>
      </c>
    </row>
    <row r="2356" spans="1:16" x14ac:dyDescent="0.55000000000000004">
      <c r="A2356">
        <v>4012</v>
      </c>
      <c r="B2356">
        <v>656122</v>
      </c>
      <c r="C2356" s="2" t="s">
        <v>14</v>
      </c>
      <c r="D2356">
        <v>46</v>
      </c>
      <c r="E2356">
        <v>1</v>
      </c>
      <c r="F2356">
        <v>2015</v>
      </c>
      <c r="G2356">
        <v>0</v>
      </c>
      <c r="H2356">
        <v>1</v>
      </c>
      <c r="I2356" t="s">
        <v>47</v>
      </c>
      <c r="J2356">
        <v>62</v>
      </c>
      <c r="K2356">
        <v>57</v>
      </c>
      <c r="L2356">
        <v>7</v>
      </c>
      <c r="M2356" s="2" t="s">
        <v>12</v>
      </c>
      <c r="N2356" s="2" t="s">
        <v>70</v>
      </c>
      <c r="O2356" t="s">
        <v>106</v>
      </c>
      <c r="P2356" t="s">
        <v>107</v>
      </c>
    </row>
    <row r="2357" spans="1:16" x14ac:dyDescent="0.55000000000000004">
      <c r="A2357">
        <v>4012</v>
      </c>
      <c r="B2357">
        <v>656150</v>
      </c>
      <c r="C2357" s="2" t="s">
        <v>14</v>
      </c>
      <c r="D2357">
        <v>21</v>
      </c>
      <c r="E2357">
        <v>1</v>
      </c>
      <c r="F2357">
        <v>2015</v>
      </c>
      <c r="G2357">
        <v>0</v>
      </c>
      <c r="H2357">
        <v>1</v>
      </c>
      <c r="I2357" t="s">
        <v>47</v>
      </c>
      <c r="J2357">
        <v>62</v>
      </c>
      <c r="K2357">
        <v>57</v>
      </c>
      <c r="L2357">
        <v>7</v>
      </c>
      <c r="M2357" s="2" t="s">
        <v>12</v>
      </c>
      <c r="N2357" s="2" t="s">
        <v>70</v>
      </c>
      <c r="O2357" t="s">
        <v>106</v>
      </c>
      <c r="P2357" t="s">
        <v>107</v>
      </c>
    </row>
    <row r="2358" spans="1:16" x14ac:dyDescent="0.55000000000000004">
      <c r="A2358">
        <v>4012</v>
      </c>
      <c r="B2358">
        <v>656182</v>
      </c>
      <c r="C2358" s="2" t="s">
        <v>14</v>
      </c>
      <c r="D2358">
        <v>50</v>
      </c>
      <c r="E2358">
        <v>1</v>
      </c>
      <c r="F2358">
        <v>2015</v>
      </c>
      <c r="G2358">
        <v>0</v>
      </c>
      <c r="H2358">
        <v>1</v>
      </c>
      <c r="I2358" t="s">
        <v>47</v>
      </c>
      <c r="J2358">
        <v>62</v>
      </c>
      <c r="K2358">
        <v>57</v>
      </c>
      <c r="L2358">
        <v>7</v>
      </c>
      <c r="M2358" s="2" t="s">
        <v>12</v>
      </c>
      <c r="N2358" s="2" t="s">
        <v>70</v>
      </c>
      <c r="O2358" t="s">
        <v>106</v>
      </c>
      <c r="P2358" t="s">
        <v>107</v>
      </c>
    </row>
    <row r="2359" spans="1:16" x14ac:dyDescent="0.55000000000000004">
      <c r="A2359">
        <v>4012</v>
      </c>
      <c r="B2359">
        <v>656227</v>
      </c>
      <c r="C2359" s="2" t="s">
        <v>14</v>
      </c>
      <c r="D2359">
        <v>25</v>
      </c>
      <c r="E2359">
        <v>1</v>
      </c>
      <c r="F2359">
        <v>2015</v>
      </c>
      <c r="G2359">
        <v>0</v>
      </c>
      <c r="H2359">
        <v>1</v>
      </c>
      <c r="I2359" t="s">
        <v>47</v>
      </c>
      <c r="J2359">
        <v>62</v>
      </c>
      <c r="K2359">
        <v>57</v>
      </c>
      <c r="L2359">
        <v>7</v>
      </c>
      <c r="M2359" s="2" t="s">
        <v>12</v>
      </c>
      <c r="N2359" s="2" t="s">
        <v>70</v>
      </c>
      <c r="O2359" t="s">
        <v>106</v>
      </c>
      <c r="P2359" t="s">
        <v>107</v>
      </c>
    </row>
    <row r="2360" spans="1:16" x14ac:dyDescent="0.55000000000000004">
      <c r="A2360">
        <v>4013</v>
      </c>
      <c r="B2360">
        <v>656249</v>
      </c>
      <c r="C2360" s="2" t="s">
        <v>14</v>
      </c>
      <c r="D2360">
        <v>40</v>
      </c>
      <c r="E2360">
        <v>1</v>
      </c>
      <c r="F2360">
        <v>2015</v>
      </c>
      <c r="G2360">
        <v>0</v>
      </c>
      <c r="H2360">
        <v>1</v>
      </c>
      <c r="I2360" t="s">
        <v>36</v>
      </c>
      <c r="J2360">
        <v>69</v>
      </c>
      <c r="K2360">
        <v>47</v>
      </c>
      <c r="L2360">
        <v>6</v>
      </c>
      <c r="M2360" s="2" t="s">
        <v>22</v>
      </c>
      <c r="N2360" s="2" t="s">
        <v>63</v>
      </c>
      <c r="O2360" t="s">
        <v>152</v>
      </c>
      <c r="P2360" t="s">
        <v>153</v>
      </c>
    </row>
    <row r="2361" spans="1:16" x14ac:dyDescent="0.55000000000000004">
      <c r="A2361">
        <v>4013</v>
      </c>
      <c r="B2361">
        <v>656269</v>
      </c>
      <c r="C2361" s="2" t="s">
        <v>14</v>
      </c>
      <c r="D2361">
        <v>36</v>
      </c>
      <c r="E2361">
        <v>0</v>
      </c>
      <c r="F2361">
        <v>2015</v>
      </c>
      <c r="G2361">
        <v>0</v>
      </c>
      <c r="H2361">
        <v>0</v>
      </c>
      <c r="I2361" t="s">
        <v>36</v>
      </c>
      <c r="J2361">
        <v>69</v>
      </c>
      <c r="K2361">
        <v>47</v>
      </c>
      <c r="L2361">
        <v>6</v>
      </c>
      <c r="M2361" s="2" t="s">
        <v>22</v>
      </c>
      <c r="N2361" s="2" t="s">
        <v>63</v>
      </c>
      <c r="O2361" t="s">
        <v>98</v>
      </c>
      <c r="P2361" t="s">
        <v>99</v>
      </c>
    </row>
    <row r="2362" spans="1:16" x14ac:dyDescent="0.55000000000000004">
      <c r="A2362">
        <v>4013</v>
      </c>
      <c r="B2362">
        <v>656279</v>
      </c>
      <c r="C2362" s="2" t="s">
        <v>14</v>
      </c>
      <c r="D2362">
        <v>32</v>
      </c>
      <c r="E2362">
        <v>1</v>
      </c>
      <c r="F2362">
        <v>2015</v>
      </c>
      <c r="G2362">
        <v>0</v>
      </c>
      <c r="H2362">
        <v>1</v>
      </c>
      <c r="I2362" t="s">
        <v>36</v>
      </c>
      <c r="J2362">
        <v>69</v>
      </c>
      <c r="K2362">
        <v>47</v>
      </c>
      <c r="L2362">
        <v>6</v>
      </c>
      <c r="M2362" s="2" t="s">
        <v>22</v>
      </c>
      <c r="N2362" s="2" t="s">
        <v>63</v>
      </c>
      <c r="O2362" t="s">
        <v>152</v>
      </c>
      <c r="P2362" t="s">
        <v>153</v>
      </c>
    </row>
    <row r="2363" spans="1:16" x14ac:dyDescent="0.55000000000000004">
      <c r="A2363">
        <v>4013</v>
      </c>
      <c r="B2363">
        <v>656323</v>
      </c>
      <c r="C2363" s="2" t="s">
        <v>14</v>
      </c>
      <c r="D2363">
        <v>47</v>
      </c>
      <c r="E2363">
        <v>0</v>
      </c>
      <c r="F2363">
        <v>2015</v>
      </c>
      <c r="G2363">
        <v>0</v>
      </c>
      <c r="H2363">
        <v>1</v>
      </c>
      <c r="I2363" t="s">
        <v>36</v>
      </c>
      <c r="J2363">
        <v>69</v>
      </c>
      <c r="K2363">
        <v>47</v>
      </c>
      <c r="L2363">
        <v>6</v>
      </c>
      <c r="M2363" s="2" t="s">
        <v>22</v>
      </c>
      <c r="N2363" s="2" t="s">
        <v>63</v>
      </c>
      <c r="O2363" t="s">
        <v>152</v>
      </c>
      <c r="P2363" t="s">
        <v>153</v>
      </c>
    </row>
    <row r="2364" spans="1:16" x14ac:dyDescent="0.55000000000000004">
      <c r="A2364">
        <v>4013</v>
      </c>
      <c r="B2364">
        <v>656334</v>
      </c>
      <c r="C2364" s="2" t="s">
        <v>14</v>
      </c>
      <c r="D2364">
        <v>21</v>
      </c>
      <c r="E2364">
        <v>1</v>
      </c>
      <c r="F2364">
        <v>2015</v>
      </c>
      <c r="G2364">
        <v>0</v>
      </c>
      <c r="H2364">
        <v>0</v>
      </c>
      <c r="I2364" t="s">
        <v>36</v>
      </c>
      <c r="J2364">
        <v>69</v>
      </c>
      <c r="K2364">
        <v>47</v>
      </c>
      <c r="L2364">
        <v>6</v>
      </c>
      <c r="M2364" s="2" t="s">
        <v>22</v>
      </c>
      <c r="N2364" s="2" t="s">
        <v>63</v>
      </c>
      <c r="O2364" t="s">
        <v>98</v>
      </c>
      <c r="P2364" t="s">
        <v>99</v>
      </c>
    </row>
    <row r="2365" spans="1:16" x14ac:dyDescent="0.55000000000000004">
      <c r="A2365">
        <v>4015</v>
      </c>
      <c r="B2365">
        <v>656592</v>
      </c>
      <c r="C2365" s="2" t="s">
        <v>14</v>
      </c>
      <c r="D2365">
        <v>38</v>
      </c>
      <c r="E2365">
        <v>1</v>
      </c>
      <c r="F2365">
        <v>2015</v>
      </c>
      <c r="G2365">
        <v>0</v>
      </c>
      <c r="H2365">
        <v>0</v>
      </c>
      <c r="I2365" t="s">
        <v>57</v>
      </c>
      <c r="J2365">
        <v>73</v>
      </c>
      <c r="K2365">
        <v>47</v>
      </c>
      <c r="L2365">
        <v>9</v>
      </c>
      <c r="M2365" s="2" t="s">
        <v>18</v>
      </c>
      <c r="N2365" s="2" t="s">
        <v>63</v>
      </c>
      <c r="O2365" t="s">
        <v>94</v>
      </c>
      <c r="P2365" t="s">
        <v>95</v>
      </c>
    </row>
    <row r="2366" spans="1:16" x14ac:dyDescent="0.55000000000000004">
      <c r="A2366">
        <v>4015</v>
      </c>
      <c r="B2366">
        <v>656605</v>
      </c>
      <c r="C2366" s="2" t="s">
        <v>14</v>
      </c>
      <c r="D2366">
        <v>42</v>
      </c>
      <c r="E2366">
        <v>1</v>
      </c>
      <c r="F2366">
        <v>2015</v>
      </c>
      <c r="G2366">
        <v>0</v>
      </c>
      <c r="H2366">
        <v>1</v>
      </c>
      <c r="I2366" t="s">
        <v>57</v>
      </c>
      <c r="J2366">
        <v>73</v>
      </c>
      <c r="K2366">
        <v>47</v>
      </c>
      <c r="L2366">
        <v>9</v>
      </c>
      <c r="M2366" s="2" t="s">
        <v>18</v>
      </c>
      <c r="N2366" s="2" t="s">
        <v>63</v>
      </c>
      <c r="O2366" t="s">
        <v>91</v>
      </c>
      <c r="P2366" t="s">
        <v>92</v>
      </c>
    </row>
    <row r="2367" spans="1:16" x14ac:dyDescent="0.55000000000000004">
      <c r="A2367">
        <v>4015</v>
      </c>
      <c r="B2367">
        <v>656634</v>
      </c>
      <c r="C2367" s="2" t="s">
        <v>14</v>
      </c>
      <c r="D2367">
        <v>44</v>
      </c>
      <c r="E2367">
        <v>1</v>
      </c>
      <c r="F2367">
        <v>2015</v>
      </c>
      <c r="G2367">
        <v>0</v>
      </c>
      <c r="H2367">
        <v>0</v>
      </c>
      <c r="I2367" t="s">
        <v>57</v>
      </c>
      <c r="J2367">
        <v>73</v>
      </c>
      <c r="K2367">
        <v>47</v>
      </c>
      <c r="L2367">
        <v>9</v>
      </c>
      <c r="M2367" s="2" t="s">
        <v>18</v>
      </c>
      <c r="N2367" s="2" t="s">
        <v>63</v>
      </c>
      <c r="O2367" t="s">
        <v>94</v>
      </c>
      <c r="P2367" t="s">
        <v>95</v>
      </c>
    </row>
    <row r="2368" spans="1:16" x14ac:dyDescent="0.55000000000000004">
      <c r="A2368">
        <v>4016</v>
      </c>
      <c r="B2368">
        <v>656746</v>
      </c>
      <c r="C2368" s="2" t="s">
        <v>14</v>
      </c>
      <c r="D2368">
        <v>46</v>
      </c>
      <c r="E2368">
        <v>1</v>
      </c>
      <c r="F2368">
        <v>2015</v>
      </c>
      <c r="G2368">
        <v>0</v>
      </c>
      <c r="H2368">
        <v>0</v>
      </c>
      <c r="I2368" t="s">
        <v>64</v>
      </c>
      <c r="J2368">
        <v>72</v>
      </c>
      <c r="K2368">
        <v>56</v>
      </c>
      <c r="L2368">
        <v>9</v>
      </c>
      <c r="M2368" s="2" t="s">
        <v>15</v>
      </c>
      <c r="N2368" s="2" t="s">
        <v>13</v>
      </c>
      <c r="O2368" t="s">
        <v>154</v>
      </c>
      <c r="P2368" t="s">
        <v>155</v>
      </c>
    </row>
    <row r="2369" spans="1:16" x14ac:dyDescent="0.55000000000000004">
      <c r="A2369">
        <v>4016</v>
      </c>
      <c r="B2369">
        <v>656802</v>
      </c>
      <c r="C2369" s="2" t="s">
        <v>14</v>
      </c>
      <c r="D2369">
        <v>52</v>
      </c>
      <c r="E2369">
        <v>1</v>
      </c>
      <c r="F2369">
        <v>2015</v>
      </c>
      <c r="G2369">
        <v>0</v>
      </c>
      <c r="H2369">
        <v>1</v>
      </c>
      <c r="I2369" t="s">
        <v>64</v>
      </c>
      <c r="J2369">
        <v>72</v>
      </c>
      <c r="K2369">
        <v>56</v>
      </c>
      <c r="L2369">
        <v>9</v>
      </c>
      <c r="M2369" s="2" t="s">
        <v>15</v>
      </c>
      <c r="N2369" s="2" t="s">
        <v>13</v>
      </c>
      <c r="O2369" t="s">
        <v>129</v>
      </c>
      <c r="P2369" t="s">
        <v>130</v>
      </c>
    </row>
    <row r="2370" spans="1:16" x14ac:dyDescent="0.55000000000000004">
      <c r="A2370">
        <v>4017</v>
      </c>
      <c r="B2370">
        <v>656894</v>
      </c>
      <c r="C2370" s="2" t="s">
        <v>14</v>
      </c>
      <c r="D2370">
        <v>27</v>
      </c>
      <c r="E2370">
        <v>1</v>
      </c>
      <c r="F2370">
        <v>2015</v>
      </c>
      <c r="G2370">
        <v>0</v>
      </c>
      <c r="H2370">
        <v>0</v>
      </c>
      <c r="I2370" t="s">
        <v>52</v>
      </c>
      <c r="J2370">
        <v>87</v>
      </c>
      <c r="K2370">
        <v>55</v>
      </c>
      <c r="L2370">
        <v>5</v>
      </c>
      <c r="M2370" s="2" t="s">
        <v>22</v>
      </c>
      <c r="N2370" s="2" t="s">
        <v>13</v>
      </c>
      <c r="O2370" t="s">
        <v>150</v>
      </c>
      <c r="P2370" t="s">
        <v>151</v>
      </c>
    </row>
    <row r="2371" spans="1:16" x14ac:dyDescent="0.55000000000000004">
      <c r="A2371">
        <v>4017</v>
      </c>
      <c r="B2371">
        <v>656952</v>
      </c>
      <c r="C2371" s="2" t="s">
        <v>14</v>
      </c>
      <c r="D2371">
        <v>58</v>
      </c>
      <c r="E2371">
        <v>1</v>
      </c>
      <c r="F2371">
        <v>2015</v>
      </c>
      <c r="G2371">
        <v>0</v>
      </c>
      <c r="H2371">
        <v>0</v>
      </c>
      <c r="I2371" t="s">
        <v>52</v>
      </c>
      <c r="J2371">
        <v>87</v>
      </c>
      <c r="K2371">
        <v>55</v>
      </c>
      <c r="L2371">
        <v>5</v>
      </c>
      <c r="M2371" s="2" t="s">
        <v>22</v>
      </c>
      <c r="N2371" s="2" t="s">
        <v>13</v>
      </c>
      <c r="O2371" t="s">
        <v>150</v>
      </c>
      <c r="P2371" t="s">
        <v>151</v>
      </c>
    </row>
    <row r="2372" spans="1:16" x14ac:dyDescent="0.55000000000000004">
      <c r="A2372">
        <v>4017</v>
      </c>
      <c r="B2372">
        <v>657035</v>
      </c>
      <c r="C2372" s="2" t="s">
        <v>14</v>
      </c>
      <c r="D2372">
        <v>28</v>
      </c>
      <c r="E2372">
        <v>1</v>
      </c>
      <c r="F2372">
        <v>2015</v>
      </c>
      <c r="G2372">
        <v>0</v>
      </c>
      <c r="H2372">
        <v>0</v>
      </c>
      <c r="I2372" t="s">
        <v>52</v>
      </c>
      <c r="J2372">
        <v>87</v>
      </c>
      <c r="K2372">
        <v>55</v>
      </c>
      <c r="L2372">
        <v>5</v>
      </c>
      <c r="M2372" s="2" t="s">
        <v>22</v>
      </c>
      <c r="N2372" s="2" t="s">
        <v>13</v>
      </c>
      <c r="O2372" t="s">
        <v>150</v>
      </c>
      <c r="P2372" t="s">
        <v>151</v>
      </c>
    </row>
    <row r="2373" spans="1:16" x14ac:dyDescent="0.55000000000000004">
      <c r="A2373">
        <v>4018</v>
      </c>
      <c r="B2373">
        <v>657056</v>
      </c>
      <c r="C2373" s="2" t="s">
        <v>14</v>
      </c>
      <c r="D2373">
        <v>23</v>
      </c>
      <c r="E2373">
        <v>1</v>
      </c>
      <c r="F2373">
        <v>2015</v>
      </c>
      <c r="G2373">
        <v>0</v>
      </c>
      <c r="H2373">
        <v>0</v>
      </c>
      <c r="I2373" t="s">
        <v>68</v>
      </c>
      <c r="J2373">
        <v>80</v>
      </c>
      <c r="K2373">
        <v>32</v>
      </c>
      <c r="L2373">
        <v>8</v>
      </c>
      <c r="M2373" s="2" t="s">
        <v>12</v>
      </c>
      <c r="N2373" s="2" t="s">
        <v>13</v>
      </c>
      <c r="O2373" t="s">
        <v>81</v>
      </c>
      <c r="P2373" t="s">
        <v>82</v>
      </c>
    </row>
    <row r="2374" spans="1:16" x14ac:dyDescent="0.55000000000000004">
      <c r="A2374">
        <v>4018</v>
      </c>
      <c r="B2374">
        <v>657068</v>
      </c>
      <c r="C2374" s="2" t="s">
        <v>14</v>
      </c>
      <c r="D2374">
        <v>22</v>
      </c>
      <c r="E2374">
        <v>1</v>
      </c>
      <c r="F2374">
        <v>2015</v>
      </c>
      <c r="G2374">
        <v>0</v>
      </c>
      <c r="H2374">
        <v>1</v>
      </c>
      <c r="I2374" t="s">
        <v>68</v>
      </c>
      <c r="J2374">
        <v>80</v>
      </c>
      <c r="K2374">
        <v>32</v>
      </c>
      <c r="L2374">
        <v>8</v>
      </c>
      <c r="M2374" s="2" t="s">
        <v>12</v>
      </c>
      <c r="N2374" s="2" t="s">
        <v>13</v>
      </c>
      <c r="O2374" t="s">
        <v>133</v>
      </c>
      <c r="P2374" t="s">
        <v>134</v>
      </c>
    </row>
    <row r="2375" spans="1:16" x14ac:dyDescent="0.55000000000000004">
      <c r="A2375">
        <v>4018</v>
      </c>
      <c r="B2375">
        <v>657118</v>
      </c>
      <c r="C2375" s="2" t="s">
        <v>14</v>
      </c>
      <c r="D2375">
        <v>46</v>
      </c>
      <c r="E2375">
        <v>1</v>
      </c>
      <c r="F2375">
        <v>2015</v>
      </c>
      <c r="G2375">
        <v>0</v>
      </c>
      <c r="H2375">
        <v>0</v>
      </c>
      <c r="I2375" t="s">
        <v>68</v>
      </c>
      <c r="J2375">
        <v>80</v>
      </c>
      <c r="K2375">
        <v>32</v>
      </c>
      <c r="L2375">
        <v>8</v>
      </c>
      <c r="M2375" s="2" t="s">
        <v>12</v>
      </c>
      <c r="N2375" s="2" t="s">
        <v>13</v>
      </c>
      <c r="O2375" t="s">
        <v>81</v>
      </c>
      <c r="P2375" t="s">
        <v>82</v>
      </c>
    </row>
    <row r="2376" spans="1:16" x14ac:dyDescent="0.55000000000000004">
      <c r="A2376">
        <v>4018</v>
      </c>
      <c r="B2376">
        <v>657136</v>
      </c>
      <c r="C2376" s="2" t="s">
        <v>14</v>
      </c>
      <c r="D2376">
        <v>21</v>
      </c>
      <c r="E2376">
        <v>1</v>
      </c>
      <c r="F2376">
        <v>2015</v>
      </c>
      <c r="G2376">
        <v>0</v>
      </c>
      <c r="H2376">
        <v>1</v>
      </c>
      <c r="I2376" t="s">
        <v>68</v>
      </c>
      <c r="J2376">
        <v>80</v>
      </c>
      <c r="K2376">
        <v>32</v>
      </c>
      <c r="L2376">
        <v>8</v>
      </c>
      <c r="M2376" s="2" t="s">
        <v>12</v>
      </c>
      <c r="N2376" s="2" t="s">
        <v>13</v>
      </c>
      <c r="O2376" t="s">
        <v>133</v>
      </c>
      <c r="P2376" t="s">
        <v>134</v>
      </c>
    </row>
    <row r="2377" spans="1:16" x14ac:dyDescent="0.55000000000000004">
      <c r="A2377">
        <v>4018</v>
      </c>
      <c r="B2377">
        <v>657153</v>
      </c>
      <c r="C2377" s="2" t="s">
        <v>14</v>
      </c>
      <c r="D2377">
        <v>48</v>
      </c>
      <c r="E2377">
        <v>1</v>
      </c>
      <c r="F2377">
        <v>2015</v>
      </c>
      <c r="G2377">
        <v>0</v>
      </c>
      <c r="H2377">
        <v>0</v>
      </c>
      <c r="I2377" t="s">
        <v>68</v>
      </c>
      <c r="J2377">
        <v>80</v>
      </c>
      <c r="K2377">
        <v>32</v>
      </c>
      <c r="L2377">
        <v>8</v>
      </c>
      <c r="M2377" s="2" t="s">
        <v>12</v>
      </c>
      <c r="N2377" s="2" t="s">
        <v>13</v>
      </c>
      <c r="O2377" t="s">
        <v>81</v>
      </c>
      <c r="P2377" t="s">
        <v>82</v>
      </c>
    </row>
    <row r="2378" spans="1:16" x14ac:dyDescent="0.55000000000000004">
      <c r="A2378">
        <v>4018</v>
      </c>
      <c r="B2378">
        <v>657184</v>
      </c>
      <c r="C2378" s="2" t="s">
        <v>14</v>
      </c>
      <c r="D2378">
        <v>37</v>
      </c>
      <c r="E2378">
        <v>1</v>
      </c>
      <c r="F2378">
        <v>2015</v>
      </c>
      <c r="G2378">
        <v>0</v>
      </c>
      <c r="H2378">
        <v>1</v>
      </c>
      <c r="I2378" t="s">
        <v>68</v>
      </c>
      <c r="J2378">
        <v>80</v>
      </c>
      <c r="K2378">
        <v>32</v>
      </c>
      <c r="L2378">
        <v>8</v>
      </c>
      <c r="M2378" s="2" t="s">
        <v>12</v>
      </c>
      <c r="N2378" s="2" t="s">
        <v>13</v>
      </c>
      <c r="O2378" t="s">
        <v>133</v>
      </c>
      <c r="P2378" t="s">
        <v>134</v>
      </c>
    </row>
    <row r="2379" spans="1:16" x14ac:dyDescent="0.55000000000000004">
      <c r="A2379">
        <v>4018</v>
      </c>
      <c r="B2379">
        <v>657215</v>
      </c>
      <c r="C2379" s="2" t="s">
        <v>14</v>
      </c>
      <c r="D2379">
        <v>31</v>
      </c>
      <c r="E2379">
        <v>1</v>
      </c>
      <c r="F2379">
        <v>2015</v>
      </c>
      <c r="G2379">
        <v>0</v>
      </c>
      <c r="H2379">
        <v>1</v>
      </c>
      <c r="I2379" t="s">
        <v>68</v>
      </c>
      <c r="J2379">
        <v>80</v>
      </c>
      <c r="K2379">
        <v>32</v>
      </c>
      <c r="L2379">
        <v>8</v>
      </c>
      <c r="M2379" s="2" t="s">
        <v>12</v>
      </c>
      <c r="N2379" s="2" t="s">
        <v>13</v>
      </c>
      <c r="O2379" t="s">
        <v>133</v>
      </c>
      <c r="P2379" t="s">
        <v>134</v>
      </c>
    </row>
    <row r="2380" spans="1:16" x14ac:dyDescent="0.55000000000000004">
      <c r="A2380">
        <v>4019</v>
      </c>
      <c r="B2380">
        <v>657263</v>
      </c>
      <c r="C2380" s="2" t="s">
        <v>14</v>
      </c>
      <c r="D2380">
        <v>20</v>
      </c>
      <c r="E2380">
        <v>1</v>
      </c>
      <c r="F2380">
        <v>2015</v>
      </c>
      <c r="G2380">
        <v>0</v>
      </c>
      <c r="H2380">
        <v>1</v>
      </c>
      <c r="I2380" t="s">
        <v>37</v>
      </c>
      <c r="J2380">
        <v>77</v>
      </c>
      <c r="K2380">
        <v>37</v>
      </c>
      <c r="L2380">
        <v>15</v>
      </c>
      <c r="M2380" s="2" t="s">
        <v>22</v>
      </c>
      <c r="N2380" s="2" t="s">
        <v>13</v>
      </c>
      <c r="O2380" t="s">
        <v>127</v>
      </c>
      <c r="P2380" t="s">
        <v>128</v>
      </c>
    </row>
    <row r="2381" spans="1:16" x14ac:dyDescent="0.55000000000000004">
      <c r="A2381">
        <v>4019</v>
      </c>
      <c r="B2381">
        <v>657314</v>
      </c>
      <c r="C2381" s="2" t="s">
        <v>14</v>
      </c>
      <c r="D2381">
        <v>28</v>
      </c>
      <c r="E2381">
        <v>1</v>
      </c>
      <c r="F2381">
        <v>2015</v>
      </c>
      <c r="G2381">
        <v>0</v>
      </c>
      <c r="H2381">
        <v>1</v>
      </c>
      <c r="I2381" t="s">
        <v>37</v>
      </c>
      <c r="J2381">
        <v>77</v>
      </c>
      <c r="K2381">
        <v>37</v>
      </c>
      <c r="L2381">
        <v>15</v>
      </c>
      <c r="M2381" s="2" t="s">
        <v>22</v>
      </c>
      <c r="N2381" s="2" t="s">
        <v>13</v>
      </c>
      <c r="O2381" t="s">
        <v>127</v>
      </c>
      <c r="P2381" t="s">
        <v>128</v>
      </c>
    </row>
    <row r="2382" spans="1:16" x14ac:dyDescent="0.55000000000000004">
      <c r="A2382">
        <v>4019</v>
      </c>
      <c r="B2382">
        <v>657359</v>
      </c>
      <c r="C2382" s="2" t="s">
        <v>14</v>
      </c>
      <c r="D2382">
        <v>46</v>
      </c>
      <c r="E2382">
        <v>1</v>
      </c>
      <c r="F2382">
        <v>2015</v>
      </c>
      <c r="G2382">
        <v>0</v>
      </c>
      <c r="H2382">
        <v>0</v>
      </c>
      <c r="I2382" t="s">
        <v>37</v>
      </c>
      <c r="J2382">
        <v>77</v>
      </c>
      <c r="K2382">
        <v>37</v>
      </c>
      <c r="L2382">
        <v>15</v>
      </c>
      <c r="M2382" s="2" t="s">
        <v>22</v>
      </c>
      <c r="N2382" s="2" t="s">
        <v>13</v>
      </c>
      <c r="O2382" t="s">
        <v>144</v>
      </c>
      <c r="P2382" t="s">
        <v>145</v>
      </c>
    </row>
    <row r="2383" spans="1:16" x14ac:dyDescent="0.55000000000000004">
      <c r="A2383">
        <v>4020</v>
      </c>
      <c r="B2383">
        <v>657428</v>
      </c>
      <c r="C2383" s="2" t="s">
        <v>14</v>
      </c>
      <c r="D2383">
        <v>54</v>
      </c>
      <c r="E2383">
        <v>1</v>
      </c>
      <c r="F2383">
        <v>2015</v>
      </c>
      <c r="G2383">
        <v>0</v>
      </c>
      <c r="H2383">
        <v>0</v>
      </c>
      <c r="I2383" t="s">
        <v>16</v>
      </c>
      <c r="J2383">
        <v>62</v>
      </c>
      <c r="K2383">
        <v>52</v>
      </c>
      <c r="L2383">
        <v>9</v>
      </c>
      <c r="M2383" s="2" t="s">
        <v>21</v>
      </c>
      <c r="N2383" s="2" t="s">
        <v>65</v>
      </c>
      <c r="O2383" t="s">
        <v>111</v>
      </c>
      <c r="P2383" t="s">
        <v>112</v>
      </c>
    </row>
    <row r="2384" spans="1:16" x14ac:dyDescent="0.55000000000000004">
      <c r="A2384">
        <v>4020</v>
      </c>
      <c r="B2384">
        <v>657438</v>
      </c>
      <c r="C2384" s="2" t="s">
        <v>14</v>
      </c>
      <c r="D2384">
        <v>54</v>
      </c>
      <c r="E2384">
        <v>1</v>
      </c>
      <c r="F2384">
        <v>2015</v>
      </c>
      <c r="G2384">
        <v>0</v>
      </c>
      <c r="H2384">
        <v>1</v>
      </c>
      <c r="I2384" t="s">
        <v>16</v>
      </c>
      <c r="J2384">
        <v>62</v>
      </c>
      <c r="K2384">
        <v>52</v>
      </c>
      <c r="L2384">
        <v>9</v>
      </c>
      <c r="M2384" s="2" t="s">
        <v>21</v>
      </c>
      <c r="N2384" s="2" t="s">
        <v>65</v>
      </c>
      <c r="O2384" t="s">
        <v>120</v>
      </c>
      <c r="P2384" t="s">
        <v>121</v>
      </c>
    </row>
    <row r="2385" spans="1:16" x14ac:dyDescent="0.55000000000000004">
      <c r="A2385">
        <v>4020</v>
      </c>
      <c r="B2385">
        <v>657483</v>
      </c>
      <c r="C2385" s="2" t="s">
        <v>14</v>
      </c>
      <c r="D2385">
        <v>18</v>
      </c>
      <c r="E2385">
        <v>1</v>
      </c>
      <c r="F2385">
        <v>2015</v>
      </c>
      <c r="G2385">
        <v>0</v>
      </c>
      <c r="H2385">
        <v>0</v>
      </c>
      <c r="I2385" t="s">
        <v>16</v>
      </c>
      <c r="J2385">
        <v>62</v>
      </c>
      <c r="K2385">
        <v>52</v>
      </c>
      <c r="L2385">
        <v>9</v>
      </c>
      <c r="M2385" s="2" t="s">
        <v>21</v>
      </c>
      <c r="N2385" s="2" t="s">
        <v>65</v>
      </c>
      <c r="O2385" t="s">
        <v>111</v>
      </c>
      <c r="P2385" t="s">
        <v>112</v>
      </c>
    </row>
    <row r="2386" spans="1:16" x14ac:dyDescent="0.55000000000000004">
      <c r="A2386">
        <v>4020</v>
      </c>
      <c r="B2386">
        <v>657517</v>
      </c>
      <c r="C2386" s="2" t="s">
        <v>14</v>
      </c>
      <c r="D2386">
        <v>44</v>
      </c>
      <c r="E2386">
        <v>1</v>
      </c>
      <c r="F2386">
        <v>2015</v>
      </c>
      <c r="G2386">
        <v>0</v>
      </c>
      <c r="H2386">
        <v>0</v>
      </c>
      <c r="I2386" t="s">
        <v>16</v>
      </c>
      <c r="J2386">
        <v>62</v>
      </c>
      <c r="K2386">
        <v>52</v>
      </c>
      <c r="L2386">
        <v>9</v>
      </c>
      <c r="M2386" s="2" t="s">
        <v>21</v>
      </c>
      <c r="N2386" s="2" t="s">
        <v>65</v>
      </c>
      <c r="O2386" t="s">
        <v>111</v>
      </c>
      <c r="P2386" t="s">
        <v>112</v>
      </c>
    </row>
    <row r="2387" spans="1:16" x14ac:dyDescent="0.55000000000000004">
      <c r="A2387">
        <v>4020</v>
      </c>
      <c r="B2387">
        <v>657554</v>
      </c>
      <c r="C2387" s="2" t="s">
        <v>14</v>
      </c>
      <c r="D2387">
        <v>21</v>
      </c>
      <c r="E2387">
        <v>1</v>
      </c>
      <c r="F2387">
        <v>2015</v>
      </c>
      <c r="G2387">
        <v>0</v>
      </c>
      <c r="H2387">
        <v>0</v>
      </c>
      <c r="I2387" t="s">
        <v>16</v>
      </c>
      <c r="J2387">
        <v>62</v>
      </c>
      <c r="K2387">
        <v>52</v>
      </c>
      <c r="L2387">
        <v>9</v>
      </c>
      <c r="M2387" s="2" t="s">
        <v>21</v>
      </c>
      <c r="N2387" s="2" t="s">
        <v>65</v>
      </c>
      <c r="O2387" t="s">
        <v>111</v>
      </c>
      <c r="P2387" t="s">
        <v>112</v>
      </c>
    </row>
    <row r="2388" spans="1:16" x14ac:dyDescent="0.55000000000000004">
      <c r="A2388">
        <v>4021</v>
      </c>
      <c r="B2388">
        <v>657591</v>
      </c>
      <c r="C2388" s="2" t="s">
        <v>14</v>
      </c>
      <c r="D2388">
        <v>29</v>
      </c>
      <c r="E2388">
        <v>0</v>
      </c>
      <c r="F2388">
        <v>2015</v>
      </c>
      <c r="G2388">
        <v>0</v>
      </c>
      <c r="H2388">
        <v>0</v>
      </c>
      <c r="I2388" t="s">
        <v>54</v>
      </c>
      <c r="J2388">
        <v>-999</v>
      </c>
      <c r="K2388">
        <v>-999</v>
      </c>
      <c r="L2388">
        <v>-999</v>
      </c>
      <c r="M2388" s="2" t="s">
        <v>35</v>
      </c>
      <c r="N2388" s="2" t="s">
        <v>11</v>
      </c>
      <c r="O2388" t="s">
        <v>77</v>
      </c>
      <c r="P2388" t="s">
        <v>78</v>
      </c>
    </row>
    <row r="2389" spans="1:16" x14ac:dyDescent="0.55000000000000004">
      <c r="A2389">
        <v>4021</v>
      </c>
      <c r="B2389">
        <v>657633</v>
      </c>
      <c r="C2389" s="2" t="s">
        <v>14</v>
      </c>
      <c r="D2389">
        <v>35</v>
      </c>
      <c r="E2389">
        <v>1</v>
      </c>
      <c r="F2389">
        <v>2015</v>
      </c>
      <c r="G2389">
        <v>0</v>
      </c>
      <c r="H2389">
        <v>1</v>
      </c>
      <c r="I2389" t="s">
        <v>54</v>
      </c>
      <c r="J2389">
        <v>-999</v>
      </c>
      <c r="K2389">
        <v>-999</v>
      </c>
      <c r="L2389">
        <v>-999</v>
      </c>
      <c r="M2389" s="2" t="s">
        <v>35</v>
      </c>
      <c r="N2389" s="2" t="s">
        <v>11</v>
      </c>
      <c r="O2389" t="s">
        <v>114</v>
      </c>
      <c r="P2389" t="s">
        <v>115</v>
      </c>
    </row>
    <row r="2390" spans="1:16" x14ac:dyDescent="0.55000000000000004">
      <c r="A2390">
        <v>4021</v>
      </c>
      <c r="B2390">
        <v>657644</v>
      </c>
      <c r="C2390" s="2" t="s">
        <v>14</v>
      </c>
      <c r="D2390">
        <v>48</v>
      </c>
      <c r="E2390">
        <v>0</v>
      </c>
      <c r="F2390">
        <v>2015</v>
      </c>
      <c r="G2390">
        <v>0</v>
      </c>
      <c r="H2390">
        <v>1</v>
      </c>
      <c r="I2390" t="s">
        <v>54</v>
      </c>
      <c r="J2390">
        <v>-999</v>
      </c>
      <c r="K2390">
        <v>-999</v>
      </c>
      <c r="L2390">
        <v>-999</v>
      </c>
      <c r="M2390" s="2" t="s">
        <v>35</v>
      </c>
      <c r="N2390" s="2" t="s">
        <v>11</v>
      </c>
      <c r="O2390" t="s">
        <v>114</v>
      </c>
      <c r="P2390" t="s">
        <v>115</v>
      </c>
    </row>
    <row r="2391" spans="1:16" x14ac:dyDescent="0.55000000000000004">
      <c r="A2391">
        <v>4021</v>
      </c>
      <c r="B2391">
        <v>657713</v>
      </c>
      <c r="C2391" s="2" t="s">
        <v>14</v>
      </c>
      <c r="D2391">
        <v>46</v>
      </c>
      <c r="E2391">
        <v>1</v>
      </c>
      <c r="F2391">
        <v>2015</v>
      </c>
      <c r="G2391">
        <v>0</v>
      </c>
      <c r="H2391">
        <v>1</v>
      </c>
      <c r="I2391" t="s">
        <v>54</v>
      </c>
      <c r="J2391">
        <v>-999</v>
      </c>
      <c r="K2391">
        <v>-999</v>
      </c>
      <c r="L2391">
        <v>-999</v>
      </c>
      <c r="M2391" s="2" t="s">
        <v>35</v>
      </c>
      <c r="N2391" s="2" t="s">
        <v>11</v>
      </c>
      <c r="O2391" t="s">
        <v>114</v>
      </c>
      <c r="P2391" t="s">
        <v>115</v>
      </c>
    </row>
    <row r="2392" spans="1:16" x14ac:dyDescent="0.55000000000000004">
      <c r="A2392">
        <v>4022</v>
      </c>
      <c r="B2392">
        <v>657753</v>
      </c>
      <c r="C2392" s="2" t="s">
        <v>14</v>
      </c>
      <c r="D2392">
        <v>35</v>
      </c>
      <c r="E2392">
        <v>1</v>
      </c>
      <c r="F2392">
        <v>2015</v>
      </c>
      <c r="G2392">
        <v>0</v>
      </c>
      <c r="H2392">
        <v>0</v>
      </c>
      <c r="I2392" t="s">
        <v>57</v>
      </c>
      <c r="J2392">
        <v>71</v>
      </c>
      <c r="K2392">
        <v>60</v>
      </c>
      <c r="L2392">
        <v>4</v>
      </c>
      <c r="M2392" s="2" t="s">
        <v>21</v>
      </c>
      <c r="N2392" s="2" t="s">
        <v>63</v>
      </c>
      <c r="O2392" t="s">
        <v>94</v>
      </c>
      <c r="P2392" t="s">
        <v>95</v>
      </c>
    </row>
    <row r="2393" spans="1:16" x14ac:dyDescent="0.55000000000000004">
      <c r="A2393">
        <v>4022</v>
      </c>
      <c r="B2393">
        <v>657764</v>
      </c>
      <c r="C2393" s="2" t="s">
        <v>14</v>
      </c>
      <c r="D2393">
        <v>44</v>
      </c>
      <c r="E2393">
        <v>1</v>
      </c>
      <c r="F2393">
        <v>2015</v>
      </c>
      <c r="G2393">
        <v>0</v>
      </c>
      <c r="H2393">
        <v>1</v>
      </c>
      <c r="I2393" t="s">
        <v>57</v>
      </c>
      <c r="J2393">
        <v>71</v>
      </c>
      <c r="K2393">
        <v>60</v>
      </c>
      <c r="L2393">
        <v>4</v>
      </c>
      <c r="M2393" s="2" t="s">
        <v>21</v>
      </c>
      <c r="N2393" s="2" t="s">
        <v>63</v>
      </c>
      <c r="O2393" t="s">
        <v>154</v>
      </c>
      <c r="P2393" t="s">
        <v>155</v>
      </c>
    </row>
    <row r="2394" spans="1:16" x14ac:dyDescent="0.55000000000000004">
      <c r="A2394">
        <v>4022</v>
      </c>
      <c r="B2394">
        <v>657774</v>
      </c>
      <c r="C2394" s="2" t="s">
        <v>14</v>
      </c>
      <c r="D2394">
        <v>36</v>
      </c>
      <c r="E2394">
        <v>1</v>
      </c>
      <c r="F2394">
        <v>2015</v>
      </c>
      <c r="G2394">
        <v>0</v>
      </c>
      <c r="H2394">
        <v>0</v>
      </c>
      <c r="I2394" t="s">
        <v>57</v>
      </c>
      <c r="J2394">
        <v>71</v>
      </c>
      <c r="K2394">
        <v>60</v>
      </c>
      <c r="L2394">
        <v>4</v>
      </c>
      <c r="M2394" s="2" t="s">
        <v>21</v>
      </c>
      <c r="N2394" s="2" t="s">
        <v>63</v>
      </c>
      <c r="O2394" t="s">
        <v>94</v>
      </c>
      <c r="P2394" t="s">
        <v>95</v>
      </c>
    </row>
    <row r="2395" spans="1:16" x14ac:dyDescent="0.55000000000000004">
      <c r="A2395">
        <v>4022</v>
      </c>
      <c r="B2395">
        <v>657788</v>
      </c>
      <c r="C2395" s="2" t="s">
        <v>14</v>
      </c>
      <c r="D2395">
        <v>37</v>
      </c>
      <c r="E2395">
        <v>1</v>
      </c>
      <c r="F2395">
        <v>2015</v>
      </c>
      <c r="G2395">
        <v>0</v>
      </c>
      <c r="H2395">
        <v>1</v>
      </c>
      <c r="I2395" t="s">
        <v>57</v>
      </c>
      <c r="J2395">
        <v>71</v>
      </c>
      <c r="K2395">
        <v>60</v>
      </c>
      <c r="L2395">
        <v>4</v>
      </c>
      <c r="M2395" s="2" t="s">
        <v>21</v>
      </c>
      <c r="N2395" s="2" t="s">
        <v>63</v>
      </c>
      <c r="O2395" t="s">
        <v>154</v>
      </c>
      <c r="P2395" t="s">
        <v>155</v>
      </c>
    </row>
    <row r="2396" spans="1:16" x14ac:dyDescent="0.55000000000000004">
      <c r="A2396">
        <v>4022</v>
      </c>
      <c r="B2396">
        <v>657815</v>
      </c>
      <c r="C2396" s="2" t="s">
        <v>14</v>
      </c>
      <c r="D2396">
        <v>48</v>
      </c>
      <c r="E2396">
        <v>1</v>
      </c>
      <c r="F2396">
        <v>2015</v>
      </c>
      <c r="G2396">
        <v>0</v>
      </c>
      <c r="H2396">
        <v>0</v>
      </c>
      <c r="I2396" t="s">
        <v>57</v>
      </c>
      <c r="J2396">
        <v>71</v>
      </c>
      <c r="K2396">
        <v>60</v>
      </c>
      <c r="L2396">
        <v>4</v>
      </c>
      <c r="M2396" s="2" t="s">
        <v>21</v>
      </c>
      <c r="N2396" s="2" t="s">
        <v>63</v>
      </c>
      <c r="O2396" t="s">
        <v>94</v>
      </c>
      <c r="P2396" t="s">
        <v>95</v>
      </c>
    </row>
    <row r="2397" spans="1:16" x14ac:dyDescent="0.55000000000000004">
      <c r="A2397">
        <v>4023</v>
      </c>
      <c r="B2397">
        <v>657976</v>
      </c>
      <c r="C2397" s="2" t="s">
        <v>14</v>
      </c>
      <c r="D2397">
        <v>32</v>
      </c>
      <c r="E2397">
        <v>1</v>
      </c>
      <c r="F2397">
        <v>2015</v>
      </c>
      <c r="G2397">
        <v>0</v>
      </c>
      <c r="H2397">
        <v>1</v>
      </c>
      <c r="I2397" t="s">
        <v>66</v>
      </c>
      <c r="J2397">
        <v>-999</v>
      </c>
      <c r="K2397">
        <v>-999</v>
      </c>
      <c r="L2397">
        <v>-999</v>
      </c>
      <c r="M2397" s="2" t="s">
        <v>35</v>
      </c>
      <c r="N2397" s="2" t="s">
        <v>11</v>
      </c>
      <c r="O2397" t="s">
        <v>91</v>
      </c>
      <c r="P2397" t="s">
        <v>92</v>
      </c>
    </row>
    <row r="2398" spans="1:16" x14ac:dyDescent="0.55000000000000004">
      <c r="A2398">
        <v>4024</v>
      </c>
      <c r="B2398">
        <v>658102</v>
      </c>
      <c r="C2398" s="2" t="s">
        <v>14</v>
      </c>
      <c r="D2398">
        <v>38</v>
      </c>
      <c r="E2398">
        <v>1</v>
      </c>
      <c r="F2398">
        <v>2015</v>
      </c>
      <c r="G2398">
        <v>0</v>
      </c>
      <c r="H2398">
        <v>0</v>
      </c>
      <c r="I2398" t="s">
        <v>42</v>
      </c>
      <c r="J2398">
        <v>74</v>
      </c>
      <c r="K2398">
        <v>77</v>
      </c>
      <c r="L2398">
        <v>3</v>
      </c>
      <c r="M2398" s="2" t="s">
        <v>15</v>
      </c>
      <c r="N2398" s="2" t="s">
        <v>13</v>
      </c>
      <c r="O2398" t="s">
        <v>122</v>
      </c>
      <c r="P2398" t="s">
        <v>123</v>
      </c>
    </row>
    <row r="2399" spans="1:16" x14ac:dyDescent="0.55000000000000004">
      <c r="A2399">
        <v>4024</v>
      </c>
      <c r="B2399">
        <v>658163</v>
      </c>
      <c r="C2399" s="2" t="s">
        <v>14</v>
      </c>
      <c r="D2399">
        <v>21</v>
      </c>
      <c r="E2399">
        <v>1</v>
      </c>
      <c r="F2399">
        <v>2015</v>
      </c>
      <c r="G2399">
        <v>0</v>
      </c>
      <c r="H2399">
        <v>0</v>
      </c>
      <c r="I2399" t="s">
        <v>42</v>
      </c>
      <c r="J2399">
        <v>74</v>
      </c>
      <c r="K2399">
        <v>77</v>
      </c>
      <c r="L2399">
        <v>3</v>
      </c>
      <c r="M2399" s="2" t="s">
        <v>15</v>
      </c>
      <c r="N2399" s="2" t="s">
        <v>13</v>
      </c>
      <c r="O2399" t="s">
        <v>122</v>
      </c>
      <c r="P2399" t="s">
        <v>123</v>
      </c>
    </row>
    <row r="2400" spans="1:16" x14ac:dyDescent="0.55000000000000004">
      <c r="A2400">
        <v>4025</v>
      </c>
      <c r="B2400">
        <v>658240</v>
      </c>
      <c r="C2400" s="2" t="s">
        <v>14</v>
      </c>
      <c r="D2400">
        <v>23</v>
      </c>
      <c r="E2400">
        <v>1</v>
      </c>
      <c r="F2400">
        <v>2015</v>
      </c>
      <c r="G2400">
        <v>0</v>
      </c>
      <c r="H2400">
        <v>1</v>
      </c>
      <c r="I2400" t="s">
        <v>69</v>
      </c>
      <c r="J2400">
        <v>75</v>
      </c>
      <c r="K2400">
        <v>62</v>
      </c>
      <c r="L2400">
        <v>16</v>
      </c>
      <c r="M2400" s="2" t="s">
        <v>15</v>
      </c>
      <c r="N2400" s="2" t="s">
        <v>13</v>
      </c>
      <c r="O2400" t="s">
        <v>81</v>
      </c>
      <c r="P2400" t="s">
        <v>82</v>
      </c>
    </row>
    <row r="2401" spans="1:16" x14ac:dyDescent="0.55000000000000004">
      <c r="A2401">
        <v>4025</v>
      </c>
      <c r="B2401">
        <v>658327</v>
      </c>
      <c r="C2401" s="2" t="s">
        <v>14</v>
      </c>
      <c r="D2401">
        <v>35</v>
      </c>
      <c r="E2401">
        <v>1</v>
      </c>
      <c r="F2401">
        <v>2015</v>
      </c>
      <c r="G2401">
        <v>0</v>
      </c>
      <c r="H2401">
        <v>1</v>
      </c>
      <c r="I2401" t="s">
        <v>69</v>
      </c>
      <c r="J2401">
        <v>75</v>
      </c>
      <c r="K2401">
        <v>62</v>
      </c>
      <c r="L2401">
        <v>16</v>
      </c>
      <c r="M2401" s="2" t="s">
        <v>15</v>
      </c>
      <c r="N2401" s="2" t="s">
        <v>13</v>
      </c>
      <c r="O2401" t="s">
        <v>81</v>
      </c>
      <c r="P2401" t="s">
        <v>82</v>
      </c>
    </row>
    <row r="2402" spans="1:16" x14ac:dyDescent="0.55000000000000004">
      <c r="A2402">
        <v>4026</v>
      </c>
      <c r="B2402">
        <v>658438</v>
      </c>
      <c r="C2402" s="2" t="s">
        <v>14</v>
      </c>
      <c r="D2402">
        <v>50</v>
      </c>
      <c r="E2402">
        <v>0</v>
      </c>
      <c r="F2402">
        <v>2015</v>
      </c>
      <c r="G2402">
        <v>0</v>
      </c>
      <c r="H2402">
        <v>0</v>
      </c>
      <c r="I2402" t="s">
        <v>27</v>
      </c>
      <c r="J2402">
        <v>70</v>
      </c>
      <c r="K2402">
        <v>20</v>
      </c>
      <c r="L2402">
        <v>12</v>
      </c>
      <c r="M2402" s="2" t="s">
        <v>15</v>
      </c>
      <c r="N2402" s="2" t="s">
        <v>28</v>
      </c>
      <c r="O2402" t="s">
        <v>133</v>
      </c>
      <c r="P2402" t="s">
        <v>134</v>
      </c>
    </row>
    <row r="2403" spans="1:16" x14ac:dyDescent="0.55000000000000004">
      <c r="A2403">
        <v>4026</v>
      </c>
      <c r="B2403">
        <v>658528</v>
      </c>
      <c r="C2403" s="2" t="s">
        <v>14</v>
      </c>
      <c r="D2403">
        <v>21</v>
      </c>
      <c r="E2403">
        <v>1</v>
      </c>
      <c r="F2403">
        <v>2015</v>
      </c>
      <c r="G2403">
        <v>0</v>
      </c>
      <c r="H2403">
        <v>0</v>
      </c>
      <c r="I2403" t="s">
        <v>27</v>
      </c>
      <c r="J2403">
        <v>70</v>
      </c>
      <c r="K2403">
        <v>20</v>
      </c>
      <c r="L2403">
        <v>12</v>
      </c>
      <c r="M2403" s="2" t="s">
        <v>15</v>
      </c>
      <c r="N2403" s="2" t="s">
        <v>28</v>
      </c>
      <c r="O2403" t="s">
        <v>133</v>
      </c>
      <c r="P2403" t="s">
        <v>134</v>
      </c>
    </row>
    <row r="2404" spans="1:16" x14ac:dyDescent="0.55000000000000004">
      <c r="A2404">
        <v>4027</v>
      </c>
      <c r="B2404">
        <v>658613</v>
      </c>
      <c r="C2404" s="2" t="s">
        <v>14</v>
      </c>
      <c r="D2404">
        <v>46</v>
      </c>
      <c r="E2404">
        <v>1</v>
      </c>
      <c r="F2404">
        <v>2015</v>
      </c>
      <c r="G2404">
        <v>0</v>
      </c>
      <c r="H2404">
        <v>0</v>
      </c>
      <c r="I2404" t="s">
        <v>33</v>
      </c>
      <c r="J2404">
        <v>68</v>
      </c>
      <c r="K2404">
        <v>41</v>
      </c>
      <c r="L2404">
        <v>6</v>
      </c>
      <c r="M2404" s="2" t="s">
        <v>21</v>
      </c>
      <c r="N2404" s="2" t="s">
        <v>25</v>
      </c>
      <c r="O2404" t="s">
        <v>106</v>
      </c>
      <c r="P2404" t="s">
        <v>107</v>
      </c>
    </row>
    <row r="2405" spans="1:16" x14ac:dyDescent="0.55000000000000004">
      <c r="A2405">
        <v>4027</v>
      </c>
      <c r="B2405">
        <v>658633</v>
      </c>
      <c r="C2405" s="2" t="s">
        <v>14</v>
      </c>
      <c r="D2405">
        <v>40</v>
      </c>
      <c r="E2405">
        <v>1</v>
      </c>
      <c r="F2405">
        <v>2015</v>
      </c>
      <c r="G2405">
        <v>0</v>
      </c>
      <c r="H2405">
        <v>1</v>
      </c>
      <c r="I2405" t="s">
        <v>33</v>
      </c>
      <c r="J2405">
        <v>68</v>
      </c>
      <c r="K2405">
        <v>41</v>
      </c>
      <c r="L2405">
        <v>6</v>
      </c>
      <c r="M2405" s="2" t="s">
        <v>21</v>
      </c>
      <c r="N2405" s="2" t="s">
        <v>25</v>
      </c>
      <c r="O2405" t="s">
        <v>150</v>
      </c>
      <c r="P2405" t="s">
        <v>151</v>
      </c>
    </row>
    <row r="2406" spans="1:16" x14ac:dyDescent="0.55000000000000004">
      <c r="A2406">
        <v>4027</v>
      </c>
      <c r="B2406">
        <v>658648</v>
      </c>
      <c r="C2406" s="2" t="s">
        <v>14</v>
      </c>
      <c r="D2406">
        <v>20</v>
      </c>
      <c r="E2406">
        <v>1</v>
      </c>
      <c r="F2406">
        <v>2015</v>
      </c>
      <c r="G2406">
        <v>0</v>
      </c>
      <c r="H2406">
        <v>0</v>
      </c>
      <c r="I2406" t="s">
        <v>33</v>
      </c>
      <c r="J2406">
        <v>68</v>
      </c>
      <c r="K2406">
        <v>41</v>
      </c>
      <c r="L2406">
        <v>6</v>
      </c>
      <c r="M2406" s="2" t="s">
        <v>21</v>
      </c>
      <c r="N2406" s="2" t="s">
        <v>25</v>
      </c>
      <c r="O2406" t="s">
        <v>106</v>
      </c>
      <c r="P2406" t="s">
        <v>107</v>
      </c>
    </row>
    <row r="2407" spans="1:16" x14ac:dyDescent="0.55000000000000004">
      <c r="A2407">
        <v>4027</v>
      </c>
      <c r="B2407">
        <v>658675</v>
      </c>
      <c r="C2407" s="2" t="s">
        <v>14</v>
      </c>
      <c r="D2407">
        <v>46</v>
      </c>
      <c r="E2407">
        <v>1</v>
      </c>
      <c r="F2407">
        <v>2015</v>
      </c>
      <c r="G2407">
        <v>0</v>
      </c>
      <c r="H2407">
        <v>0</v>
      </c>
      <c r="I2407" t="s">
        <v>33</v>
      </c>
      <c r="J2407">
        <v>68</v>
      </c>
      <c r="K2407">
        <v>41</v>
      </c>
      <c r="L2407">
        <v>6</v>
      </c>
      <c r="M2407" s="2" t="s">
        <v>21</v>
      </c>
      <c r="N2407" s="2" t="s">
        <v>25</v>
      </c>
      <c r="O2407" t="s">
        <v>106</v>
      </c>
      <c r="P2407" t="s">
        <v>107</v>
      </c>
    </row>
    <row r="2408" spans="1:16" x14ac:dyDescent="0.55000000000000004">
      <c r="A2408">
        <v>4028</v>
      </c>
      <c r="B2408">
        <v>658824</v>
      </c>
      <c r="C2408" s="2" t="s">
        <v>14</v>
      </c>
      <c r="D2408">
        <v>20</v>
      </c>
      <c r="E2408">
        <v>1</v>
      </c>
      <c r="F2408">
        <v>2015</v>
      </c>
      <c r="G2408">
        <v>0</v>
      </c>
      <c r="H2408">
        <v>0</v>
      </c>
      <c r="I2408" t="s">
        <v>43</v>
      </c>
      <c r="J2408">
        <v>69</v>
      </c>
      <c r="K2408">
        <v>90</v>
      </c>
      <c r="L2408">
        <v>9</v>
      </c>
      <c r="M2408" s="2" t="s">
        <v>30</v>
      </c>
      <c r="N2408" s="2" t="s">
        <v>13</v>
      </c>
      <c r="O2408" t="s">
        <v>124</v>
      </c>
      <c r="P2408" t="s">
        <v>125</v>
      </c>
    </row>
    <row r="2409" spans="1:16" x14ac:dyDescent="0.55000000000000004">
      <c r="A2409">
        <v>4028</v>
      </c>
      <c r="B2409">
        <v>658863</v>
      </c>
      <c r="C2409" s="2" t="s">
        <v>14</v>
      </c>
      <c r="D2409">
        <v>47</v>
      </c>
      <c r="E2409">
        <v>1</v>
      </c>
      <c r="F2409">
        <v>2015</v>
      </c>
      <c r="G2409">
        <v>0</v>
      </c>
      <c r="H2409">
        <v>0</v>
      </c>
      <c r="I2409" t="s">
        <v>43</v>
      </c>
      <c r="J2409">
        <v>69</v>
      </c>
      <c r="K2409">
        <v>90</v>
      </c>
      <c r="L2409">
        <v>9</v>
      </c>
      <c r="M2409" s="2" t="s">
        <v>30</v>
      </c>
      <c r="N2409" s="2" t="s">
        <v>13</v>
      </c>
      <c r="O2409" t="s">
        <v>124</v>
      </c>
      <c r="P2409" t="s">
        <v>125</v>
      </c>
    </row>
    <row r="2410" spans="1:16" x14ac:dyDescent="0.55000000000000004">
      <c r="A2410">
        <v>4029</v>
      </c>
      <c r="B2410">
        <v>658934</v>
      </c>
      <c r="C2410" s="2" t="s">
        <v>14</v>
      </c>
      <c r="D2410">
        <v>30</v>
      </c>
      <c r="E2410">
        <v>1</v>
      </c>
      <c r="F2410">
        <v>2015</v>
      </c>
      <c r="G2410">
        <v>0</v>
      </c>
      <c r="H2410">
        <v>1</v>
      </c>
      <c r="I2410" t="s">
        <v>57</v>
      </c>
      <c r="J2410">
        <v>66</v>
      </c>
      <c r="K2410">
        <v>52</v>
      </c>
      <c r="L2410">
        <v>7</v>
      </c>
      <c r="M2410" s="2" t="s">
        <v>21</v>
      </c>
      <c r="N2410" s="2" t="s">
        <v>25</v>
      </c>
      <c r="O2410" t="s">
        <v>144</v>
      </c>
      <c r="P2410" t="s">
        <v>145</v>
      </c>
    </row>
    <row r="2411" spans="1:16" x14ac:dyDescent="0.55000000000000004">
      <c r="A2411">
        <v>4029</v>
      </c>
      <c r="B2411">
        <v>659093</v>
      </c>
      <c r="C2411" s="2" t="s">
        <v>14</v>
      </c>
      <c r="D2411">
        <v>53</v>
      </c>
      <c r="E2411">
        <v>1</v>
      </c>
      <c r="F2411">
        <v>2015</v>
      </c>
      <c r="G2411">
        <v>0</v>
      </c>
      <c r="H2411">
        <v>0</v>
      </c>
      <c r="I2411" t="s">
        <v>57</v>
      </c>
      <c r="J2411">
        <v>66</v>
      </c>
      <c r="K2411">
        <v>52</v>
      </c>
      <c r="L2411">
        <v>7</v>
      </c>
      <c r="M2411" s="2" t="s">
        <v>21</v>
      </c>
      <c r="N2411" s="2" t="s">
        <v>25</v>
      </c>
      <c r="O2411" t="s">
        <v>114</v>
      </c>
      <c r="P2411" t="s">
        <v>115</v>
      </c>
    </row>
    <row r="2412" spans="1:16" x14ac:dyDescent="0.55000000000000004">
      <c r="A2412">
        <v>4030</v>
      </c>
      <c r="B2412">
        <v>659183</v>
      </c>
      <c r="C2412" s="2" t="s">
        <v>14</v>
      </c>
      <c r="D2412">
        <v>43</v>
      </c>
      <c r="E2412">
        <v>0</v>
      </c>
      <c r="F2412">
        <v>2015</v>
      </c>
      <c r="G2412">
        <v>0</v>
      </c>
      <c r="H2412">
        <v>0</v>
      </c>
      <c r="I2412" t="s">
        <v>79</v>
      </c>
      <c r="J2412">
        <v>-999</v>
      </c>
      <c r="K2412">
        <v>-999</v>
      </c>
      <c r="L2412">
        <v>-999</v>
      </c>
      <c r="M2412" s="2" t="s">
        <v>35</v>
      </c>
      <c r="N2412" s="2" t="s">
        <v>13</v>
      </c>
      <c r="O2412" t="s">
        <v>140</v>
      </c>
      <c r="P2412" t="s">
        <v>141</v>
      </c>
    </row>
    <row r="2413" spans="1:16" x14ac:dyDescent="0.55000000000000004">
      <c r="A2413">
        <v>4030</v>
      </c>
      <c r="B2413">
        <v>659203</v>
      </c>
      <c r="C2413" s="2" t="s">
        <v>14</v>
      </c>
      <c r="D2413">
        <v>39</v>
      </c>
      <c r="E2413">
        <v>1</v>
      </c>
      <c r="F2413">
        <v>2015</v>
      </c>
      <c r="G2413">
        <v>0</v>
      </c>
      <c r="H2413">
        <v>0</v>
      </c>
      <c r="I2413" t="s">
        <v>79</v>
      </c>
      <c r="J2413">
        <v>-999</v>
      </c>
      <c r="K2413">
        <v>-999</v>
      </c>
      <c r="L2413">
        <v>-999</v>
      </c>
      <c r="M2413" s="2" t="s">
        <v>35</v>
      </c>
      <c r="N2413" s="2" t="s">
        <v>13</v>
      </c>
      <c r="O2413" t="s">
        <v>140</v>
      </c>
      <c r="P2413" t="s">
        <v>141</v>
      </c>
    </row>
    <row r="2414" spans="1:16" x14ac:dyDescent="0.55000000000000004">
      <c r="A2414">
        <v>4030</v>
      </c>
      <c r="B2414">
        <v>659279</v>
      </c>
      <c r="C2414" s="2" t="s">
        <v>14</v>
      </c>
      <c r="D2414">
        <v>19</v>
      </c>
      <c r="E2414">
        <v>1</v>
      </c>
      <c r="F2414">
        <v>2015</v>
      </c>
      <c r="G2414">
        <v>0</v>
      </c>
      <c r="H2414">
        <v>0</v>
      </c>
      <c r="I2414" t="s">
        <v>79</v>
      </c>
      <c r="J2414">
        <v>-999</v>
      </c>
      <c r="K2414">
        <v>-999</v>
      </c>
      <c r="L2414">
        <v>-999</v>
      </c>
      <c r="M2414" s="2" t="s">
        <v>35</v>
      </c>
      <c r="N2414" s="2" t="s">
        <v>13</v>
      </c>
      <c r="O2414" t="s">
        <v>140</v>
      </c>
      <c r="P2414" t="s">
        <v>141</v>
      </c>
    </row>
    <row r="2415" spans="1:16" x14ac:dyDescent="0.55000000000000004">
      <c r="A2415">
        <v>4031</v>
      </c>
      <c r="B2415">
        <v>659323</v>
      </c>
      <c r="C2415" s="2" t="s">
        <v>14</v>
      </c>
      <c r="D2415">
        <v>24</v>
      </c>
      <c r="E2415">
        <v>1</v>
      </c>
      <c r="F2415">
        <v>2015</v>
      </c>
      <c r="G2415">
        <v>0</v>
      </c>
      <c r="H2415">
        <v>0</v>
      </c>
      <c r="I2415" t="s">
        <v>75</v>
      </c>
      <c r="J2415">
        <v>75</v>
      </c>
      <c r="K2415">
        <v>-999</v>
      </c>
      <c r="L2415">
        <v>12</v>
      </c>
      <c r="M2415" s="2" t="s">
        <v>12</v>
      </c>
      <c r="N2415" s="2" t="s">
        <v>25</v>
      </c>
      <c r="O2415" t="s">
        <v>131</v>
      </c>
      <c r="P2415" t="s">
        <v>132</v>
      </c>
    </row>
    <row r="2416" spans="1:16" x14ac:dyDescent="0.55000000000000004">
      <c r="A2416">
        <v>4032</v>
      </c>
      <c r="B2416">
        <v>659501</v>
      </c>
      <c r="C2416" s="2" t="s">
        <v>14</v>
      </c>
      <c r="D2416">
        <v>49</v>
      </c>
      <c r="E2416">
        <v>1</v>
      </c>
      <c r="F2416">
        <v>2015</v>
      </c>
      <c r="G2416">
        <v>0</v>
      </c>
      <c r="H2416">
        <v>0</v>
      </c>
      <c r="I2416" t="s">
        <v>31</v>
      </c>
      <c r="J2416">
        <v>-999</v>
      </c>
      <c r="K2416">
        <v>-999</v>
      </c>
      <c r="L2416">
        <v>-999</v>
      </c>
      <c r="M2416" s="2" t="s">
        <v>10</v>
      </c>
      <c r="N2416" s="2" t="s">
        <v>11</v>
      </c>
      <c r="O2416" t="s">
        <v>129</v>
      </c>
      <c r="P2416" t="s">
        <v>130</v>
      </c>
    </row>
    <row r="2417" spans="1:16" x14ac:dyDescent="0.55000000000000004">
      <c r="A2417">
        <v>4032</v>
      </c>
      <c r="B2417">
        <v>659559</v>
      </c>
      <c r="C2417" s="2" t="s">
        <v>14</v>
      </c>
      <c r="D2417">
        <v>27</v>
      </c>
      <c r="E2417">
        <v>1</v>
      </c>
      <c r="F2417">
        <v>2015</v>
      </c>
      <c r="G2417">
        <v>0</v>
      </c>
      <c r="H2417">
        <v>0</v>
      </c>
      <c r="I2417" t="s">
        <v>31</v>
      </c>
      <c r="J2417">
        <v>-999</v>
      </c>
      <c r="K2417">
        <v>-999</v>
      </c>
      <c r="L2417">
        <v>-999</v>
      </c>
      <c r="M2417" s="2" t="s">
        <v>10</v>
      </c>
      <c r="N2417" s="2" t="s">
        <v>11</v>
      </c>
      <c r="O2417" t="s">
        <v>129</v>
      </c>
      <c r="P2417" t="s">
        <v>130</v>
      </c>
    </row>
    <row r="2418" spans="1:16" x14ac:dyDescent="0.55000000000000004">
      <c r="A2418">
        <v>4033</v>
      </c>
      <c r="B2418">
        <v>659668</v>
      </c>
      <c r="C2418" s="2" t="s">
        <v>14</v>
      </c>
      <c r="D2418">
        <v>22</v>
      </c>
      <c r="E2418">
        <v>1</v>
      </c>
      <c r="F2418">
        <v>2015</v>
      </c>
      <c r="G2418">
        <v>0</v>
      </c>
      <c r="H2418">
        <v>0</v>
      </c>
      <c r="I2418" t="s">
        <v>44</v>
      </c>
      <c r="J2418">
        <v>-999</v>
      </c>
      <c r="K2418">
        <v>-999</v>
      </c>
      <c r="L2418">
        <v>-999</v>
      </c>
      <c r="M2418" s="2" t="s">
        <v>35</v>
      </c>
      <c r="N2418" s="2" t="s">
        <v>13</v>
      </c>
      <c r="O2418" t="s">
        <v>148</v>
      </c>
      <c r="P2418" t="s">
        <v>149</v>
      </c>
    </row>
    <row r="2419" spans="1:16" x14ac:dyDescent="0.55000000000000004">
      <c r="A2419">
        <v>4034</v>
      </c>
      <c r="B2419">
        <v>659786</v>
      </c>
      <c r="C2419" s="2" t="s">
        <v>14</v>
      </c>
      <c r="D2419">
        <v>26</v>
      </c>
      <c r="E2419">
        <v>1</v>
      </c>
      <c r="F2419">
        <v>2015</v>
      </c>
      <c r="G2419">
        <v>0</v>
      </c>
      <c r="H2419">
        <v>1</v>
      </c>
      <c r="I2419" t="s">
        <v>53</v>
      </c>
      <c r="J2419">
        <v>87</v>
      </c>
      <c r="K2419">
        <v>65</v>
      </c>
      <c r="L2419">
        <v>6</v>
      </c>
      <c r="M2419" s="2" t="s">
        <v>15</v>
      </c>
      <c r="N2419" s="2" t="s">
        <v>13</v>
      </c>
      <c r="O2419" t="s">
        <v>116</v>
      </c>
      <c r="P2419" t="s">
        <v>117</v>
      </c>
    </row>
    <row r="2420" spans="1:16" x14ac:dyDescent="0.55000000000000004">
      <c r="A2420">
        <v>4034</v>
      </c>
      <c r="B2420">
        <v>659821</v>
      </c>
      <c r="C2420" s="2" t="s">
        <v>14</v>
      </c>
      <c r="D2420">
        <v>51</v>
      </c>
      <c r="E2420">
        <v>1</v>
      </c>
      <c r="F2420">
        <v>2015</v>
      </c>
      <c r="G2420">
        <v>0</v>
      </c>
      <c r="H2420">
        <v>1</v>
      </c>
      <c r="I2420" t="s">
        <v>53</v>
      </c>
      <c r="J2420">
        <v>87</v>
      </c>
      <c r="K2420">
        <v>65</v>
      </c>
      <c r="L2420">
        <v>6</v>
      </c>
      <c r="M2420" s="2" t="s">
        <v>15</v>
      </c>
      <c r="N2420" s="2" t="s">
        <v>13</v>
      </c>
      <c r="O2420" t="s">
        <v>116</v>
      </c>
      <c r="P2420" t="s">
        <v>117</v>
      </c>
    </row>
    <row r="2421" spans="1:16" x14ac:dyDescent="0.55000000000000004">
      <c r="A2421">
        <v>4034</v>
      </c>
      <c r="B2421">
        <v>659836</v>
      </c>
      <c r="C2421" s="2" t="s">
        <v>14</v>
      </c>
      <c r="D2421">
        <v>54</v>
      </c>
      <c r="E2421">
        <v>0</v>
      </c>
      <c r="F2421">
        <v>2015</v>
      </c>
      <c r="G2421">
        <v>0</v>
      </c>
      <c r="H2421">
        <v>1</v>
      </c>
      <c r="I2421" t="s">
        <v>53</v>
      </c>
      <c r="J2421">
        <v>87</v>
      </c>
      <c r="K2421">
        <v>65</v>
      </c>
      <c r="L2421">
        <v>6</v>
      </c>
      <c r="M2421" s="2" t="s">
        <v>15</v>
      </c>
      <c r="N2421" s="2" t="s">
        <v>13</v>
      </c>
      <c r="O2421" t="s">
        <v>116</v>
      </c>
      <c r="P2421" t="s">
        <v>117</v>
      </c>
    </row>
    <row r="2422" spans="1:16" x14ac:dyDescent="0.55000000000000004">
      <c r="A2422">
        <v>4035</v>
      </c>
      <c r="B2422">
        <v>659929</v>
      </c>
      <c r="C2422" s="2" t="s">
        <v>14</v>
      </c>
      <c r="D2422">
        <v>31</v>
      </c>
      <c r="E2422">
        <v>1</v>
      </c>
      <c r="F2422">
        <v>2015</v>
      </c>
      <c r="G2422">
        <v>0</v>
      </c>
      <c r="H2422">
        <v>0</v>
      </c>
      <c r="I2422" t="s">
        <v>60</v>
      </c>
      <c r="J2422">
        <v>60</v>
      </c>
      <c r="K2422">
        <v>53</v>
      </c>
      <c r="L2422">
        <v>5</v>
      </c>
      <c r="M2422" s="2" t="s">
        <v>12</v>
      </c>
      <c r="N2422" s="2" t="s">
        <v>25</v>
      </c>
      <c r="O2422" t="s">
        <v>120</v>
      </c>
      <c r="P2422" t="s">
        <v>121</v>
      </c>
    </row>
    <row r="2423" spans="1:16" x14ac:dyDescent="0.55000000000000004">
      <c r="A2423">
        <v>4035</v>
      </c>
      <c r="B2423">
        <v>659977</v>
      </c>
      <c r="C2423" s="2" t="s">
        <v>14</v>
      </c>
      <c r="D2423">
        <v>21</v>
      </c>
      <c r="E2423">
        <v>1</v>
      </c>
      <c r="F2423">
        <v>2015</v>
      </c>
      <c r="G2423">
        <v>0</v>
      </c>
      <c r="H2423">
        <v>0</v>
      </c>
      <c r="I2423" t="s">
        <v>60</v>
      </c>
      <c r="J2423">
        <v>60</v>
      </c>
      <c r="K2423">
        <v>53</v>
      </c>
      <c r="L2423">
        <v>5</v>
      </c>
      <c r="M2423" s="2" t="s">
        <v>12</v>
      </c>
      <c r="N2423" s="2" t="s">
        <v>25</v>
      </c>
      <c r="O2423" t="s">
        <v>120</v>
      </c>
      <c r="P2423" t="s">
        <v>121</v>
      </c>
    </row>
    <row r="2424" spans="1:16" x14ac:dyDescent="0.55000000000000004">
      <c r="A2424">
        <v>4035</v>
      </c>
      <c r="B2424">
        <v>660017</v>
      </c>
      <c r="C2424" s="2" t="s">
        <v>14</v>
      </c>
      <c r="D2424">
        <v>45</v>
      </c>
      <c r="E2424">
        <v>1</v>
      </c>
      <c r="F2424">
        <v>2015</v>
      </c>
      <c r="G2424">
        <v>0</v>
      </c>
      <c r="H2424">
        <v>0</v>
      </c>
      <c r="I2424" t="s">
        <v>60</v>
      </c>
      <c r="J2424">
        <v>60</v>
      </c>
      <c r="K2424">
        <v>53</v>
      </c>
      <c r="L2424">
        <v>5</v>
      </c>
      <c r="M2424" s="2" t="s">
        <v>12</v>
      </c>
      <c r="N2424" s="2" t="s">
        <v>25</v>
      </c>
      <c r="O2424" t="s">
        <v>120</v>
      </c>
      <c r="P2424" t="s">
        <v>121</v>
      </c>
    </row>
    <row r="2425" spans="1:16" x14ac:dyDescent="0.55000000000000004">
      <c r="A2425">
        <v>4035</v>
      </c>
      <c r="B2425">
        <v>660035</v>
      </c>
      <c r="C2425" s="2" t="s">
        <v>14</v>
      </c>
      <c r="D2425">
        <v>48</v>
      </c>
      <c r="E2425">
        <v>1</v>
      </c>
      <c r="F2425">
        <v>2015</v>
      </c>
      <c r="G2425">
        <v>0</v>
      </c>
      <c r="H2425">
        <v>0</v>
      </c>
      <c r="I2425" t="s">
        <v>60</v>
      </c>
      <c r="J2425">
        <v>60</v>
      </c>
      <c r="K2425">
        <v>53</v>
      </c>
      <c r="L2425">
        <v>5</v>
      </c>
      <c r="M2425" s="2" t="s">
        <v>12</v>
      </c>
      <c r="N2425" s="2" t="s">
        <v>25</v>
      </c>
      <c r="O2425" t="s">
        <v>120</v>
      </c>
      <c r="P2425" t="s">
        <v>121</v>
      </c>
    </row>
    <row r="2426" spans="1:16" x14ac:dyDescent="0.55000000000000004">
      <c r="A2426">
        <v>4036</v>
      </c>
      <c r="B2426">
        <v>660185</v>
      </c>
      <c r="C2426" s="2" t="s">
        <v>14</v>
      </c>
      <c r="D2426">
        <v>48</v>
      </c>
      <c r="E2426">
        <v>1</v>
      </c>
      <c r="F2426">
        <v>2015</v>
      </c>
      <c r="G2426">
        <v>0</v>
      </c>
      <c r="H2426">
        <v>1</v>
      </c>
      <c r="I2426" t="s">
        <v>39</v>
      </c>
      <c r="J2426">
        <v>-999</v>
      </c>
      <c r="K2426">
        <v>-999</v>
      </c>
      <c r="L2426">
        <v>-999</v>
      </c>
      <c r="M2426" s="2" t="s">
        <v>10</v>
      </c>
      <c r="N2426" s="2" t="s">
        <v>25</v>
      </c>
      <c r="O2426" t="s">
        <v>146</v>
      </c>
      <c r="P2426" t="s">
        <v>147</v>
      </c>
    </row>
    <row r="2427" spans="1:16" x14ac:dyDescent="0.55000000000000004">
      <c r="A2427">
        <v>4037</v>
      </c>
      <c r="B2427">
        <v>660281</v>
      </c>
      <c r="C2427" s="2" t="s">
        <v>14</v>
      </c>
      <c r="D2427">
        <v>44</v>
      </c>
      <c r="E2427">
        <v>1</v>
      </c>
      <c r="F2427">
        <v>2015</v>
      </c>
      <c r="G2427">
        <v>0</v>
      </c>
      <c r="H2427">
        <v>0</v>
      </c>
      <c r="I2427" t="s">
        <v>16</v>
      </c>
      <c r="J2427">
        <v>67</v>
      </c>
      <c r="K2427">
        <v>93</v>
      </c>
      <c r="L2427">
        <v>5</v>
      </c>
      <c r="M2427" s="2" t="s">
        <v>40</v>
      </c>
      <c r="N2427" s="2" t="s">
        <v>65</v>
      </c>
      <c r="O2427" t="s">
        <v>111</v>
      </c>
      <c r="P2427" t="s">
        <v>112</v>
      </c>
    </row>
    <row r="2428" spans="1:16" x14ac:dyDescent="0.55000000000000004">
      <c r="A2428">
        <v>4038</v>
      </c>
      <c r="B2428">
        <v>660515</v>
      </c>
      <c r="C2428" s="2" t="s">
        <v>14</v>
      </c>
      <c r="D2428">
        <v>40</v>
      </c>
      <c r="E2428">
        <v>1</v>
      </c>
      <c r="F2428">
        <v>2015</v>
      </c>
      <c r="G2428">
        <v>0</v>
      </c>
      <c r="H2428">
        <v>1</v>
      </c>
      <c r="I2428" t="s">
        <v>46</v>
      </c>
      <c r="J2428">
        <v>63</v>
      </c>
      <c r="K2428">
        <v>62</v>
      </c>
      <c r="L2428">
        <v>8</v>
      </c>
      <c r="M2428" s="2" t="s">
        <v>15</v>
      </c>
      <c r="N2428" s="2" t="s">
        <v>13</v>
      </c>
      <c r="O2428" t="s">
        <v>133</v>
      </c>
      <c r="P2428" t="s">
        <v>134</v>
      </c>
    </row>
    <row r="2429" spans="1:16" x14ac:dyDescent="0.55000000000000004">
      <c r="A2429">
        <v>4038</v>
      </c>
      <c r="B2429">
        <v>660548</v>
      </c>
      <c r="C2429" s="2" t="s">
        <v>14</v>
      </c>
      <c r="D2429">
        <v>42</v>
      </c>
      <c r="E2429">
        <v>1</v>
      </c>
      <c r="F2429">
        <v>2015</v>
      </c>
      <c r="G2429">
        <v>0</v>
      </c>
      <c r="H2429">
        <v>1</v>
      </c>
      <c r="I2429" t="s">
        <v>46</v>
      </c>
      <c r="J2429">
        <v>63</v>
      </c>
      <c r="K2429">
        <v>62</v>
      </c>
      <c r="L2429">
        <v>8</v>
      </c>
      <c r="M2429" s="2" t="s">
        <v>15</v>
      </c>
      <c r="N2429" s="2" t="s">
        <v>13</v>
      </c>
      <c r="O2429" t="s">
        <v>133</v>
      </c>
      <c r="P2429" t="s">
        <v>134</v>
      </c>
    </row>
    <row r="2430" spans="1:16" x14ac:dyDescent="0.55000000000000004">
      <c r="A2430">
        <v>4038</v>
      </c>
      <c r="B2430">
        <v>660574</v>
      </c>
      <c r="C2430" s="2" t="s">
        <v>14</v>
      </c>
      <c r="D2430">
        <v>52</v>
      </c>
      <c r="E2430">
        <v>1</v>
      </c>
      <c r="F2430">
        <v>2015</v>
      </c>
      <c r="G2430">
        <v>0</v>
      </c>
      <c r="H2430">
        <v>1</v>
      </c>
      <c r="I2430" t="s">
        <v>46</v>
      </c>
      <c r="J2430">
        <v>63</v>
      </c>
      <c r="K2430">
        <v>62</v>
      </c>
      <c r="L2430">
        <v>8</v>
      </c>
      <c r="M2430" s="2" t="s">
        <v>15</v>
      </c>
      <c r="N2430" s="2" t="s">
        <v>13</v>
      </c>
      <c r="O2430" t="s">
        <v>133</v>
      </c>
      <c r="P2430" t="s">
        <v>134</v>
      </c>
    </row>
    <row r="2431" spans="1:16" x14ac:dyDescent="0.55000000000000004">
      <c r="A2431">
        <v>4039</v>
      </c>
      <c r="B2431">
        <v>660602</v>
      </c>
      <c r="C2431" s="2" t="s">
        <v>14</v>
      </c>
      <c r="D2431">
        <v>22</v>
      </c>
      <c r="E2431">
        <v>1</v>
      </c>
      <c r="F2431">
        <v>2015</v>
      </c>
      <c r="G2431">
        <v>0</v>
      </c>
      <c r="H2431">
        <v>1</v>
      </c>
      <c r="I2431" t="s">
        <v>53</v>
      </c>
      <c r="J2431">
        <v>59</v>
      </c>
      <c r="K2431">
        <v>63</v>
      </c>
      <c r="L2431">
        <v>5</v>
      </c>
      <c r="M2431" s="2" t="s">
        <v>12</v>
      </c>
      <c r="N2431" s="2" t="s">
        <v>13</v>
      </c>
      <c r="O2431" t="s">
        <v>114</v>
      </c>
      <c r="P2431" t="s">
        <v>115</v>
      </c>
    </row>
    <row r="2432" spans="1:16" x14ac:dyDescent="0.55000000000000004">
      <c r="A2432">
        <v>4039</v>
      </c>
      <c r="B2432">
        <v>660626</v>
      </c>
      <c r="C2432" s="2" t="s">
        <v>14</v>
      </c>
      <c r="D2432">
        <v>48</v>
      </c>
      <c r="E2432">
        <v>1</v>
      </c>
      <c r="F2432">
        <v>2015</v>
      </c>
      <c r="G2432">
        <v>0</v>
      </c>
      <c r="H2432">
        <v>1</v>
      </c>
      <c r="I2432" t="s">
        <v>53</v>
      </c>
      <c r="J2432">
        <v>59</v>
      </c>
      <c r="K2432">
        <v>63</v>
      </c>
      <c r="L2432">
        <v>5</v>
      </c>
      <c r="M2432" s="2" t="s">
        <v>12</v>
      </c>
      <c r="N2432" s="2" t="s">
        <v>13</v>
      </c>
      <c r="O2432" t="s">
        <v>114</v>
      </c>
      <c r="P2432" t="s">
        <v>115</v>
      </c>
    </row>
    <row r="2433" spans="1:16" x14ac:dyDescent="0.55000000000000004">
      <c r="A2433">
        <v>4039</v>
      </c>
      <c r="B2433">
        <v>660689</v>
      </c>
      <c r="C2433" s="2" t="s">
        <v>14</v>
      </c>
      <c r="D2433">
        <v>40</v>
      </c>
      <c r="E2433">
        <v>0</v>
      </c>
      <c r="F2433">
        <v>2015</v>
      </c>
      <c r="G2433">
        <v>0</v>
      </c>
      <c r="H2433">
        <v>1</v>
      </c>
      <c r="I2433" t="s">
        <v>53</v>
      </c>
      <c r="J2433">
        <v>59</v>
      </c>
      <c r="K2433">
        <v>63</v>
      </c>
      <c r="L2433">
        <v>5</v>
      </c>
      <c r="M2433" s="2" t="s">
        <v>12</v>
      </c>
      <c r="N2433" s="2" t="s">
        <v>13</v>
      </c>
      <c r="O2433" t="s">
        <v>114</v>
      </c>
      <c r="P2433" t="s">
        <v>115</v>
      </c>
    </row>
    <row r="2434" spans="1:16" x14ac:dyDescent="0.55000000000000004">
      <c r="A2434">
        <v>4040</v>
      </c>
      <c r="B2434">
        <v>660776</v>
      </c>
      <c r="C2434" s="2" t="s">
        <v>14</v>
      </c>
      <c r="D2434">
        <v>54</v>
      </c>
      <c r="E2434">
        <v>1</v>
      </c>
      <c r="F2434">
        <v>2015</v>
      </c>
      <c r="G2434">
        <v>0</v>
      </c>
      <c r="H2434">
        <v>0</v>
      </c>
      <c r="I2434" t="s">
        <v>54</v>
      </c>
      <c r="J2434">
        <v>-999</v>
      </c>
      <c r="K2434">
        <v>-999</v>
      </c>
      <c r="L2434">
        <v>-999</v>
      </c>
      <c r="M2434" s="2" t="s">
        <v>35</v>
      </c>
      <c r="N2434" s="2" t="s">
        <v>11</v>
      </c>
      <c r="O2434" t="s">
        <v>77</v>
      </c>
      <c r="P2434" t="s">
        <v>78</v>
      </c>
    </row>
    <row r="2435" spans="1:16" x14ac:dyDescent="0.55000000000000004">
      <c r="A2435">
        <v>4040</v>
      </c>
      <c r="B2435">
        <v>660783</v>
      </c>
      <c r="C2435" s="2" t="s">
        <v>14</v>
      </c>
      <c r="D2435">
        <v>20</v>
      </c>
      <c r="E2435">
        <v>1</v>
      </c>
      <c r="F2435">
        <v>2015</v>
      </c>
      <c r="G2435">
        <v>0</v>
      </c>
      <c r="H2435">
        <v>1</v>
      </c>
      <c r="I2435" t="s">
        <v>54</v>
      </c>
      <c r="J2435">
        <v>-999</v>
      </c>
      <c r="K2435">
        <v>-999</v>
      </c>
      <c r="L2435">
        <v>-999</v>
      </c>
      <c r="M2435" s="2" t="s">
        <v>35</v>
      </c>
      <c r="N2435" s="2" t="s">
        <v>11</v>
      </c>
      <c r="O2435" t="s">
        <v>150</v>
      </c>
      <c r="P2435" t="s">
        <v>151</v>
      </c>
    </row>
    <row r="2436" spans="1:16" x14ac:dyDescent="0.55000000000000004">
      <c r="A2436">
        <v>4040</v>
      </c>
      <c r="B2436">
        <v>660835</v>
      </c>
      <c r="C2436" s="2" t="s">
        <v>14</v>
      </c>
      <c r="D2436">
        <v>32</v>
      </c>
      <c r="E2436">
        <v>1</v>
      </c>
      <c r="F2436">
        <v>2015</v>
      </c>
      <c r="G2436">
        <v>0</v>
      </c>
      <c r="H2436">
        <v>1</v>
      </c>
      <c r="I2436" t="s">
        <v>54</v>
      </c>
      <c r="J2436">
        <v>-999</v>
      </c>
      <c r="K2436">
        <v>-999</v>
      </c>
      <c r="L2436">
        <v>-999</v>
      </c>
      <c r="M2436" s="2" t="s">
        <v>35</v>
      </c>
      <c r="N2436" s="2" t="s">
        <v>11</v>
      </c>
      <c r="O2436" t="s">
        <v>150</v>
      </c>
      <c r="P2436" t="s">
        <v>151</v>
      </c>
    </row>
    <row r="2437" spans="1:16" x14ac:dyDescent="0.55000000000000004">
      <c r="A2437">
        <v>4040</v>
      </c>
      <c r="B2437">
        <v>660878</v>
      </c>
      <c r="C2437" s="2" t="s">
        <v>14</v>
      </c>
      <c r="D2437">
        <v>32</v>
      </c>
      <c r="E2437">
        <v>1</v>
      </c>
      <c r="F2437">
        <v>2015</v>
      </c>
      <c r="G2437">
        <v>0</v>
      </c>
      <c r="H2437">
        <v>0</v>
      </c>
      <c r="I2437" t="s">
        <v>54</v>
      </c>
      <c r="J2437">
        <v>-999</v>
      </c>
      <c r="K2437">
        <v>-999</v>
      </c>
      <c r="L2437">
        <v>-999</v>
      </c>
      <c r="M2437" s="2" t="s">
        <v>35</v>
      </c>
      <c r="N2437" s="2" t="s">
        <v>11</v>
      </c>
      <c r="O2437" t="s">
        <v>77</v>
      </c>
      <c r="P2437" t="s">
        <v>78</v>
      </c>
    </row>
    <row r="2438" spans="1:16" x14ac:dyDescent="0.55000000000000004">
      <c r="A2438">
        <v>4040</v>
      </c>
      <c r="B2438">
        <v>660924</v>
      </c>
      <c r="C2438" s="2" t="s">
        <v>14</v>
      </c>
      <c r="D2438">
        <v>53</v>
      </c>
      <c r="E2438">
        <v>0</v>
      </c>
      <c r="F2438">
        <v>2015</v>
      </c>
      <c r="G2438">
        <v>0</v>
      </c>
      <c r="H2438">
        <v>1</v>
      </c>
      <c r="I2438" t="s">
        <v>54</v>
      </c>
      <c r="J2438">
        <v>-999</v>
      </c>
      <c r="K2438">
        <v>-999</v>
      </c>
      <c r="L2438">
        <v>-999</v>
      </c>
      <c r="M2438" s="2" t="s">
        <v>35</v>
      </c>
      <c r="N2438" s="2" t="s">
        <v>11</v>
      </c>
      <c r="O2438" t="s">
        <v>150</v>
      </c>
      <c r="P2438" t="s">
        <v>151</v>
      </c>
    </row>
    <row r="2439" spans="1:16" x14ac:dyDescent="0.55000000000000004">
      <c r="A2439">
        <v>4040</v>
      </c>
      <c r="B2439">
        <v>660945</v>
      </c>
      <c r="C2439" s="2" t="s">
        <v>14</v>
      </c>
      <c r="D2439">
        <v>48</v>
      </c>
      <c r="E2439">
        <v>0</v>
      </c>
      <c r="F2439">
        <v>2015</v>
      </c>
      <c r="G2439">
        <v>0</v>
      </c>
      <c r="H2439">
        <v>1</v>
      </c>
      <c r="I2439" t="s">
        <v>54</v>
      </c>
      <c r="J2439">
        <v>-999</v>
      </c>
      <c r="K2439">
        <v>-999</v>
      </c>
      <c r="L2439">
        <v>-999</v>
      </c>
      <c r="M2439" s="2" t="s">
        <v>35</v>
      </c>
      <c r="N2439" s="2" t="s">
        <v>11</v>
      </c>
      <c r="O2439" t="s">
        <v>150</v>
      </c>
      <c r="P2439" t="s">
        <v>151</v>
      </c>
    </row>
    <row r="2440" spans="1:16" x14ac:dyDescent="0.55000000000000004">
      <c r="A2440">
        <v>4040</v>
      </c>
      <c r="B2440">
        <v>660951</v>
      </c>
      <c r="C2440" s="2" t="s">
        <v>14</v>
      </c>
      <c r="D2440">
        <v>27</v>
      </c>
      <c r="E2440">
        <v>1</v>
      </c>
      <c r="F2440">
        <v>2015</v>
      </c>
      <c r="G2440">
        <v>0</v>
      </c>
      <c r="H2440">
        <v>0</v>
      </c>
      <c r="I2440" t="s">
        <v>54</v>
      </c>
      <c r="J2440">
        <v>-999</v>
      </c>
      <c r="K2440">
        <v>-999</v>
      </c>
      <c r="L2440">
        <v>-999</v>
      </c>
      <c r="M2440" s="2" t="s">
        <v>35</v>
      </c>
      <c r="N2440" s="2" t="s">
        <v>11</v>
      </c>
      <c r="O2440" t="s">
        <v>77</v>
      </c>
      <c r="P2440" t="s">
        <v>78</v>
      </c>
    </row>
    <row r="2441" spans="1:16" x14ac:dyDescent="0.55000000000000004">
      <c r="A2441">
        <v>4041</v>
      </c>
      <c r="B2441">
        <v>660965</v>
      </c>
      <c r="C2441" s="2" t="s">
        <v>14</v>
      </c>
      <c r="D2441">
        <v>47</v>
      </c>
      <c r="E2441">
        <v>1</v>
      </c>
      <c r="F2441">
        <v>2015</v>
      </c>
      <c r="G2441">
        <v>0</v>
      </c>
      <c r="H2441">
        <v>1</v>
      </c>
      <c r="I2441" t="s">
        <v>47</v>
      </c>
      <c r="J2441">
        <v>60</v>
      </c>
      <c r="K2441">
        <v>66</v>
      </c>
      <c r="L2441">
        <v>8</v>
      </c>
      <c r="M2441" s="2" t="s">
        <v>18</v>
      </c>
      <c r="N2441" s="2" t="s">
        <v>70</v>
      </c>
      <c r="O2441" t="s">
        <v>94</v>
      </c>
      <c r="P2441" t="s">
        <v>95</v>
      </c>
    </row>
    <row r="2442" spans="1:16" x14ac:dyDescent="0.55000000000000004">
      <c r="A2442">
        <v>4041</v>
      </c>
      <c r="B2442">
        <v>660980</v>
      </c>
      <c r="C2442" s="2" t="s">
        <v>14</v>
      </c>
      <c r="D2442">
        <v>51</v>
      </c>
      <c r="E2442">
        <v>1</v>
      </c>
      <c r="F2442">
        <v>2015</v>
      </c>
      <c r="G2442">
        <v>0</v>
      </c>
      <c r="H2442">
        <v>0</v>
      </c>
      <c r="I2442" t="s">
        <v>47</v>
      </c>
      <c r="J2442">
        <v>60</v>
      </c>
      <c r="K2442">
        <v>66</v>
      </c>
      <c r="L2442">
        <v>8</v>
      </c>
      <c r="M2442" s="2" t="s">
        <v>18</v>
      </c>
      <c r="N2442" s="2" t="s">
        <v>70</v>
      </c>
      <c r="O2442" t="s">
        <v>116</v>
      </c>
      <c r="P2442" t="s">
        <v>117</v>
      </c>
    </row>
    <row r="2443" spans="1:16" x14ac:dyDescent="0.55000000000000004">
      <c r="A2443">
        <v>4041</v>
      </c>
      <c r="B2443">
        <v>661077</v>
      </c>
      <c r="C2443" s="2" t="s">
        <v>14</v>
      </c>
      <c r="D2443">
        <v>30</v>
      </c>
      <c r="E2443">
        <v>0</v>
      </c>
      <c r="F2443">
        <v>2015</v>
      </c>
      <c r="G2443">
        <v>0</v>
      </c>
      <c r="H2443">
        <v>0</v>
      </c>
      <c r="I2443" t="s">
        <v>47</v>
      </c>
      <c r="J2443">
        <v>60</v>
      </c>
      <c r="K2443">
        <v>66</v>
      </c>
      <c r="L2443">
        <v>8</v>
      </c>
      <c r="M2443" s="2" t="s">
        <v>18</v>
      </c>
      <c r="N2443" s="2" t="s">
        <v>70</v>
      </c>
      <c r="O2443" t="s">
        <v>116</v>
      </c>
      <c r="P2443" t="s">
        <v>117</v>
      </c>
    </row>
    <row r="2444" spans="1:16" x14ac:dyDescent="0.55000000000000004">
      <c r="A2444">
        <v>4042</v>
      </c>
      <c r="B2444">
        <v>661143</v>
      </c>
      <c r="C2444" s="2" t="s">
        <v>14</v>
      </c>
      <c r="D2444">
        <v>24</v>
      </c>
      <c r="E2444">
        <v>1</v>
      </c>
      <c r="F2444">
        <v>2015</v>
      </c>
      <c r="G2444">
        <v>0</v>
      </c>
      <c r="H2444">
        <v>1</v>
      </c>
      <c r="I2444" t="s">
        <v>41</v>
      </c>
      <c r="J2444">
        <v>74</v>
      </c>
      <c r="K2444">
        <v>92</v>
      </c>
      <c r="L2444">
        <v>5</v>
      </c>
      <c r="M2444" s="2" t="s">
        <v>15</v>
      </c>
      <c r="N2444" s="2" t="s">
        <v>13</v>
      </c>
      <c r="O2444" t="s">
        <v>124</v>
      </c>
      <c r="P2444" t="s">
        <v>125</v>
      </c>
    </row>
    <row r="2445" spans="1:16" x14ac:dyDescent="0.55000000000000004">
      <c r="A2445">
        <v>4042</v>
      </c>
      <c r="B2445">
        <v>661263</v>
      </c>
      <c r="C2445" s="2" t="s">
        <v>14</v>
      </c>
      <c r="D2445">
        <v>27</v>
      </c>
      <c r="E2445">
        <v>1</v>
      </c>
      <c r="F2445">
        <v>2015</v>
      </c>
      <c r="G2445">
        <v>0</v>
      </c>
      <c r="H2445">
        <v>1</v>
      </c>
      <c r="I2445" t="s">
        <v>41</v>
      </c>
      <c r="J2445">
        <v>74</v>
      </c>
      <c r="K2445">
        <v>92</v>
      </c>
      <c r="L2445">
        <v>5</v>
      </c>
      <c r="M2445" s="2" t="s">
        <v>15</v>
      </c>
      <c r="N2445" s="2" t="s">
        <v>13</v>
      </c>
      <c r="O2445" t="s">
        <v>124</v>
      </c>
      <c r="P2445" t="s">
        <v>125</v>
      </c>
    </row>
    <row r="2446" spans="1:16" x14ac:dyDescent="0.55000000000000004">
      <c r="A2446">
        <v>4042</v>
      </c>
      <c r="B2446">
        <v>661288</v>
      </c>
      <c r="C2446" s="2" t="s">
        <v>14</v>
      </c>
      <c r="D2446">
        <v>27</v>
      </c>
      <c r="E2446">
        <v>1</v>
      </c>
      <c r="F2446">
        <v>2015</v>
      </c>
      <c r="G2446">
        <v>0</v>
      </c>
      <c r="H2446">
        <v>1</v>
      </c>
      <c r="I2446" t="s">
        <v>41</v>
      </c>
      <c r="J2446">
        <v>74</v>
      </c>
      <c r="K2446">
        <v>92</v>
      </c>
      <c r="L2446">
        <v>5</v>
      </c>
      <c r="M2446" s="2" t="s">
        <v>15</v>
      </c>
      <c r="N2446" s="2" t="s">
        <v>13</v>
      </c>
      <c r="O2446" t="s">
        <v>124</v>
      </c>
      <c r="P2446" t="s">
        <v>125</v>
      </c>
    </row>
    <row r="2447" spans="1:16" x14ac:dyDescent="0.55000000000000004">
      <c r="A2447">
        <v>4043</v>
      </c>
      <c r="B2447">
        <v>661322</v>
      </c>
      <c r="C2447" s="2" t="s">
        <v>14</v>
      </c>
      <c r="D2447">
        <v>20</v>
      </c>
      <c r="E2447">
        <v>1</v>
      </c>
      <c r="F2447">
        <v>2015</v>
      </c>
      <c r="G2447">
        <v>0</v>
      </c>
      <c r="H2447">
        <v>0</v>
      </c>
      <c r="I2447" t="s">
        <v>64</v>
      </c>
      <c r="J2447">
        <v>58</v>
      </c>
      <c r="K2447">
        <v>82</v>
      </c>
      <c r="L2447">
        <v>13</v>
      </c>
      <c r="M2447" s="2" t="s">
        <v>15</v>
      </c>
      <c r="N2447" s="2" t="s">
        <v>13</v>
      </c>
      <c r="O2447" t="s">
        <v>154</v>
      </c>
      <c r="P2447" t="s">
        <v>155</v>
      </c>
    </row>
    <row r="2448" spans="1:16" x14ac:dyDescent="0.55000000000000004">
      <c r="A2448">
        <v>4043</v>
      </c>
      <c r="B2448">
        <v>661337</v>
      </c>
      <c r="C2448" s="2" t="s">
        <v>14</v>
      </c>
      <c r="D2448">
        <v>38</v>
      </c>
      <c r="E2448">
        <v>1</v>
      </c>
      <c r="F2448">
        <v>2015</v>
      </c>
      <c r="G2448">
        <v>0</v>
      </c>
      <c r="H2448">
        <v>0</v>
      </c>
      <c r="I2448" t="s">
        <v>64</v>
      </c>
      <c r="J2448">
        <v>58</v>
      </c>
      <c r="K2448">
        <v>82</v>
      </c>
      <c r="L2448">
        <v>13</v>
      </c>
      <c r="M2448" s="2" t="s">
        <v>15</v>
      </c>
      <c r="N2448" s="2" t="s">
        <v>13</v>
      </c>
      <c r="O2448" t="s">
        <v>154</v>
      </c>
      <c r="P2448" t="s">
        <v>155</v>
      </c>
    </row>
    <row r="2449" spans="1:16" x14ac:dyDescent="0.55000000000000004">
      <c r="A2449">
        <v>4043</v>
      </c>
      <c r="B2449">
        <v>661381</v>
      </c>
      <c r="C2449" s="2" t="s">
        <v>14</v>
      </c>
      <c r="D2449">
        <v>33</v>
      </c>
      <c r="E2449">
        <v>0</v>
      </c>
      <c r="F2449">
        <v>2015</v>
      </c>
      <c r="G2449">
        <v>0</v>
      </c>
      <c r="H2449">
        <v>1</v>
      </c>
      <c r="I2449" t="s">
        <v>64</v>
      </c>
      <c r="J2449">
        <v>58</v>
      </c>
      <c r="K2449">
        <v>82</v>
      </c>
      <c r="L2449">
        <v>13</v>
      </c>
      <c r="M2449" s="2" t="s">
        <v>15</v>
      </c>
      <c r="N2449" s="2" t="s">
        <v>13</v>
      </c>
      <c r="O2449" t="s">
        <v>138</v>
      </c>
      <c r="P2449" t="s">
        <v>139</v>
      </c>
    </row>
    <row r="2450" spans="1:16" x14ac:dyDescent="0.55000000000000004">
      <c r="A2450">
        <v>4043</v>
      </c>
      <c r="B2450">
        <v>661413</v>
      </c>
      <c r="C2450" s="2" t="s">
        <v>14</v>
      </c>
      <c r="D2450">
        <v>33</v>
      </c>
      <c r="E2450">
        <v>1</v>
      </c>
      <c r="F2450">
        <v>2015</v>
      </c>
      <c r="G2450">
        <v>0</v>
      </c>
      <c r="H2450">
        <v>0</v>
      </c>
      <c r="I2450" t="s">
        <v>64</v>
      </c>
      <c r="J2450">
        <v>58</v>
      </c>
      <c r="K2450">
        <v>82</v>
      </c>
      <c r="L2450">
        <v>13</v>
      </c>
      <c r="M2450" s="2" t="s">
        <v>15</v>
      </c>
      <c r="N2450" s="2" t="s">
        <v>13</v>
      </c>
      <c r="O2450" t="s">
        <v>154</v>
      </c>
      <c r="P2450" t="s">
        <v>155</v>
      </c>
    </row>
    <row r="2451" spans="1:16" x14ac:dyDescent="0.55000000000000004">
      <c r="A2451">
        <v>4044</v>
      </c>
      <c r="B2451">
        <v>661551</v>
      </c>
      <c r="C2451" s="2" t="s">
        <v>14</v>
      </c>
      <c r="D2451">
        <v>19</v>
      </c>
      <c r="E2451">
        <v>1</v>
      </c>
      <c r="F2451">
        <v>2015</v>
      </c>
      <c r="G2451">
        <v>0</v>
      </c>
      <c r="H2451">
        <v>0</v>
      </c>
      <c r="I2451" t="s">
        <v>38</v>
      </c>
      <c r="J2451">
        <v>55</v>
      </c>
      <c r="K2451">
        <v>83</v>
      </c>
      <c r="L2451">
        <v>12</v>
      </c>
      <c r="M2451" s="2" t="s">
        <v>15</v>
      </c>
      <c r="N2451" s="2" t="s">
        <v>13</v>
      </c>
      <c r="O2451" t="s">
        <v>103</v>
      </c>
      <c r="P2451" t="s">
        <v>104</v>
      </c>
    </row>
    <row r="2452" spans="1:16" x14ac:dyDescent="0.55000000000000004">
      <c r="A2452">
        <v>4044</v>
      </c>
      <c r="B2452">
        <v>661571</v>
      </c>
      <c r="C2452" s="2" t="s">
        <v>14</v>
      </c>
      <c r="D2452">
        <v>29</v>
      </c>
      <c r="E2452">
        <v>1</v>
      </c>
      <c r="F2452">
        <v>2015</v>
      </c>
      <c r="G2452">
        <v>0</v>
      </c>
      <c r="H2452">
        <v>1</v>
      </c>
      <c r="I2452" t="s">
        <v>38</v>
      </c>
      <c r="J2452">
        <v>55</v>
      </c>
      <c r="K2452">
        <v>83</v>
      </c>
      <c r="L2452">
        <v>12</v>
      </c>
      <c r="M2452" s="2" t="s">
        <v>15</v>
      </c>
      <c r="N2452" s="2" t="s">
        <v>13</v>
      </c>
      <c r="O2452" t="s">
        <v>81</v>
      </c>
      <c r="P2452" t="s">
        <v>82</v>
      </c>
    </row>
    <row r="2453" spans="1:16" x14ac:dyDescent="0.55000000000000004">
      <c r="A2453">
        <v>4044</v>
      </c>
      <c r="B2453">
        <v>661603</v>
      </c>
      <c r="C2453" s="2" t="s">
        <v>14</v>
      </c>
      <c r="D2453">
        <v>54</v>
      </c>
      <c r="E2453">
        <v>1</v>
      </c>
      <c r="F2453">
        <v>2015</v>
      </c>
      <c r="G2453">
        <v>0</v>
      </c>
      <c r="H2453">
        <v>0</v>
      </c>
      <c r="I2453" t="s">
        <v>38</v>
      </c>
      <c r="J2453">
        <v>55</v>
      </c>
      <c r="K2453">
        <v>83</v>
      </c>
      <c r="L2453">
        <v>12</v>
      </c>
      <c r="M2453" s="2" t="s">
        <v>15</v>
      </c>
      <c r="N2453" s="2" t="s">
        <v>13</v>
      </c>
      <c r="O2453" t="s">
        <v>103</v>
      </c>
      <c r="P2453" t="s">
        <v>104</v>
      </c>
    </row>
    <row r="2454" spans="1:16" x14ac:dyDescent="0.55000000000000004">
      <c r="A2454">
        <v>4044</v>
      </c>
      <c r="B2454">
        <v>661628</v>
      </c>
      <c r="C2454" s="2" t="s">
        <v>14</v>
      </c>
      <c r="D2454">
        <v>41</v>
      </c>
      <c r="E2454">
        <v>1</v>
      </c>
      <c r="F2454">
        <v>2015</v>
      </c>
      <c r="G2454">
        <v>0</v>
      </c>
      <c r="H2454">
        <v>1</v>
      </c>
      <c r="I2454" t="s">
        <v>38</v>
      </c>
      <c r="J2454">
        <v>55</v>
      </c>
      <c r="K2454">
        <v>83</v>
      </c>
      <c r="L2454">
        <v>12</v>
      </c>
      <c r="M2454" s="2" t="s">
        <v>15</v>
      </c>
      <c r="N2454" s="2" t="s">
        <v>13</v>
      </c>
      <c r="O2454" t="s">
        <v>81</v>
      </c>
      <c r="P2454" t="s">
        <v>82</v>
      </c>
    </row>
    <row r="2455" spans="1:16" x14ac:dyDescent="0.55000000000000004">
      <c r="A2455">
        <v>4044</v>
      </c>
      <c r="B2455">
        <v>661641</v>
      </c>
      <c r="C2455" s="2" t="s">
        <v>14</v>
      </c>
      <c r="D2455">
        <v>49</v>
      </c>
      <c r="E2455">
        <v>1</v>
      </c>
      <c r="F2455">
        <v>2015</v>
      </c>
      <c r="G2455">
        <v>0</v>
      </c>
      <c r="H2455">
        <v>0</v>
      </c>
      <c r="I2455" t="s">
        <v>38</v>
      </c>
      <c r="J2455">
        <v>55</v>
      </c>
      <c r="K2455">
        <v>83</v>
      </c>
      <c r="L2455">
        <v>12</v>
      </c>
      <c r="M2455" s="2" t="s">
        <v>15</v>
      </c>
      <c r="N2455" s="2" t="s">
        <v>13</v>
      </c>
      <c r="O2455" t="s">
        <v>103</v>
      </c>
      <c r="P2455" t="s">
        <v>104</v>
      </c>
    </row>
    <row r="2456" spans="1:16" x14ac:dyDescent="0.55000000000000004">
      <c r="A2456">
        <v>4045</v>
      </c>
      <c r="B2456">
        <v>661734</v>
      </c>
      <c r="C2456" s="2" t="s">
        <v>14</v>
      </c>
      <c r="D2456">
        <v>53</v>
      </c>
      <c r="E2456">
        <v>0</v>
      </c>
      <c r="F2456">
        <v>2015</v>
      </c>
      <c r="G2456">
        <v>0</v>
      </c>
      <c r="H2456">
        <v>1</v>
      </c>
      <c r="I2456" t="s">
        <v>9</v>
      </c>
      <c r="J2456">
        <v>-999</v>
      </c>
      <c r="K2456">
        <v>-999</v>
      </c>
      <c r="L2456">
        <v>-999</v>
      </c>
      <c r="M2456" s="2" t="s">
        <v>10</v>
      </c>
      <c r="N2456" s="2" t="s">
        <v>11</v>
      </c>
      <c r="O2456" t="s">
        <v>101</v>
      </c>
      <c r="P2456" t="s">
        <v>102</v>
      </c>
    </row>
    <row r="2457" spans="1:16" x14ac:dyDescent="0.55000000000000004">
      <c r="A2457">
        <v>4046</v>
      </c>
      <c r="B2457">
        <v>661848</v>
      </c>
      <c r="C2457" s="2" t="s">
        <v>14</v>
      </c>
      <c r="D2457">
        <v>22</v>
      </c>
      <c r="E2457">
        <v>1</v>
      </c>
      <c r="F2457">
        <v>2015</v>
      </c>
      <c r="G2457">
        <v>0</v>
      </c>
      <c r="H2457">
        <v>1</v>
      </c>
      <c r="I2457" t="s">
        <v>36</v>
      </c>
      <c r="J2457">
        <v>68</v>
      </c>
      <c r="K2457">
        <v>64</v>
      </c>
      <c r="L2457">
        <v>5</v>
      </c>
      <c r="M2457" s="2" t="s">
        <v>12</v>
      </c>
      <c r="N2457" s="2" t="s">
        <v>63</v>
      </c>
      <c r="O2457" t="s">
        <v>142</v>
      </c>
      <c r="P2457" t="s">
        <v>143</v>
      </c>
    </row>
    <row r="2458" spans="1:16" x14ac:dyDescent="0.55000000000000004">
      <c r="A2458">
        <v>4046</v>
      </c>
      <c r="B2458">
        <v>661865</v>
      </c>
      <c r="C2458" s="2" t="s">
        <v>14</v>
      </c>
      <c r="D2458">
        <v>40</v>
      </c>
      <c r="E2458">
        <v>1</v>
      </c>
      <c r="F2458">
        <v>2015</v>
      </c>
      <c r="G2458">
        <v>0</v>
      </c>
      <c r="H2458">
        <v>1</v>
      </c>
      <c r="I2458" t="s">
        <v>36</v>
      </c>
      <c r="J2458">
        <v>68</v>
      </c>
      <c r="K2458">
        <v>64</v>
      </c>
      <c r="L2458">
        <v>5</v>
      </c>
      <c r="M2458" s="2" t="s">
        <v>12</v>
      </c>
      <c r="N2458" s="2" t="s">
        <v>63</v>
      </c>
      <c r="O2458" t="s">
        <v>142</v>
      </c>
      <c r="P2458" t="s">
        <v>143</v>
      </c>
    </row>
    <row r="2459" spans="1:16" x14ac:dyDescent="0.55000000000000004">
      <c r="A2459">
        <v>4046</v>
      </c>
      <c r="B2459">
        <v>661881</v>
      </c>
      <c r="C2459" s="2" t="s">
        <v>14</v>
      </c>
      <c r="D2459">
        <v>51</v>
      </c>
      <c r="E2459">
        <v>1</v>
      </c>
      <c r="F2459">
        <v>2015</v>
      </c>
      <c r="G2459">
        <v>0</v>
      </c>
      <c r="H2459">
        <v>1</v>
      </c>
      <c r="I2459" t="s">
        <v>36</v>
      </c>
      <c r="J2459">
        <v>68</v>
      </c>
      <c r="K2459">
        <v>64</v>
      </c>
      <c r="L2459">
        <v>5</v>
      </c>
      <c r="M2459" s="2" t="s">
        <v>12</v>
      </c>
      <c r="N2459" s="2" t="s">
        <v>63</v>
      </c>
      <c r="O2459" t="s">
        <v>142</v>
      </c>
      <c r="P2459" t="s">
        <v>143</v>
      </c>
    </row>
    <row r="2460" spans="1:16" x14ac:dyDescent="0.55000000000000004">
      <c r="A2460">
        <v>4046</v>
      </c>
      <c r="B2460">
        <v>661887</v>
      </c>
      <c r="C2460" s="2" t="s">
        <v>14</v>
      </c>
      <c r="D2460">
        <v>44</v>
      </c>
      <c r="E2460">
        <v>0</v>
      </c>
      <c r="F2460">
        <v>2015</v>
      </c>
      <c r="G2460">
        <v>0</v>
      </c>
      <c r="H2460">
        <v>0</v>
      </c>
      <c r="I2460" t="s">
        <v>36</v>
      </c>
      <c r="J2460">
        <v>68</v>
      </c>
      <c r="K2460">
        <v>64</v>
      </c>
      <c r="L2460">
        <v>5</v>
      </c>
      <c r="M2460" s="2" t="s">
        <v>12</v>
      </c>
      <c r="N2460" s="2" t="s">
        <v>63</v>
      </c>
      <c r="O2460" t="s">
        <v>98</v>
      </c>
      <c r="P2460" t="s">
        <v>99</v>
      </c>
    </row>
    <row r="2461" spans="1:16" x14ac:dyDescent="0.55000000000000004">
      <c r="A2461">
        <v>4046</v>
      </c>
      <c r="B2461">
        <v>661897</v>
      </c>
      <c r="C2461" s="2" t="s">
        <v>14</v>
      </c>
      <c r="D2461">
        <v>34</v>
      </c>
      <c r="E2461">
        <v>1</v>
      </c>
      <c r="F2461">
        <v>2015</v>
      </c>
      <c r="G2461">
        <v>0</v>
      </c>
      <c r="H2461">
        <v>1</v>
      </c>
      <c r="I2461" t="s">
        <v>36</v>
      </c>
      <c r="J2461">
        <v>68</v>
      </c>
      <c r="K2461">
        <v>64</v>
      </c>
      <c r="L2461">
        <v>5</v>
      </c>
      <c r="M2461" s="2" t="s">
        <v>12</v>
      </c>
      <c r="N2461" s="2" t="s">
        <v>63</v>
      </c>
      <c r="O2461" t="s">
        <v>142</v>
      </c>
      <c r="P2461" t="s">
        <v>143</v>
      </c>
    </row>
    <row r="2462" spans="1:16" x14ac:dyDescent="0.55000000000000004">
      <c r="A2462">
        <v>4046</v>
      </c>
      <c r="B2462">
        <v>661925</v>
      </c>
      <c r="C2462" s="2" t="s">
        <v>14</v>
      </c>
      <c r="D2462">
        <v>40</v>
      </c>
      <c r="E2462">
        <v>1</v>
      </c>
      <c r="F2462">
        <v>2015</v>
      </c>
      <c r="G2462">
        <v>0</v>
      </c>
      <c r="H2462">
        <v>1</v>
      </c>
      <c r="I2462" t="s">
        <v>36</v>
      </c>
      <c r="J2462">
        <v>68</v>
      </c>
      <c r="K2462">
        <v>64</v>
      </c>
      <c r="L2462">
        <v>5</v>
      </c>
      <c r="M2462" s="2" t="s">
        <v>12</v>
      </c>
      <c r="N2462" s="2" t="s">
        <v>63</v>
      </c>
      <c r="O2462" t="s">
        <v>142</v>
      </c>
      <c r="P2462" t="s">
        <v>143</v>
      </c>
    </row>
    <row r="2463" spans="1:16" x14ac:dyDescent="0.55000000000000004">
      <c r="A2463">
        <v>4046</v>
      </c>
      <c r="B2463">
        <v>661960</v>
      </c>
      <c r="C2463" s="2" t="s">
        <v>14</v>
      </c>
      <c r="D2463">
        <v>29</v>
      </c>
      <c r="E2463">
        <v>1</v>
      </c>
      <c r="F2463">
        <v>2015</v>
      </c>
      <c r="G2463">
        <v>0</v>
      </c>
      <c r="H2463">
        <v>1</v>
      </c>
      <c r="I2463" t="s">
        <v>36</v>
      </c>
      <c r="J2463">
        <v>68</v>
      </c>
      <c r="K2463">
        <v>64</v>
      </c>
      <c r="L2463">
        <v>5</v>
      </c>
      <c r="M2463" s="2" t="s">
        <v>12</v>
      </c>
      <c r="N2463" s="2" t="s">
        <v>63</v>
      </c>
      <c r="O2463" t="s">
        <v>142</v>
      </c>
      <c r="P2463" t="s">
        <v>143</v>
      </c>
    </row>
    <row r="2464" spans="1:16" x14ac:dyDescent="0.55000000000000004">
      <c r="A2464">
        <v>4046</v>
      </c>
      <c r="B2464">
        <v>661977</v>
      </c>
      <c r="C2464" s="2" t="s">
        <v>14</v>
      </c>
      <c r="D2464">
        <v>51</v>
      </c>
      <c r="E2464">
        <v>1</v>
      </c>
      <c r="F2464">
        <v>2015</v>
      </c>
      <c r="G2464">
        <v>0</v>
      </c>
      <c r="H2464">
        <v>1</v>
      </c>
      <c r="I2464" t="s">
        <v>36</v>
      </c>
      <c r="J2464">
        <v>68</v>
      </c>
      <c r="K2464">
        <v>64</v>
      </c>
      <c r="L2464">
        <v>5</v>
      </c>
      <c r="M2464" s="2" t="s">
        <v>12</v>
      </c>
      <c r="N2464" s="2" t="s">
        <v>63</v>
      </c>
      <c r="O2464" t="s">
        <v>142</v>
      </c>
      <c r="P2464" t="s">
        <v>143</v>
      </c>
    </row>
    <row r="2465" spans="1:16" x14ac:dyDescent="0.55000000000000004">
      <c r="A2465">
        <v>4047</v>
      </c>
      <c r="B2465">
        <v>662045</v>
      </c>
      <c r="C2465" s="2" t="s">
        <v>14</v>
      </c>
      <c r="D2465">
        <v>46</v>
      </c>
      <c r="E2465">
        <v>1</v>
      </c>
      <c r="F2465">
        <v>2015</v>
      </c>
      <c r="G2465">
        <v>0</v>
      </c>
      <c r="H2465">
        <v>0</v>
      </c>
      <c r="I2465" t="s">
        <v>20</v>
      </c>
      <c r="J2465">
        <v>68</v>
      </c>
      <c r="K2465">
        <v>78</v>
      </c>
      <c r="L2465">
        <v>11</v>
      </c>
      <c r="M2465" s="2" t="s">
        <v>15</v>
      </c>
      <c r="N2465" s="2" t="s">
        <v>13</v>
      </c>
      <c r="O2465" t="s">
        <v>152</v>
      </c>
      <c r="P2465" t="s">
        <v>153</v>
      </c>
    </row>
    <row r="2466" spans="1:16" x14ac:dyDescent="0.55000000000000004">
      <c r="A2466">
        <v>4047</v>
      </c>
      <c r="B2466">
        <v>662075</v>
      </c>
      <c r="C2466" s="2" t="s">
        <v>14</v>
      </c>
      <c r="D2466">
        <v>45</v>
      </c>
      <c r="E2466">
        <v>1</v>
      </c>
      <c r="F2466">
        <v>2015</v>
      </c>
      <c r="G2466">
        <v>0</v>
      </c>
      <c r="H2466">
        <v>0</v>
      </c>
      <c r="I2466" t="s">
        <v>20</v>
      </c>
      <c r="J2466">
        <v>68</v>
      </c>
      <c r="K2466">
        <v>78</v>
      </c>
      <c r="L2466">
        <v>11</v>
      </c>
      <c r="M2466" s="2" t="s">
        <v>15</v>
      </c>
      <c r="N2466" s="2" t="s">
        <v>13</v>
      </c>
      <c r="O2466" t="s">
        <v>152</v>
      </c>
      <c r="P2466" t="s">
        <v>153</v>
      </c>
    </row>
    <row r="2467" spans="1:16" x14ac:dyDescent="0.55000000000000004">
      <c r="A2467">
        <v>4047</v>
      </c>
      <c r="B2467">
        <v>662166</v>
      </c>
      <c r="C2467" s="2" t="s">
        <v>14</v>
      </c>
      <c r="D2467">
        <v>34</v>
      </c>
      <c r="E2467">
        <v>1</v>
      </c>
      <c r="F2467">
        <v>2015</v>
      </c>
      <c r="G2467">
        <v>0</v>
      </c>
      <c r="H2467">
        <v>0</v>
      </c>
      <c r="I2467" t="s">
        <v>20</v>
      </c>
      <c r="J2467">
        <v>68</v>
      </c>
      <c r="K2467">
        <v>78</v>
      </c>
      <c r="L2467">
        <v>11</v>
      </c>
      <c r="M2467" s="2" t="s">
        <v>15</v>
      </c>
      <c r="N2467" s="2" t="s">
        <v>13</v>
      </c>
      <c r="O2467" t="s">
        <v>152</v>
      </c>
      <c r="P2467" t="s">
        <v>153</v>
      </c>
    </row>
    <row r="2468" spans="1:16" x14ac:dyDescent="0.55000000000000004">
      <c r="A2468">
        <v>4048</v>
      </c>
      <c r="B2468">
        <v>662226</v>
      </c>
      <c r="C2468" s="2" t="s">
        <v>14</v>
      </c>
      <c r="D2468">
        <v>33</v>
      </c>
      <c r="E2468">
        <v>1</v>
      </c>
      <c r="F2468">
        <v>2015</v>
      </c>
      <c r="G2468">
        <v>0</v>
      </c>
      <c r="H2468">
        <v>0</v>
      </c>
      <c r="I2468" t="s">
        <v>67</v>
      </c>
      <c r="J2468">
        <v>74</v>
      </c>
      <c r="K2468">
        <v>36</v>
      </c>
      <c r="L2468">
        <v>5</v>
      </c>
      <c r="M2468" s="2" t="s">
        <v>12</v>
      </c>
      <c r="N2468" s="2" t="s">
        <v>13</v>
      </c>
      <c r="O2468" t="s">
        <v>49</v>
      </c>
      <c r="P2468" t="s">
        <v>50</v>
      </c>
    </row>
    <row r="2469" spans="1:16" x14ac:dyDescent="0.55000000000000004">
      <c r="A2469">
        <v>4048</v>
      </c>
      <c r="B2469">
        <v>662242</v>
      </c>
      <c r="C2469" s="2" t="s">
        <v>14</v>
      </c>
      <c r="D2469">
        <v>44</v>
      </c>
      <c r="E2469">
        <v>0</v>
      </c>
      <c r="F2469">
        <v>2015</v>
      </c>
      <c r="G2469">
        <v>0</v>
      </c>
      <c r="H2469">
        <v>1</v>
      </c>
      <c r="I2469" t="s">
        <v>67</v>
      </c>
      <c r="J2469">
        <v>74</v>
      </c>
      <c r="K2469">
        <v>36</v>
      </c>
      <c r="L2469">
        <v>5</v>
      </c>
      <c r="M2469" s="2" t="s">
        <v>12</v>
      </c>
      <c r="N2469" s="2" t="s">
        <v>13</v>
      </c>
      <c r="O2469" t="s">
        <v>111</v>
      </c>
      <c r="P2469" t="s">
        <v>112</v>
      </c>
    </row>
    <row r="2470" spans="1:16" x14ac:dyDescent="0.55000000000000004">
      <c r="A2470">
        <v>4048</v>
      </c>
      <c r="B2470">
        <v>662275</v>
      </c>
      <c r="C2470" s="2" t="s">
        <v>14</v>
      </c>
      <c r="D2470">
        <v>31</v>
      </c>
      <c r="E2470">
        <v>1</v>
      </c>
      <c r="F2470">
        <v>2015</v>
      </c>
      <c r="G2470">
        <v>0</v>
      </c>
      <c r="H2470">
        <v>1</v>
      </c>
      <c r="I2470" t="s">
        <v>67</v>
      </c>
      <c r="J2470">
        <v>74</v>
      </c>
      <c r="K2470">
        <v>36</v>
      </c>
      <c r="L2470">
        <v>5</v>
      </c>
      <c r="M2470" s="2" t="s">
        <v>12</v>
      </c>
      <c r="N2470" s="2" t="s">
        <v>13</v>
      </c>
      <c r="O2470" t="s">
        <v>111</v>
      </c>
      <c r="P2470" t="s">
        <v>112</v>
      </c>
    </row>
    <row r="2471" spans="1:16" x14ac:dyDescent="0.55000000000000004">
      <c r="A2471">
        <v>4049</v>
      </c>
      <c r="B2471">
        <v>662343</v>
      </c>
      <c r="C2471" s="2" t="s">
        <v>14</v>
      </c>
      <c r="D2471">
        <v>21</v>
      </c>
      <c r="E2471">
        <v>1</v>
      </c>
      <c r="F2471">
        <v>2015</v>
      </c>
      <c r="G2471">
        <v>0</v>
      </c>
      <c r="H2471">
        <v>0</v>
      </c>
      <c r="I2471" t="s">
        <v>44</v>
      </c>
      <c r="J2471">
        <v>-999</v>
      </c>
      <c r="K2471">
        <v>-999</v>
      </c>
      <c r="L2471">
        <v>-999</v>
      </c>
      <c r="M2471" s="2" t="s">
        <v>35</v>
      </c>
      <c r="N2471" s="2" t="s">
        <v>13</v>
      </c>
      <c r="O2471" t="s">
        <v>148</v>
      </c>
      <c r="P2471" t="s">
        <v>149</v>
      </c>
    </row>
    <row r="2472" spans="1:16" x14ac:dyDescent="0.55000000000000004">
      <c r="A2472">
        <v>4049</v>
      </c>
      <c r="B2472">
        <v>662362</v>
      </c>
      <c r="C2472" s="2" t="s">
        <v>14</v>
      </c>
      <c r="D2472">
        <v>27</v>
      </c>
      <c r="E2472">
        <v>1</v>
      </c>
      <c r="F2472">
        <v>2015</v>
      </c>
      <c r="G2472">
        <v>0</v>
      </c>
      <c r="H2472">
        <v>0</v>
      </c>
      <c r="I2472" t="s">
        <v>44</v>
      </c>
      <c r="J2472">
        <v>-999</v>
      </c>
      <c r="K2472">
        <v>-999</v>
      </c>
      <c r="L2472">
        <v>-999</v>
      </c>
      <c r="M2472" s="2" t="s">
        <v>35</v>
      </c>
      <c r="N2472" s="2" t="s">
        <v>13</v>
      </c>
      <c r="O2472" t="s">
        <v>148</v>
      </c>
      <c r="P2472" t="s">
        <v>149</v>
      </c>
    </row>
    <row r="2473" spans="1:16" x14ac:dyDescent="0.55000000000000004">
      <c r="A2473">
        <v>4049</v>
      </c>
      <c r="B2473">
        <v>662378</v>
      </c>
      <c r="C2473" s="2" t="s">
        <v>14</v>
      </c>
      <c r="D2473">
        <v>30</v>
      </c>
      <c r="E2473">
        <v>1</v>
      </c>
      <c r="F2473">
        <v>2015</v>
      </c>
      <c r="G2473">
        <v>0</v>
      </c>
      <c r="H2473">
        <v>1</v>
      </c>
      <c r="I2473" t="s">
        <v>44</v>
      </c>
      <c r="J2473">
        <v>-999</v>
      </c>
      <c r="K2473">
        <v>-999</v>
      </c>
      <c r="L2473">
        <v>-999</v>
      </c>
      <c r="M2473" s="2" t="s">
        <v>35</v>
      </c>
      <c r="N2473" s="2" t="s">
        <v>13</v>
      </c>
      <c r="O2473" t="s">
        <v>129</v>
      </c>
      <c r="P2473" t="s">
        <v>130</v>
      </c>
    </row>
    <row r="2474" spans="1:16" x14ac:dyDescent="0.55000000000000004">
      <c r="A2474">
        <v>4049</v>
      </c>
      <c r="B2474">
        <v>662388</v>
      </c>
      <c r="C2474" s="2" t="s">
        <v>14</v>
      </c>
      <c r="D2474">
        <v>42</v>
      </c>
      <c r="E2474">
        <v>1</v>
      </c>
      <c r="F2474">
        <v>2015</v>
      </c>
      <c r="G2474">
        <v>0</v>
      </c>
      <c r="H2474">
        <v>0</v>
      </c>
      <c r="I2474" t="s">
        <v>44</v>
      </c>
      <c r="J2474">
        <v>-999</v>
      </c>
      <c r="K2474">
        <v>-999</v>
      </c>
      <c r="L2474">
        <v>-999</v>
      </c>
      <c r="M2474" s="2" t="s">
        <v>35</v>
      </c>
      <c r="N2474" s="2" t="s">
        <v>13</v>
      </c>
      <c r="O2474" t="s">
        <v>148</v>
      </c>
      <c r="P2474" t="s">
        <v>149</v>
      </c>
    </row>
    <row r="2475" spans="1:16" x14ac:dyDescent="0.55000000000000004">
      <c r="A2475">
        <v>4049</v>
      </c>
      <c r="B2475">
        <v>662430</v>
      </c>
      <c r="C2475" s="2" t="s">
        <v>14</v>
      </c>
      <c r="D2475">
        <v>38</v>
      </c>
      <c r="E2475">
        <v>1</v>
      </c>
      <c r="F2475">
        <v>2015</v>
      </c>
      <c r="G2475">
        <v>0</v>
      </c>
      <c r="H2475">
        <v>0</v>
      </c>
      <c r="I2475" t="s">
        <v>44</v>
      </c>
      <c r="J2475">
        <v>-999</v>
      </c>
      <c r="K2475">
        <v>-999</v>
      </c>
      <c r="L2475">
        <v>-999</v>
      </c>
      <c r="M2475" s="2" t="s">
        <v>35</v>
      </c>
      <c r="N2475" s="2" t="s">
        <v>13</v>
      </c>
      <c r="O2475" t="s">
        <v>148</v>
      </c>
      <c r="P2475" t="s">
        <v>149</v>
      </c>
    </row>
    <row r="2476" spans="1:16" x14ac:dyDescent="0.55000000000000004">
      <c r="A2476">
        <v>4049</v>
      </c>
      <c r="B2476">
        <v>662442</v>
      </c>
      <c r="C2476" s="2" t="s">
        <v>14</v>
      </c>
      <c r="D2476">
        <v>29</v>
      </c>
      <c r="E2476">
        <v>1</v>
      </c>
      <c r="F2476">
        <v>2015</v>
      </c>
      <c r="G2476">
        <v>0</v>
      </c>
      <c r="H2476">
        <v>0</v>
      </c>
      <c r="I2476" t="s">
        <v>44</v>
      </c>
      <c r="J2476">
        <v>-999</v>
      </c>
      <c r="K2476">
        <v>-999</v>
      </c>
      <c r="L2476">
        <v>-999</v>
      </c>
      <c r="M2476" s="2" t="s">
        <v>35</v>
      </c>
      <c r="N2476" s="2" t="s">
        <v>13</v>
      </c>
      <c r="O2476" t="s">
        <v>148</v>
      </c>
      <c r="P2476" t="s">
        <v>149</v>
      </c>
    </row>
    <row r="2477" spans="1:16" x14ac:dyDescent="0.55000000000000004">
      <c r="A2477">
        <v>4050</v>
      </c>
      <c r="B2477">
        <v>662492</v>
      </c>
      <c r="C2477" s="2" t="s">
        <v>14</v>
      </c>
      <c r="D2477">
        <v>33</v>
      </c>
      <c r="E2477">
        <v>1</v>
      </c>
      <c r="F2477">
        <v>2015</v>
      </c>
      <c r="G2477">
        <v>0</v>
      </c>
      <c r="H2477">
        <v>0</v>
      </c>
      <c r="I2477" t="s">
        <v>59</v>
      </c>
      <c r="J2477">
        <v>60</v>
      </c>
      <c r="K2477">
        <v>57</v>
      </c>
      <c r="L2477">
        <v>9</v>
      </c>
      <c r="M2477" s="2" t="s">
        <v>15</v>
      </c>
      <c r="N2477" s="2" t="s">
        <v>13</v>
      </c>
      <c r="O2477" t="s">
        <v>146</v>
      </c>
      <c r="P2477" t="s">
        <v>147</v>
      </c>
    </row>
    <row r="2478" spans="1:16" x14ac:dyDescent="0.55000000000000004">
      <c r="A2478">
        <v>4050</v>
      </c>
      <c r="B2478">
        <v>662520</v>
      </c>
      <c r="C2478" s="2" t="s">
        <v>14</v>
      </c>
      <c r="D2478">
        <v>38</v>
      </c>
      <c r="E2478">
        <v>0</v>
      </c>
      <c r="F2478">
        <v>2015</v>
      </c>
      <c r="G2478">
        <v>0</v>
      </c>
      <c r="H2478">
        <v>1</v>
      </c>
      <c r="I2478" t="s">
        <v>59</v>
      </c>
      <c r="J2478">
        <v>60</v>
      </c>
      <c r="K2478">
        <v>57</v>
      </c>
      <c r="L2478">
        <v>9</v>
      </c>
      <c r="M2478" s="2" t="s">
        <v>15</v>
      </c>
      <c r="N2478" s="2" t="s">
        <v>13</v>
      </c>
      <c r="O2478" t="s">
        <v>131</v>
      </c>
      <c r="P2478" t="s">
        <v>132</v>
      </c>
    </row>
    <row r="2479" spans="1:16" x14ac:dyDescent="0.55000000000000004">
      <c r="A2479">
        <v>4050</v>
      </c>
      <c r="B2479">
        <v>662535</v>
      </c>
      <c r="C2479" s="2" t="s">
        <v>14</v>
      </c>
      <c r="D2479">
        <v>47</v>
      </c>
      <c r="E2479">
        <v>1</v>
      </c>
      <c r="F2479">
        <v>2015</v>
      </c>
      <c r="G2479">
        <v>0</v>
      </c>
      <c r="H2479">
        <v>0</v>
      </c>
      <c r="I2479" t="s">
        <v>59</v>
      </c>
      <c r="J2479">
        <v>60</v>
      </c>
      <c r="K2479">
        <v>57</v>
      </c>
      <c r="L2479">
        <v>9</v>
      </c>
      <c r="M2479" s="2" t="s">
        <v>15</v>
      </c>
      <c r="N2479" s="2" t="s">
        <v>13</v>
      </c>
      <c r="O2479" t="s">
        <v>146</v>
      </c>
      <c r="P2479" t="s">
        <v>147</v>
      </c>
    </row>
    <row r="2480" spans="1:16" x14ac:dyDescent="0.55000000000000004">
      <c r="A2480">
        <v>4050</v>
      </c>
      <c r="B2480">
        <v>662550</v>
      </c>
      <c r="C2480" s="2" t="s">
        <v>14</v>
      </c>
      <c r="D2480">
        <v>38</v>
      </c>
      <c r="E2480">
        <v>1</v>
      </c>
      <c r="F2480">
        <v>2015</v>
      </c>
      <c r="G2480">
        <v>0</v>
      </c>
      <c r="H2480">
        <v>1</v>
      </c>
      <c r="I2480" t="s">
        <v>59</v>
      </c>
      <c r="J2480">
        <v>60</v>
      </c>
      <c r="K2480">
        <v>57</v>
      </c>
      <c r="L2480">
        <v>9</v>
      </c>
      <c r="M2480" s="2" t="s">
        <v>15</v>
      </c>
      <c r="N2480" s="2" t="s">
        <v>13</v>
      </c>
      <c r="O2480" t="s">
        <v>131</v>
      </c>
      <c r="P2480" t="s">
        <v>132</v>
      </c>
    </row>
    <row r="2481" spans="1:16" x14ac:dyDescent="0.55000000000000004">
      <c r="A2481">
        <v>4050</v>
      </c>
      <c r="B2481">
        <v>662622</v>
      </c>
      <c r="C2481" s="2" t="s">
        <v>14</v>
      </c>
      <c r="D2481">
        <v>33</v>
      </c>
      <c r="E2481">
        <v>1</v>
      </c>
      <c r="F2481">
        <v>2015</v>
      </c>
      <c r="G2481">
        <v>0</v>
      </c>
      <c r="H2481">
        <v>1</v>
      </c>
      <c r="I2481" t="s">
        <v>59</v>
      </c>
      <c r="J2481">
        <v>60</v>
      </c>
      <c r="K2481">
        <v>57</v>
      </c>
      <c r="L2481">
        <v>9</v>
      </c>
      <c r="M2481" s="2" t="s">
        <v>15</v>
      </c>
      <c r="N2481" s="2" t="s">
        <v>13</v>
      </c>
      <c r="O2481" t="s">
        <v>131</v>
      </c>
      <c r="P2481" t="s">
        <v>132</v>
      </c>
    </row>
    <row r="2482" spans="1:16" x14ac:dyDescent="0.55000000000000004">
      <c r="A2482">
        <v>4050</v>
      </c>
      <c r="B2482">
        <v>662633</v>
      </c>
      <c r="C2482" s="2" t="s">
        <v>14</v>
      </c>
      <c r="D2482">
        <v>39</v>
      </c>
      <c r="E2482">
        <v>1</v>
      </c>
      <c r="F2482">
        <v>2015</v>
      </c>
      <c r="G2482">
        <v>0</v>
      </c>
      <c r="H2482">
        <v>0</v>
      </c>
      <c r="I2482" t="s">
        <v>59</v>
      </c>
      <c r="J2482">
        <v>60</v>
      </c>
      <c r="K2482">
        <v>57</v>
      </c>
      <c r="L2482">
        <v>9</v>
      </c>
      <c r="M2482" s="2" t="s">
        <v>15</v>
      </c>
      <c r="N2482" s="2" t="s">
        <v>13</v>
      </c>
      <c r="O2482" t="s">
        <v>146</v>
      </c>
      <c r="P2482" t="s">
        <v>147</v>
      </c>
    </row>
    <row r="2483" spans="1:16" x14ac:dyDescent="0.55000000000000004">
      <c r="A2483">
        <v>4051</v>
      </c>
      <c r="B2483">
        <v>662654</v>
      </c>
      <c r="C2483" s="2" t="s">
        <v>14</v>
      </c>
      <c r="D2483">
        <v>30</v>
      </c>
      <c r="E2483">
        <v>1</v>
      </c>
      <c r="F2483">
        <v>2015</v>
      </c>
      <c r="G2483">
        <v>0</v>
      </c>
      <c r="H2483">
        <v>1</v>
      </c>
      <c r="I2483" t="s">
        <v>62</v>
      </c>
      <c r="J2483">
        <v>-999</v>
      </c>
      <c r="K2483">
        <v>-999</v>
      </c>
      <c r="L2483">
        <v>-999</v>
      </c>
      <c r="M2483" s="2" t="s">
        <v>10</v>
      </c>
      <c r="N2483" s="2" t="s">
        <v>63</v>
      </c>
      <c r="O2483" t="s">
        <v>127</v>
      </c>
      <c r="P2483" t="s">
        <v>128</v>
      </c>
    </row>
    <row r="2484" spans="1:16" x14ac:dyDescent="0.55000000000000004">
      <c r="A2484">
        <v>4051</v>
      </c>
      <c r="B2484">
        <v>662734</v>
      </c>
      <c r="C2484" s="2" t="s">
        <v>14</v>
      </c>
      <c r="D2484">
        <v>38</v>
      </c>
      <c r="E2484">
        <v>1</v>
      </c>
      <c r="F2484">
        <v>2015</v>
      </c>
      <c r="G2484">
        <v>0</v>
      </c>
      <c r="H2484">
        <v>1</v>
      </c>
      <c r="I2484" t="s">
        <v>62</v>
      </c>
      <c r="J2484">
        <v>-999</v>
      </c>
      <c r="K2484">
        <v>-999</v>
      </c>
      <c r="L2484">
        <v>-999</v>
      </c>
      <c r="M2484" s="2" t="s">
        <v>10</v>
      </c>
      <c r="N2484" s="2" t="s">
        <v>63</v>
      </c>
      <c r="O2484" t="s">
        <v>127</v>
      </c>
      <c r="P2484" t="s">
        <v>128</v>
      </c>
    </row>
    <row r="2485" spans="1:16" x14ac:dyDescent="0.55000000000000004">
      <c r="A2485">
        <v>4052</v>
      </c>
      <c r="B2485">
        <v>662860</v>
      </c>
      <c r="C2485" s="2" t="s">
        <v>14</v>
      </c>
      <c r="D2485">
        <v>41</v>
      </c>
      <c r="E2485">
        <v>1</v>
      </c>
      <c r="F2485">
        <v>2015</v>
      </c>
      <c r="G2485">
        <v>0</v>
      </c>
      <c r="H2485">
        <v>1</v>
      </c>
      <c r="I2485" t="s">
        <v>60</v>
      </c>
      <c r="J2485">
        <v>74</v>
      </c>
      <c r="K2485">
        <v>41</v>
      </c>
      <c r="L2485">
        <v>8</v>
      </c>
      <c r="M2485" s="2" t="s">
        <v>12</v>
      </c>
      <c r="N2485" s="2" t="s">
        <v>25</v>
      </c>
      <c r="O2485" t="s">
        <v>109</v>
      </c>
      <c r="P2485" t="s">
        <v>110</v>
      </c>
    </row>
    <row r="2486" spans="1:16" x14ac:dyDescent="0.55000000000000004">
      <c r="A2486">
        <v>4052</v>
      </c>
      <c r="B2486">
        <v>662872</v>
      </c>
      <c r="C2486" s="2" t="s">
        <v>14</v>
      </c>
      <c r="D2486">
        <v>51</v>
      </c>
      <c r="E2486">
        <v>1</v>
      </c>
      <c r="F2486">
        <v>2015</v>
      </c>
      <c r="G2486">
        <v>0</v>
      </c>
      <c r="H2486">
        <v>0</v>
      </c>
      <c r="I2486" t="s">
        <v>60</v>
      </c>
      <c r="J2486">
        <v>74</v>
      </c>
      <c r="K2486">
        <v>41</v>
      </c>
      <c r="L2486">
        <v>8</v>
      </c>
      <c r="M2486" s="2" t="s">
        <v>12</v>
      </c>
      <c r="N2486" s="2" t="s">
        <v>25</v>
      </c>
      <c r="O2486" t="s">
        <v>120</v>
      </c>
      <c r="P2486" t="s">
        <v>121</v>
      </c>
    </row>
    <row r="2487" spans="1:16" x14ac:dyDescent="0.55000000000000004">
      <c r="A2487">
        <v>4052</v>
      </c>
      <c r="B2487">
        <v>662889</v>
      </c>
      <c r="C2487" s="2" t="s">
        <v>14</v>
      </c>
      <c r="D2487">
        <v>52</v>
      </c>
      <c r="E2487">
        <v>1</v>
      </c>
      <c r="F2487">
        <v>2015</v>
      </c>
      <c r="G2487">
        <v>0</v>
      </c>
      <c r="H2487">
        <v>0</v>
      </c>
      <c r="I2487" t="s">
        <v>60</v>
      </c>
      <c r="J2487">
        <v>74</v>
      </c>
      <c r="K2487">
        <v>41</v>
      </c>
      <c r="L2487">
        <v>8</v>
      </c>
      <c r="M2487" s="2" t="s">
        <v>12</v>
      </c>
      <c r="N2487" s="2" t="s">
        <v>25</v>
      </c>
      <c r="O2487" t="s">
        <v>120</v>
      </c>
      <c r="P2487" t="s">
        <v>121</v>
      </c>
    </row>
    <row r="2488" spans="1:16" x14ac:dyDescent="0.55000000000000004">
      <c r="A2488">
        <v>4053</v>
      </c>
      <c r="B2488">
        <v>662973</v>
      </c>
      <c r="C2488" s="2" t="s">
        <v>14</v>
      </c>
      <c r="D2488">
        <v>48</v>
      </c>
      <c r="E2488">
        <v>1</v>
      </c>
      <c r="F2488">
        <v>2015</v>
      </c>
      <c r="G2488">
        <v>0</v>
      </c>
      <c r="H2488">
        <v>1</v>
      </c>
      <c r="I2488" t="s">
        <v>79</v>
      </c>
      <c r="J2488">
        <v>-999</v>
      </c>
      <c r="K2488">
        <v>-999</v>
      </c>
      <c r="L2488">
        <v>-999</v>
      </c>
      <c r="M2488" s="2" t="s">
        <v>35</v>
      </c>
      <c r="N2488" s="2" t="s">
        <v>13</v>
      </c>
      <c r="O2488" t="s">
        <v>77</v>
      </c>
      <c r="P2488" t="s">
        <v>78</v>
      </c>
    </row>
    <row r="2489" spans="1:16" x14ac:dyDescent="0.55000000000000004">
      <c r="A2489">
        <v>4053</v>
      </c>
      <c r="B2489">
        <v>663009</v>
      </c>
      <c r="C2489" s="2" t="s">
        <v>14</v>
      </c>
      <c r="D2489">
        <v>42</v>
      </c>
      <c r="E2489">
        <v>1</v>
      </c>
      <c r="F2489">
        <v>2015</v>
      </c>
      <c r="G2489">
        <v>0</v>
      </c>
      <c r="H2489">
        <v>1</v>
      </c>
      <c r="I2489" t="s">
        <v>79</v>
      </c>
      <c r="J2489">
        <v>-999</v>
      </c>
      <c r="K2489">
        <v>-999</v>
      </c>
      <c r="L2489">
        <v>-999</v>
      </c>
      <c r="M2489" s="2" t="s">
        <v>35</v>
      </c>
      <c r="N2489" s="2" t="s">
        <v>13</v>
      </c>
      <c r="O2489" t="s">
        <v>77</v>
      </c>
      <c r="P2489" t="s">
        <v>78</v>
      </c>
    </row>
    <row r="2490" spans="1:16" x14ac:dyDescent="0.55000000000000004">
      <c r="A2490">
        <v>4053</v>
      </c>
      <c r="B2490">
        <v>663024</v>
      </c>
      <c r="C2490" s="2" t="s">
        <v>14</v>
      </c>
      <c r="D2490">
        <v>36</v>
      </c>
      <c r="E2490">
        <v>1</v>
      </c>
      <c r="F2490">
        <v>2015</v>
      </c>
      <c r="G2490">
        <v>0</v>
      </c>
      <c r="H2490">
        <v>0</v>
      </c>
      <c r="I2490" t="s">
        <v>79</v>
      </c>
      <c r="J2490">
        <v>-999</v>
      </c>
      <c r="K2490">
        <v>-999</v>
      </c>
      <c r="L2490">
        <v>-999</v>
      </c>
      <c r="M2490" s="2" t="s">
        <v>35</v>
      </c>
      <c r="N2490" s="2" t="s">
        <v>13</v>
      </c>
      <c r="O2490" t="s">
        <v>101</v>
      </c>
      <c r="P2490" t="s">
        <v>102</v>
      </c>
    </row>
    <row r="2491" spans="1:16" x14ac:dyDescent="0.55000000000000004">
      <c r="A2491">
        <v>4053</v>
      </c>
      <c r="B2491">
        <v>663102</v>
      </c>
      <c r="C2491" s="2" t="s">
        <v>14</v>
      </c>
      <c r="D2491">
        <v>49</v>
      </c>
      <c r="E2491">
        <v>1</v>
      </c>
      <c r="F2491">
        <v>2015</v>
      </c>
      <c r="G2491">
        <v>0</v>
      </c>
      <c r="H2491">
        <v>0</v>
      </c>
      <c r="I2491" t="s">
        <v>79</v>
      </c>
      <c r="J2491">
        <v>-999</v>
      </c>
      <c r="K2491">
        <v>-999</v>
      </c>
      <c r="L2491">
        <v>-999</v>
      </c>
      <c r="M2491" s="2" t="s">
        <v>35</v>
      </c>
      <c r="N2491" s="2" t="s">
        <v>13</v>
      </c>
      <c r="O2491" t="s">
        <v>101</v>
      </c>
      <c r="P2491" t="s">
        <v>102</v>
      </c>
    </row>
    <row r="2492" spans="1:16" x14ac:dyDescent="0.55000000000000004">
      <c r="A2492">
        <v>4054</v>
      </c>
      <c r="B2492">
        <v>663156</v>
      </c>
      <c r="C2492" s="2" t="s">
        <v>14</v>
      </c>
      <c r="D2492">
        <v>44</v>
      </c>
      <c r="E2492">
        <v>1</v>
      </c>
      <c r="F2492">
        <v>2015</v>
      </c>
      <c r="G2492">
        <v>0</v>
      </c>
      <c r="H2492">
        <v>1</v>
      </c>
      <c r="I2492" t="s">
        <v>26</v>
      </c>
      <c r="J2492">
        <v>72</v>
      </c>
      <c r="K2492">
        <v>51</v>
      </c>
      <c r="L2492">
        <v>10</v>
      </c>
      <c r="M2492" s="2" t="s">
        <v>12</v>
      </c>
      <c r="N2492" s="2" t="s">
        <v>13</v>
      </c>
      <c r="O2492" t="s">
        <v>103</v>
      </c>
      <c r="P2492" t="s">
        <v>104</v>
      </c>
    </row>
    <row r="2493" spans="1:16" x14ac:dyDescent="0.55000000000000004">
      <c r="A2493">
        <v>4054</v>
      </c>
      <c r="B2493">
        <v>663201</v>
      </c>
      <c r="C2493" s="2" t="s">
        <v>14</v>
      </c>
      <c r="D2493">
        <v>35</v>
      </c>
      <c r="E2493">
        <v>1</v>
      </c>
      <c r="F2493">
        <v>2015</v>
      </c>
      <c r="G2493">
        <v>0</v>
      </c>
      <c r="H2493">
        <v>0</v>
      </c>
      <c r="I2493" t="s">
        <v>26</v>
      </c>
      <c r="J2493">
        <v>72</v>
      </c>
      <c r="K2493">
        <v>51</v>
      </c>
      <c r="L2493">
        <v>10</v>
      </c>
      <c r="M2493" s="2" t="s">
        <v>12</v>
      </c>
      <c r="N2493" s="2" t="s">
        <v>13</v>
      </c>
      <c r="O2493" t="s">
        <v>142</v>
      </c>
      <c r="P2493" t="s">
        <v>143</v>
      </c>
    </row>
    <row r="2494" spans="1:16" x14ac:dyDescent="0.55000000000000004">
      <c r="A2494">
        <v>4054</v>
      </c>
      <c r="B2494">
        <v>663217</v>
      </c>
      <c r="C2494" s="2" t="s">
        <v>14</v>
      </c>
      <c r="D2494">
        <v>27</v>
      </c>
      <c r="E2494">
        <v>0</v>
      </c>
      <c r="F2494">
        <v>2015</v>
      </c>
      <c r="G2494">
        <v>0</v>
      </c>
      <c r="H2494">
        <v>0</v>
      </c>
      <c r="I2494" t="s">
        <v>26</v>
      </c>
      <c r="J2494">
        <v>72</v>
      </c>
      <c r="K2494">
        <v>51</v>
      </c>
      <c r="L2494">
        <v>10</v>
      </c>
      <c r="M2494" s="2" t="s">
        <v>12</v>
      </c>
      <c r="N2494" s="2" t="s">
        <v>13</v>
      </c>
      <c r="O2494" t="s">
        <v>142</v>
      </c>
      <c r="P2494" t="s">
        <v>143</v>
      </c>
    </row>
    <row r="2495" spans="1:16" x14ac:dyDescent="0.55000000000000004">
      <c r="A2495">
        <v>4054</v>
      </c>
      <c r="B2495">
        <v>663228</v>
      </c>
      <c r="C2495" s="2" t="s">
        <v>14</v>
      </c>
      <c r="D2495">
        <v>30</v>
      </c>
      <c r="E2495">
        <v>1</v>
      </c>
      <c r="F2495">
        <v>2015</v>
      </c>
      <c r="G2495">
        <v>0</v>
      </c>
      <c r="H2495">
        <v>1</v>
      </c>
      <c r="I2495" t="s">
        <v>26</v>
      </c>
      <c r="J2495">
        <v>72</v>
      </c>
      <c r="K2495">
        <v>51</v>
      </c>
      <c r="L2495">
        <v>10</v>
      </c>
      <c r="M2495" s="2" t="s">
        <v>12</v>
      </c>
      <c r="N2495" s="2" t="s">
        <v>13</v>
      </c>
      <c r="O2495" t="s">
        <v>103</v>
      </c>
      <c r="P2495" t="s">
        <v>104</v>
      </c>
    </row>
    <row r="2496" spans="1:16" x14ac:dyDescent="0.55000000000000004">
      <c r="A2496">
        <v>4054</v>
      </c>
      <c r="B2496">
        <v>663287</v>
      </c>
      <c r="C2496" s="2" t="s">
        <v>14</v>
      </c>
      <c r="D2496">
        <v>66</v>
      </c>
      <c r="E2496">
        <v>0</v>
      </c>
      <c r="F2496">
        <v>2015</v>
      </c>
      <c r="G2496">
        <v>0</v>
      </c>
      <c r="H2496">
        <v>0</v>
      </c>
      <c r="I2496" t="s">
        <v>26</v>
      </c>
      <c r="J2496">
        <v>72</v>
      </c>
      <c r="K2496">
        <v>51</v>
      </c>
      <c r="L2496">
        <v>10</v>
      </c>
      <c r="M2496" s="2" t="s">
        <v>12</v>
      </c>
      <c r="N2496" s="2" t="s">
        <v>13</v>
      </c>
      <c r="O2496" t="s">
        <v>142</v>
      </c>
      <c r="P2496" t="s">
        <v>143</v>
      </c>
    </row>
    <row r="2497" spans="1:16" x14ac:dyDescent="0.55000000000000004">
      <c r="A2497">
        <v>4055</v>
      </c>
      <c r="B2497">
        <v>663360</v>
      </c>
      <c r="C2497" s="2" t="s">
        <v>14</v>
      </c>
      <c r="D2497">
        <v>24</v>
      </c>
      <c r="E2497">
        <v>1</v>
      </c>
      <c r="F2497">
        <v>2015</v>
      </c>
      <c r="G2497">
        <v>0</v>
      </c>
      <c r="H2497">
        <v>1</v>
      </c>
      <c r="I2497" t="s">
        <v>36</v>
      </c>
      <c r="J2497">
        <v>66</v>
      </c>
      <c r="K2497">
        <v>59</v>
      </c>
      <c r="L2497">
        <v>3</v>
      </c>
      <c r="M2497" s="2" t="s">
        <v>12</v>
      </c>
      <c r="N2497" s="2" t="s">
        <v>63</v>
      </c>
      <c r="O2497" t="s">
        <v>120</v>
      </c>
      <c r="P2497" t="s">
        <v>121</v>
      </c>
    </row>
    <row r="2498" spans="1:16" x14ac:dyDescent="0.55000000000000004">
      <c r="A2498">
        <v>4055</v>
      </c>
      <c r="B2498">
        <v>663442</v>
      </c>
      <c r="C2498" s="2" t="s">
        <v>14</v>
      </c>
      <c r="D2498">
        <v>31</v>
      </c>
      <c r="E2498">
        <v>1</v>
      </c>
      <c r="F2498">
        <v>2015</v>
      </c>
      <c r="G2498">
        <v>0</v>
      </c>
      <c r="H2498">
        <v>0</v>
      </c>
      <c r="I2498" t="s">
        <v>36</v>
      </c>
      <c r="J2498">
        <v>66</v>
      </c>
      <c r="K2498">
        <v>59</v>
      </c>
      <c r="L2498">
        <v>3</v>
      </c>
      <c r="M2498" s="2" t="s">
        <v>12</v>
      </c>
      <c r="N2498" s="2" t="s">
        <v>63</v>
      </c>
      <c r="O2498" t="s">
        <v>98</v>
      </c>
      <c r="P2498" t="s">
        <v>99</v>
      </c>
    </row>
    <row r="2499" spans="1:16" x14ac:dyDescent="0.55000000000000004">
      <c r="A2499">
        <v>4055</v>
      </c>
      <c r="B2499">
        <v>663468</v>
      </c>
      <c r="C2499" s="2" t="s">
        <v>14</v>
      </c>
      <c r="D2499">
        <v>42</v>
      </c>
      <c r="E2499">
        <v>1</v>
      </c>
      <c r="F2499">
        <v>2015</v>
      </c>
      <c r="G2499">
        <v>0</v>
      </c>
      <c r="H2499">
        <v>0</v>
      </c>
      <c r="I2499" t="s">
        <v>36</v>
      </c>
      <c r="J2499">
        <v>66</v>
      </c>
      <c r="K2499">
        <v>59</v>
      </c>
      <c r="L2499">
        <v>3</v>
      </c>
      <c r="M2499" s="2" t="s">
        <v>12</v>
      </c>
      <c r="N2499" s="2" t="s">
        <v>63</v>
      </c>
      <c r="O2499" t="s">
        <v>98</v>
      </c>
      <c r="P2499" t="s">
        <v>99</v>
      </c>
    </row>
    <row r="2500" spans="1:16" x14ac:dyDescent="0.55000000000000004">
      <c r="A2500">
        <v>4056</v>
      </c>
      <c r="B2500">
        <v>663520</v>
      </c>
      <c r="C2500" s="2" t="s">
        <v>14</v>
      </c>
      <c r="D2500">
        <v>42</v>
      </c>
      <c r="E2500">
        <v>1</v>
      </c>
      <c r="F2500">
        <v>2015</v>
      </c>
      <c r="G2500">
        <v>0</v>
      </c>
      <c r="H2500">
        <v>0</v>
      </c>
      <c r="I2500" t="s">
        <v>9</v>
      </c>
      <c r="J2500">
        <v>-999</v>
      </c>
      <c r="K2500">
        <v>-999</v>
      </c>
      <c r="L2500">
        <v>-999</v>
      </c>
      <c r="M2500" s="2" t="s">
        <v>10</v>
      </c>
      <c r="N2500" s="2" t="s">
        <v>11</v>
      </c>
      <c r="O2500" t="s">
        <v>91</v>
      </c>
      <c r="P2500" t="s">
        <v>92</v>
      </c>
    </row>
    <row r="2501" spans="1:16" x14ac:dyDescent="0.55000000000000004">
      <c r="A2501">
        <v>4056</v>
      </c>
      <c r="B2501">
        <v>663543</v>
      </c>
      <c r="C2501" s="2" t="s">
        <v>14</v>
      </c>
      <c r="D2501">
        <v>38</v>
      </c>
      <c r="E2501">
        <v>0</v>
      </c>
      <c r="F2501">
        <v>2015</v>
      </c>
      <c r="G2501">
        <v>0</v>
      </c>
      <c r="H2501">
        <v>0</v>
      </c>
      <c r="I2501" t="s">
        <v>9</v>
      </c>
      <c r="J2501">
        <v>-999</v>
      </c>
      <c r="K2501">
        <v>-999</v>
      </c>
      <c r="L2501">
        <v>-999</v>
      </c>
      <c r="M2501" s="2" t="s">
        <v>10</v>
      </c>
      <c r="N2501" s="2" t="s">
        <v>11</v>
      </c>
      <c r="O2501" t="s">
        <v>91</v>
      </c>
      <c r="P2501" t="s">
        <v>92</v>
      </c>
    </row>
    <row r="2502" spans="1:16" x14ac:dyDescent="0.55000000000000004">
      <c r="A2502">
        <v>4056</v>
      </c>
      <c r="B2502">
        <v>663554</v>
      </c>
      <c r="C2502" s="2" t="s">
        <v>14</v>
      </c>
      <c r="D2502">
        <v>48</v>
      </c>
      <c r="E2502">
        <v>0</v>
      </c>
      <c r="F2502">
        <v>2015</v>
      </c>
      <c r="G2502">
        <v>0</v>
      </c>
      <c r="H2502">
        <v>0</v>
      </c>
      <c r="I2502" t="s">
        <v>9</v>
      </c>
      <c r="J2502">
        <v>-999</v>
      </c>
      <c r="K2502">
        <v>-999</v>
      </c>
      <c r="L2502">
        <v>-999</v>
      </c>
      <c r="M2502" s="2" t="s">
        <v>10</v>
      </c>
      <c r="N2502" s="2" t="s">
        <v>11</v>
      </c>
      <c r="O2502" t="s">
        <v>91</v>
      </c>
      <c r="P2502" t="s">
        <v>92</v>
      </c>
    </row>
    <row r="2503" spans="1:16" x14ac:dyDescent="0.55000000000000004">
      <c r="A2503">
        <v>4056</v>
      </c>
      <c r="B2503">
        <v>663563</v>
      </c>
      <c r="C2503" s="2" t="s">
        <v>14</v>
      </c>
      <c r="D2503">
        <v>53</v>
      </c>
      <c r="E2503">
        <v>0</v>
      </c>
      <c r="F2503">
        <v>2015</v>
      </c>
      <c r="G2503">
        <v>0</v>
      </c>
      <c r="H2503">
        <v>1</v>
      </c>
      <c r="I2503" t="s">
        <v>9</v>
      </c>
      <c r="J2503">
        <v>-999</v>
      </c>
      <c r="K2503">
        <v>-999</v>
      </c>
      <c r="L2503">
        <v>-999</v>
      </c>
      <c r="M2503" s="2" t="s">
        <v>10</v>
      </c>
      <c r="N2503" s="2" t="s">
        <v>11</v>
      </c>
      <c r="O2503" t="s">
        <v>154</v>
      </c>
      <c r="P2503" t="s">
        <v>155</v>
      </c>
    </row>
    <row r="2504" spans="1:16" x14ac:dyDescent="0.55000000000000004">
      <c r="A2504">
        <v>4056</v>
      </c>
      <c r="B2504">
        <v>663575</v>
      </c>
      <c r="C2504" s="2" t="s">
        <v>14</v>
      </c>
      <c r="D2504">
        <v>28</v>
      </c>
      <c r="E2504">
        <v>1</v>
      </c>
      <c r="F2504">
        <v>2015</v>
      </c>
      <c r="G2504">
        <v>0</v>
      </c>
      <c r="H2504">
        <v>0</v>
      </c>
      <c r="I2504" t="s">
        <v>9</v>
      </c>
      <c r="J2504">
        <v>-999</v>
      </c>
      <c r="K2504">
        <v>-999</v>
      </c>
      <c r="L2504">
        <v>-999</v>
      </c>
      <c r="M2504" s="2" t="s">
        <v>10</v>
      </c>
      <c r="N2504" s="2" t="s">
        <v>11</v>
      </c>
      <c r="O2504" t="s">
        <v>91</v>
      </c>
      <c r="P2504" t="s">
        <v>92</v>
      </c>
    </row>
    <row r="2505" spans="1:16" x14ac:dyDescent="0.55000000000000004">
      <c r="A2505">
        <v>4056</v>
      </c>
      <c r="B2505">
        <v>663610</v>
      </c>
      <c r="C2505" s="2" t="s">
        <v>14</v>
      </c>
      <c r="D2505">
        <v>28</v>
      </c>
      <c r="E2505">
        <v>1</v>
      </c>
      <c r="F2505">
        <v>2015</v>
      </c>
      <c r="G2505">
        <v>0</v>
      </c>
      <c r="H2505">
        <v>1</v>
      </c>
      <c r="I2505" t="s">
        <v>9</v>
      </c>
      <c r="J2505">
        <v>-999</v>
      </c>
      <c r="K2505">
        <v>-999</v>
      </c>
      <c r="L2505">
        <v>-999</v>
      </c>
      <c r="M2505" s="2" t="s">
        <v>10</v>
      </c>
      <c r="N2505" s="2" t="s">
        <v>11</v>
      </c>
      <c r="O2505" t="s">
        <v>154</v>
      </c>
      <c r="P2505" t="s">
        <v>155</v>
      </c>
    </row>
    <row r="2506" spans="1:16" x14ac:dyDescent="0.55000000000000004">
      <c r="A2506">
        <v>4056</v>
      </c>
      <c r="B2506">
        <v>663627</v>
      </c>
      <c r="C2506" s="2" t="s">
        <v>14</v>
      </c>
      <c r="D2506">
        <v>52</v>
      </c>
      <c r="E2506">
        <v>1</v>
      </c>
      <c r="F2506">
        <v>2015</v>
      </c>
      <c r="G2506">
        <v>0</v>
      </c>
      <c r="H2506">
        <v>1</v>
      </c>
      <c r="I2506" t="s">
        <v>9</v>
      </c>
      <c r="J2506">
        <v>-999</v>
      </c>
      <c r="K2506">
        <v>-999</v>
      </c>
      <c r="L2506">
        <v>-999</v>
      </c>
      <c r="M2506" s="2" t="s">
        <v>10</v>
      </c>
      <c r="N2506" s="2" t="s">
        <v>11</v>
      </c>
      <c r="O2506" t="s">
        <v>154</v>
      </c>
      <c r="P2506" t="s">
        <v>155</v>
      </c>
    </row>
    <row r="2507" spans="1:16" x14ac:dyDescent="0.55000000000000004">
      <c r="A2507">
        <v>4057</v>
      </c>
      <c r="B2507">
        <v>663645</v>
      </c>
      <c r="C2507" s="2" t="s">
        <v>14</v>
      </c>
      <c r="D2507">
        <v>35</v>
      </c>
      <c r="E2507">
        <v>1</v>
      </c>
      <c r="F2507">
        <v>2015</v>
      </c>
      <c r="G2507">
        <v>0</v>
      </c>
      <c r="H2507">
        <v>0</v>
      </c>
      <c r="I2507" t="s">
        <v>41</v>
      </c>
      <c r="J2507">
        <v>84</v>
      </c>
      <c r="K2507">
        <v>55</v>
      </c>
      <c r="L2507">
        <v>9</v>
      </c>
      <c r="M2507" s="2" t="s">
        <v>21</v>
      </c>
      <c r="N2507" s="2" t="s">
        <v>13</v>
      </c>
      <c r="O2507" t="s">
        <v>118</v>
      </c>
      <c r="P2507" t="s">
        <v>119</v>
      </c>
    </row>
    <row r="2508" spans="1:16" x14ac:dyDescent="0.55000000000000004">
      <c r="A2508">
        <v>4057</v>
      </c>
      <c r="B2508">
        <v>663679</v>
      </c>
      <c r="C2508" s="2" t="s">
        <v>14</v>
      </c>
      <c r="D2508">
        <v>45</v>
      </c>
      <c r="E2508">
        <v>1</v>
      </c>
      <c r="F2508">
        <v>2015</v>
      </c>
      <c r="G2508">
        <v>0</v>
      </c>
      <c r="H2508">
        <v>0</v>
      </c>
      <c r="I2508" t="s">
        <v>41</v>
      </c>
      <c r="J2508">
        <v>84</v>
      </c>
      <c r="K2508">
        <v>55</v>
      </c>
      <c r="L2508">
        <v>9</v>
      </c>
      <c r="M2508" s="2" t="s">
        <v>21</v>
      </c>
      <c r="N2508" s="2" t="s">
        <v>13</v>
      </c>
      <c r="O2508" t="s">
        <v>118</v>
      </c>
      <c r="P2508" t="s">
        <v>119</v>
      </c>
    </row>
    <row r="2509" spans="1:16" x14ac:dyDescent="0.55000000000000004">
      <c r="A2509">
        <v>4057</v>
      </c>
      <c r="B2509">
        <v>663726</v>
      </c>
      <c r="C2509" s="2" t="s">
        <v>14</v>
      </c>
      <c r="D2509">
        <v>31</v>
      </c>
      <c r="E2509">
        <v>1</v>
      </c>
      <c r="F2509">
        <v>2015</v>
      </c>
      <c r="G2509">
        <v>0</v>
      </c>
      <c r="H2509">
        <v>1</v>
      </c>
      <c r="I2509" t="s">
        <v>41</v>
      </c>
      <c r="J2509">
        <v>84</v>
      </c>
      <c r="K2509">
        <v>55</v>
      </c>
      <c r="L2509">
        <v>9</v>
      </c>
      <c r="M2509" s="2" t="s">
        <v>21</v>
      </c>
      <c r="N2509" s="2" t="s">
        <v>13</v>
      </c>
      <c r="O2509" t="s">
        <v>150</v>
      </c>
      <c r="P2509" t="s">
        <v>151</v>
      </c>
    </row>
    <row r="2510" spans="1:16" x14ac:dyDescent="0.55000000000000004">
      <c r="A2510">
        <v>4057</v>
      </c>
      <c r="B2510">
        <v>663752</v>
      </c>
      <c r="C2510" s="2" t="s">
        <v>14</v>
      </c>
      <c r="D2510">
        <v>47</v>
      </c>
      <c r="E2510">
        <v>1</v>
      </c>
      <c r="F2510">
        <v>2015</v>
      </c>
      <c r="G2510">
        <v>0</v>
      </c>
      <c r="H2510">
        <v>0</v>
      </c>
      <c r="I2510" t="s">
        <v>41</v>
      </c>
      <c r="J2510">
        <v>84</v>
      </c>
      <c r="K2510">
        <v>55</v>
      </c>
      <c r="L2510">
        <v>9</v>
      </c>
      <c r="M2510" s="2" t="s">
        <v>21</v>
      </c>
      <c r="N2510" s="2" t="s">
        <v>13</v>
      </c>
      <c r="O2510" t="s">
        <v>118</v>
      </c>
      <c r="P2510" t="s">
        <v>119</v>
      </c>
    </row>
    <row r="2511" spans="1:16" x14ac:dyDescent="0.55000000000000004">
      <c r="A2511">
        <v>4058</v>
      </c>
      <c r="B2511">
        <v>663886</v>
      </c>
      <c r="C2511" s="2" t="s">
        <v>14</v>
      </c>
      <c r="D2511">
        <v>39</v>
      </c>
      <c r="E2511">
        <v>1</v>
      </c>
      <c r="F2511">
        <v>2015</v>
      </c>
      <c r="G2511">
        <v>0</v>
      </c>
      <c r="H2511">
        <v>0</v>
      </c>
      <c r="I2511" t="s">
        <v>37</v>
      </c>
      <c r="J2511">
        <v>67</v>
      </c>
      <c r="K2511">
        <v>54</v>
      </c>
      <c r="L2511">
        <v>6</v>
      </c>
      <c r="M2511" s="2" t="s">
        <v>21</v>
      </c>
      <c r="N2511" s="2" t="s">
        <v>13</v>
      </c>
      <c r="O2511" t="s">
        <v>138</v>
      </c>
      <c r="P2511" t="s">
        <v>139</v>
      </c>
    </row>
    <row r="2512" spans="1:16" x14ac:dyDescent="0.55000000000000004">
      <c r="A2512">
        <v>4058</v>
      </c>
      <c r="B2512">
        <v>663931</v>
      </c>
      <c r="C2512" s="2" t="s">
        <v>14</v>
      </c>
      <c r="D2512">
        <v>29</v>
      </c>
      <c r="E2512">
        <v>1</v>
      </c>
      <c r="F2512">
        <v>2015</v>
      </c>
      <c r="G2512">
        <v>0</v>
      </c>
      <c r="H2512">
        <v>0</v>
      </c>
      <c r="I2512" t="s">
        <v>37</v>
      </c>
      <c r="J2512">
        <v>67</v>
      </c>
      <c r="K2512">
        <v>54</v>
      </c>
      <c r="L2512">
        <v>6</v>
      </c>
      <c r="M2512" s="2" t="s">
        <v>21</v>
      </c>
      <c r="N2512" s="2" t="s">
        <v>13</v>
      </c>
      <c r="O2512" t="s">
        <v>138</v>
      </c>
      <c r="P2512" t="s">
        <v>139</v>
      </c>
    </row>
    <row r="2513" spans="1:16" x14ac:dyDescent="0.55000000000000004">
      <c r="A2513">
        <v>4058</v>
      </c>
      <c r="B2513">
        <v>663947</v>
      </c>
      <c r="C2513" s="2" t="s">
        <v>14</v>
      </c>
      <c r="D2513">
        <v>26</v>
      </c>
      <c r="E2513">
        <v>1</v>
      </c>
      <c r="F2513">
        <v>2015</v>
      </c>
      <c r="G2513">
        <v>0</v>
      </c>
      <c r="H2513">
        <v>0</v>
      </c>
      <c r="I2513" t="s">
        <v>37</v>
      </c>
      <c r="J2513">
        <v>67</v>
      </c>
      <c r="K2513">
        <v>54</v>
      </c>
      <c r="L2513">
        <v>6</v>
      </c>
      <c r="M2513" s="2" t="s">
        <v>21</v>
      </c>
      <c r="N2513" s="2" t="s">
        <v>13</v>
      </c>
      <c r="O2513" t="s">
        <v>138</v>
      </c>
      <c r="P2513" t="s">
        <v>139</v>
      </c>
    </row>
    <row r="2514" spans="1:16" x14ac:dyDescent="0.55000000000000004">
      <c r="A2514">
        <v>4058</v>
      </c>
      <c r="B2514">
        <v>663962</v>
      </c>
      <c r="C2514" s="2" t="s">
        <v>14</v>
      </c>
      <c r="D2514">
        <v>41</v>
      </c>
      <c r="E2514">
        <v>1</v>
      </c>
      <c r="F2514">
        <v>2015</v>
      </c>
      <c r="G2514">
        <v>0</v>
      </c>
      <c r="H2514">
        <v>0</v>
      </c>
      <c r="I2514" t="s">
        <v>37</v>
      </c>
      <c r="J2514">
        <v>67</v>
      </c>
      <c r="K2514">
        <v>54</v>
      </c>
      <c r="L2514">
        <v>6</v>
      </c>
      <c r="M2514" s="2" t="s">
        <v>21</v>
      </c>
      <c r="N2514" s="2" t="s">
        <v>13</v>
      </c>
      <c r="O2514" t="s">
        <v>138</v>
      </c>
      <c r="P2514" t="s">
        <v>139</v>
      </c>
    </row>
    <row r="2515" spans="1:16" x14ac:dyDescent="0.55000000000000004">
      <c r="A2515">
        <v>4059</v>
      </c>
      <c r="B2515">
        <v>664058</v>
      </c>
      <c r="C2515" s="2" t="s">
        <v>14</v>
      </c>
      <c r="D2515">
        <v>51</v>
      </c>
      <c r="E2515">
        <v>0</v>
      </c>
      <c r="F2515">
        <v>2015</v>
      </c>
      <c r="G2515">
        <v>0</v>
      </c>
      <c r="H2515">
        <v>0</v>
      </c>
      <c r="I2515" t="s">
        <v>27</v>
      </c>
      <c r="J2515">
        <v>65</v>
      </c>
      <c r="K2515">
        <v>48</v>
      </c>
      <c r="L2515">
        <v>2</v>
      </c>
      <c r="M2515" s="2" t="s">
        <v>29</v>
      </c>
      <c r="N2515" s="2" t="s">
        <v>28</v>
      </c>
      <c r="O2515" t="s">
        <v>133</v>
      </c>
      <c r="P2515" t="s">
        <v>134</v>
      </c>
    </row>
    <row r="2516" spans="1:16" x14ac:dyDescent="0.55000000000000004">
      <c r="A2516">
        <v>4059</v>
      </c>
      <c r="B2516">
        <v>664155</v>
      </c>
      <c r="C2516" s="2" t="s">
        <v>14</v>
      </c>
      <c r="D2516">
        <v>23</v>
      </c>
      <c r="E2516">
        <v>1</v>
      </c>
      <c r="F2516">
        <v>2015</v>
      </c>
      <c r="G2516">
        <v>0</v>
      </c>
      <c r="H2516">
        <v>0</v>
      </c>
      <c r="I2516" t="s">
        <v>27</v>
      </c>
      <c r="J2516">
        <v>65</v>
      </c>
      <c r="K2516">
        <v>48</v>
      </c>
      <c r="L2516">
        <v>2</v>
      </c>
      <c r="M2516" s="2" t="s">
        <v>29</v>
      </c>
      <c r="N2516" s="2" t="s">
        <v>28</v>
      </c>
      <c r="O2516" t="s">
        <v>133</v>
      </c>
      <c r="P2516" t="s">
        <v>134</v>
      </c>
    </row>
    <row r="2517" spans="1:16" x14ac:dyDescent="0.55000000000000004">
      <c r="A2517">
        <v>4060</v>
      </c>
      <c r="B2517">
        <v>664260</v>
      </c>
      <c r="C2517" s="2" t="s">
        <v>14</v>
      </c>
      <c r="D2517">
        <v>42</v>
      </c>
      <c r="E2517">
        <v>1</v>
      </c>
      <c r="F2517">
        <v>2015</v>
      </c>
      <c r="G2517">
        <v>0</v>
      </c>
      <c r="H2517">
        <v>1</v>
      </c>
      <c r="I2517" t="s">
        <v>16</v>
      </c>
      <c r="J2517">
        <v>67</v>
      </c>
      <c r="K2517">
        <v>61</v>
      </c>
      <c r="L2517">
        <v>15</v>
      </c>
      <c r="M2517" s="2" t="s">
        <v>21</v>
      </c>
      <c r="N2517" s="2" t="s">
        <v>65</v>
      </c>
      <c r="O2517" t="s">
        <v>129</v>
      </c>
      <c r="P2517" t="s">
        <v>130</v>
      </c>
    </row>
    <row r="2518" spans="1:16" x14ac:dyDescent="0.55000000000000004">
      <c r="A2518">
        <v>4060</v>
      </c>
      <c r="B2518">
        <v>664293</v>
      </c>
      <c r="C2518" s="2" t="s">
        <v>14</v>
      </c>
      <c r="D2518">
        <v>50</v>
      </c>
      <c r="E2518">
        <v>0</v>
      </c>
      <c r="F2518">
        <v>2015</v>
      </c>
      <c r="G2518">
        <v>0</v>
      </c>
      <c r="H2518">
        <v>1</v>
      </c>
      <c r="I2518" t="s">
        <v>16</v>
      </c>
      <c r="J2518">
        <v>67</v>
      </c>
      <c r="K2518">
        <v>61</v>
      </c>
      <c r="L2518">
        <v>15</v>
      </c>
      <c r="M2518" s="2" t="s">
        <v>21</v>
      </c>
      <c r="N2518" s="2" t="s">
        <v>65</v>
      </c>
      <c r="O2518" t="s">
        <v>129</v>
      </c>
      <c r="P2518" t="s">
        <v>130</v>
      </c>
    </row>
    <row r="2519" spans="1:16" x14ac:dyDescent="0.55000000000000004">
      <c r="A2519">
        <v>4060</v>
      </c>
      <c r="B2519">
        <v>664302</v>
      </c>
      <c r="C2519" s="2" t="s">
        <v>14</v>
      </c>
      <c r="D2519">
        <v>53</v>
      </c>
      <c r="E2519">
        <v>0</v>
      </c>
      <c r="F2519">
        <v>2015</v>
      </c>
      <c r="G2519">
        <v>0</v>
      </c>
      <c r="H2519">
        <v>1</v>
      </c>
      <c r="I2519" t="s">
        <v>16</v>
      </c>
      <c r="J2519">
        <v>67</v>
      </c>
      <c r="K2519">
        <v>61</v>
      </c>
      <c r="L2519">
        <v>15</v>
      </c>
      <c r="M2519" s="2" t="s">
        <v>21</v>
      </c>
      <c r="N2519" s="2" t="s">
        <v>65</v>
      </c>
      <c r="O2519" t="s">
        <v>129</v>
      </c>
      <c r="P2519" t="s">
        <v>130</v>
      </c>
    </row>
    <row r="2520" spans="1:16" x14ac:dyDescent="0.55000000000000004">
      <c r="A2520">
        <v>4060</v>
      </c>
      <c r="B2520">
        <v>664330</v>
      </c>
      <c r="C2520" s="2" t="s">
        <v>14</v>
      </c>
      <c r="D2520">
        <v>63</v>
      </c>
      <c r="E2520">
        <v>0</v>
      </c>
      <c r="F2520">
        <v>2015</v>
      </c>
      <c r="G2520">
        <v>0</v>
      </c>
      <c r="H2520">
        <v>1</v>
      </c>
      <c r="I2520" t="s">
        <v>16</v>
      </c>
      <c r="J2520">
        <v>67</v>
      </c>
      <c r="K2520">
        <v>61</v>
      </c>
      <c r="L2520">
        <v>15</v>
      </c>
      <c r="M2520" s="2" t="s">
        <v>21</v>
      </c>
      <c r="N2520" s="2" t="s">
        <v>65</v>
      </c>
      <c r="O2520" t="s">
        <v>129</v>
      </c>
      <c r="P2520" t="s">
        <v>130</v>
      </c>
    </row>
    <row r="2521" spans="1:16" x14ac:dyDescent="0.55000000000000004">
      <c r="A2521">
        <v>4060</v>
      </c>
      <c r="B2521">
        <v>664338</v>
      </c>
      <c r="C2521" s="2" t="s">
        <v>14</v>
      </c>
      <c r="D2521">
        <v>35</v>
      </c>
      <c r="E2521">
        <v>1</v>
      </c>
      <c r="F2521">
        <v>2015</v>
      </c>
      <c r="G2521">
        <v>0</v>
      </c>
      <c r="H2521">
        <v>0</v>
      </c>
      <c r="I2521" t="s">
        <v>16</v>
      </c>
      <c r="J2521">
        <v>67</v>
      </c>
      <c r="K2521">
        <v>61</v>
      </c>
      <c r="L2521">
        <v>15</v>
      </c>
      <c r="M2521" s="2" t="s">
        <v>21</v>
      </c>
      <c r="N2521" s="2" t="s">
        <v>65</v>
      </c>
      <c r="O2521" t="s">
        <v>111</v>
      </c>
      <c r="P2521" t="s">
        <v>112</v>
      </c>
    </row>
    <row r="2522" spans="1:16" x14ac:dyDescent="0.55000000000000004">
      <c r="A2522">
        <v>4061</v>
      </c>
      <c r="B2522">
        <v>664386</v>
      </c>
      <c r="C2522" s="2" t="s">
        <v>14</v>
      </c>
      <c r="D2522">
        <v>21</v>
      </c>
      <c r="E2522">
        <v>1</v>
      </c>
      <c r="F2522">
        <v>2015</v>
      </c>
      <c r="G2522">
        <v>0</v>
      </c>
      <c r="H2522">
        <v>0</v>
      </c>
      <c r="I2522" t="s">
        <v>42</v>
      </c>
      <c r="J2522">
        <v>67</v>
      </c>
      <c r="K2522">
        <v>58</v>
      </c>
      <c r="L2522">
        <v>5</v>
      </c>
      <c r="M2522" s="2" t="s">
        <v>12</v>
      </c>
      <c r="N2522" s="2" t="s">
        <v>13</v>
      </c>
      <c r="O2522" t="s">
        <v>122</v>
      </c>
      <c r="P2522" t="s">
        <v>123</v>
      </c>
    </row>
    <row r="2523" spans="1:16" x14ac:dyDescent="0.55000000000000004">
      <c r="A2523">
        <v>4061</v>
      </c>
      <c r="B2523">
        <v>664468</v>
      </c>
      <c r="C2523" s="2" t="s">
        <v>14</v>
      </c>
      <c r="D2523">
        <v>41</v>
      </c>
      <c r="E2523">
        <v>1</v>
      </c>
      <c r="F2523">
        <v>2015</v>
      </c>
      <c r="G2523">
        <v>0</v>
      </c>
      <c r="H2523">
        <v>0</v>
      </c>
      <c r="I2523" t="s">
        <v>42</v>
      </c>
      <c r="J2523">
        <v>67</v>
      </c>
      <c r="K2523">
        <v>58</v>
      </c>
      <c r="L2523">
        <v>5</v>
      </c>
      <c r="M2523" s="2" t="s">
        <v>12</v>
      </c>
      <c r="N2523" s="2" t="s">
        <v>13</v>
      </c>
      <c r="O2523" t="s">
        <v>122</v>
      </c>
      <c r="P2523" t="s">
        <v>123</v>
      </c>
    </row>
    <row r="2524" spans="1:16" x14ac:dyDescent="0.55000000000000004">
      <c r="A2524">
        <v>4062</v>
      </c>
      <c r="B2524">
        <v>664627</v>
      </c>
      <c r="C2524" s="2" t="s">
        <v>14</v>
      </c>
      <c r="D2524">
        <v>40</v>
      </c>
      <c r="E2524">
        <v>1</v>
      </c>
      <c r="F2524">
        <v>2015</v>
      </c>
      <c r="G2524">
        <v>0</v>
      </c>
      <c r="H2524">
        <v>0</v>
      </c>
      <c r="I2524" t="s">
        <v>39</v>
      </c>
      <c r="J2524">
        <v>-999</v>
      </c>
      <c r="K2524">
        <v>-999</v>
      </c>
      <c r="L2524">
        <v>-999</v>
      </c>
      <c r="M2524" s="2" t="s">
        <v>10</v>
      </c>
      <c r="N2524" s="2" t="s">
        <v>25</v>
      </c>
      <c r="O2524" t="s">
        <v>109</v>
      </c>
      <c r="P2524" t="s">
        <v>110</v>
      </c>
    </row>
    <row r="2525" spans="1:16" x14ac:dyDescent="0.55000000000000004">
      <c r="A2525">
        <v>4063</v>
      </c>
      <c r="B2525">
        <v>664691</v>
      </c>
      <c r="C2525" s="2" t="s">
        <v>14</v>
      </c>
      <c r="D2525">
        <v>49</v>
      </c>
      <c r="E2525">
        <v>1</v>
      </c>
      <c r="F2525">
        <v>2015</v>
      </c>
      <c r="G2525">
        <v>0</v>
      </c>
      <c r="H2525">
        <v>1</v>
      </c>
      <c r="I2525" t="s">
        <v>66</v>
      </c>
      <c r="J2525">
        <v>-999</v>
      </c>
      <c r="K2525">
        <v>-999</v>
      </c>
      <c r="L2525">
        <v>-999</v>
      </c>
      <c r="M2525" s="2" t="s">
        <v>35</v>
      </c>
      <c r="N2525" s="2" t="s">
        <v>11</v>
      </c>
      <c r="O2525" t="s">
        <v>106</v>
      </c>
      <c r="P2525" t="s">
        <v>107</v>
      </c>
    </row>
    <row r="2526" spans="1:16" x14ac:dyDescent="0.55000000000000004">
      <c r="A2526">
        <v>4063</v>
      </c>
      <c r="B2526">
        <v>664705</v>
      </c>
      <c r="C2526" s="2" t="s">
        <v>14</v>
      </c>
      <c r="D2526">
        <v>51</v>
      </c>
      <c r="E2526">
        <v>1</v>
      </c>
      <c r="F2526">
        <v>2015</v>
      </c>
      <c r="G2526">
        <v>0</v>
      </c>
      <c r="H2526">
        <v>0</v>
      </c>
      <c r="I2526" t="s">
        <v>66</v>
      </c>
      <c r="J2526">
        <v>-999</v>
      </c>
      <c r="K2526">
        <v>-999</v>
      </c>
      <c r="L2526">
        <v>-999</v>
      </c>
      <c r="M2526" s="2" t="s">
        <v>35</v>
      </c>
      <c r="N2526" s="2" t="s">
        <v>11</v>
      </c>
      <c r="O2526" t="s">
        <v>127</v>
      </c>
      <c r="P2526" t="s">
        <v>128</v>
      </c>
    </row>
    <row r="2527" spans="1:16" x14ac:dyDescent="0.55000000000000004">
      <c r="A2527">
        <v>4063</v>
      </c>
      <c r="B2527">
        <v>664754</v>
      </c>
      <c r="C2527" s="2" t="s">
        <v>14</v>
      </c>
      <c r="D2527">
        <v>57</v>
      </c>
      <c r="E2527">
        <v>1</v>
      </c>
      <c r="F2527">
        <v>2015</v>
      </c>
      <c r="G2527">
        <v>0</v>
      </c>
      <c r="H2527">
        <v>1</v>
      </c>
      <c r="I2527" t="s">
        <v>66</v>
      </c>
      <c r="J2527">
        <v>-999</v>
      </c>
      <c r="K2527">
        <v>-999</v>
      </c>
      <c r="L2527">
        <v>-999</v>
      </c>
      <c r="M2527" s="2" t="s">
        <v>35</v>
      </c>
      <c r="N2527" s="2" t="s">
        <v>11</v>
      </c>
      <c r="O2527" t="s">
        <v>106</v>
      </c>
      <c r="P2527" t="s">
        <v>107</v>
      </c>
    </row>
    <row r="2528" spans="1:16" x14ac:dyDescent="0.55000000000000004">
      <c r="A2528">
        <v>4063</v>
      </c>
      <c r="B2528">
        <v>664786</v>
      </c>
      <c r="C2528" s="2" t="s">
        <v>14</v>
      </c>
      <c r="D2528">
        <v>23</v>
      </c>
      <c r="E2528">
        <v>1</v>
      </c>
      <c r="F2528">
        <v>2015</v>
      </c>
      <c r="G2528">
        <v>0</v>
      </c>
      <c r="H2528">
        <v>0</v>
      </c>
      <c r="I2528" t="s">
        <v>66</v>
      </c>
      <c r="J2528">
        <v>-999</v>
      </c>
      <c r="K2528">
        <v>-999</v>
      </c>
      <c r="L2528">
        <v>-999</v>
      </c>
      <c r="M2528" s="2" t="s">
        <v>35</v>
      </c>
      <c r="N2528" s="2" t="s">
        <v>11</v>
      </c>
      <c r="O2528" t="s">
        <v>127</v>
      </c>
      <c r="P2528" t="s">
        <v>128</v>
      </c>
    </row>
    <row r="2529" spans="1:16" x14ac:dyDescent="0.55000000000000004">
      <c r="A2529">
        <v>4063</v>
      </c>
      <c r="B2529">
        <v>664817</v>
      </c>
      <c r="C2529" s="2" t="s">
        <v>14</v>
      </c>
      <c r="D2529">
        <v>34</v>
      </c>
      <c r="E2529">
        <v>1</v>
      </c>
      <c r="F2529">
        <v>2015</v>
      </c>
      <c r="G2529">
        <v>0</v>
      </c>
      <c r="H2529">
        <v>1</v>
      </c>
      <c r="I2529" t="s">
        <v>66</v>
      </c>
      <c r="J2529">
        <v>-999</v>
      </c>
      <c r="K2529">
        <v>-999</v>
      </c>
      <c r="L2529">
        <v>-999</v>
      </c>
      <c r="M2529" s="2" t="s">
        <v>35</v>
      </c>
      <c r="N2529" s="2" t="s">
        <v>11</v>
      </c>
      <c r="O2529" t="s">
        <v>106</v>
      </c>
      <c r="P2529" t="s">
        <v>107</v>
      </c>
    </row>
    <row r="2530" spans="1:16" x14ac:dyDescent="0.55000000000000004">
      <c r="A2530">
        <v>4064</v>
      </c>
      <c r="B2530">
        <v>664861</v>
      </c>
      <c r="C2530" s="2" t="s">
        <v>14</v>
      </c>
      <c r="D2530">
        <v>38</v>
      </c>
      <c r="E2530">
        <v>0</v>
      </c>
      <c r="F2530">
        <v>2015</v>
      </c>
      <c r="G2530">
        <v>0</v>
      </c>
      <c r="H2530">
        <v>0</v>
      </c>
      <c r="I2530" t="s">
        <v>68</v>
      </c>
      <c r="J2530">
        <v>72</v>
      </c>
      <c r="K2530">
        <v>59</v>
      </c>
      <c r="L2530">
        <v>10</v>
      </c>
      <c r="M2530" s="2" t="s">
        <v>12</v>
      </c>
      <c r="N2530" s="2" t="s">
        <v>13</v>
      </c>
      <c r="O2530" t="s">
        <v>81</v>
      </c>
      <c r="P2530" t="s">
        <v>82</v>
      </c>
    </row>
    <row r="2531" spans="1:16" x14ac:dyDescent="0.55000000000000004">
      <c r="A2531">
        <v>4064</v>
      </c>
      <c r="B2531">
        <v>664869</v>
      </c>
      <c r="C2531" s="2" t="s">
        <v>14</v>
      </c>
      <c r="D2531">
        <v>25</v>
      </c>
      <c r="E2531">
        <v>1</v>
      </c>
      <c r="F2531">
        <v>2015</v>
      </c>
      <c r="G2531">
        <v>0</v>
      </c>
      <c r="H2531">
        <v>1</v>
      </c>
      <c r="I2531" t="s">
        <v>68</v>
      </c>
      <c r="J2531">
        <v>72</v>
      </c>
      <c r="K2531">
        <v>59</v>
      </c>
      <c r="L2531">
        <v>10</v>
      </c>
      <c r="M2531" s="2" t="s">
        <v>12</v>
      </c>
      <c r="N2531" s="2" t="s">
        <v>13</v>
      </c>
      <c r="O2531" t="s">
        <v>146</v>
      </c>
      <c r="P2531" t="s">
        <v>147</v>
      </c>
    </row>
    <row r="2532" spans="1:16" x14ac:dyDescent="0.55000000000000004">
      <c r="A2532">
        <v>4064</v>
      </c>
      <c r="B2532">
        <v>664917</v>
      </c>
      <c r="C2532" s="2" t="s">
        <v>14</v>
      </c>
      <c r="D2532">
        <v>20</v>
      </c>
      <c r="E2532">
        <v>1</v>
      </c>
      <c r="F2532">
        <v>2015</v>
      </c>
      <c r="G2532">
        <v>0</v>
      </c>
      <c r="H2532">
        <v>1</v>
      </c>
      <c r="I2532" t="s">
        <v>68</v>
      </c>
      <c r="J2532">
        <v>72</v>
      </c>
      <c r="K2532">
        <v>59</v>
      </c>
      <c r="L2532">
        <v>10</v>
      </c>
      <c r="M2532" s="2" t="s">
        <v>12</v>
      </c>
      <c r="N2532" s="2" t="s">
        <v>13</v>
      </c>
      <c r="O2532" t="s">
        <v>146</v>
      </c>
      <c r="P2532" t="s">
        <v>147</v>
      </c>
    </row>
    <row r="2533" spans="1:16" x14ac:dyDescent="0.55000000000000004">
      <c r="A2533">
        <v>4064</v>
      </c>
      <c r="B2533">
        <v>664928</v>
      </c>
      <c r="C2533" s="2" t="s">
        <v>14</v>
      </c>
      <c r="D2533">
        <v>52</v>
      </c>
      <c r="E2533">
        <v>1</v>
      </c>
      <c r="F2533">
        <v>2015</v>
      </c>
      <c r="G2533">
        <v>0</v>
      </c>
      <c r="H2533">
        <v>1</v>
      </c>
      <c r="I2533" t="s">
        <v>68</v>
      </c>
      <c r="J2533">
        <v>72</v>
      </c>
      <c r="K2533">
        <v>59</v>
      </c>
      <c r="L2533">
        <v>10</v>
      </c>
      <c r="M2533" s="2" t="s">
        <v>12</v>
      </c>
      <c r="N2533" s="2" t="s">
        <v>13</v>
      </c>
      <c r="O2533" t="s">
        <v>146</v>
      </c>
      <c r="P2533" t="s">
        <v>147</v>
      </c>
    </row>
    <row r="2534" spans="1:16" x14ac:dyDescent="0.55000000000000004">
      <c r="A2534">
        <v>4064</v>
      </c>
      <c r="B2534">
        <v>664947</v>
      </c>
      <c r="C2534" s="2" t="s">
        <v>14</v>
      </c>
      <c r="D2534">
        <v>40</v>
      </c>
      <c r="E2534">
        <v>0</v>
      </c>
      <c r="F2534">
        <v>2015</v>
      </c>
      <c r="G2534">
        <v>0</v>
      </c>
      <c r="H2534">
        <v>0</v>
      </c>
      <c r="I2534" t="s">
        <v>68</v>
      </c>
      <c r="J2534">
        <v>72</v>
      </c>
      <c r="K2534">
        <v>59</v>
      </c>
      <c r="L2534">
        <v>10</v>
      </c>
      <c r="M2534" s="2" t="s">
        <v>12</v>
      </c>
      <c r="N2534" s="2" t="s">
        <v>13</v>
      </c>
      <c r="O2534" t="s">
        <v>81</v>
      </c>
      <c r="P2534" t="s">
        <v>82</v>
      </c>
    </row>
    <row r="2535" spans="1:16" x14ac:dyDescent="0.55000000000000004">
      <c r="A2535">
        <v>4064</v>
      </c>
      <c r="B2535">
        <v>664987</v>
      </c>
      <c r="C2535" s="2" t="s">
        <v>14</v>
      </c>
      <c r="D2535">
        <v>50</v>
      </c>
      <c r="E2535">
        <v>1</v>
      </c>
      <c r="F2535">
        <v>2015</v>
      </c>
      <c r="G2535">
        <v>0</v>
      </c>
      <c r="H2535">
        <v>0</v>
      </c>
      <c r="I2535" t="s">
        <v>68</v>
      </c>
      <c r="J2535">
        <v>72</v>
      </c>
      <c r="K2535">
        <v>59</v>
      </c>
      <c r="L2535">
        <v>10</v>
      </c>
      <c r="M2535" s="2" t="s">
        <v>12</v>
      </c>
      <c r="N2535" s="2" t="s">
        <v>13</v>
      </c>
      <c r="O2535" t="s">
        <v>81</v>
      </c>
      <c r="P2535" t="s">
        <v>82</v>
      </c>
    </row>
    <row r="2536" spans="1:16" x14ac:dyDescent="0.55000000000000004">
      <c r="A2536">
        <v>4065</v>
      </c>
      <c r="B2536">
        <v>665001</v>
      </c>
      <c r="C2536" s="2" t="s">
        <v>14</v>
      </c>
      <c r="D2536">
        <v>43</v>
      </c>
      <c r="E2536">
        <v>1</v>
      </c>
      <c r="F2536">
        <v>2015</v>
      </c>
      <c r="G2536">
        <v>0</v>
      </c>
      <c r="H2536">
        <v>1</v>
      </c>
      <c r="I2536" t="s">
        <v>57</v>
      </c>
      <c r="J2536">
        <v>61</v>
      </c>
      <c r="K2536">
        <v>59</v>
      </c>
      <c r="L2536">
        <v>4</v>
      </c>
      <c r="M2536" s="2" t="s">
        <v>21</v>
      </c>
      <c r="N2536" s="2" t="s">
        <v>63</v>
      </c>
      <c r="O2536" t="s">
        <v>49</v>
      </c>
      <c r="P2536" t="s">
        <v>50</v>
      </c>
    </row>
    <row r="2537" spans="1:16" x14ac:dyDescent="0.55000000000000004">
      <c r="A2537">
        <v>4065</v>
      </c>
      <c r="B2537">
        <v>665011</v>
      </c>
      <c r="C2537" s="2" t="s">
        <v>14</v>
      </c>
      <c r="D2537">
        <v>22</v>
      </c>
      <c r="E2537">
        <v>1</v>
      </c>
      <c r="F2537">
        <v>2015</v>
      </c>
      <c r="G2537">
        <v>0</v>
      </c>
      <c r="H2537">
        <v>0</v>
      </c>
      <c r="I2537" t="s">
        <v>57</v>
      </c>
      <c r="J2537">
        <v>61</v>
      </c>
      <c r="K2537">
        <v>59</v>
      </c>
      <c r="L2537">
        <v>4</v>
      </c>
      <c r="M2537" s="2" t="s">
        <v>21</v>
      </c>
      <c r="N2537" s="2" t="s">
        <v>63</v>
      </c>
      <c r="O2537" t="s">
        <v>94</v>
      </c>
      <c r="P2537" t="s">
        <v>95</v>
      </c>
    </row>
    <row r="2538" spans="1:16" x14ac:dyDescent="0.55000000000000004">
      <c r="A2538">
        <v>4065</v>
      </c>
      <c r="B2538">
        <v>665053</v>
      </c>
      <c r="C2538" s="2" t="s">
        <v>14</v>
      </c>
      <c r="D2538">
        <v>41</v>
      </c>
      <c r="E2538">
        <v>1</v>
      </c>
      <c r="F2538">
        <v>2015</v>
      </c>
      <c r="G2538">
        <v>0</v>
      </c>
      <c r="H2538">
        <v>0</v>
      </c>
      <c r="I2538" t="s">
        <v>57</v>
      </c>
      <c r="J2538">
        <v>61</v>
      </c>
      <c r="K2538">
        <v>59</v>
      </c>
      <c r="L2538">
        <v>4</v>
      </c>
      <c r="M2538" s="2" t="s">
        <v>21</v>
      </c>
      <c r="N2538" s="2" t="s">
        <v>63</v>
      </c>
      <c r="O2538" t="s">
        <v>94</v>
      </c>
      <c r="P2538" t="s">
        <v>95</v>
      </c>
    </row>
    <row r="2539" spans="1:16" x14ac:dyDescent="0.55000000000000004">
      <c r="A2539">
        <v>4065</v>
      </c>
      <c r="B2539">
        <v>665066</v>
      </c>
      <c r="C2539" s="2" t="s">
        <v>14</v>
      </c>
      <c r="D2539">
        <v>22</v>
      </c>
      <c r="E2539">
        <v>1</v>
      </c>
      <c r="F2539">
        <v>2015</v>
      </c>
      <c r="G2539">
        <v>0</v>
      </c>
      <c r="H2539">
        <v>1</v>
      </c>
      <c r="I2539" t="s">
        <v>57</v>
      </c>
      <c r="J2539">
        <v>61</v>
      </c>
      <c r="K2539">
        <v>59</v>
      </c>
      <c r="L2539">
        <v>4</v>
      </c>
      <c r="M2539" s="2" t="s">
        <v>21</v>
      </c>
      <c r="N2539" s="2" t="s">
        <v>63</v>
      </c>
      <c r="O2539" t="s">
        <v>49</v>
      </c>
      <c r="P2539" t="s">
        <v>50</v>
      </c>
    </row>
    <row r="2540" spans="1:16" x14ac:dyDescent="0.55000000000000004">
      <c r="A2540">
        <v>4065</v>
      </c>
      <c r="B2540">
        <v>665143</v>
      </c>
      <c r="C2540" s="2" t="s">
        <v>14</v>
      </c>
      <c r="D2540">
        <v>24</v>
      </c>
      <c r="E2540">
        <v>1</v>
      </c>
      <c r="F2540">
        <v>2015</v>
      </c>
      <c r="G2540">
        <v>0</v>
      </c>
      <c r="H2540">
        <v>0</v>
      </c>
      <c r="I2540" t="s">
        <v>57</v>
      </c>
      <c r="J2540">
        <v>61</v>
      </c>
      <c r="K2540">
        <v>59</v>
      </c>
      <c r="L2540">
        <v>4</v>
      </c>
      <c r="M2540" s="2" t="s">
        <v>21</v>
      </c>
      <c r="N2540" s="2" t="s">
        <v>63</v>
      </c>
      <c r="O2540" t="s">
        <v>94</v>
      </c>
      <c r="P2540" t="s">
        <v>95</v>
      </c>
    </row>
    <row r="2541" spans="1:16" x14ac:dyDescent="0.55000000000000004">
      <c r="A2541">
        <v>4066</v>
      </c>
      <c r="B2541">
        <v>665225</v>
      </c>
      <c r="C2541" s="2" t="s">
        <v>14</v>
      </c>
      <c r="D2541">
        <v>47</v>
      </c>
      <c r="E2541">
        <v>1</v>
      </c>
      <c r="F2541">
        <v>2015</v>
      </c>
      <c r="G2541">
        <v>0</v>
      </c>
      <c r="H2541">
        <v>1</v>
      </c>
      <c r="I2541" t="s">
        <v>20</v>
      </c>
      <c r="J2541">
        <v>93</v>
      </c>
      <c r="K2541">
        <v>32</v>
      </c>
      <c r="L2541">
        <v>10</v>
      </c>
      <c r="M2541" s="2" t="s">
        <v>22</v>
      </c>
      <c r="N2541" s="2" t="s">
        <v>13</v>
      </c>
      <c r="O2541" t="s">
        <v>156</v>
      </c>
      <c r="P2541" t="s">
        <v>157</v>
      </c>
    </row>
    <row r="2542" spans="1:16" x14ac:dyDescent="0.55000000000000004">
      <c r="A2542">
        <v>4066</v>
      </c>
      <c r="B2542">
        <v>665245</v>
      </c>
      <c r="C2542" s="2" t="s">
        <v>14</v>
      </c>
      <c r="D2542">
        <v>60</v>
      </c>
      <c r="E2542">
        <v>0</v>
      </c>
      <c r="F2542">
        <v>2015</v>
      </c>
      <c r="G2542">
        <v>0</v>
      </c>
      <c r="H2542">
        <v>0</v>
      </c>
      <c r="I2542" t="s">
        <v>20</v>
      </c>
      <c r="J2542">
        <v>93</v>
      </c>
      <c r="K2542">
        <v>32</v>
      </c>
      <c r="L2542">
        <v>10</v>
      </c>
      <c r="M2542" s="2" t="s">
        <v>22</v>
      </c>
      <c r="N2542" s="2" t="s">
        <v>13</v>
      </c>
      <c r="O2542" t="s">
        <v>152</v>
      </c>
      <c r="P2542" t="s">
        <v>153</v>
      </c>
    </row>
    <row r="2543" spans="1:16" x14ac:dyDescent="0.55000000000000004">
      <c r="A2543">
        <v>4066</v>
      </c>
      <c r="B2543">
        <v>665284</v>
      </c>
      <c r="C2543" s="2" t="s">
        <v>14</v>
      </c>
      <c r="D2543">
        <v>40</v>
      </c>
      <c r="E2543">
        <v>1</v>
      </c>
      <c r="F2543">
        <v>2015</v>
      </c>
      <c r="G2543">
        <v>0</v>
      </c>
      <c r="H2543">
        <v>0</v>
      </c>
      <c r="I2543" t="s">
        <v>20</v>
      </c>
      <c r="J2543">
        <v>93</v>
      </c>
      <c r="K2543">
        <v>32</v>
      </c>
      <c r="L2543">
        <v>10</v>
      </c>
      <c r="M2543" s="2" t="s">
        <v>22</v>
      </c>
      <c r="N2543" s="2" t="s">
        <v>13</v>
      </c>
      <c r="O2543" t="s">
        <v>152</v>
      </c>
      <c r="P2543" t="s">
        <v>153</v>
      </c>
    </row>
    <row r="2544" spans="1:16" x14ac:dyDescent="0.55000000000000004">
      <c r="A2544">
        <v>4066</v>
      </c>
      <c r="B2544">
        <v>665318</v>
      </c>
      <c r="C2544" s="2" t="s">
        <v>14</v>
      </c>
      <c r="D2544">
        <v>54</v>
      </c>
      <c r="E2544">
        <v>1</v>
      </c>
      <c r="F2544">
        <v>2015</v>
      </c>
      <c r="G2544">
        <v>0</v>
      </c>
      <c r="H2544">
        <v>0</v>
      </c>
      <c r="I2544" t="s">
        <v>20</v>
      </c>
      <c r="J2544">
        <v>93</v>
      </c>
      <c r="K2544">
        <v>32</v>
      </c>
      <c r="L2544">
        <v>10</v>
      </c>
      <c r="M2544" s="2" t="s">
        <v>22</v>
      </c>
      <c r="N2544" s="2" t="s">
        <v>13</v>
      </c>
      <c r="O2544" t="s">
        <v>152</v>
      </c>
      <c r="P2544" t="s">
        <v>153</v>
      </c>
    </row>
    <row r="2545" spans="1:16" x14ac:dyDescent="0.55000000000000004">
      <c r="A2545">
        <v>4068</v>
      </c>
      <c r="B2545">
        <v>665552</v>
      </c>
      <c r="C2545" s="2" t="s">
        <v>14</v>
      </c>
      <c r="D2545">
        <v>35</v>
      </c>
      <c r="E2545">
        <v>1</v>
      </c>
      <c r="F2545">
        <v>2015</v>
      </c>
      <c r="G2545">
        <v>0</v>
      </c>
      <c r="H2545">
        <v>0</v>
      </c>
      <c r="I2545" t="s">
        <v>57</v>
      </c>
      <c r="J2545">
        <v>49</v>
      </c>
      <c r="K2545">
        <v>30</v>
      </c>
      <c r="L2545">
        <v>16</v>
      </c>
      <c r="M2545" s="2" t="s">
        <v>21</v>
      </c>
      <c r="N2545" s="2" t="s">
        <v>25</v>
      </c>
      <c r="O2545" t="s">
        <v>114</v>
      </c>
      <c r="P2545" t="s">
        <v>115</v>
      </c>
    </row>
    <row r="2546" spans="1:16" x14ac:dyDescent="0.55000000000000004">
      <c r="A2546">
        <v>4068</v>
      </c>
      <c r="B2546">
        <v>665576</v>
      </c>
      <c r="C2546" s="2" t="s">
        <v>14</v>
      </c>
      <c r="D2546">
        <v>54</v>
      </c>
      <c r="E2546">
        <v>1</v>
      </c>
      <c r="F2546">
        <v>2015</v>
      </c>
      <c r="G2546">
        <v>0</v>
      </c>
      <c r="H2546">
        <v>1</v>
      </c>
      <c r="I2546" t="s">
        <v>57</v>
      </c>
      <c r="J2546">
        <v>49</v>
      </c>
      <c r="K2546">
        <v>30</v>
      </c>
      <c r="L2546">
        <v>16</v>
      </c>
      <c r="M2546" s="2" t="s">
        <v>21</v>
      </c>
      <c r="N2546" s="2" t="s">
        <v>25</v>
      </c>
      <c r="O2546" t="s">
        <v>154</v>
      </c>
      <c r="P2546" t="s">
        <v>155</v>
      </c>
    </row>
    <row r="2547" spans="1:16" x14ac:dyDescent="0.55000000000000004">
      <c r="A2547">
        <v>4068</v>
      </c>
      <c r="B2547">
        <v>665589</v>
      </c>
      <c r="C2547" s="2" t="s">
        <v>14</v>
      </c>
      <c r="D2547">
        <v>30</v>
      </c>
      <c r="E2547">
        <v>1</v>
      </c>
      <c r="F2547">
        <v>2015</v>
      </c>
      <c r="G2547">
        <v>0</v>
      </c>
      <c r="H2547">
        <v>1</v>
      </c>
      <c r="I2547" t="s">
        <v>57</v>
      </c>
      <c r="J2547">
        <v>49</v>
      </c>
      <c r="K2547">
        <v>30</v>
      </c>
      <c r="L2547">
        <v>16</v>
      </c>
      <c r="M2547" s="2" t="s">
        <v>21</v>
      </c>
      <c r="N2547" s="2" t="s">
        <v>25</v>
      </c>
      <c r="O2547" t="s">
        <v>154</v>
      </c>
      <c r="P2547" t="s">
        <v>155</v>
      </c>
    </row>
    <row r="2548" spans="1:16" x14ac:dyDescent="0.55000000000000004">
      <c r="A2548">
        <v>4068</v>
      </c>
      <c r="B2548">
        <v>665598</v>
      </c>
      <c r="C2548" s="2" t="s">
        <v>14</v>
      </c>
      <c r="D2548">
        <v>39</v>
      </c>
      <c r="E2548">
        <v>1</v>
      </c>
      <c r="F2548">
        <v>2015</v>
      </c>
      <c r="G2548">
        <v>0</v>
      </c>
      <c r="H2548">
        <v>0</v>
      </c>
      <c r="I2548" t="s">
        <v>57</v>
      </c>
      <c r="J2548">
        <v>49</v>
      </c>
      <c r="K2548">
        <v>30</v>
      </c>
      <c r="L2548">
        <v>16</v>
      </c>
      <c r="M2548" s="2" t="s">
        <v>21</v>
      </c>
      <c r="N2548" s="2" t="s">
        <v>25</v>
      </c>
      <c r="O2548" t="s">
        <v>114</v>
      </c>
      <c r="P2548" t="s">
        <v>115</v>
      </c>
    </row>
    <row r="2549" spans="1:16" x14ac:dyDescent="0.55000000000000004">
      <c r="A2549">
        <v>4068</v>
      </c>
      <c r="B2549">
        <v>665643</v>
      </c>
      <c r="C2549" s="2" t="s">
        <v>14</v>
      </c>
      <c r="D2549">
        <v>49</v>
      </c>
      <c r="E2549">
        <v>0</v>
      </c>
      <c r="F2549">
        <v>2015</v>
      </c>
      <c r="G2549">
        <v>0</v>
      </c>
      <c r="H2549">
        <v>0</v>
      </c>
      <c r="I2549" t="s">
        <v>57</v>
      </c>
      <c r="J2549">
        <v>49</v>
      </c>
      <c r="K2549">
        <v>30</v>
      </c>
      <c r="L2549">
        <v>16</v>
      </c>
      <c r="M2549" s="2" t="s">
        <v>21</v>
      </c>
      <c r="N2549" s="2" t="s">
        <v>25</v>
      </c>
      <c r="O2549" t="s">
        <v>114</v>
      </c>
      <c r="P2549" t="s">
        <v>115</v>
      </c>
    </row>
    <row r="2550" spans="1:16" x14ac:dyDescent="0.55000000000000004">
      <c r="A2550">
        <v>4069</v>
      </c>
      <c r="B2550">
        <v>665725</v>
      </c>
      <c r="C2550" s="2" t="s">
        <v>14</v>
      </c>
      <c r="D2550">
        <v>47</v>
      </c>
      <c r="E2550">
        <v>0</v>
      </c>
      <c r="F2550">
        <v>2015</v>
      </c>
      <c r="G2550">
        <v>0</v>
      </c>
      <c r="H2550">
        <v>1</v>
      </c>
      <c r="I2550" t="s">
        <v>46</v>
      </c>
      <c r="J2550">
        <v>45</v>
      </c>
      <c r="K2550">
        <v>47</v>
      </c>
      <c r="L2550">
        <v>12</v>
      </c>
      <c r="M2550" s="2" t="s">
        <v>22</v>
      </c>
      <c r="N2550" s="2" t="s">
        <v>13</v>
      </c>
      <c r="O2550" t="s">
        <v>148</v>
      </c>
      <c r="P2550" t="s">
        <v>149</v>
      </c>
    </row>
    <row r="2551" spans="1:16" x14ac:dyDescent="0.55000000000000004">
      <c r="A2551">
        <v>4069</v>
      </c>
      <c r="B2551">
        <v>665732</v>
      </c>
      <c r="C2551" s="2" t="s">
        <v>14</v>
      </c>
      <c r="D2551">
        <v>47</v>
      </c>
      <c r="E2551">
        <v>1</v>
      </c>
      <c r="F2551">
        <v>2015</v>
      </c>
      <c r="G2551">
        <v>0</v>
      </c>
      <c r="H2551">
        <v>0</v>
      </c>
      <c r="I2551" t="s">
        <v>46</v>
      </c>
      <c r="J2551">
        <v>45</v>
      </c>
      <c r="K2551">
        <v>47</v>
      </c>
      <c r="L2551">
        <v>12</v>
      </c>
      <c r="M2551" s="2" t="s">
        <v>22</v>
      </c>
      <c r="N2551" s="2" t="s">
        <v>13</v>
      </c>
      <c r="O2551" t="s">
        <v>156</v>
      </c>
      <c r="P2551" t="s">
        <v>157</v>
      </c>
    </row>
    <row r="2552" spans="1:16" x14ac:dyDescent="0.55000000000000004">
      <c r="A2552">
        <v>4069</v>
      </c>
      <c r="B2552">
        <v>665747</v>
      </c>
      <c r="C2552" s="2" t="s">
        <v>14</v>
      </c>
      <c r="D2552">
        <v>31</v>
      </c>
      <c r="E2552">
        <v>1</v>
      </c>
      <c r="F2552">
        <v>2015</v>
      </c>
      <c r="G2552">
        <v>0</v>
      </c>
      <c r="H2552">
        <v>1</v>
      </c>
      <c r="I2552" t="s">
        <v>46</v>
      </c>
      <c r="J2552">
        <v>45</v>
      </c>
      <c r="K2552">
        <v>47</v>
      </c>
      <c r="L2552">
        <v>12</v>
      </c>
      <c r="M2552" s="2" t="s">
        <v>22</v>
      </c>
      <c r="N2552" s="2" t="s">
        <v>13</v>
      </c>
      <c r="O2552" t="s">
        <v>148</v>
      </c>
      <c r="P2552" t="s">
        <v>149</v>
      </c>
    </row>
    <row r="2553" spans="1:16" x14ac:dyDescent="0.55000000000000004">
      <c r="A2553">
        <v>4069</v>
      </c>
      <c r="B2553">
        <v>665761</v>
      </c>
      <c r="C2553" s="2" t="s">
        <v>14</v>
      </c>
      <c r="D2553">
        <v>48</v>
      </c>
      <c r="E2553">
        <v>1</v>
      </c>
      <c r="F2553">
        <v>2015</v>
      </c>
      <c r="G2553">
        <v>0</v>
      </c>
      <c r="H2553">
        <v>0</v>
      </c>
      <c r="I2553" t="s">
        <v>46</v>
      </c>
      <c r="J2553">
        <v>45</v>
      </c>
      <c r="K2553">
        <v>47</v>
      </c>
      <c r="L2553">
        <v>12</v>
      </c>
      <c r="M2553" s="2" t="s">
        <v>22</v>
      </c>
      <c r="N2553" s="2" t="s">
        <v>13</v>
      </c>
      <c r="O2553" t="s">
        <v>156</v>
      </c>
      <c r="P2553" t="s">
        <v>157</v>
      </c>
    </row>
    <row r="2554" spans="1:16" x14ac:dyDescent="0.55000000000000004">
      <c r="A2554">
        <v>4069</v>
      </c>
      <c r="B2554">
        <v>665785</v>
      </c>
      <c r="C2554" s="2" t="s">
        <v>14</v>
      </c>
      <c r="D2554">
        <v>51</v>
      </c>
      <c r="E2554">
        <v>1</v>
      </c>
      <c r="F2554">
        <v>2015</v>
      </c>
      <c r="G2554">
        <v>0</v>
      </c>
      <c r="H2554">
        <v>0</v>
      </c>
      <c r="I2554" t="s">
        <v>46</v>
      </c>
      <c r="J2554">
        <v>45</v>
      </c>
      <c r="K2554">
        <v>47</v>
      </c>
      <c r="L2554">
        <v>12</v>
      </c>
      <c r="M2554" s="2" t="s">
        <v>22</v>
      </c>
      <c r="N2554" s="2" t="s">
        <v>13</v>
      </c>
      <c r="O2554" t="s">
        <v>156</v>
      </c>
      <c r="P2554" t="s">
        <v>157</v>
      </c>
    </row>
    <row r="2555" spans="1:16" x14ac:dyDescent="0.55000000000000004">
      <c r="A2555">
        <v>4069</v>
      </c>
      <c r="B2555">
        <v>665792</v>
      </c>
      <c r="C2555" s="2" t="s">
        <v>14</v>
      </c>
      <c r="D2555">
        <v>39</v>
      </c>
      <c r="E2555">
        <v>1</v>
      </c>
      <c r="F2555">
        <v>2015</v>
      </c>
      <c r="G2555">
        <v>0</v>
      </c>
      <c r="H2555">
        <v>1</v>
      </c>
      <c r="I2555" t="s">
        <v>46</v>
      </c>
      <c r="J2555">
        <v>45</v>
      </c>
      <c r="K2555">
        <v>47</v>
      </c>
      <c r="L2555">
        <v>12</v>
      </c>
      <c r="M2555" s="2" t="s">
        <v>22</v>
      </c>
      <c r="N2555" s="2" t="s">
        <v>13</v>
      </c>
      <c r="O2555" t="s">
        <v>148</v>
      </c>
      <c r="P2555" t="s">
        <v>149</v>
      </c>
    </row>
    <row r="2556" spans="1:16" x14ac:dyDescent="0.55000000000000004">
      <c r="A2556">
        <v>4069</v>
      </c>
      <c r="B2556">
        <v>665806</v>
      </c>
      <c r="C2556" s="2" t="s">
        <v>14</v>
      </c>
      <c r="D2556">
        <v>28</v>
      </c>
      <c r="E2556">
        <v>1</v>
      </c>
      <c r="F2556">
        <v>2015</v>
      </c>
      <c r="G2556">
        <v>0</v>
      </c>
      <c r="H2556">
        <v>0</v>
      </c>
      <c r="I2556" t="s">
        <v>46</v>
      </c>
      <c r="J2556">
        <v>45</v>
      </c>
      <c r="K2556">
        <v>47</v>
      </c>
      <c r="L2556">
        <v>12</v>
      </c>
      <c r="M2556" s="2" t="s">
        <v>22</v>
      </c>
      <c r="N2556" s="2" t="s">
        <v>13</v>
      </c>
      <c r="O2556" t="s">
        <v>156</v>
      </c>
      <c r="P2556" t="s">
        <v>157</v>
      </c>
    </row>
    <row r="2557" spans="1:16" x14ac:dyDescent="0.55000000000000004">
      <c r="A2557">
        <v>4070</v>
      </c>
      <c r="B2557">
        <v>665855</v>
      </c>
      <c r="C2557" s="2" t="s">
        <v>14</v>
      </c>
      <c r="D2557">
        <v>24</v>
      </c>
      <c r="E2557">
        <v>1</v>
      </c>
      <c r="F2557">
        <v>2015</v>
      </c>
      <c r="G2557">
        <v>0</v>
      </c>
      <c r="H2557">
        <v>0</v>
      </c>
      <c r="I2557" t="s">
        <v>75</v>
      </c>
      <c r="J2557">
        <v>54</v>
      </c>
      <c r="K2557">
        <v>0</v>
      </c>
      <c r="L2557">
        <v>10</v>
      </c>
      <c r="M2557" s="2" t="s">
        <v>12</v>
      </c>
      <c r="N2557" s="2" t="s">
        <v>25</v>
      </c>
      <c r="O2557" t="s">
        <v>131</v>
      </c>
      <c r="P2557" t="s">
        <v>132</v>
      </c>
    </row>
    <row r="2558" spans="1:16" x14ac:dyDescent="0.55000000000000004">
      <c r="A2558">
        <v>4070</v>
      </c>
      <c r="B2558">
        <v>665925</v>
      </c>
      <c r="C2558" s="2" t="s">
        <v>14</v>
      </c>
      <c r="D2558">
        <v>45</v>
      </c>
      <c r="E2558">
        <v>1</v>
      </c>
      <c r="F2558">
        <v>2015</v>
      </c>
      <c r="G2558">
        <v>0</v>
      </c>
      <c r="H2558">
        <v>0</v>
      </c>
      <c r="I2558" t="s">
        <v>75</v>
      </c>
      <c r="J2558">
        <v>54</v>
      </c>
      <c r="K2558">
        <v>0</v>
      </c>
      <c r="L2558">
        <v>10</v>
      </c>
      <c r="M2558" s="2" t="s">
        <v>12</v>
      </c>
      <c r="N2558" s="2" t="s">
        <v>25</v>
      </c>
      <c r="O2558" t="s">
        <v>131</v>
      </c>
      <c r="P2558" t="s">
        <v>132</v>
      </c>
    </row>
    <row r="2559" spans="1:16" x14ac:dyDescent="0.55000000000000004">
      <c r="A2559">
        <v>4070</v>
      </c>
      <c r="B2559">
        <v>665951</v>
      </c>
      <c r="C2559" s="2" t="s">
        <v>14</v>
      </c>
      <c r="D2559">
        <v>48</v>
      </c>
      <c r="E2559">
        <v>1</v>
      </c>
      <c r="F2559">
        <v>2015</v>
      </c>
      <c r="G2559">
        <v>0</v>
      </c>
      <c r="H2559">
        <v>1</v>
      </c>
      <c r="I2559" t="s">
        <v>75</v>
      </c>
      <c r="J2559">
        <v>54</v>
      </c>
      <c r="K2559">
        <v>0</v>
      </c>
      <c r="L2559">
        <v>10</v>
      </c>
      <c r="M2559" s="2" t="s">
        <v>12</v>
      </c>
      <c r="N2559" s="2" t="s">
        <v>25</v>
      </c>
      <c r="O2559" t="s">
        <v>142</v>
      </c>
      <c r="P2559" t="s">
        <v>143</v>
      </c>
    </row>
    <row r="2560" spans="1:16" x14ac:dyDescent="0.55000000000000004">
      <c r="A2560">
        <v>4070</v>
      </c>
      <c r="B2560">
        <v>665975</v>
      </c>
      <c r="C2560" s="2" t="s">
        <v>14</v>
      </c>
      <c r="D2560">
        <v>45</v>
      </c>
      <c r="E2560">
        <v>1</v>
      </c>
      <c r="F2560">
        <v>2015</v>
      </c>
      <c r="G2560">
        <v>0</v>
      </c>
      <c r="H2560">
        <v>0</v>
      </c>
      <c r="I2560" t="s">
        <v>75</v>
      </c>
      <c r="J2560">
        <v>54</v>
      </c>
      <c r="K2560">
        <v>0</v>
      </c>
      <c r="L2560">
        <v>10</v>
      </c>
      <c r="M2560" s="2" t="s">
        <v>12</v>
      </c>
      <c r="N2560" s="2" t="s">
        <v>25</v>
      </c>
      <c r="O2560" t="s">
        <v>131</v>
      </c>
      <c r="P2560" t="s">
        <v>132</v>
      </c>
    </row>
    <row r="2561" spans="1:16" x14ac:dyDescent="0.55000000000000004">
      <c r="A2561">
        <v>4071</v>
      </c>
      <c r="B2561">
        <v>666050</v>
      </c>
      <c r="C2561" s="2" t="s">
        <v>14</v>
      </c>
      <c r="D2561">
        <v>47</v>
      </c>
      <c r="E2561">
        <v>1</v>
      </c>
      <c r="F2561">
        <v>2015</v>
      </c>
      <c r="G2561">
        <v>0</v>
      </c>
      <c r="H2561">
        <v>1</v>
      </c>
      <c r="I2561" t="s">
        <v>47</v>
      </c>
      <c r="J2561">
        <v>40</v>
      </c>
      <c r="K2561">
        <v>73</v>
      </c>
      <c r="L2561">
        <v>4</v>
      </c>
      <c r="M2561" s="2" t="s">
        <v>15</v>
      </c>
      <c r="N2561" s="2" t="s">
        <v>70</v>
      </c>
      <c r="O2561" t="s">
        <v>98</v>
      </c>
      <c r="P2561" t="s">
        <v>99</v>
      </c>
    </row>
    <row r="2562" spans="1:16" x14ac:dyDescent="0.55000000000000004">
      <c r="A2562">
        <v>4071</v>
      </c>
      <c r="B2562">
        <v>666119</v>
      </c>
      <c r="C2562" s="2" t="s">
        <v>14</v>
      </c>
      <c r="D2562">
        <v>39</v>
      </c>
      <c r="E2562">
        <v>1</v>
      </c>
      <c r="F2562">
        <v>2015</v>
      </c>
      <c r="G2562">
        <v>0</v>
      </c>
      <c r="H2562">
        <v>1</v>
      </c>
      <c r="I2562" t="s">
        <v>47</v>
      </c>
      <c r="J2562">
        <v>40</v>
      </c>
      <c r="K2562">
        <v>73</v>
      </c>
      <c r="L2562">
        <v>4</v>
      </c>
      <c r="M2562" s="2" t="s">
        <v>15</v>
      </c>
      <c r="N2562" s="2" t="s">
        <v>70</v>
      </c>
      <c r="O2562" t="s">
        <v>98</v>
      </c>
      <c r="P2562" t="s">
        <v>99</v>
      </c>
    </row>
    <row r="2563" spans="1:16" x14ac:dyDescent="0.55000000000000004">
      <c r="A2563">
        <v>4072</v>
      </c>
      <c r="B2563">
        <v>666174</v>
      </c>
      <c r="C2563" s="2" t="s">
        <v>14</v>
      </c>
      <c r="D2563">
        <v>27</v>
      </c>
      <c r="E2563">
        <v>1</v>
      </c>
      <c r="F2563">
        <v>2015</v>
      </c>
      <c r="G2563">
        <v>0</v>
      </c>
      <c r="H2563">
        <v>1</v>
      </c>
      <c r="I2563" t="s">
        <v>39</v>
      </c>
      <c r="J2563">
        <v>-999</v>
      </c>
      <c r="K2563">
        <v>-999</v>
      </c>
      <c r="L2563">
        <v>-999</v>
      </c>
      <c r="M2563" s="2" t="s">
        <v>10</v>
      </c>
      <c r="N2563" s="2" t="s">
        <v>25</v>
      </c>
      <c r="O2563" t="s">
        <v>103</v>
      </c>
      <c r="P2563" t="s">
        <v>104</v>
      </c>
    </row>
    <row r="2564" spans="1:16" x14ac:dyDescent="0.55000000000000004">
      <c r="A2564">
        <v>4072</v>
      </c>
      <c r="B2564">
        <v>666212</v>
      </c>
      <c r="C2564" s="2" t="s">
        <v>14</v>
      </c>
      <c r="D2564">
        <v>23</v>
      </c>
      <c r="E2564">
        <v>1</v>
      </c>
      <c r="F2564">
        <v>2015</v>
      </c>
      <c r="G2564">
        <v>0</v>
      </c>
      <c r="H2564">
        <v>1</v>
      </c>
      <c r="I2564" t="s">
        <v>39</v>
      </c>
      <c r="J2564">
        <v>-999</v>
      </c>
      <c r="K2564">
        <v>-999</v>
      </c>
      <c r="L2564">
        <v>-999</v>
      </c>
      <c r="M2564" s="2" t="s">
        <v>10</v>
      </c>
      <c r="N2564" s="2" t="s">
        <v>25</v>
      </c>
      <c r="O2564" t="s">
        <v>103</v>
      </c>
      <c r="P2564" t="s">
        <v>104</v>
      </c>
    </row>
    <row r="2565" spans="1:16" x14ac:dyDescent="0.55000000000000004">
      <c r="A2565">
        <v>4072</v>
      </c>
      <c r="B2565">
        <v>666255</v>
      </c>
      <c r="C2565" s="2" t="s">
        <v>14</v>
      </c>
      <c r="D2565">
        <v>38</v>
      </c>
      <c r="E2565">
        <v>1</v>
      </c>
      <c r="F2565">
        <v>2015</v>
      </c>
      <c r="G2565">
        <v>0</v>
      </c>
      <c r="H2565">
        <v>1</v>
      </c>
      <c r="I2565" t="s">
        <v>39</v>
      </c>
      <c r="J2565">
        <v>-999</v>
      </c>
      <c r="K2565">
        <v>-999</v>
      </c>
      <c r="L2565">
        <v>-999</v>
      </c>
      <c r="M2565" s="2" t="s">
        <v>10</v>
      </c>
      <c r="N2565" s="2" t="s">
        <v>25</v>
      </c>
      <c r="O2565" t="s">
        <v>103</v>
      </c>
      <c r="P2565" t="s">
        <v>104</v>
      </c>
    </row>
    <row r="2566" spans="1:16" x14ac:dyDescent="0.55000000000000004">
      <c r="A2566">
        <v>4072</v>
      </c>
      <c r="B2566">
        <v>666264</v>
      </c>
      <c r="C2566" s="2" t="s">
        <v>14</v>
      </c>
      <c r="D2566">
        <v>39</v>
      </c>
      <c r="E2566">
        <v>1</v>
      </c>
      <c r="F2566">
        <v>2015</v>
      </c>
      <c r="G2566">
        <v>0</v>
      </c>
      <c r="H2566">
        <v>0</v>
      </c>
      <c r="I2566" t="s">
        <v>39</v>
      </c>
      <c r="J2566">
        <v>-999</v>
      </c>
      <c r="K2566">
        <v>-999</v>
      </c>
      <c r="L2566">
        <v>-999</v>
      </c>
      <c r="M2566" s="2" t="s">
        <v>10</v>
      </c>
      <c r="N2566" s="2" t="s">
        <v>25</v>
      </c>
      <c r="O2566" t="s">
        <v>109</v>
      </c>
      <c r="P2566" t="s">
        <v>110</v>
      </c>
    </row>
    <row r="2567" spans="1:16" x14ac:dyDescent="0.55000000000000004">
      <c r="A2567">
        <v>4072</v>
      </c>
      <c r="B2567">
        <v>666304</v>
      </c>
      <c r="C2567" s="2" t="s">
        <v>14</v>
      </c>
      <c r="D2567">
        <v>32</v>
      </c>
      <c r="E2567">
        <v>1</v>
      </c>
      <c r="F2567">
        <v>2015</v>
      </c>
      <c r="G2567">
        <v>0</v>
      </c>
      <c r="H2567">
        <v>0</v>
      </c>
      <c r="I2567" t="s">
        <v>39</v>
      </c>
      <c r="J2567">
        <v>-999</v>
      </c>
      <c r="K2567">
        <v>-999</v>
      </c>
      <c r="L2567">
        <v>-999</v>
      </c>
      <c r="M2567" s="2" t="s">
        <v>10</v>
      </c>
      <c r="N2567" s="2" t="s">
        <v>25</v>
      </c>
      <c r="O2567" t="s">
        <v>109</v>
      </c>
      <c r="P2567" t="s">
        <v>110</v>
      </c>
    </row>
    <row r="2568" spans="1:16" x14ac:dyDescent="0.55000000000000004">
      <c r="A2568">
        <v>4072</v>
      </c>
      <c r="B2568">
        <v>666321</v>
      </c>
      <c r="C2568" s="2" t="s">
        <v>14</v>
      </c>
      <c r="D2568">
        <v>29</v>
      </c>
      <c r="E2568">
        <v>1</v>
      </c>
      <c r="F2568">
        <v>2015</v>
      </c>
      <c r="G2568">
        <v>0</v>
      </c>
      <c r="H2568">
        <v>1</v>
      </c>
      <c r="I2568" t="s">
        <v>39</v>
      </c>
      <c r="J2568">
        <v>-999</v>
      </c>
      <c r="K2568">
        <v>-999</v>
      </c>
      <c r="L2568">
        <v>-999</v>
      </c>
      <c r="M2568" s="2" t="s">
        <v>10</v>
      </c>
      <c r="N2568" s="2" t="s">
        <v>25</v>
      </c>
      <c r="O2568" t="s">
        <v>103</v>
      </c>
      <c r="P2568" t="s">
        <v>104</v>
      </c>
    </row>
    <row r="2569" spans="1:16" x14ac:dyDescent="0.55000000000000004">
      <c r="A2569">
        <v>4072</v>
      </c>
      <c r="B2569">
        <v>666351</v>
      </c>
      <c r="C2569" s="2" t="s">
        <v>14</v>
      </c>
      <c r="D2569">
        <v>27</v>
      </c>
      <c r="E2569">
        <v>1</v>
      </c>
      <c r="F2569">
        <v>2015</v>
      </c>
      <c r="G2569">
        <v>0</v>
      </c>
      <c r="H2569">
        <v>0</v>
      </c>
      <c r="I2569" t="s">
        <v>39</v>
      </c>
      <c r="J2569">
        <v>-999</v>
      </c>
      <c r="K2569">
        <v>-999</v>
      </c>
      <c r="L2569">
        <v>-999</v>
      </c>
      <c r="M2569" s="2" t="s">
        <v>10</v>
      </c>
      <c r="N2569" s="2" t="s">
        <v>25</v>
      </c>
      <c r="O2569" t="s">
        <v>109</v>
      </c>
      <c r="P2569" t="s">
        <v>110</v>
      </c>
    </row>
    <row r="2570" spans="1:16" x14ac:dyDescent="0.55000000000000004">
      <c r="A2570">
        <v>4073</v>
      </c>
      <c r="B2570">
        <v>666379</v>
      </c>
      <c r="C2570" s="2" t="s">
        <v>14</v>
      </c>
      <c r="D2570">
        <v>29</v>
      </c>
      <c r="E2570">
        <v>1</v>
      </c>
      <c r="F2570">
        <v>2015</v>
      </c>
      <c r="G2570">
        <v>0</v>
      </c>
      <c r="H2570">
        <v>1</v>
      </c>
      <c r="I2570" t="s">
        <v>69</v>
      </c>
      <c r="J2570">
        <v>47</v>
      </c>
      <c r="K2570">
        <v>52</v>
      </c>
      <c r="L2570">
        <v>20</v>
      </c>
      <c r="M2570" s="2" t="s">
        <v>12</v>
      </c>
      <c r="N2570" s="2" t="s">
        <v>13</v>
      </c>
      <c r="O2570" t="s">
        <v>146</v>
      </c>
      <c r="P2570" t="s">
        <v>147</v>
      </c>
    </row>
    <row r="2571" spans="1:16" x14ac:dyDescent="0.55000000000000004">
      <c r="A2571">
        <v>4073</v>
      </c>
      <c r="B2571">
        <v>666427</v>
      </c>
      <c r="C2571" s="2" t="s">
        <v>14</v>
      </c>
      <c r="D2571">
        <v>51</v>
      </c>
      <c r="E2571">
        <v>0</v>
      </c>
      <c r="F2571">
        <v>2015</v>
      </c>
      <c r="G2571">
        <v>0</v>
      </c>
      <c r="H2571">
        <v>1</v>
      </c>
      <c r="I2571" t="s">
        <v>69</v>
      </c>
      <c r="J2571">
        <v>47</v>
      </c>
      <c r="K2571">
        <v>52</v>
      </c>
      <c r="L2571">
        <v>20</v>
      </c>
      <c r="M2571" s="2" t="s">
        <v>12</v>
      </c>
      <c r="N2571" s="2" t="s">
        <v>13</v>
      </c>
      <c r="O2571" t="s">
        <v>146</v>
      </c>
      <c r="P2571" t="s">
        <v>147</v>
      </c>
    </row>
    <row r="2572" spans="1:16" x14ac:dyDescent="0.55000000000000004">
      <c r="A2572">
        <v>4073</v>
      </c>
      <c r="B2572">
        <v>666465</v>
      </c>
      <c r="C2572" s="2" t="s">
        <v>14</v>
      </c>
      <c r="D2572">
        <v>25</v>
      </c>
      <c r="E2572">
        <v>1</v>
      </c>
      <c r="F2572">
        <v>2015</v>
      </c>
      <c r="G2572">
        <v>0</v>
      </c>
      <c r="H2572">
        <v>1</v>
      </c>
      <c r="I2572" t="s">
        <v>69</v>
      </c>
      <c r="J2572">
        <v>47</v>
      </c>
      <c r="K2572">
        <v>52</v>
      </c>
      <c r="L2572">
        <v>20</v>
      </c>
      <c r="M2572" s="2" t="s">
        <v>12</v>
      </c>
      <c r="N2572" s="2" t="s">
        <v>13</v>
      </c>
      <c r="O2572" t="s">
        <v>146</v>
      </c>
      <c r="P2572" t="s">
        <v>147</v>
      </c>
    </row>
    <row r="2573" spans="1:16" x14ac:dyDescent="0.55000000000000004">
      <c r="A2573">
        <v>4073</v>
      </c>
      <c r="B2573">
        <v>666479</v>
      </c>
      <c r="C2573" s="2" t="s">
        <v>14</v>
      </c>
      <c r="D2573">
        <v>39</v>
      </c>
      <c r="E2573">
        <v>1</v>
      </c>
      <c r="F2573">
        <v>2015</v>
      </c>
      <c r="G2573">
        <v>0</v>
      </c>
      <c r="H2573">
        <v>1</v>
      </c>
      <c r="I2573" t="s">
        <v>69</v>
      </c>
      <c r="J2573">
        <v>47</v>
      </c>
      <c r="K2573">
        <v>52</v>
      </c>
      <c r="L2573">
        <v>20</v>
      </c>
      <c r="M2573" s="2" t="s">
        <v>12</v>
      </c>
      <c r="N2573" s="2" t="s">
        <v>13</v>
      </c>
      <c r="O2573" t="s">
        <v>146</v>
      </c>
      <c r="P2573" t="s">
        <v>147</v>
      </c>
    </row>
    <row r="2574" spans="1:16" x14ac:dyDescent="0.55000000000000004">
      <c r="A2574">
        <v>4073</v>
      </c>
      <c r="B2574">
        <v>666557</v>
      </c>
      <c r="C2574" s="2" t="s">
        <v>14</v>
      </c>
      <c r="D2574">
        <v>34</v>
      </c>
      <c r="E2574">
        <v>1</v>
      </c>
      <c r="F2574">
        <v>2015</v>
      </c>
      <c r="G2574">
        <v>0</v>
      </c>
      <c r="H2574">
        <v>1</v>
      </c>
      <c r="I2574" t="s">
        <v>69</v>
      </c>
      <c r="J2574">
        <v>47</v>
      </c>
      <c r="K2574">
        <v>52</v>
      </c>
      <c r="L2574">
        <v>20</v>
      </c>
      <c r="M2574" s="2" t="s">
        <v>12</v>
      </c>
      <c r="N2574" s="2" t="s">
        <v>13</v>
      </c>
      <c r="O2574" t="s">
        <v>146</v>
      </c>
      <c r="P2574" t="s">
        <v>147</v>
      </c>
    </row>
    <row r="2575" spans="1:16" x14ac:dyDescent="0.55000000000000004">
      <c r="A2575">
        <v>4074</v>
      </c>
      <c r="B2575">
        <v>666620</v>
      </c>
      <c r="C2575" s="2" t="s">
        <v>14</v>
      </c>
      <c r="D2575">
        <v>41</v>
      </c>
      <c r="E2575">
        <v>1</v>
      </c>
      <c r="F2575">
        <v>2015</v>
      </c>
      <c r="G2575">
        <v>0</v>
      </c>
      <c r="H2575">
        <v>1</v>
      </c>
      <c r="I2575" t="s">
        <v>52</v>
      </c>
      <c r="J2575">
        <v>73</v>
      </c>
      <c r="K2575">
        <v>55</v>
      </c>
      <c r="L2575">
        <v>18</v>
      </c>
      <c r="M2575" s="2" t="s">
        <v>21</v>
      </c>
      <c r="N2575" s="2" t="s">
        <v>13</v>
      </c>
      <c r="O2575" t="s">
        <v>101</v>
      </c>
      <c r="P2575" t="s">
        <v>102</v>
      </c>
    </row>
    <row r="2576" spans="1:16" x14ac:dyDescent="0.55000000000000004">
      <c r="A2576">
        <v>4075</v>
      </c>
      <c r="B2576">
        <v>666762</v>
      </c>
      <c r="C2576" s="2" t="s">
        <v>14</v>
      </c>
      <c r="D2576">
        <v>37</v>
      </c>
      <c r="E2576">
        <v>1</v>
      </c>
      <c r="F2576">
        <v>2015</v>
      </c>
      <c r="G2576">
        <v>0</v>
      </c>
      <c r="H2576">
        <v>0</v>
      </c>
      <c r="I2576" t="s">
        <v>42</v>
      </c>
      <c r="J2576">
        <v>56</v>
      </c>
      <c r="K2576">
        <v>39</v>
      </c>
      <c r="L2576">
        <v>8</v>
      </c>
      <c r="M2576" s="2" t="s">
        <v>12</v>
      </c>
      <c r="N2576" s="2" t="s">
        <v>13</v>
      </c>
      <c r="O2576" t="s">
        <v>122</v>
      </c>
      <c r="P2576" t="s">
        <v>123</v>
      </c>
    </row>
    <row r="2577" spans="1:16" x14ac:dyDescent="0.55000000000000004">
      <c r="A2577">
        <v>4076</v>
      </c>
      <c r="B2577">
        <v>666928</v>
      </c>
      <c r="C2577" s="2" t="s">
        <v>14</v>
      </c>
      <c r="D2577">
        <v>30</v>
      </c>
      <c r="E2577">
        <v>1</v>
      </c>
      <c r="F2577">
        <v>2015</v>
      </c>
      <c r="G2577">
        <v>0</v>
      </c>
      <c r="H2577">
        <v>0</v>
      </c>
      <c r="I2577" t="s">
        <v>60</v>
      </c>
      <c r="J2577">
        <v>61</v>
      </c>
      <c r="K2577">
        <v>85</v>
      </c>
      <c r="L2577">
        <v>5</v>
      </c>
      <c r="M2577" s="2" t="s">
        <v>15</v>
      </c>
      <c r="N2577" s="2" t="s">
        <v>25</v>
      </c>
      <c r="O2577" t="s">
        <v>120</v>
      </c>
      <c r="P2577" t="s">
        <v>121</v>
      </c>
    </row>
    <row r="2578" spans="1:16" x14ac:dyDescent="0.55000000000000004">
      <c r="A2578">
        <v>4076</v>
      </c>
      <c r="B2578">
        <v>667003</v>
      </c>
      <c r="C2578" s="2" t="s">
        <v>14</v>
      </c>
      <c r="D2578">
        <v>50</v>
      </c>
      <c r="E2578">
        <v>1</v>
      </c>
      <c r="F2578">
        <v>2015</v>
      </c>
      <c r="G2578">
        <v>0</v>
      </c>
      <c r="H2578">
        <v>0</v>
      </c>
      <c r="I2578" t="s">
        <v>60</v>
      </c>
      <c r="J2578">
        <v>61</v>
      </c>
      <c r="K2578">
        <v>85</v>
      </c>
      <c r="L2578">
        <v>5</v>
      </c>
      <c r="M2578" s="2" t="s">
        <v>15</v>
      </c>
      <c r="N2578" s="2" t="s">
        <v>25</v>
      </c>
      <c r="O2578" t="s">
        <v>120</v>
      </c>
      <c r="P2578" t="s">
        <v>121</v>
      </c>
    </row>
    <row r="2579" spans="1:16" x14ac:dyDescent="0.55000000000000004">
      <c r="A2579">
        <v>4076</v>
      </c>
      <c r="B2579">
        <v>667033</v>
      </c>
      <c r="C2579" s="2" t="s">
        <v>14</v>
      </c>
      <c r="D2579">
        <v>43</v>
      </c>
      <c r="E2579">
        <v>1</v>
      </c>
      <c r="F2579">
        <v>2015</v>
      </c>
      <c r="G2579">
        <v>0</v>
      </c>
      <c r="H2579">
        <v>0</v>
      </c>
      <c r="I2579" t="s">
        <v>60</v>
      </c>
      <c r="J2579">
        <v>61</v>
      </c>
      <c r="K2579">
        <v>85</v>
      </c>
      <c r="L2579">
        <v>5</v>
      </c>
      <c r="M2579" s="2" t="s">
        <v>15</v>
      </c>
      <c r="N2579" s="2" t="s">
        <v>25</v>
      </c>
      <c r="O2579" t="s">
        <v>120</v>
      </c>
      <c r="P2579" t="s">
        <v>121</v>
      </c>
    </row>
    <row r="2580" spans="1:16" x14ac:dyDescent="0.55000000000000004">
      <c r="A2580">
        <v>4077</v>
      </c>
      <c r="B2580">
        <v>667108</v>
      </c>
      <c r="C2580" s="2" t="s">
        <v>14</v>
      </c>
      <c r="D2580">
        <v>36</v>
      </c>
      <c r="E2580">
        <v>1</v>
      </c>
      <c r="F2580">
        <v>2015</v>
      </c>
      <c r="G2580">
        <v>0</v>
      </c>
      <c r="H2580">
        <v>1</v>
      </c>
      <c r="I2580" t="s">
        <v>16</v>
      </c>
      <c r="J2580">
        <v>54</v>
      </c>
      <c r="K2580">
        <v>35</v>
      </c>
      <c r="L2580">
        <v>12</v>
      </c>
      <c r="M2580" s="2" t="s">
        <v>21</v>
      </c>
      <c r="N2580" s="2" t="s">
        <v>65</v>
      </c>
      <c r="O2580" t="s">
        <v>152</v>
      </c>
      <c r="P2580" t="s">
        <v>153</v>
      </c>
    </row>
    <row r="2581" spans="1:16" x14ac:dyDescent="0.55000000000000004">
      <c r="A2581">
        <v>4077</v>
      </c>
      <c r="B2581">
        <v>667141</v>
      </c>
      <c r="C2581" s="2" t="s">
        <v>14</v>
      </c>
      <c r="D2581">
        <v>23</v>
      </c>
      <c r="E2581">
        <v>1</v>
      </c>
      <c r="F2581">
        <v>2015</v>
      </c>
      <c r="G2581">
        <v>0</v>
      </c>
      <c r="H2581">
        <v>0</v>
      </c>
      <c r="I2581" t="s">
        <v>16</v>
      </c>
      <c r="J2581">
        <v>54</v>
      </c>
      <c r="K2581">
        <v>35</v>
      </c>
      <c r="L2581">
        <v>12</v>
      </c>
      <c r="M2581" s="2" t="s">
        <v>21</v>
      </c>
      <c r="N2581" s="2" t="s">
        <v>65</v>
      </c>
      <c r="O2581" t="s">
        <v>111</v>
      </c>
      <c r="P2581" t="s">
        <v>112</v>
      </c>
    </row>
    <row r="2582" spans="1:16" x14ac:dyDescent="0.55000000000000004">
      <c r="A2582">
        <v>4077</v>
      </c>
      <c r="B2582">
        <v>667216</v>
      </c>
      <c r="C2582" s="2" t="s">
        <v>14</v>
      </c>
      <c r="D2582">
        <v>32</v>
      </c>
      <c r="E2582">
        <v>1</v>
      </c>
      <c r="F2582">
        <v>2015</v>
      </c>
      <c r="G2582">
        <v>0</v>
      </c>
      <c r="H2582">
        <v>1</v>
      </c>
      <c r="I2582" t="s">
        <v>16</v>
      </c>
      <c r="J2582">
        <v>54</v>
      </c>
      <c r="K2582">
        <v>35</v>
      </c>
      <c r="L2582">
        <v>12</v>
      </c>
      <c r="M2582" s="2" t="s">
        <v>21</v>
      </c>
      <c r="N2582" s="2" t="s">
        <v>65</v>
      </c>
      <c r="O2582" t="s">
        <v>152</v>
      </c>
      <c r="P2582" t="s">
        <v>153</v>
      </c>
    </row>
    <row r="2583" spans="1:16" x14ac:dyDescent="0.55000000000000004">
      <c r="A2583">
        <v>4077</v>
      </c>
      <c r="B2583">
        <v>667238</v>
      </c>
      <c r="C2583" s="2" t="s">
        <v>14</v>
      </c>
      <c r="D2583">
        <v>28</v>
      </c>
      <c r="E2583">
        <v>1</v>
      </c>
      <c r="F2583">
        <v>2015</v>
      </c>
      <c r="G2583">
        <v>0</v>
      </c>
      <c r="H2583">
        <v>0</v>
      </c>
      <c r="I2583" t="s">
        <v>16</v>
      </c>
      <c r="J2583">
        <v>54</v>
      </c>
      <c r="K2583">
        <v>35</v>
      </c>
      <c r="L2583">
        <v>12</v>
      </c>
      <c r="M2583" s="2" t="s">
        <v>21</v>
      </c>
      <c r="N2583" s="2" t="s">
        <v>65</v>
      </c>
      <c r="O2583" t="s">
        <v>111</v>
      </c>
      <c r="P2583" t="s">
        <v>112</v>
      </c>
    </row>
    <row r="2584" spans="1:16" x14ac:dyDescent="0.55000000000000004">
      <c r="A2584">
        <v>4078</v>
      </c>
      <c r="B2584">
        <v>667273</v>
      </c>
      <c r="C2584" s="2" t="s">
        <v>14</v>
      </c>
      <c r="D2584">
        <v>53</v>
      </c>
      <c r="E2584">
        <v>1</v>
      </c>
      <c r="F2584">
        <v>2015</v>
      </c>
      <c r="G2584">
        <v>0</v>
      </c>
      <c r="H2584">
        <v>0</v>
      </c>
      <c r="I2584" t="s">
        <v>67</v>
      </c>
      <c r="J2584">
        <v>69</v>
      </c>
      <c r="K2584">
        <v>60</v>
      </c>
      <c r="L2584">
        <v>7</v>
      </c>
      <c r="M2584" s="2" t="s">
        <v>24</v>
      </c>
      <c r="N2584" s="2" t="s">
        <v>13</v>
      </c>
      <c r="O2584" t="s">
        <v>49</v>
      </c>
      <c r="P2584" t="s">
        <v>50</v>
      </c>
    </row>
    <row r="2585" spans="1:16" x14ac:dyDescent="0.55000000000000004">
      <c r="A2585">
        <v>4078</v>
      </c>
      <c r="B2585">
        <v>667287</v>
      </c>
      <c r="C2585" s="2" t="s">
        <v>14</v>
      </c>
      <c r="D2585">
        <v>31</v>
      </c>
      <c r="E2585">
        <v>1</v>
      </c>
      <c r="F2585">
        <v>2015</v>
      </c>
      <c r="G2585">
        <v>0</v>
      </c>
      <c r="H2585">
        <v>0</v>
      </c>
      <c r="I2585" t="s">
        <v>67</v>
      </c>
      <c r="J2585">
        <v>69</v>
      </c>
      <c r="K2585">
        <v>60</v>
      </c>
      <c r="L2585">
        <v>7</v>
      </c>
      <c r="M2585" s="2" t="s">
        <v>24</v>
      </c>
      <c r="N2585" s="2" t="s">
        <v>13</v>
      </c>
      <c r="O2585" t="s">
        <v>49</v>
      </c>
      <c r="P2585" t="s">
        <v>50</v>
      </c>
    </row>
    <row r="2586" spans="1:16" x14ac:dyDescent="0.55000000000000004">
      <c r="A2586">
        <v>4078</v>
      </c>
      <c r="B2586">
        <v>667298</v>
      </c>
      <c r="C2586" s="2" t="s">
        <v>14</v>
      </c>
      <c r="D2586">
        <v>22</v>
      </c>
      <c r="E2586">
        <v>1</v>
      </c>
      <c r="F2586">
        <v>2015</v>
      </c>
      <c r="G2586">
        <v>0</v>
      </c>
      <c r="H2586">
        <v>1</v>
      </c>
      <c r="I2586" t="s">
        <v>67</v>
      </c>
      <c r="J2586">
        <v>69</v>
      </c>
      <c r="K2586">
        <v>60</v>
      </c>
      <c r="L2586">
        <v>7</v>
      </c>
      <c r="M2586" s="2" t="s">
        <v>24</v>
      </c>
      <c r="N2586" s="2" t="s">
        <v>13</v>
      </c>
      <c r="O2586" t="s">
        <v>133</v>
      </c>
      <c r="P2586" t="s">
        <v>134</v>
      </c>
    </row>
    <row r="2587" spans="1:16" x14ac:dyDescent="0.55000000000000004">
      <c r="A2587">
        <v>4078</v>
      </c>
      <c r="B2587">
        <v>667313</v>
      </c>
      <c r="C2587" s="2" t="s">
        <v>14</v>
      </c>
      <c r="D2587">
        <v>26</v>
      </c>
      <c r="E2587">
        <v>1</v>
      </c>
      <c r="F2587">
        <v>2015</v>
      </c>
      <c r="G2587">
        <v>0</v>
      </c>
      <c r="H2587">
        <v>0</v>
      </c>
      <c r="I2587" t="s">
        <v>67</v>
      </c>
      <c r="J2587">
        <v>69</v>
      </c>
      <c r="K2587">
        <v>60</v>
      </c>
      <c r="L2587">
        <v>7</v>
      </c>
      <c r="M2587" s="2" t="s">
        <v>24</v>
      </c>
      <c r="N2587" s="2" t="s">
        <v>13</v>
      </c>
      <c r="O2587" t="s">
        <v>49</v>
      </c>
      <c r="P2587" t="s">
        <v>50</v>
      </c>
    </row>
    <row r="2588" spans="1:16" x14ac:dyDescent="0.55000000000000004">
      <c r="A2588">
        <v>4078</v>
      </c>
      <c r="B2588">
        <v>667323</v>
      </c>
      <c r="C2588" s="2" t="s">
        <v>14</v>
      </c>
      <c r="D2588">
        <v>36</v>
      </c>
      <c r="E2588">
        <v>1</v>
      </c>
      <c r="F2588">
        <v>2015</v>
      </c>
      <c r="G2588">
        <v>0</v>
      </c>
      <c r="H2588">
        <v>1</v>
      </c>
      <c r="I2588" t="s">
        <v>67</v>
      </c>
      <c r="J2588">
        <v>69</v>
      </c>
      <c r="K2588">
        <v>60</v>
      </c>
      <c r="L2588">
        <v>7</v>
      </c>
      <c r="M2588" s="2" t="s">
        <v>24</v>
      </c>
      <c r="N2588" s="2" t="s">
        <v>13</v>
      </c>
      <c r="O2588" t="s">
        <v>133</v>
      </c>
      <c r="P2588" t="s">
        <v>134</v>
      </c>
    </row>
    <row r="2589" spans="1:16" x14ac:dyDescent="0.55000000000000004">
      <c r="A2589">
        <v>4078</v>
      </c>
      <c r="B2589">
        <v>667352</v>
      </c>
      <c r="C2589" s="2" t="s">
        <v>14</v>
      </c>
      <c r="D2589">
        <v>42</v>
      </c>
      <c r="E2589">
        <v>1</v>
      </c>
      <c r="F2589">
        <v>2015</v>
      </c>
      <c r="G2589">
        <v>0</v>
      </c>
      <c r="H2589">
        <v>0</v>
      </c>
      <c r="I2589" t="s">
        <v>67</v>
      </c>
      <c r="J2589">
        <v>69</v>
      </c>
      <c r="K2589">
        <v>60</v>
      </c>
      <c r="L2589">
        <v>7</v>
      </c>
      <c r="M2589" s="2" t="s">
        <v>24</v>
      </c>
      <c r="N2589" s="2" t="s">
        <v>13</v>
      </c>
      <c r="O2589" t="s">
        <v>49</v>
      </c>
      <c r="P2589" t="s">
        <v>50</v>
      </c>
    </row>
    <row r="2590" spans="1:16" x14ac:dyDescent="0.55000000000000004">
      <c r="A2590">
        <v>4078</v>
      </c>
      <c r="B2590">
        <v>667377</v>
      </c>
      <c r="C2590" s="2" t="s">
        <v>14</v>
      </c>
      <c r="D2590">
        <v>45</v>
      </c>
      <c r="E2590">
        <v>0</v>
      </c>
      <c r="F2590">
        <v>2015</v>
      </c>
      <c r="G2590">
        <v>0</v>
      </c>
      <c r="H2590">
        <v>1</v>
      </c>
      <c r="I2590" t="s">
        <v>67</v>
      </c>
      <c r="J2590">
        <v>69</v>
      </c>
      <c r="K2590">
        <v>60</v>
      </c>
      <c r="L2590">
        <v>7</v>
      </c>
      <c r="M2590" s="2" t="s">
        <v>24</v>
      </c>
      <c r="N2590" s="2" t="s">
        <v>13</v>
      </c>
      <c r="O2590" t="s">
        <v>133</v>
      </c>
      <c r="P2590" t="s">
        <v>134</v>
      </c>
    </row>
    <row r="2591" spans="1:16" x14ac:dyDescent="0.55000000000000004">
      <c r="A2591">
        <v>4079</v>
      </c>
      <c r="B2591">
        <v>667464</v>
      </c>
      <c r="C2591" s="2" t="s">
        <v>14</v>
      </c>
      <c r="D2591">
        <v>40</v>
      </c>
      <c r="E2591">
        <v>1</v>
      </c>
      <c r="F2591">
        <v>2015</v>
      </c>
      <c r="G2591">
        <v>0</v>
      </c>
      <c r="H2591">
        <v>1</v>
      </c>
      <c r="I2591" t="s">
        <v>54</v>
      </c>
      <c r="J2591">
        <v>-999</v>
      </c>
      <c r="K2591">
        <v>-999</v>
      </c>
      <c r="L2591">
        <v>-999</v>
      </c>
      <c r="M2591" s="2" t="s">
        <v>35</v>
      </c>
      <c r="N2591" s="2" t="s">
        <v>11</v>
      </c>
      <c r="O2591" t="s">
        <v>106</v>
      </c>
      <c r="P2591" t="s">
        <v>107</v>
      </c>
    </row>
    <row r="2592" spans="1:16" x14ac:dyDescent="0.55000000000000004">
      <c r="A2592">
        <v>4079</v>
      </c>
      <c r="B2592">
        <v>667508</v>
      </c>
      <c r="C2592" s="2" t="s">
        <v>14</v>
      </c>
      <c r="D2592">
        <v>35</v>
      </c>
      <c r="E2592">
        <v>1</v>
      </c>
      <c r="F2592">
        <v>2015</v>
      </c>
      <c r="G2592">
        <v>0</v>
      </c>
      <c r="H2592">
        <v>1</v>
      </c>
      <c r="I2592" t="s">
        <v>54</v>
      </c>
      <c r="J2592">
        <v>-999</v>
      </c>
      <c r="K2592">
        <v>-999</v>
      </c>
      <c r="L2592">
        <v>-999</v>
      </c>
      <c r="M2592" s="2" t="s">
        <v>35</v>
      </c>
      <c r="N2592" s="2" t="s">
        <v>11</v>
      </c>
      <c r="O2592" t="s">
        <v>106</v>
      </c>
      <c r="P2592" t="s">
        <v>107</v>
      </c>
    </row>
    <row r="2593" spans="1:16" x14ac:dyDescent="0.55000000000000004">
      <c r="A2593">
        <v>4080</v>
      </c>
      <c r="B2593">
        <v>667702</v>
      </c>
      <c r="C2593" s="2" t="s">
        <v>14</v>
      </c>
      <c r="D2593">
        <v>37</v>
      </c>
      <c r="E2593">
        <v>1</v>
      </c>
      <c r="F2593">
        <v>2015</v>
      </c>
      <c r="G2593">
        <v>0</v>
      </c>
      <c r="H2593">
        <v>0</v>
      </c>
      <c r="I2593" t="s">
        <v>37</v>
      </c>
      <c r="J2593">
        <v>44</v>
      </c>
      <c r="K2593">
        <v>49</v>
      </c>
      <c r="L2593">
        <v>6</v>
      </c>
      <c r="M2593" s="2" t="s">
        <v>21</v>
      </c>
      <c r="N2593" s="2" t="s">
        <v>13</v>
      </c>
      <c r="O2593" t="s">
        <v>138</v>
      </c>
      <c r="P2593" t="s">
        <v>139</v>
      </c>
    </row>
    <row r="2594" spans="1:16" x14ac:dyDescent="0.55000000000000004">
      <c r="A2594">
        <v>4080</v>
      </c>
      <c r="B2594">
        <v>667764</v>
      </c>
      <c r="C2594" s="2" t="s">
        <v>14</v>
      </c>
      <c r="D2594">
        <v>39</v>
      </c>
      <c r="E2594">
        <v>1</v>
      </c>
      <c r="F2594">
        <v>2015</v>
      </c>
      <c r="G2594">
        <v>0</v>
      </c>
      <c r="H2594">
        <v>0</v>
      </c>
      <c r="I2594" t="s">
        <v>37</v>
      </c>
      <c r="J2594">
        <v>44</v>
      </c>
      <c r="K2594">
        <v>49</v>
      </c>
      <c r="L2594">
        <v>6</v>
      </c>
      <c r="M2594" s="2" t="s">
        <v>21</v>
      </c>
      <c r="N2594" s="2" t="s">
        <v>13</v>
      </c>
      <c r="O2594" t="s">
        <v>138</v>
      </c>
      <c r="P2594" t="s">
        <v>139</v>
      </c>
    </row>
    <row r="2595" spans="1:16" x14ac:dyDescent="0.55000000000000004">
      <c r="A2595">
        <v>4081</v>
      </c>
      <c r="B2595">
        <v>667829</v>
      </c>
      <c r="C2595" s="2" t="s">
        <v>14</v>
      </c>
      <c r="D2595">
        <v>49</v>
      </c>
      <c r="E2595">
        <v>1</v>
      </c>
      <c r="F2595">
        <v>2015</v>
      </c>
      <c r="G2595">
        <v>0</v>
      </c>
      <c r="H2595">
        <v>1</v>
      </c>
      <c r="I2595" t="s">
        <v>67</v>
      </c>
      <c r="J2595">
        <v>75</v>
      </c>
      <c r="K2595">
        <v>40</v>
      </c>
      <c r="L2595">
        <v>8</v>
      </c>
      <c r="M2595" s="2" t="s">
        <v>29</v>
      </c>
      <c r="N2595" s="2" t="s">
        <v>13</v>
      </c>
      <c r="O2595" t="s">
        <v>120</v>
      </c>
      <c r="P2595" t="s">
        <v>121</v>
      </c>
    </row>
    <row r="2596" spans="1:16" x14ac:dyDescent="0.55000000000000004">
      <c r="A2596">
        <v>4081</v>
      </c>
      <c r="B2596">
        <v>667888</v>
      </c>
      <c r="C2596" s="2" t="s">
        <v>14</v>
      </c>
      <c r="D2596">
        <v>35</v>
      </c>
      <c r="E2596">
        <v>1</v>
      </c>
      <c r="F2596">
        <v>2015</v>
      </c>
      <c r="G2596">
        <v>0</v>
      </c>
      <c r="H2596">
        <v>0</v>
      </c>
      <c r="I2596" t="s">
        <v>67</v>
      </c>
      <c r="J2596">
        <v>75</v>
      </c>
      <c r="K2596">
        <v>40</v>
      </c>
      <c r="L2596">
        <v>8</v>
      </c>
      <c r="M2596" s="2" t="s">
        <v>29</v>
      </c>
      <c r="N2596" s="2" t="s">
        <v>13</v>
      </c>
      <c r="O2596" t="s">
        <v>49</v>
      </c>
      <c r="P2596" t="s">
        <v>50</v>
      </c>
    </row>
    <row r="2597" spans="1:16" x14ac:dyDescent="0.55000000000000004">
      <c r="A2597">
        <v>4081</v>
      </c>
      <c r="B2597">
        <v>667901</v>
      </c>
      <c r="C2597" s="2" t="s">
        <v>14</v>
      </c>
      <c r="D2597">
        <v>46</v>
      </c>
      <c r="E2597">
        <v>1</v>
      </c>
      <c r="F2597">
        <v>2015</v>
      </c>
      <c r="G2597">
        <v>0</v>
      </c>
      <c r="H2597">
        <v>1</v>
      </c>
      <c r="I2597" t="s">
        <v>67</v>
      </c>
      <c r="J2597">
        <v>75</v>
      </c>
      <c r="K2597">
        <v>40</v>
      </c>
      <c r="L2597">
        <v>8</v>
      </c>
      <c r="M2597" s="2" t="s">
        <v>29</v>
      </c>
      <c r="N2597" s="2" t="s">
        <v>13</v>
      </c>
      <c r="O2597" t="s">
        <v>120</v>
      </c>
      <c r="P2597" t="s">
        <v>121</v>
      </c>
    </row>
    <row r="2598" spans="1:16" x14ac:dyDescent="0.55000000000000004">
      <c r="A2598">
        <v>4082</v>
      </c>
      <c r="B2598">
        <v>667952</v>
      </c>
      <c r="C2598" s="2" t="s">
        <v>14</v>
      </c>
      <c r="D2598">
        <v>31</v>
      </c>
      <c r="E2598">
        <v>1</v>
      </c>
      <c r="F2598">
        <v>2015</v>
      </c>
      <c r="G2598">
        <v>0</v>
      </c>
      <c r="H2598">
        <v>1</v>
      </c>
      <c r="I2598" t="s">
        <v>61</v>
      </c>
      <c r="J2598">
        <v>48</v>
      </c>
      <c r="K2598">
        <v>74</v>
      </c>
      <c r="L2598">
        <v>2</v>
      </c>
      <c r="M2598" s="2" t="s">
        <v>29</v>
      </c>
      <c r="N2598" s="2" t="s">
        <v>13</v>
      </c>
      <c r="O2598" t="s">
        <v>116</v>
      </c>
      <c r="P2598" t="s">
        <v>117</v>
      </c>
    </row>
    <row r="2599" spans="1:16" x14ac:dyDescent="0.55000000000000004">
      <c r="A2599">
        <v>4082</v>
      </c>
      <c r="B2599">
        <v>668019</v>
      </c>
      <c r="C2599" s="2" t="s">
        <v>14</v>
      </c>
      <c r="D2599">
        <v>38</v>
      </c>
      <c r="E2599">
        <v>1</v>
      </c>
      <c r="F2599">
        <v>2015</v>
      </c>
      <c r="G2599">
        <v>0</v>
      </c>
      <c r="H2599">
        <v>1</v>
      </c>
      <c r="I2599" t="s">
        <v>61</v>
      </c>
      <c r="J2599">
        <v>48</v>
      </c>
      <c r="K2599">
        <v>74</v>
      </c>
      <c r="L2599">
        <v>2</v>
      </c>
      <c r="M2599" s="2" t="s">
        <v>29</v>
      </c>
      <c r="N2599" s="2" t="s">
        <v>13</v>
      </c>
      <c r="O2599" t="s">
        <v>116</v>
      </c>
      <c r="P2599" t="s">
        <v>117</v>
      </c>
    </row>
    <row r="2600" spans="1:16" x14ac:dyDescent="0.55000000000000004">
      <c r="A2600">
        <v>4082</v>
      </c>
      <c r="B2600">
        <v>668055</v>
      </c>
      <c r="C2600" s="2" t="s">
        <v>14</v>
      </c>
      <c r="D2600">
        <v>26</v>
      </c>
      <c r="E2600">
        <v>1</v>
      </c>
      <c r="F2600">
        <v>2015</v>
      </c>
      <c r="G2600">
        <v>0</v>
      </c>
      <c r="H2600">
        <v>1</v>
      </c>
      <c r="I2600" t="s">
        <v>61</v>
      </c>
      <c r="J2600">
        <v>48</v>
      </c>
      <c r="K2600">
        <v>74</v>
      </c>
      <c r="L2600">
        <v>2</v>
      </c>
      <c r="M2600" s="2" t="s">
        <v>29</v>
      </c>
      <c r="N2600" s="2" t="s">
        <v>13</v>
      </c>
      <c r="O2600" t="s">
        <v>116</v>
      </c>
      <c r="P2600" t="s">
        <v>117</v>
      </c>
    </row>
    <row r="2601" spans="1:16" x14ac:dyDescent="0.55000000000000004">
      <c r="A2601">
        <v>4083</v>
      </c>
      <c r="B2601">
        <v>668138</v>
      </c>
      <c r="C2601" s="2" t="s">
        <v>14</v>
      </c>
      <c r="D2601">
        <v>22</v>
      </c>
      <c r="E2601">
        <v>1</v>
      </c>
      <c r="F2601">
        <v>2015</v>
      </c>
      <c r="G2601">
        <v>0</v>
      </c>
      <c r="H2601">
        <v>1</v>
      </c>
      <c r="I2601" t="s">
        <v>64</v>
      </c>
      <c r="J2601">
        <v>64</v>
      </c>
      <c r="K2601">
        <v>87</v>
      </c>
      <c r="L2601">
        <v>5</v>
      </c>
      <c r="M2601" s="2" t="s">
        <v>12</v>
      </c>
      <c r="N2601" s="2" t="s">
        <v>13</v>
      </c>
      <c r="O2601" t="s">
        <v>118</v>
      </c>
      <c r="P2601" t="s">
        <v>119</v>
      </c>
    </row>
    <row r="2602" spans="1:16" x14ac:dyDescent="0.55000000000000004">
      <c r="A2602">
        <v>4083</v>
      </c>
      <c r="B2602">
        <v>668233</v>
      </c>
      <c r="C2602" s="2" t="s">
        <v>14</v>
      </c>
      <c r="D2602">
        <v>45</v>
      </c>
      <c r="E2602">
        <v>1</v>
      </c>
      <c r="F2602">
        <v>2015</v>
      </c>
      <c r="G2602">
        <v>0</v>
      </c>
      <c r="H2602">
        <v>1</v>
      </c>
      <c r="I2602" t="s">
        <v>64</v>
      </c>
      <c r="J2602">
        <v>64</v>
      </c>
      <c r="K2602">
        <v>87</v>
      </c>
      <c r="L2602">
        <v>5</v>
      </c>
      <c r="M2602" s="2" t="s">
        <v>12</v>
      </c>
      <c r="N2602" s="2" t="s">
        <v>13</v>
      </c>
      <c r="O2602" t="s">
        <v>118</v>
      </c>
      <c r="P2602" t="s">
        <v>119</v>
      </c>
    </row>
    <row r="2603" spans="1:16" x14ac:dyDescent="0.55000000000000004">
      <c r="A2603">
        <v>4083</v>
      </c>
      <c r="B2603">
        <v>668246</v>
      </c>
      <c r="C2603" s="2" t="s">
        <v>14</v>
      </c>
      <c r="D2603">
        <v>35</v>
      </c>
      <c r="E2603">
        <v>1</v>
      </c>
      <c r="F2603">
        <v>2015</v>
      </c>
      <c r="G2603">
        <v>0</v>
      </c>
      <c r="H2603">
        <v>0</v>
      </c>
      <c r="I2603" t="s">
        <v>64</v>
      </c>
      <c r="J2603">
        <v>64</v>
      </c>
      <c r="K2603">
        <v>87</v>
      </c>
      <c r="L2603">
        <v>5</v>
      </c>
      <c r="M2603" s="2" t="s">
        <v>12</v>
      </c>
      <c r="N2603" s="2" t="s">
        <v>13</v>
      </c>
      <c r="O2603" t="s">
        <v>154</v>
      </c>
      <c r="P2603" t="s">
        <v>155</v>
      </c>
    </row>
    <row r="2604" spans="1:16" x14ac:dyDescent="0.55000000000000004">
      <c r="A2604">
        <v>4083</v>
      </c>
      <c r="B2604">
        <v>668258</v>
      </c>
      <c r="C2604" s="2" t="s">
        <v>14</v>
      </c>
      <c r="D2604">
        <v>21</v>
      </c>
      <c r="E2604">
        <v>1</v>
      </c>
      <c r="F2604">
        <v>2015</v>
      </c>
      <c r="G2604">
        <v>0</v>
      </c>
      <c r="H2604">
        <v>1</v>
      </c>
      <c r="I2604" t="s">
        <v>64</v>
      </c>
      <c r="J2604">
        <v>64</v>
      </c>
      <c r="K2604">
        <v>87</v>
      </c>
      <c r="L2604">
        <v>5</v>
      </c>
      <c r="M2604" s="2" t="s">
        <v>12</v>
      </c>
      <c r="N2604" s="2" t="s">
        <v>13</v>
      </c>
      <c r="O2604" t="s">
        <v>118</v>
      </c>
      <c r="P2604" t="s">
        <v>119</v>
      </c>
    </row>
    <row r="2605" spans="1:16" x14ac:dyDescent="0.55000000000000004">
      <c r="A2605">
        <v>4084</v>
      </c>
      <c r="B2605">
        <v>668343</v>
      </c>
      <c r="C2605" s="2" t="s">
        <v>14</v>
      </c>
      <c r="D2605">
        <v>27</v>
      </c>
      <c r="E2605">
        <v>1</v>
      </c>
      <c r="F2605">
        <v>2015</v>
      </c>
      <c r="G2605">
        <v>0</v>
      </c>
      <c r="H2605">
        <v>1</v>
      </c>
      <c r="I2605" t="s">
        <v>42</v>
      </c>
      <c r="J2605">
        <v>59</v>
      </c>
      <c r="K2605">
        <v>95</v>
      </c>
      <c r="L2605">
        <v>8</v>
      </c>
      <c r="M2605" s="2" t="s">
        <v>15</v>
      </c>
      <c r="N2605" s="2" t="s">
        <v>13</v>
      </c>
      <c r="O2605" t="s">
        <v>91</v>
      </c>
      <c r="P2605" t="s">
        <v>92</v>
      </c>
    </row>
    <row r="2606" spans="1:16" x14ac:dyDescent="0.55000000000000004">
      <c r="A2606">
        <v>4084</v>
      </c>
      <c r="B2606">
        <v>668419</v>
      </c>
      <c r="C2606" s="2" t="s">
        <v>14</v>
      </c>
      <c r="D2606">
        <v>47</v>
      </c>
      <c r="E2606">
        <v>0</v>
      </c>
      <c r="F2606">
        <v>2015</v>
      </c>
      <c r="G2606">
        <v>0</v>
      </c>
      <c r="H2606">
        <v>1</v>
      </c>
      <c r="I2606" t="s">
        <v>42</v>
      </c>
      <c r="J2606">
        <v>59</v>
      </c>
      <c r="K2606">
        <v>95</v>
      </c>
      <c r="L2606">
        <v>8</v>
      </c>
      <c r="M2606" s="2" t="s">
        <v>15</v>
      </c>
      <c r="N2606" s="2" t="s">
        <v>13</v>
      </c>
      <c r="O2606" t="s">
        <v>91</v>
      </c>
      <c r="P2606" t="s">
        <v>92</v>
      </c>
    </row>
    <row r="2607" spans="1:16" x14ac:dyDescent="0.55000000000000004">
      <c r="A2607">
        <v>4086</v>
      </c>
      <c r="B2607">
        <v>668645</v>
      </c>
      <c r="C2607" s="2" t="s">
        <v>14</v>
      </c>
      <c r="D2607">
        <v>37</v>
      </c>
      <c r="E2607">
        <v>1</v>
      </c>
      <c r="F2607">
        <v>2015</v>
      </c>
      <c r="G2607">
        <v>0</v>
      </c>
      <c r="H2607">
        <v>1</v>
      </c>
      <c r="I2607" t="s">
        <v>39</v>
      </c>
      <c r="J2607">
        <v>-999</v>
      </c>
      <c r="K2607">
        <v>-999</v>
      </c>
      <c r="L2607">
        <v>-999</v>
      </c>
      <c r="M2607" s="2" t="s">
        <v>10</v>
      </c>
      <c r="N2607" s="2" t="s">
        <v>25</v>
      </c>
      <c r="O2607" t="s">
        <v>131</v>
      </c>
      <c r="P2607" t="s">
        <v>132</v>
      </c>
    </row>
    <row r="2608" spans="1:16" x14ac:dyDescent="0.55000000000000004">
      <c r="A2608">
        <v>4086</v>
      </c>
      <c r="B2608">
        <v>668662</v>
      </c>
      <c r="C2608" s="2" t="s">
        <v>14</v>
      </c>
      <c r="D2608">
        <v>53</v>
      </c>
      <c r="E2608">
        <v>1</v>
      </c>
      <c r="F2608">
        <v>2015</v>
      </c>
      <c r="G2608">
        <v>0</v>
      </c>
      <c r="H2608">
        <v>1</v>
      </c>
      <c r="I2608" t="s">
        <v>39</v>
      </c>
      <c r="J2608">
        <v>-999</v>
      </c>
      <c r="K2608">
        <v>-999</v>
      </c>
      <c r="L2608">
        <v>-999</v>
      </c>
      <c r="M2608" s="2" t="s">
        <v>10</v>
      </c>
      <c r="N2608" s="2" t="s">
        <v>25</v>
      </c>
      <c r="O2608" t="s">
        <v>131</v>
      </c>
      <c r="P2608" t="s">
        <v>132</v>
      </c>
    </row>
    <row r="2609" spans="1:16" x14ac:dyDescent="0.55000000000000004">
      <c r="A2609">
        <v>4086</v>
      </c>
      <c r="B2609">
        <v>668679</v>
      </c>
      <c r="C2609" s="2" t="s">
        <v>14</v>
      </c>
      <c r="D2609">
        <v>52</v>
      </c>
      <c r="E2609">
        <v>1</v>
      </c>
      <c r="F2609">
        <v>2015</v>
      </c>
      <c r="G2609">
        <v>0</v>
      </c>
      <c r="H2609">
        <v>0</v>
      </c>
      <c r="I2609" t="s">
        <v>39</v>
      </c>
      <c r="J2609">
        <v>-999</v>
      </c>
      <c r="K2609">
        <v>-999</v>
      </c>
      <c r="L2609">
        <v>-999</v>
      </c>
      <c r="M2609" s="2" t="s">
        <v>10</v>
      </c>
      <c r="N2609" s="2" t="s">
        <v>25</v>
      </c>
      <c r="O2609" t="s">
        <v>109</v>
      </c>
      <c r="P2609" t="s">
        <v>110</v>
      </c>
    </row>
    <row r="2610" spans="1:16" x14ac:dyDescent="0.55000000000000004">
      <c r="A2610">
        <v>4086</v>
      </c>
      <c r="B2610">
        <v>668701</v>
      </c>
      <c r="C2610" s="2" t="s">
        <v>14</v>
      </c>
      <c r="D2610">
        <v>51</v>
      </c>
      <c r="E2610">
        <v>1</v>
      </c>
      <c r="F2610">
        <v>2015</v>
      </c>
      <c r="G2610">
        <v>0</v>
      </c>
      <c r="H2610">
        <v>1</v>
      </c>
      <c r="I2610" t="s">
        <v>39</v>
      </c>
      <c r="J2610">
        <v>-999</v>
      </c>
      <c r="K2610">
        <v>-999</v>
      </c>
      <c r="L2610">
        <v>-999</v>
      </c>
      <c r="M2610" s="2" t="s">
        <v>10</v>
      </c>
      <c r="N2610" s="2" t="s">
        <v>25</v>
      </c>
      <c r="O2610" t="s">
        <v>131</v>
      </c>
      <c r="P2610" t="s">
        <v>132</v>
      </c>
    </row>
    <row r="2611" spans="1:16" x14ac:dyDescent="0.55000000000000004">
      <c r="A2611">
        <v>4086</v>
      </c>
      <c r="B2611">
        <v>668722</v>
      </c>
      <c r="C2611" s="2" t="s">
        <v>14</v>
      </c>
      <c r="D2611">
        <v>35</v>
      </c>
      <c r="E2611">
        <v>1</v>
      </c>
      <c r="F2611">
        <v>2015</v>
      </c>
      <c r="G2611">
        <v>0</v>
      </c>
      <c r="H2611">
        <v>1</v>
      </c>
      <c r="I2611" t="s">
        <v>39</v>
      </c>
      <c r="J2611">
        <v>-999</v>
      </c>
      <c r="K2611">
        <v>-999</v>
      </c>
      <c r="L2611">
        <v>-999</v>
      </c>
      <c r="M2611" s="2" t="s">
        <v>10</v>
      </c>
      <c r="N2611" s="2" t="s">
        <v>25</v>
      </c>
      <c r="O2611" t="s">
        <v>131</v>
      </c>
      <c r="P2611" t="s">
        <v>132</v>
      </c>
    </row>
    <row r="2612" spans="1:16" x14ac:dyDescent="0.55000000000000004">
      <c r="A2612">
        <v>4086</v>
      </c>
      <c r="B2612">
        <v>668737</v>
      </c>
      <c r="C2612" s="2" t="s">
        <v>14</v>
      </c>
      <c r="D2612">
        <v>22</v>
      </c>
      <c r="E2612">
        <v>1</v>
      </c>
      <c r="F2612">
        <v>2015</v>
      </c>
      <c r="G2612">
        <v>0</v>
      </c>
      <c r="H2612">
        <v>1</v>
      </c>
      <c r="I2612" t="s">
        <v>39</v>
      </c>
      <c r="J2612">
        <v>-999</v>
      </c>
      <c r="K2612">
        <v>-999</v>
      </c>
      <c r="L2612">
        <v>-999</v>
      </c>
      <c r="M2612" s="2" t="s">
        <v>10</v>
      </c>
      <c r="N2612" s="2" t="s">
        <v>25</v>
      </c>
      <c r="O2612" t="s">
        <v>131</v>
      </c>
      <c r="P2612" t="s">
        <v>132</v>
      </c>
    </row>
    <row r="2613" spans="1:16" x14ac:dyDescent="0.55000000000000004">
      <c r="A2613">
        <v>4087</v>
      </c>
      <c r="B2613">
        <v>668797</v>
      </c>
      <c r="C2613" s="2" t="s">
        <v>14</v>
      </c>
      <c r="D2613">
        <v>30</v>
      </c>
      <c r="E2613">
        <v>1</v>
      </c>
      <c r="F2613">
        <v>2015</v>
      </c>
      <c r="G2613">
        <v>0</v>
      </c>
      <c r="H2613">
        <v>0</v>
      </c>
      <c r="I2613" t="s">
        <v>26</v>
      </c>
      <c r="J2613">
        <v>58</v>
      </c>
      <c r="K2613">
        <v>57</v>
      </c>
      <c r="L2613">
        <v>7</v>
      </c>
      <c r="M2613" s="2" t="s">
        <v>12</v>
      </c>
      <c r="N2613" s="2" t="s">
        <v>13</v>
      </c>
      <c r="O2613" t="s">
        <v>142</v>
      </c>
      <c r="P2613" t="s">
        <v>143</v>
      </c>
    </row>
    <row r="2614" spans="1:16" x14ac:dyDescent="0.55000000000000004">
      <c r="A2614">
        <v>4087</v>
      </c>
      <c r="B2614">
        <v>668812</v>
      </c>
      <c r="C2614" s="2" t="s">
        <v>14</v>
      </c>
      <c r="D2614">
        <v>24</v>
      </c>
      <c r="E2614">
        <v>1</v>
      </c>
      <c r="F2614">
        <v>2015</v>
      </c>
      <c r="G2614">
        <v>0</v>
      </c>
      <c r="H2614">
        <v>1</v>
      </c>
      <c r="I2614" t="s">
        <v>26</v>
      </c>
      <c r="J2614">
        <v>58</v>
      </c>
      <c r="K2614">
        <v>57</v>
      </c>
      <c r="L2614">
        <v>7</v>
      </c>
      <c r="M2614" s="2" t="s">
        <v>12</v>
      </c>
      <c r="N2614" s="2" t="s">
        <v>13</v>
      </c>
      <c r="O2614" t="s">
        <v>156</v>
      </c>
      <c r="P2614" t="s">
        <v>157</v>
      </c>
    </row>
    <row r="2615" spans="1:16" x14ac:dyDescent="0.55000000000000004">
      <c r="A2615">
        <v>4087</v>
      </c>
      <c r="B2615">
        <v>668826</v>
      </c>
      <c r="C2615" s="2" t="s">
        <v>14</v>
      </c>
      <c r="D2615">
        <v>22</v>
      </c>
      <c r="E2615">
        <v>1</v>
      </c>
      <c r="F2615">
        <v>2015</v>
      </c>
      <c r="G2615">
        <v>0</v>
      </c>
      <c r="H2615">
        <v>0</v>
      </c>
      <c r="I2615" t="s">
        <v>26</v>
      </c>
      <c r="J2615">
        <v>58</v>
      </c>
      <c r="K2615">
        <v>57</v>
      </c>
      <c r="L2615">
        <v>7</v>
      </c>
      <c r="M2615" s="2" t="s">
        <v>12</v>
      </c>
      <c r="N2615" s="2" t="s">
        <v>13</v>
      </c>
      <c r="O2615" t="s">
        <v>142</v>
      </c>
      <c r="P2615" t="s">
        <v>143</v>
      </c>
    </row>
    <row r="2616" spans="1:16" x14ac:dyDescent="0.55000000000000004">
      <c r="A2616">
        <v>4087</v>
      </c>
      <c r="B2616">
        <v>668843</v>
      </c>
      <c r="C2616" s="2" t="s">
        <v>14</v>
      </c>
      <c r="D2616">
        <v>27</v>
      </c>
      <c r="E2616">
        <v>1</v>
      </c>
      <c r="F2616">
        <v>2015</v>
      </c>
      <c r="G2616">
        <v>0</v>
      </c>
      <c r="H2616">
        <v>0</v>
      </c>
      <c r="I2616" t="s">
        <v>26</v>
      </c>
      <c r="J2616">
        <v>58</v>
      </c>
      <c r="K2616">
        <v>57</v>
      </c>
      <c r="L2616">
        <v>7</v>
      </c>
      <c r="M2616" s="2" t="s">
        <v>12</v>
      </c>
      <c r="N2616" s="2" t="s">
        <v>13</v>
      </c>
      <c r="O2616" t="s">
        <v>142</v>
      </c>
      <c r="P2616" t="s">
        <v>143</v>
      </c>
    </row>
    <row r="2617" spans="1:16" x14ac:dyDescent="0.55000000000000004">
      <c r="A2617">
        <v>4087</v>
      </c>
      <c r="B2617">
        <v>668852</v>
      </c>
      <c r="C2617" s="2" t="s">
        <v>14</v>
      </c>
      <c r="D2617">
        <v>54</v>
      </c>
      <c r="E2617">
        <v>0</v>
      </c>
      <c r="F2617">
        <v>2015</v>
      </c>
      <c r="G2617">
        <v>0</v>
      </c>
      <c r="H2617">
        <v>0</v>
      </c>
      <c r="I2617" t="s">
        <v>26</v>
      </c>
      <c r="J2617">
        <v>58</v>
      </c>
      <c r="K2617">
        <v>57</v>
      </c>
      <c r="L2617">
        <v>7</v>
      </c>
      <c r="M2617" s="2" t="s">
        <v>12</v>
      </c>
      <c r="N2617" s="2" t="s">
        <v>13</v>
      </c>
      <c r="O2617" t="s">
        <v>142</v>
      </c>
      <c r="P2617" t="s">
        <v>143</v>
      </c>
    </row>
    <row r="2618" spans="1:16" x14ac:dyDescent="0.55000000000000004">
      <c r="A2618">
        <v>4087</v>
      </c>
      <c r="B2618">
        <v>668902</v>
      </c>
      <c r="C2618" s="2" t="s">
        <v>14</v>
      </c>
      <c r="D2618">
        <v>36</v>
      </c>
      <c r="E2618">
        <v>1</v>
      </c>
      <c r="F2618">
        <v>2015</v>
      </c>
      <c r="G2618">
        <v>0</v>
      </c>
      <c r="H2618">
        <v>1</v>
      </c>
      <c r="I2618" t="s">
        <v>26</v>
      </c>
      <c r="J2618">
        <v>58</v>
      </c>
      <c r="K2618">
        <v>57</v>
      </c>
      <c r="L2618">
        <v>7</v>
      </c>
      <c r="M2618" s="2" t="s">
        <v>12</v>
      </c>
      <c r="N2618" s="2" t="s">
        <v>13</v>
      </c>
      <c r="O2618" t="s">
        <v>156</v>
      </c>
      <c r="P2618" t="s">
        <v>157</v>
      </c>
    </row>
    <row r="2619" spans="1:16" x14ac:dyDescent="0.55000000000000004">
      <c r="A2619">
        <v>4088</v>
      </c>
      <c r="B2619">
        <v>668945</v>
      </c>
      <c r="C2619" s="2" t="s">
        <v>14</v>
      </c>
      <c r="D2619">
        <v>39</v>
      </c>
      <c r="E2619">
        <v>1</v>
      </c>
      <c r="F2619">
        <v>2015</v>
      </c>
      <c r="G2619">
        <v>0</v>
      </c>
      <c r="H2619">
        <v>0</v>
      </c>
      <c r="I2619" t="s">
        <v>31</v>
      </c>
      <c r="J2619">
        <v>-999</v>
      </c>
      <c r="K2619">
        <v>-999</v>
      </c>
      <c r="L2619">
        <v>-999</v>
      </c>
      <c r="M2619" s="2" t="s">
        <v>10</v>
      </c>
      <c r="N2619" s="2" t="s">
        <v>11</v>
      </c>
      <c r="O2619" t="s">
        <v>129</v>
      </c>
      <c r="P2619" t="s">
        <v>130</v>
      </c>
    </row>
    <row r="2620" spans="1:16" x14ac:dyDescent="0.55000000000000004">
      <c r="A2620">
        <v>4088</v>
      </c>
      <c r="B2620">
        <v>669005</v>
      </c>
      <c r="C2620" s="2" t="s">
        <v>14</v>
      </c>
      <c r="D2620">
        <v>63</v>
      </c>
      <c r="E2620">
        <v>0</v>
      </c>
      <c r="F2620">
        <v>2015</v>
      </c>
      <c r="G2620">
        <v>0</v>
      </c>
      <c r="H2620">
        <v>0</v>
      </c>
      <c r="I2620" t="s">
        <v>31</v>
      </c>
      <c r="J2620">
        <v>-999</v>
      </c>
      <c r="K2620">
        <v>-999</v>
      </c>
      <c r="L2620">
        <v>-999</v>
      </c>
      <c r="M2620" s="2" t="s">
        <v>10</v>
      </c>
      <c r="N2620" s="2" t="s">
        <v>11</v>
      </c>
      <c r="O2620" t="s">
        <v>129</v>
      </c>
      <c r="P2620" t="s">
        <v>130</v>
      </c>
    </row>
    <row r="2621" spans="1:16" x14ac:dyDescent="0.55000000000000004">
      <c r="A2621">
        <v>4088</v>
      </c>
      <c r="B2621">
        <v>669022</v>
      </c>
      <c r="C2621" s="2" t="s">
        <v>14</v>
      </c>
      <c r="D2621">
        <v>35</v>
      </c>
      <c r="E2621">
        <v>0</v>
      </c>
      <c r="F2621">
        <v>2015</v>
      </c>
      <c r="G2621">
        <v>0</v>
      </c>
      <c r="H2621">
        <v>0</v>
      </c>
      <c r="I2621" t="s">
        <v>31</v>
      </c>
      <c r="J2621">
        <v>-999</v>
      </c>
      <c r="K2621">
        <v>-999</v>
      </c>
      <c r="L2621">
        <v>-999</v>
      </c>
      <c r="M2621" s="2" t="s">
        <v>10</v>
      </c>
      <c r="N2621" s="2" t="s">
        <v>11</v>
      </c>
      <c r="O2621" t="s">
        <v>129</v>
      </c>
      <c r="P2621" t="s">
        <v>130</v>
      </c>
    </row>
    <row r="2622" spans="1:16" x14ac:dyDescent="0.55000000000000004">
      <c r="A2622">
        <v>4090</v>
      </c>
      <c r="B2622">
        <v>669275</v>
      </c>
      <c r="C2622" s="2" t="s">
        <v>14</v>
      </c>
      <c r="D2622">
        <v>38</v>
      </c>
      <c r="E2622">
        <v>1</v>
      </c>
      <c r="F2622">
        <v>2015</v>
      </c>
      <c r="G2622">
        <v>0</v>
      </c>
      <c r="H2622">
        <v>0</v>
      </c>
      <c r="I2622" t="s">
        <v>33</v>
      </c>
      <c r="J2622">
        <v>58</v>
      </c>
      <c r="K2622">
        <v>80</v>
      </c>
      <c r="L2622">
        <v>9</v>
      </c>
      <c r="M2622" s="2" t="s">
        <v>15</v>
      </c>
      <c r="N2622" s="2" t="s">
        <v>25</v>
      </c>
      <c r="O2622" t="s">
        <v>106</v>
      </c>
      <c r="P2622" t="s">
        <v>107</v>
      </c>
    </row>
    <row r="2623" spans="1:16" x14ac:dyDescent="0.55000000000000004">
      <c r="A2623">
        <v>4090</v>
      </c>
      <c r="B2623">
        <v>669291</v>
      </c>
      <c r="C2623" s="2" t="s">
        <v>14</v>
      </c>
      <c r="D2623">
        <v>20</v>
      </c>
      <c r="E2623">
        <v>1</v>
      </c>
      <c r="F2623">
        <v>2015</v>
      </c>
      <c r="G2623">
        <v>0</v>
      </c>
      <c r="H2623">
        <v>1</v>
      </c>
      <c r="I2623" t="s">
        <v>33</v>
      </c>
      <c r="J2623">
        <v>58</v>
      </c>
      <c r="K2623">
        <v>80</v>
      </c>
      <c r="L2623">
        <v>9</v>
      </c>
      <c r="M2623" s="2" t="s">
        <v>15</v>
      </c>
      <c r="N2623" s="2" t="s">
        <v>25</v>
      </c>
      <c r="O2623" t="s">
        <v>114</v>
      </c>
      <c r="P2623" t="s">
        <v>115</v>
      </c>
    </row>
    <row r="2624" spans="1:16" x14ac:dyDescent="0.55000000000000004">
      <c r="A2624">
        <v>4090</v>
      </c>
      <c r="B2624">
        <v>669348</v>
      </c>
      <c r="C2624" s="2" t="s">
        <v>14</v>
      </c>
      <c r="D2624">
        <v>46</v>
      </c>
      <c r="E2624">
        <v>1</v>
      </c>
      <c r="F2624">
        <v>2015</v>
      </c>
      <c r="G2624">
        <v>0</v>
      </c>
      <c r="H2624">
        <v>0</v>
      </c>
      <c r="I2624" t="s">
        <v>33</v>
      </c>
      <c r="J2624">
        <v>58</v>
      </c>
      <c r="K2624">
        <v>80</v>
      </c>
      <c r="L2624">
        <v>9</v>
      </c>
      <c r="M2624" s="2" t="s">
        <v>15</v>
      </c>
      <c r="N2624" s="2" t="s">
        <v>25</v>
      </c>
      <c r="O2624" t="s">
        <v>106</v>
      </c>
      <c r="P2624" t="s">
        <v>107</v>
      </c>
    </row>
    <row r="2625" spans="1:16" x14ac:dyDescent="0.55000000000000004">
      <c r="A2625">
        <v>4090</v>
      </c>
      <c r="B2625">
        <v>669369</v>
      </c>
      <c r="C2625" s="2" t="s">
        <v>14</v>
      </c>
      <c r="D2625">
        <v>24</v>
      </c>
      <c r="E2625">
        <v>1</v>
      </c>
      <c r="F2625">
        <v>2015</v>
      </c>
      <c r="G2625">
        <v>0</v>
      </c>
      <c r="H2625">
        <v>0</v>
      </c>
      <c r="I2625" t="s">
        <v>33</v>
      </c>
      <c r="J2625">
        <v>58</v>
      </c>
      <c r="K2625">
        <v>80</v>
      </c>
      <c r="L2625">
        <v>9</v>
      </c>
      <c r="M2625" s="2" t="s">
        <v>15</v>
      </c>
      <c r="N2625" s="2" t="s">
        <v>25</v>
      </c>
      <c r="O2625" t="s">
        <v>106</v>
      </c>
      <c r="P2625" t="s">
        <v>107</v>
      </c>
    </row>
    <row r="2626" spans="1:16" x14ac:dyDescent="0.55000000000000004">
      <c r="A2626">
        <v>4090</v>
      </c>
      <c r="B2626">
        <v>669401</v>
      </c>
      <c r="C2626" s="2" t="s">
        <v>14</v>
      </c>
      <c r="D2626">
        <v>30</v>
      </c>
      <c r="E2626">
        <v>1</v>
      </c>
      <c r="F2626">
        <v>2015</v>
      </c>
      <c r="G2626">
        <v>0</v>
      </c>
      <c r="H2626">
        <v>1</v>
      </c>
      <c r="I2626" t="s">
        <v>33</v>
      </c>
      <c r="J2626">
        <v>58</v>
      </c>
      <c r="K2626">
        <v>80</v>
      </c>
      <c r="L2626">
        <v>9</v>
      </c>
      <c r="M2626" s="2" t="s">
        <v>15</v>
      </c>
      <c r="N2626" s="2" t="s">
        <v>25</v>
      </c>
      <c r="O2626" t="s">
        <v>114</v>
      </c>
      <c r="P2626" t="s">
        <v>115</v>
      </c>
    </row>
    <row r="2627" spans="1:16" x14ac:dyDescent="0.55000000000000004">
      <c r="A2627">
        <v>4090</v>
      </c>
      <c r="B2627">
        <v>669438</v>
      </c>
      <c r="C2627" s="2" t="s">
        <v>14</v>
      </c>
      <c r="D2627">
        <v>55</v>
      </c>
      <c r="E2627">
        <v>1</v>
      </c>
      <c r="F2627">
        <v>2015</v>
      </c>
      <c r="G2627">
        <v>0</v>
      </c>
      <c r="H2627">
        <v>1</v>
      </c>
      <c r="I2627" t="s">
        <v>33</v>
      </c>
      <c r="J2627">
        <v>58</v>
      </c>
      <c r="K2627">
        <v>80</v>
      </c>
      <c r="L2627">
        <v>9</v>
      </c>
      <c r="M2627" s="2" t="s">
        <v>15</v>
      </c>
      <c r="N2627" s="2" t="s">
        <v>25</v>
      </c>
      <c r="O2627" t="s">
        <v>114</v>
      </c>
      <c r="P2627" t="s">
        <v>115</v>
      </c>
    </row>
    <row r="2628" spans="1:16" x14ac:dyDescent="0.55000000000000004">
      <c r="A2628">
        <v>4091</v>
      </c>
      <c r="B2628">
        <v>669466</v>
      </c>
      <c r="C2628" s="2" t="s">
        <v>14</v>
      </c>
      <c r="D2628">
        <v>29</v>
      </c>
      <c r="E2628">
        <v>1</v>
      </c>
      <c r="F2628">
        <v>2015</v>
      </c>
      <c r="G2628">
        <v>0</v>
      </c>
      <c r="H2628">
        <v>1</v>
      </c>
      <c r="I2628" t="s">
        <v>20</v>
      </c>
      <c r="J2628">
        <v>77</v>
      </c>
      <c r="K2628">
        <v>48</v>
      </c>
      <c r="L2628">
        <v>4</v>
      </c>
      <c r="M2628" s="2" t="s">
        <v>12</v>
      </c>
      <c r="N2628" s="2" t="s">
        <v>13</v>
      </c>
      <c r="O2628" t="s">
        <v>81</v>
      </c>
      <c r="P2628" t="s">
        <v>82</v>
      </c>
    </row>
    <row r="2629" spans="1:16" x14ac:dyDescent="0.55000000000000004">
      <c r="A2629">
        <v>4091</v>
      </c>
      <c r="B2629">
        <v>669477</v>
      </c>
      <c r="C2629" s="2" t="s">
        <v>14</v>
      </c>
      <c r="D2629">
        <v>40</v>
      </c>
      <c r="E2629">
        <v>1</v>
      </c>
      <c r="F2629">
        <v>2015</v>
      </c>
      <c r="G2629">
        <v>0</v>
      </c>
      <c r="H2629">
        <v>0</v>
      </c>
      <c r="I2629" t="s">
        <v>20</v>
      </c>
      <c r="J2629">
        <v>77</v>
      </c>
      <c r="K2629">
        <v>48</v>
      </c>
      <c r="L2629">
        <v>4</v>
      </c>
      <c r="M2629" s="2" t="s">
        <v>12</v>
      </c>
      <c r="N2629" s="2" t="s">
        <v>13</v>
      </c>
      <c r="O2629" t="s">
        <v>152</v>
      </c>
      <c r="P2629" t="s">
        <v>153</v>
      </c>
    </row>
    <row r="2630" spans="1:16" x14ac:dyDescent="0.55000000000000004">
      <c r="A2630">
        <v>4091</v>
      </c>
      <c r="B2630">
        <v>669496</v>
      </c>
      <c r="C2630" s="2" t="s">
        <v>14</v>
      </c>
      <c r="D2630">
        <v>32</v>
      </c>
      <c r="E2630">
        <v>1</v>
      </c>
      <c r="F2630">
        <v>2015</v>
      </c>
      <c r="G2630">
        <v>0</v>
      </c>
      <c r="H2630">
        <v>1</v>
      </c>
      <c r="I2630" t="s">
        <v>20</v>
      </c>
      <c r="J2630">
        <v>77</v>
      </c>
      <c r="K2630">
        <v>48</v>
      </c>
      <c r="L2630">
        <v>4</v>
      </c>
      <c r="M2630" s="2" t="s">
        <v>12</v>
      </c>
      <c r="N2630" s="2" t="s">
        <v>13</v>
      </c>
      <c r="O2630" t="s">
        <v>81</v>
      </c>
      <c r="P2630" t="s">
        <v>82</v>
      </c>
    </row>
    <row r="2631" spans="1:16" x14ac:dyDescent="0.55000000000000004">
      <c r="A2631">
        <v>4091</v>
      </c>
      <c r="B2631">
        <v>669509</v>
      </c>
      <c r="C2631" s="2" t="s">
        <v>14</v>
      </c>
      <c r="D2631">
        <v>31</v>
      </c>
      <c r="E2631">
        <v>1</v>
      </c>
      <c r="F2631">
        <v>2015</v>
      </c>
      <c r="G2631">
        <v>0</v>
      </c>
      <c r="H2631">
        <v>1</v>
      </c>
      <c r="I2631" t="s">
        <v>20</v>
      </c>
      <c r="J2631">
        <v>77</v>
      </c>
      <c r="K2631">
        <v>48</v>
      </c>
      <c r="L2631">
        <v>4</v>
      </c>
      <c r="M2631" s="2" t="s">
        <v>12</v>
      </c>
      <c r="N2631" s="2" t="s">
        <v>13</v>
      </c>
      <c r="O2631" t="s">
        <v>81</v>
      </c>
      <c r="P2631" t="s">
        <v>82</v>
      </c>
    </row>
    <row r="2632" spans="1:16" x14ac:dyDescent="0.55000000000000004">
      <c r="A2632">
        <v>4091</v>
      </c>
      <c r="B2632">
        <v>669533</v>
      </c>
      <c r="C2632" s="2" t="s">
        <v>14</v>
      </c>
      <c r="D2632">
        <v>44</v>
      </c>
      <c r="E2632">
        <v>1</v>
      </c>
      <c r="F2632">
        <v>2015</v>
      </c>
      <c r="G2632">
        <v>0</v>
      </c>
      <c r="H2632">
        <v>0</v>
      </c>
      <c r="I2632" t="s">
        <v>20</v>
      </c>
      <c r="J2632">
        <v>77</v>
      </c>
      <c r="K2632">
        <v>48</v>
      </c>
      <c r="L2632">
        <v>4</v>
      </c>
      <c r="M2632" s="2" t="s">
        <v>12</v>
      </c>
      <c r="N2632" s="2" t="s">
        <v>13</v>
      </c>
      <c r="O2632" t="s">
        <v>152</v>
      </c>
      <c r="P2632" t="s">
        <v>153</v>
      </c>
    </row>
    <row r="2633" spans="1:16" x14ac:dyDescent="0.55000000000000004">
      <c r="A2633">
        <v>4092</v>
      </c>
      <c r="B2633">
        <v>669652</v>
      </c>
      <c r="C2633" s="2" t="s">
        <v>14</v>
      </c>
      <c r="D2633">
        <v>30</v>
      </c>
      <c r="E2633">
        <v>1</v>
      </c>
      <c r="F2633">
        <v>2015</v>
      </c>
      <c r="G2633">
        <v>0</v>
      </c>
      <c r="H2633">
        <v>1</v>
      </c>
      <c r="I2633" t="s">
        <v>57</v>
      </c>
      <c r="J2633">
        <v>71</v>
      </c>
      <c r="K2633">
        <v>40</v>
      </c>
      <c r="L2633">
        <v>14</v>
      </c>
      <c r="M2633" s="2" t="s">
        <v>18</v>
      </c>
      <c r="N2633" s="2" t="s">
        <v>63</v>
      </c>
      <c r="O2633" t="s">
        <v>127</v>
      </c>
      <c r="P2633" t="s">
        <v>128</v>
      </c>
    </row>
    <row r="2634" spans="1:16" x14ac:dyDescent="0.55000000000000004">
      <c r="A2634">
        <v>4092</v>
      </c>
      <c r="B2634">
        <v>669683</v>
      </c>
      <c r="C2634" s="2" t="s">
        <v>14</v>
      </c>
      <c r="D2634">
        <v>48</v>
      </c>
      <c r="E2634">
        <v>1</v>
      </c>
      <c r="F2634">
        <v>2015</v>
      </c>
      <c r="G2634">
        <v>0</v>
      </c>
      <c r="H2634">
        <v>1</v>
      </c>
      <c r="I2634" t="s">
        <v>57</v>
      </c>
      <c r="J2634">
        <v>71</v>
      </c>
      <c r="K2634">
        <v>40</v>
      </c>
      <c r="L2634">
        <v>14</v>
      </c>
      <c r="M2634" s="2" t="s">
        <v>18</v>
      </c>
      <c r="N2634" s="2" t="s">
        <v>63</v>
      </c>
      <c r="O2634" t="s">
        <v>127</v>
      </c>
      <c r="P2634" t="s">
        <v>128</v>
      </c>
    </row>
    <row r="2635" spans="1:16" x14ac:dyDescent="0.55000000000000004">
      <c r="A2635">
        <v>4092</v>
      </c>
      <c r="B2635">
        <v>669707</v>
      </c>
      <c r="C2635" s="2" t="s">
        <v>14</v>
      </c>
      <c r="D2635">
        <v>47</v>
      </c>
      <c r="E2635">
        <v>1</v>
      </c>
      <c r="F2635">
        <v>2015</v>
      </c>
      <c r="G2635">
        <v>0</v>
      </c>
      <c r="H2635">
        <v>0</v>
      </c>
      <c r="I2635" t="s">
        <v>57</v>
      </c>
      <c r="J2635">
        <v>71</v>
      </c>
      <c r="K2635">
        <v>40</v>
      </c>
      <c r="L2635">
        <v>14</v>
      </c>
      <c r="M2635" s="2" t="s">
        <v>18</v>
      </c>
      <c r="N2635" s="2" t="s">
        <v>63</v>
      </c>
      <c r="O2635" t="s">
        <v>94</v>
      </c>
      <c r="P2635" t="s">
        <v>95</v>
      </c>
    </row>
    <row r="2636" spans="1:16" x14ac:dyDescent="0.55000000000000004">
      <c r="A2636">
        <v>4092</v>
      </c>
      <c r="B2636">
        <v>669740</v>
      </c>
      <c r="C2636" s="2" t="s">
        <v>14</v>
      </c>
      <c r="D2636">
        <v>34</v>
      </c>
      <c r="E2636">
        <v>1</v>
      </c>
      <c r="F2636">
        <v>2015</v>
      </c>
      <c r="G2636">
        <v>0</v>
      </c>
      <c r="H2636">
        <v>0</v>
      </c>
      <c r="I2636" t="s">
        <v>57</v>
      </c>
      <c r="J2636">
        <v>71</v>
      </c>
      <c r="K2636">
        <v>40</v>
      </c>
      <c r="L2636">
        <v>14</v>
      </c>
      <c r="M2636" s="2" t="s">
        <v>18</v>
      </c>
      <c r="N2636" s="2" t="s">
        <v>63</v>
      </c>
      <c r="O2636" t="s">
        <v>94</v>
      </c>
      <c r="P2636" t="s">
        <v>95</v>
      </c>
    </row>
    <row r="2637" spans="1:16" x14ac:dyDescent="0.55000000000000004">
      <c r="A2637">
        <v>4093</v>
      </c>
      <c r="B2637">
        <v>669849</v>
      </c>
      <c r="C2637" s="2" t="s">
        <v>14</v>
      </c>
      <c r="D2637">
        <v>52</v>
      </c>
      <c r="E2637">
        <v>1</v>
      </c>
      <c r="F2637">
        <v>2015</v>
      </c>
      <c r="G2637">
        <v>0</v>
      </c>
      <c r="H2637">
        <v>1</v>
      </c>
      <c r="I2637" t="s">
        <v>43</v>
      </c>
      <c r="J2637">
        <v>71</v>
      </c>
      <c r="K2637">
        <v>80</v>
      </c>
      <c r="L2637">
        <v>0</v>
      </c>
      <c r="M2637" s="2" t="s">
        <v>15</v>
      </c>
      <c r="N2637" s="2" t="s">
        <v>13</v>
      </c>
      <c r="O2637" t="s">
        <v>138</v>
      </c>
      <c r="P2637" t="s">
        <v>139</v>
      </c>
    </row>
    <row r="2638" spans="1:16" x14ac:dyDescent="0.55000000000000004">
      <c r="A2638">
        <v>4093</v>
      </c>
      <c r="B2638">
        <v>669874</v>
      </c>
      <c r="C2638" s="2" t="s">
        <v>14</v>
      </c>
      <c r="D2638">
        <v>29</v>
      </c>
      <c r="E2638">
        <v>1</v>
      </c>
      <c r="F2638">
        <v>2015</v>
      </c>
      <c r="G2638">
        <v>0</v>
      </c>
      <c r="H2638">
        <v>1</v>
      </c>
      <c r="I2638" t="s">
        <v>43</v>
      </c>
      <c r="J2638">
        <v>71</v>
      </c>
      <c r="K2638">
        <v>80</v>
      </c>
      <c r="L2638">
        <v>0</v>
      </c>
      <c r="M2638" s="2" t="s">
        <v>15</v>
      </c>
      <c r="N2638" s="2" t="s">
        <v>13</v>
      </c>
      <c r="O2638" t="s">
        <v>138</v>
      </c>
      <c r="P2638" t="s">
        <v>139</v>
      </c>
    </row>
    <row r="2639" spans="1:16" x14ac:dyDescent="0.55000000000000004">
      <c r="A2639">
        <v>4093</v>
      </c>
      <c r="B2639">
        <v>669903</v>
      </c>
      <c r="C2639" s="2" t="s">
        <v>14</v>
      </c>
      <c r="D2639">
        <v>24</v>
      </c>
      <c r="E2639">
        <v>1</v>
      </c>
      <c r="F2639">
        <v>2015</v>
      </c>
      <c r="G2639">
        <v>0</v>
      </c>
      <c r="H2639">
        <v>1</v>
      </c>
      <c r="I2639" t="s">
        <v>43</v>
      </c>
      <c r="J2639">
        <v>71</v>
      </c>
      <c r="K2639">
        <v>80</v>
      </c>
      <c r="L2639">
        <v>0</v>
      </c>
      <c r="M2639" s="2" t="s">
        <v>15</v>
      </c>
      <c r="N2639" s="2" t="s">
        <v>13</v>
      </c>
      <c r="O2639" t="s">
        <v>138</v>
      </c>
      <c r="P2639" t="s">
        <v>139</v>
      </c>
    </row>
    <row r="2640" spans="1:16" x14ac:dyDescent="0.55000000000000004">
      <c r="A2640">
        <v>4093</v>
      </c>
      <c r="B2640">
        <v>669925</v>
      </c>
      <c r="C2640" s="2" t="s">
        <v>14</v>
      </c>
      <c r="D2640">
        <v>50</v>
      </c>
      <c r="E2640">
        <v>0</v>
      </c>
      <c r="F2640">
        <v>2015</v>
      </c>
      <c r="G2640">
        <v>0</v>
      </c>
      <c r="H2640">
        <v>1</v>
      </c>
      <c r="I2640" t="s">
        <v>43</v>
      </c>
      <c r="J2640">
        <v>71</v>
      </c>
      <c r="K2640">
        <v>80</v>
      </c>
      <c r="L2640">
        <v>0</v>
      </c>
      <c r="M2640" s="2" t="s">
        <v>15</v>
      </c>
      <c r="N2640" s="2" t="s">
        <v>13</v>
      </c>
      <c r="O2640" t="s">
        <v>138</v>
      </c>
      <c r="P2640" t="s">
        <v>139</v>
      </c>
    </row>
    <row r="2641" spans="1:16" x14ac:dyDescent="0.55000000000000004">
      <c r="A2641">
        <v>4093</v>
      </c>
      <c r="B2641">
        <v>669934</v>
      </c>
      <c r="C2641" s="2" t="s">
        <v>14</v>
      </c>
      <c r="D2641">
        <v>35</v>
      </c>
      <c r="E2641">
        <v>1</v>
      </c>
      <c r="F2641">
        <v>2015</v>
      </c>
      <c r="G2641">
        <v>0</v>
      </c>
      <c r="H2641">
        <v>0</v>
      </c>
      <c r="I2641" t="s">
        <v>43</v>
      </c>
      <c r="J2641">
        <v>71</v>
      </c>
      <c r="K2641">
        <v>80</v>
      </c>
      <c r="L2641">
        <v>0</v>
      </c>
      <c r="M2641" s="2" t="s">
        <v>15</v>
      </c>
      <c r="N2641" s="2" t="s">
        <v>13</v>
      </c>
      <c r="O2641" t="s">
        <v>124</v>
      </c>
      <c r="P2641" t="s">
        <v>125</v>
      </c>
    </row>
    <row r="2642" spans="1:16" x14ac:dyDescent="0.55000000000000004">
      <c r="A2642">
        <v>4093</v>
      </c>
      <c r="B2642">
        <v>669960</v>
      </c>
      <c r="C2642" s="2" t="s">
        <v>14</v>
      </c>
      <c r="D2642">
        <v>29</v>
      </c>
      <c r="E2642">
        <v>1</v>
      </c>
      <c r="F2642">
        <v>2015</v>
      </c>
      <c r="G2642">
        <v>0</v>
      </c>
      <c r="H2642">
        <v>0</v>
      </c>
      <c r="I2642" t="s">
        <v>43</v>
      </c>
      <c r="J2642">
        <v>71</v>
      </c>
      <c r="K2642">
        <v>80</v>
      </c>
      <c r="L2642">
        <v>0</v>
      </c>
      <c r="M2642" s="2" t="s">
        <v>15</v>
      </c>
      <c r="N2642" s="2" t="s">
        <v>13</v>
      </c>
      <c r="O2642" t="s">
        <v>124</v>
      </c>
      <c r="P2642" t="s">
        <v>125</v>
      </c>
    </row>
    <row r="2643" spans="1:16" x14ac:dyDescent="0.55000000000000004">
      <c r="A2643">
        <v>4094</v>
      </c>
      <c r="B2643">
        <v>669974</v>
      </c>
      <c r="C2643" s="2" t="s">
        <v>14</v>
      </c>
      <c r="D2643">
        <v>55</v>
      </c>
      <c r="E2643">
        <v>0</v>
      </c>
      <c r="F2643">
        <v>2015</v>
      </c>
      <c r="G2643">
        <v>0</v>
      </c>
      <c r="H2643">
        <v>0</v>
      </c>
      <c r="I2643" t="s">
        <v>44</v>
      </c>
      <c r="J2643">
        <v>-999</v>
      </c>
      <c r="K2643">
        <v>-999</v>
      </c>
      <c r="L2643">
        <v>-999</v>
      </c>
      <c r="M2643" s="2" t="s">
        <v>35</v>
      </c>
      <c r="N2643" s="2" t="s">
        <v>13</v>
      </c>
      <c r="O2643" t="s">
        <v>148</v>
      </c>
      <c r="P2643" t="s">
        <v>149</v>
      </c>
    </row>
    <row r="2644" spans="1:16" x14ac:dyDescent="0.55000000000000004">
      <c r="A2644">
        <v>4094</v>
      </c>
      <c r="B2644">
        <v>669984</v>
      </c>
      <c r="C2644" s="2" t="s">
        <v>14</v>
      </c>
      <c r="D2644">
        <v>44</v>
      </c>
      <c r="E2644">
        <v>1</v>
      </c>
      <c r="F2644">
        <v>2015</v>
      </c>
      <c r="G2644">
        <v>0</v>
      </c>
      <c r="H2644">
        <v>1</v>
      </c>
      <c r="I2644" t="s">
        <v>44</v>
      </c>
      <c r="J2644">
        <v>-999</v>
      </c>
      <c r="K2644">
        <v>-999</v>
      </c>
      <c r="L2644">
        <v>-999</v>
      </c>
      <c r="M2644" s="2" t="s">
        <v>35</v>
      </c>
      <c r="N2644" s="2" t="s">
        <v>13</v>
      </c>
      <c r="O2644" t="s">
        <v>133</v>
      </c>
      <c r="P2644" t="s">
        <v>134</v>
      </c>
    </row>
    <row r="2645" spans="1:16" x14ac:dyDescent="0.55000000000000004">
      <c r="A2645">
        <v>4094</v>
      </c>
      <c r="B2645">
        <v>670050</v>
      </c>
      <c r="C2645" s="2" t="s">
        <v>14</v>
      </c>
      <c r="D2645">
        <v>21</v>
      </c>
      <c r="E2645">
        <v>1</v>
      </c>
      <c r="F2645">
        <v>2015</v>
      </c>
      <c r="G2645">
        <v>0</v>
      </c>
      <c r="H2645">
        <v>0</v>
      </c>
      <c r="I2645" t="s">
        <v>44</v>
      </c>
      <c r="J2645">
        <v>-999</v>
      </c>
      <c r="K2645">
        <v>-999</v>
      </c>
      <c r="L2645">
        <v>-999</v>
      </c>
      <c r="M2645" s="2" t="s">
        <v>35</v>
      </c>
      <c r="N2645" s="2" t="s">
        <v>13</v>
      </c>
      <c r="O2645" t="s">
        <v>148</v>
      </c>
      <c r="P2645" t="s">
        <v>149</v>
      </c>
    </row>
    <row r="2646" spans="1:16" x14ac:dyDescent="0.55000000000000004">
      <c r="A2646">
        <v>4094</v>
      </c>
      <c r="B2646">
        <v>670067</v>
      </c>
      <c r="C2646" s="2" t="s">
        <v>14</v>
      </c>
      <c r="D2646">
        <v>21</v>
      </c>
      <c r="E2646">
        <v>1</v>
      </c>
      <c r="F2646">
        <v>2015</v>
      </c>
      <c r="G2646">
        <v>0</v>
      </c>
      <c r="H2646">
        <v>0</v>
      </c>
      <c r="I2646" t="s">
        <v>44</v>
      </c>
      <c r="J2646">
        <v>-999</v>
      </c>
      <c r="K2646">
        <v>-999</v>
      </c>
      <c r="L2646">
        <v>-999</v>
      </c>
      <c r="M2646" s="2" t="s">
        <v>35</v>
      </c>
      <c r="N2646" s="2" t="s">
        <v>13</v>
      </c>
      <c r="O2646" t="s">
        <v>148</v>
      </c>
      <c r="P2646" t="s">
        <v>149</v>
      </c>
    </row>
    <row r="2647" spans="1:16" x14ac:dyDescent="0.55000000000000004">
      <c r="A2647">
        <v>4095</v>
      </c>
      <c r="B2647">
        <v>670194</v>
      </c>
      <c r="C2647" s="2" t="s">
        <v>14</v>
      </c>
      <c r="D2647">
        <v>52</v>
      </c>
      <c r="E2647">
        <v>1</v>
      </c>
      <c r="F2647">
        <v>2015</v>
      </c>
      <c r="G2647">
        <v>0</v>
      </c>
      <c r="H2647">
        <v>0</v>
      </c>
      <c r="I2647" t="s">
        <v>33</v>
      </c>
      <c r="J2647">
        <v>58</v>
      </c>
      <c r="K2647">
        <v>39</v>
      </c>
      <c r="L2647">
        <v>10</v>
      </c>
      <c r="M2647" s="2" t="s">
        <v>15</v>
      </c>
      <c r="N2647" s="2" t="s">
        <v>25</v>
      </c>
      <c r="O2647" t="s">
        <v>106</v>
      </c>
      <c r="P2647" t="s">
        <v>107</v>
      </c>
    </row>
    <row r="2648" spans="1:16" x14ac:dyDescent="0.55000000000000004">
      <c r="A2648">
        <v>4095</v>
      </c>
      <c r="B2648">
        <v>670235</v>
      </c>
      <c r="C2648" s="2" t="s">
        <v>14</v>
      </c>
      <c r="D2648">
        <v>36</v>
      </c>
      <c r="E2648">
        <v>1</v>
      </c>
      <c r="F2648">
        <v>2015</v>
      </c>
      <c r="G2648">
        <v>0</v>
      </c>
      <c r="H2648">
        <v>0</v>
      </c>
      <c r="I2648" t="s">
        <v>33</v>
      </c>
      <c r="J2648">
        <v>58</v>
      </c>
      <c r="K2648">
        <v>39</v>
      </c>
      <c r="L2648">
        <v>10</v>
      </c>
      <c r="M2648" s="2" t="s">
        <v>15</v>
      </c>
      <c r="N2648" s="2" t="s">
        <v>25</v>
      </c>
      <c r="O2648" t="s">
        <v>106</v>
      </c>
      <c r="P2648" t="s">
        <v>107</v>
      </c>
    </row>
    <row r="2649" spans="1:16" x14ac:dyDescent="0.55000000000000004">
      <c r="A2649">
        <v>4096</v>
      </c>
      <c r="B2649">
        <v>670306</v>
      </c>
      <c r="C2649" s="2" t="s">
        <v>14</v>
      </c>
      <c r="D2649">
        <v>35</v>
      </c>
      <c r="E2649">
        <v>1</v>
      </c>
      <c r="F2649">
        <v>2015</v>
      </c>
      <c r="G2649">
        <v>0</v>
      </c>
      <c r="H2649">
        <v>1</v>
      </c>
      <c r="I2649" t="s">
        <v>61</v>
      </c>
      <c r="J2649">
        <v>50</v>
      </c>
      <c r="K2649">
        <v>91</v>
      </c>
      <c r="L2649">
        <v>2</v>
      </c>
      <c r="M2649" s="2" t="s">
        <v>21</v>
      </c>
      <c r="N2649" s="2" t="s">
        <v>13</v>
      </c>
      <c r="O2649" t="s">
        <v>109</v>
      </c>
      <c r="P2649" t="s">
        <v>110</v>
      </c>
    </row>
    <row r="2650" spans="1:16" x14ac:dyDescent="0.55000000000000004">
      <c r="A2650">
        <v>4096</v>
      </c>
      <c r="B2650">
        <v>670349</v>
      </c>
      <c r="C2650" s="2" t="s">
        <v>14</v>
      </c>
      <c r="D2650">
        <v>33</v>
      </c>
      <c r="E2650">
        <v>1</v>
      </c>
      <c r="F2650">
        <v>2015</v>
      </c>
      <c r="G2650">
        <v>0</v>
      </c>
      <c r="H2650">
        <v>0</v>
      </c>
      <c r="I2650" t="s">
        <v>61</v>
      </c>
      <c r="J2650">
        <v>50</v>
      </c>
      <c r="K2650">
        <v>91</v>
      </c>
      <c r="L2650">
        <v>2</v>
      </c>
      <c r="M2650" s="2" t="s">
        <v>21</v>
      </c>
      <c r="N2650" s="2" t="s">
        <v>13</v>
      </c>
      <c r="O2650" t="s">
        <v>142</v>
      </c>
      <c r="P2650" t="s">
        <v>143</v>
      </c>
    </row>
    <row r="2651" spans="1:16" x14ac:dyDescent="0.55000000000000004">
      <c r="A2651">
        <v>4097</v>
      </c>
      <c r="B2651">
        <v>670468</v>
      </c>
      <c r="C2651" s="2" t="s">
        <v>14</v>
      </c>
      <c r="D2651">
        <v>21</v>
      </c>
      <c r="E2651">
        <v>1</v>
      </c>
      <c r="F2651">
        <v>2015</v>
      </c>
      <c r="G2651">
        <v>0</v>
      </c>
      <c r="H2651">
        <v>0</v>
      </c>
      <c r="I2651" t="s">
        <v>9</v>
      </c>
      <c r="J2651">
        <v>-999</v>
      </c>
      <c r="K2651">
        <v>-999</v>
      </c>
      <c r="L2651">
        <v>-999</v>
      </c>
      <c r="M2651" s="2" t="s">
        <v>10</v>
      </c>
      <c r="N2651" s="2" t="s">
        <v>11</v>
      </c>
      <c r="O2651" t="s">
        <v>91</v>
      </c>
      <c r="P2651" t="s">
        <v>92</v>
      </c>
    </row>
    <row r="2652" spans="1:16" x14ac:dyDescent="0.55000000000000004">
      <c r="A2652">
        <v>4097</v>
      </c>
      <c r="B2652">
        <v>670483</v>
      </c>
      <c r="C2652" s="2" t="s">
        <v>14</v>
      </c>
      <c r="D2652">
        <v>38</v>
      </c>
      <c r="E2652">
        <v>1</v>
      </c>
      <c r="F2652">
        <v>2015</v>
      </c>
      <c r="G2652">
        <v>0</v>
      </c>
      <c r="H2652">
        <v>1</v>
      </c>
      <c r="I2652" t="s">
        <v>9</v>
      </c>
      <c r="J2652">
        <v>-999</v>
      </c>
      <c r="K2652">
        <v>-999</v>
      </c>
      <c r="L2652">
        <v>-999</v>
      </c>
      <c r="M2652" s="2" t="s">
        <v>10</v>
      </c>
      <c r="N2652" s="2" t="s">
        <v>11</v>
      </c>
      <c r="O2652" t="s">
        <v>118</v>
      </c>
      <c r="P2652" t="s">
        <v>119</v>
      </c>
    </row>
    <row r="2653" spans="1:16" x14ac:dyDescent="0.55000000000000004">
      <c r="A2653">
        <v>4097</v>
      </c>
      <c r="B2653">
        <v>670508</v>
      </c>
      <c r="C2653" s="2" t="s">
        <v>14</v>
      </c>
      <c r="D2653">
        <v>23</v>
      </c>
      <c r="E2653">
        <v>1</v>
      </c>
      <c r="F2653">
        <v>2015</v>
      </c>
      <c r="G2653">
        <v>0</v>
      </c>
      <c r="H2653">
        <v>1</v>
      </c>
      <c r="I2653" t="s">
        <v>9</v>
      </c>
      <c r="J2653">
        <v>-999</v>
      </c>
      <c r="K2653">
        <v>-999</v>
      </c>
      <c r="L2653">
        <v>-999</v>
      </c>
      <c r="M2653" s="2" t="s">
        <v>10</v>
      </c>
      <c r="N2653" s="2" t="s">
        <v>11</v>
      </c>
      <c r="O2653" t="s">
        <v>118</v>
      </c>
      <c r="P2653" t="s">
        <v>119</v>
      </c>
    </row>
    <row r="2654" spans="1:16" x14ac:dyDescent="0.55000000000000004">
      <c r="A2654">
        <v>4097</v>
      </c>
      <c r="B2654">
        <v>670588</v>
      </c>
      <c r="C2654" s="2" t="s">
        <v>14</v>
      </c>
      <c r="D2654">
        <v>24</v>
      </c>
      <c r="E2654">
        <v>1</v>
      </c>
      <c r="F2654">
        <v>2015</v>
      </c>
      <c r="G2654">
        <v>0</v>
      </c>
      <c r="H2654">
        <v>0</v>
      </c>
      <c r="I2654" t="s">
        <v>9</v>
      </c>
      <c r="J2654">
        <v>-999</v>
      </c>
      <c r="K2654">
        <v>-999</v>
      </c>
      <c r="L2654">
        <v>-999</v>
      </c>
      <c r="M2654" s="2" t="s">
        <v>10</v>
      </c>
      <c r="N2654" s="2" t="s">
        <v>11</v>
      </c>
      <c r="O2654" t="s">
        <v>91</v>
      </c>
      <c r="P2654" t="s">
        <v>92</v>
      </c>
    </row>
    <row r="2655" spans="1:16" x14ac:dyDescent="0.55000000000000004">
      <c r="A2655">
        <v>4097</v>
      </c>
      <c r="B2655">
        <v>670624</v>
      </c>
      <c r="C2655" s="2" t="s">
        <v>14</v>
      </c>
      <c r="D2655">
        <v>31</v>
      </c>
      <c r="E2655">
        <v>1</v>
      </c>
      <c r="F2655">
        <v>2015</v>
      </c>
      <c r="G2655">
        <v>0</v>
      </c>
      <c r="H2655">
        <v>1</v>
      </c>
      <c r="I2655" t="s">
        <v>9</v>
      </c>
      <c r="J2655">
        <v>-999</v>
      </c>
      <c r="K2655">
        <v>-999</v>
      </c>
      <c r="L2655">
        <v>-999</v>
      </c>
      <c r="M2655" s="2" t="s">
        <v>10</v>
      </c>
      <c r="N2655" s="2" t="s">
        <v>11</v>
      </c>
      <c r="O2655" t="s">
        <v>118</v>
      </c>
      <c r="P2655" t="s">
        <v>119</v>
      </c>
    </row>
    <row r="2656" spans="1:16" x14ac:dyDescent="0.55000000000000004">
      <c r="A2656">
        <v>4098</v>
      </c>
      <c r="B2656">
        <v>670716</v>
      </c>
      <c r="C2656" s="2" t="s">
        <v>14</v>
      </c>
      <c r="D2656">
        <v>37</v>
      </c>
      <c r="E2656">
        <v>1</v>
      </c>
      <c r="F2656">
        <v>2015</v>
      </c>
      <c r="G2656">
        <v>0</v>
      </c>
      <c r="H2656">
        <v>1</v>
      </c>
      <c r="I2656" t="s">
        <v>69</v>
      </c>
      <c r="J2656">
        <v>62</v>
      </c>
      <c r="K2656">
        <v>58</v>
      </c>
      <c r="L2656">
        <v>21</v>
      </c>
      <c r="M2656" s="2" t="s">
        <v>12</v>
      </c>
      <c r="N2656" s="2" t="s">
        <v>13</v>
      </c>
      <c r="O2656" t="s">
        <v>148</v>
      </c>
      <c r="P2656" t="s">
        <v>149</v>
      </c>
    </row>
    <row r="2657" spans="1:16" x14ac:dyDescent="0.55000000000000004">
      <c r="A2657">
        <v>4098</v>
      </c>
      <c r="B2657">
        <v>670797</v>
      </c>
      <c r="C2657" s="2" t="s">
        <v>14</v>
      </c>
      <c r="D2657">
        <v>35</v>
      </c>
      <c r="E2657">
        <v>1</v>
      </c>
      <c r="F2657">
        <v>2015</v>
      </c>
      <c r="G2657">
        <v>0</v>
      </c>
      <c r="H2657">
        <v>1</v>
      </c>
      <c r="I2657" t="s">
        <v>69</v>
      </c>
      <c r="J2657">
        <v>62</v>
      </c>
      <c r="K2657">
        <v>58</v>
      </c>
      <c r="L2657">
        <v>21</v>
      </c>
      <c r="M2657" s="2" t="s">
        <v>12</v>
      </c>
      <c r="N2657" s="2" t="s">
        <v>13</v>
      </c>
      <c r="O2657" t="s">
        <v>148</v>
      </c>
      <c r="P2657" t="s">
        <v>149</v>
      </c>
    </row>
    <row r="2658" spans="1:16" x14ac:dyDescent="0.55000000000000004">
      <c r="A2658">
        <v>4099</v>
      </c>
      <c r="B2658">
        <v>670817</v>
      </c>
      <c r="C2658" s="2" t="s">
        <v>14</v>
      </c>
      <c r="D2658">
        <v>54</v>
      </c>
      <c r="E2658">
        <v>1</v>
      </c>
      <c r="F2658">
        <v>2015</v>
      </c>
      <c r="G2658">
        <v>0</v>
      </c>
      <c r="H2658">
        <v>1</v>
      </c>
      <c r="I2658" t="s">
        <v>31</v>
      </c>
      <c r="J2658">
        <v>-999</v>
      </c>
      <c r="K2658">
        <v>-999</v>
      </c>
      <c r="L2658">
        <v>-999</v>
      </c>
      <c r="M2658" s="2" t="s">
        <v>10</v>
      </c>
      <c r="N2658" s="2" t="s">
        <v>11</v>
      </c>
      <c r="O2658" t="s">
        <v>49</v>
      </c>
      <c r="P2658" t="s">
        <v>50</v>
      </c>
    </row>
    <row r="2659" spans="1:16" x14ac:dyDescent="0.55000000000000004">
      <c r="A2659">
        <v>4099</v>
      </c>
      <c r="B2659">
        <v>670879</v>
      </c>
      <c r="C2659" s="2" t="s">
        <v>14</v>
      </c>
      <c r="D2659">
        <v>38</v>
      </c>
      <c r="E2659">
        <v>1</v>
      </c>
      <c r="F2659">
        <v>2015</v>
      </c>
      <c r="G2659">
        <v>0</v>
      </c>
      <c r="H2659">
        <v>0</v>
      </c>
      <c r="I2659" t="s">
        <v>31</v>
      </c>
      <c r="J2659">
        <v>-999</v>
      </c>
      <c r="K2659">
        <v>-999</v>
      </c>
      <c r="L2659">
        <v>-999</v>
      </c>
      <c r="M2659" s="2" t="s">
        <v>10</v>
      </c>
      <c r="N2659" s="2" t="s">
        <v>11</v>
      </c>
      <c r="O2659" t="s">
        <v>129</v>
      </c>
      <c r="P2659" t="s">
        <v>130</v>
      </c>
    </row>
    <row r="2660" spans="1:16" x14ac:dyDescent="0.55000000000000004">
      <c r="A2660">
        <v>4099</v>
      </c>
      <c r="B2660">
        <v>670892</v>
      </c>
      <c r="C2660" s="2" t="s">
        <v>14</v>
      </c>
      <c r="D2660">
        <v>26</v>
      </c>
      <c r="E2660">
        <v>1</v>
      </c>
      <c r="F2660">
        <v>2015</v>
      </c>
      <c r="G2660">
        <v>0</v>
      </c>
      <c r="H2660">
        <v>1</v>
      </c>
      <c r="I2660" t="s">
        <v>31</v>
      </c>
      <c r="J2660">
        <v>-999</v>
      </c>
      <c r="K2660">
        <v>-999</v>
      </c>
      <c r="L2660">
        <v>-999</v>
      </c>
      <c r="M2660" s="2" t="s">
        <v>10</v>
      </c>
      <c r="N2660" s="2" t="s">
        <v>11</v>
      </c>
      <c r="O2660" t="s">
        <v>49</v>
      </c>
      <c r="P2660" t="s">
        <v>50</v>
      </c>
    </row>
    <row r="2661" spans="1:16" x14ac:dyDescent="0.55000000000000004">
      <c r="A2661">
        <v>4099</v>
      </c>
      <c r="B2661">
        <v>670937</v>
      </c>
      <c r="C2661" s="2" t="s">
        <v>14</v>
      </c>
      <c r="D2661">
        <v>40</v>
      </c>
      <c r="E2661">
        <v>0</v>
      </c>
      <c r="F2661">
        <v>2015</v>
      </c>
      <c r="G2661">
        <v>0</v>
      </c>
      <c r="H2661">
        <v>0</v>
      </c>
      <c r="I2661" t="s">
        <v>31</v>
      </c>
      <c r="J2661">
        <v>-999</v>
      </c>
      <c r="K2661">
        <v>-999</v>
      </c>
      <c r="L2661">
        <v>-999</v>
      </c>
      <c r="M2661" s="2" t="s">
        <v>10</v>
      </c>
      <c r="N2661" s="2" t="s">
        <v>11</v>
      </c>
      <c r="O2661" t="s">
        <v>129</v>
      </c>
      <c r="P2661" t="s">
        <v>130</v>
      </c>
    </row>
    <row r="2662" spans="1:16" x14ac:dyDescent="0.55000000000000004">
      <c r="A2662">
        <v>4100</v>
      </c>
      <c r="B2662">
        <v>671174</v>
      </c>
      <c r="C2662" s="2" t="s">
        <v>14</v>
      </c>
      <c r="D2662">
        <v>50</v>
      </c>
      <c r="E2662">
        <v>1</v>
      </c>
      <c r="F2662">
        <v>2015</v>
      </c>
      <c r="G2662">
        <v>0</v>
      </c>
      <c r="H2662">
        <v>0</v>
      </c>
      <c r="I2662" t="s">
        <v>62</v>
      </c>
      <c r="J2662">
        <v>-999</v>
      </c>
      <c r="K2662">
        <v>-999</v>
      </c>
      <c r="L2662">
        <v>-999</v>
      </c>
      <c r="M2662" s="2" t="s">
        <v>10</v>
      </c>
      <c r="N2662" s="2" t="s">
        <v>63</v>
      </c>
      <c r="O2662" t="s">
        <v>136</v>
      </c>
      <c r="P2662" t="s">
        <v>137</v>
      </c>
    </row>
    <row r="2663" spans="1:16" x14ac:dyDescent="0.55000000000000004">
      <c r="A2663">
        <v>4101</v>
      </c>
      <c r="B2663">
        <v>671185</v>
      </c>
      <c r="C2663" s="2" t="s">
        <v>14</v>
      </c>
      <c r="D2663">
        <v>55</v>
      </c>
      <c r="E2663">
        <v>1</v>
      </c>
      <c r="F2663">
        <v>2015</v>
      </c>
      <c r="G2663">
        <v>0</v>
      </c>
      <c r="H2663">
        <v>0</v>
      </c>
      <c r="I2663" t="s">
        <v>38</v>
      </c>
      <c r="J2663">
        <v>62</v>
      </c>
      <c r="K2663">
        <v>42</v>
      </c>
      <c r="L2663">
        <v>11</v>
      </c>
      <c r="M2663" s="2" t="s">
        <v>12</v>
      </c>
      <c r="N2663" s="2" t="s">
        <v>13</v>
      </c>
      <c r="O2663" t="s">
        <v>103</v>
      </c>
      <c r="P2663" t="s">
        <v>104</v>
      </c>
    </row>
    <row r="2664" spans="1:16" x14ac:dyDescent="0.55000000000000004">
      <c r="A2664">
        <v>4101</v>
      </c>
      <c r="B2664">
        <v>671220</v>
      </c>
      <c r="C2664" s="2" t="s">
        <v>14</v>
      </c>
      <c r="D2664">
        <v>43</v>
      </c>
      <c r="E2664">
        <v>1</v>
      </c>
      <c r="F2664">
        <v>2015</v>
      </c>
      <c r="G2664">
        <v>0</v>
      </c>
      <c r="H2664">
        <v>1</v>
      </c>
      <c r="I2664" t="s">
        <v>38</v>
      </c>
      <c r="J2664">
        <v>62</v>
      </c>
      <c r="K2664">
        <v>42</v>
      </c>
      <c r="L2664">
        <v>11</v>
      </c>
      <c r="M2664" s="2" t="s">
        <v>12</v>
      </c>
      <c r="N2664" s="2" t="s">
        <v>13</v>
      </c>
      <c r="O2664" t="s">
        <v>131</v>
      </c>
      <c r="P2664" t="s">
        <v>132</v>
      </c>
    </row>
    <row r="2665" spans="1:16" x14ac:dyDescent="0.55000000000000004">
      <c r="A2665">
        <v>4101</v>
      </c>
      <c r="B2665">
        <v>671261</v>
      </c>
      <c r="C2665" s="2" t="s">
        <v>14</v>
      </c>
      <c r="D2665">
        <v>33</v>
      </c>
      <c r="E2665">
        <v>1</v>
      </c>
      <c r="F2665">
        <v>2015</v>
      </c>
      <c r="G2665">
        <v>0</v>
      </c>
      <c r="H2665">
        <v>0</v>
      </c>
      <c r="I2665" t="s">
        <v>38</v>
      </c>
      <c r="J2665">
        <v>62</v>
      </c>
      <c r="K2665">
        <v>42</v>
      </c>
      <c r="L2665">
        <v>11</v>
      </c>
      <c r="M2665" s="2" t="s">
        <v>12</v>
      </c>
      <c r="N2665" s="2" t="s">
        <v>13</v>
      </c>
      <c r="O2665" t="s">
        <v>103</v>
      </c>
      <c r="P2665" t="s">
        <v>104</v>
      </c>
    </row>
    <row r="2666" spans="1:16" x14ac:dyDescent="0.55000000000000004">
      <c r="A2666">
        <v>4101</v>
      </c>
      <c r="B2666">
        <v>671280</v>
      </c>
      <c r="C2666" s="2" t="s">
        <v>14</v>
      </c>
      <c r="D2666">
        <v>51</v>
      </c>
      <c r="E2666">
        <v>0</v>
      </c>
      <c r="F2666">
        <v>2015</v>
      </c>
      <c r="G2666">
        <v>0</v>
      </c>
      <c r="H2666">
        <v>0</v>
      </c>
      <c r="I2666" t="s">
        <v>38</v>
      </c>
      <c r="J2666">
        <v>62</v>
      </c>
      <c r="K2666">
        <v>42</v>
      </c>
      <c r="L2666">
        <v>11</v>
      </c>
      <c r="M2666" s="2" t="s">
        <v>12</v>
      </c>
      <c r="N2666" s="2" t="s">
        <v>13</v>
      </c>
      <c r="O2666" t="s">
        <v>103</v>
      </c>
      <c r="P2666" t="s">
        <v>104</v>
      </c>
    </row>
    <row r="2667" spans="1:16" x14ac:dyDescent="0.55000000000000004">
      <c r="A2667">
        <v>4101</v>
      </c>
      <c r="B2667">
        <v>671289</v>
      </c>
      <c r="C2667" s="2" t="s">
        <v>14</v>
      </c>
      <c r="D2667">
        <v>48</v>
      </c>
      <c r="E2667">
        <v>1</v>
      </c>
      <c r="F2667">
        <v>2015</v>
      </c>
      <c r="G2667">
        <v>0</v>
      </c>
      <c r="H2667">
        <v>1</v>
      </c>
      <c r="I2667" t="s">
        <v>38</v>
      </c>
      <c r="J2667">
        <v>62</v>
      </c>
      <c r="K2667">
        <v>42</v>
      </c>
      <c r="L2667">
        <v>11</v>
      </c>
      <c r="M2667" s="2" t="s">
        <v>12</v>
      </c>
      <c r="N2667" s="2" t="s">
        <v>13</v>
      </c>
      <c r="O2667" t="s">
        <v>131</v>
      </c>
      <c r="P2667" t="s">
        <v>132</v>
      </c>
    </row>
    <row r="2668" spans="1:16" x14ac:dyDescent="0.55000000000000004">
      <c r="A2668">
        <v>4101</v>
      </c>
      <c r="B2668">
        <v>671324</v>
      </c>
      <c r="C2668" s="2" t="s">
        <v>14</v>
      </c>
      <c r="D2668">
        <v>36</v>
      </c>
      <c r="E2668">
        <v>1</v>
      </c>
      <c r="F2668">
        <v>2015</v>
      </c>
      <c r="G2668">
        <v>0</v>
      </c>
      <c r="H2668">
        <v>1</v>
      </c>
      <c r="I2668" t="s">
        <v>38</v>
      </c>
      <c r="J2668">
        <v>62</v>
      </c>
      <c r="K2668">
        <v>42</v>
      </c>
      <c r="L2668">
        <v>11</v>
      </c>
      <c r="M2668" s="2" t="s">
        <v>12</v>
      </c>
      <c r="N2668" s="2" t="s">
        <v>13</v>
      </c>
      <c r="O2668" t="s">
        <v>131</v>
      </c>
      <c r="P2668" t="s">
        <v>132</v>
      </c>
    </row>
    <row r="2669" spans="1:16" x14ac:dyDescent="0.55000000000000004">
      <c r="A2669">
        <v>4102</v>
      </c>
      <c r="B2669">
        <v>671337</v>
      </c>
      <c r="C2669" s="2" t="s">
        <v>14</v>
      </c>
      <c r="D2669">
        <v>48</v>
      </c>
      <c r="E2669">
        <v>1</v>
      </c>
      <c r="F2669">
        <v>2015</v>
      </c>
      <c r="G2669">
        <v>0</v>
      </c>
      <c r="H2669">
        <v>0</v>
      </c>
      <c r="I2669" t="s">
        <v>27</v>
      </c>
      <c r="J2669">
        <v>63</v>
      </c>
      <c r="K2669">
        <v>72</v>
      </c>
      <c r="L2669">
        <v>10</v>
      </c>
      <c r="M2669" s="2" t="s">
        <v>18</v>
      </c>
      <c r="N2669" s="2" t="s">
        <v>28</v>
      </c>
      <c r="O2669" t="s">
        <v>133</v>
      </c>
      <c r="P2669" t="s">
        <v>134</v>
      </c>
    </row>
    <row r="2670" spans="1:16" x14ac:dyDescent="0.55000000000000004">
      <c r="A2670">
        <v>4102</v>
      </c>
      <c r="B2670">
        <v>671347</v>
      </c>
      <c r="C2670" s="2" t="s">
        <v>14</v>
      </c>
      <c r="D2670">
        <v>42</v>
      </c>
      <c r="E2670">
        <v>1</v>
      </c>
      <c r="F2670">
        <v>2015</v>
      </c>
      <c r="G2670">
        <v>0</v>
      </c>
      <c r="H2670">
        <v>1</v>
      </c>
      <c r="I2670" t="s">
        <v>27</v>
      </c>
      <c r="J2670">
        <v>63</v>
      </c>
      <c r="K2670">
        <v>72</v>
      </c>
      <c r="L2670">
        <v>10</v>
      </c>
      <c r="M2670" s="2" t="s">
        <v>18</v>
      </c>
      <c r="N2670" s="2" t="s">
        <v>28</v>
      </c>
      <c r="O2670" t="s">
        <v>152</v>
      </c>
      <c r="P2670" t="s">
        <v>153</v>
      </c>
    </row>
    <row r="2671" spans="1:16" x14ac:dyDescent="0.55000000000000004">
      <c r="A2671">
        <v>4102</v>
      </c>
      <c r="B2671">
        <v>671356</v>
      </c>
      <c r="C2671" s="2" t="s">
        <v>14</v>
      </c>
      <c r="D2671">
        <v>29</v>
      </c>
      <c r="E2671">
        <v>1</v>
      </c>
      <c r="F2671">
        <v>2015</v>
      </c>
      <c r="G2671">
        <v>0</v>
      </c>
      <c r="H2671">
        <v>0</v>
      </c>
      <c r="I2671" t="s">
        <v>27</v>
      </c>
      <c r="J2671">
        <v>63</v>
      </c>
      <c r="K2671">
        <v>72</v>
      </c>
      <c r="L2671">
        <v>10</v>
      </c>
      <c r="M2671" s="2" t="s">
        <v>18</v>
      </c>
      <c r="N2671" s="2" t="s">
        <v>28</v>
      </c>
      <c r="O2671" t="s">
        <v>133</v>
      </c>
      <c r="P2671" t="s">
        <v>134</v>
      </c>
    </row>
    <row r="2672" spans="1:16" x14ac:dyDescent="0.55000000000000004">
      <c r="A2672">
        <v>4102</v>
      </c>
      <c r="B2672">
        <v>671414</v>
      </c>
      <c r="C2672" s="2" t="s">
        <v>14</v>
      </c>
      <c r="D2672">
        <v>48</v>
      </c>
      <c r="E2672">
        <v>1</v>
      </c>
      <c r="F2672">
        <v>2015</v>
      </c>
      <c r="G2672">
        <v>0</v>
      </c>
      <c r="H2672">
        <v>0</v>
      </c>
      <c r="I2672" t="s">
        <v>27</v>
      </c>
      <c r="J2672">
        <v>63</v>
      </c>
      <c r="K2672">
        <v>72</v>
      </c>
      <c r="L2672">
        <v>10</v>
      </c>
      <c r="M2672" s="2" t="s">
        <v>18</v>
      </c>
      <c r="N2672" s="2" t="s">
        <v>28</v>
      </c>
      <c r="O2672" t="s">
        <v>133</v>
      </c>
      <c r="P2672" t="s">
        <v>134</v>
      </c>
    </row>
    <row r="2673" spans="1:16" x14ac:dyDescent="0.55000000000000004">
      <c r="A2673">
        <v>4102</v>
      </c>
      <c r="B2673">
        <v>671448</v>
      </c>
      <c r="C2673" s="2" t="s">
        <v>14</v>
      </c>
      <c r="D2673">
        <v>45</v>
      </c>
      <c r="E2673">
        <v>1</v>
      </c>
      <c r="F2673">
        <v>2015</v>
      </c>
      <c r="G2673">
        <v>0</v>
      </c>
      <c r="H2673">
        <v>0</v>
      </c>
      <c r="I2673" t="s">
        <v>27</v>
      </c>
      <c r="J2673">
        <v>63</v>
      </c>
      <c r="K2673">
        <v>72</v>
      </c>
      <c r="L2673">
        <v>10</v>
      </c>
      <c r="M2673" s="2" t="s">
        <v>18</v>
      </c>
      <c r="N2673" s="2" t="s">
        <v>28</v>
      </c>
      <c r="O2673" t="s">
        <v>133</v>
      </c>
      <c r="P2673" t="s">
        <v>134</v>
      </c>
    </row>
    <row r="2674" spans="1:16" x14ac:dyDescent="0.55000000000000004">
      <c r="A2674">
        <v>4102</v>
      </c>
      <c r="B2674">
        <v>671482</v>
      </c>
      <c r="C2674" s="2" t="s">
        <v>14</v>
      </c>
      <c r="D2674">
        <v>49</v>
      </c>
      <c r="E2674">
        <v>1</v>
      </c>
      <c r="F2674">
        <v>2015</v>
      </c>
      <c r="G2674">
        <v>0</v>
      </c>
      <c r="H2674">
        <v>1</v>
      </c>
      <c r="I2674" t="s">
        <v>27</v>
      </c>
      <c r="J2674">
        <v>63</v>
      </c>
      <c r="K2674">
        <v>72</v>
      </c>
      <c r="L2674">
        <v>10</v>
      </c>
      <c r="M2674" s="2" t="s">
        <v>18</v>
      </c>
      <c r="N2674" s="2" t="s">
        <v>28</v>
      </c>
      <c r="O2674" t="s">
        <v>152</v>
      </c>
      <c r="P2674" t="s">
        <v>153</v>
      </c>
    </row>
    <row r="2675" spans="1:16" x14ac:dyDescent="0.55000000000000004">
      <c r="A2675">
        <v>4102</v>
      </c>
      <c r="B2675">
        <v>671493</v>
      </c>
      <c r="C2675" s="2" t="s">
        <v>14</v>
      </c>
      <c r="D2675">
        <v>39</v>
      </c>
      <c r="E2675">
        <v>1</v>
      </c>
      <c r="F2675">
        <v>2015</v>
      </c>
      <c r="G2675">
        <v>0</v>
      </c>
      <c r="H2675">
        <v>0</v>
      </c>
      <c r="I2675" t="s">
        <v>27</v>
      </c>
      <c r="J2675">
        <v>63</v>
      </c>
      <c r="K2675">
        <v>72</v>
      </c>
      <c r="L2675">
        <v>10</v>
      </c>
      <c r="M2675" s="2" t="s">
        <v>18</v>
      </c>
      <c r="N2675" s="2" t="s">
        <v>28</v>
      </c>
      <c r="O2675" t="s">
        <v>133</v>
      </c>
      <c r="P2675" t="s">
        <v>134</v>
      </c>
    </row>
    <row r="2676" spans="1:16" x14ac:dyDescent="0.55000000000000004">
      <c r="A2676">
        <v>4103</v>
      </c>
      <c r="B2676">
        <v>671521</v>
      </c>
      <c r="C2676" s="2" t="s">
        <v>14</v>
      </c>
      <c r="D2676">
        <v>44</v>
      </c>
      <c r="E2676">
        <v>1</v>
      </c>
      <c r="F2676">
        <v>2015</v>
      </c>
      <c r="G2676">
        <v>0</v>
      </c>
      <c r="H2676">
        <v>1</v>
      </c>
      <c r="I2676" t="s">
        <v>46</v>
      </c>
      <c r="J2676">
        <v>62</v>
      </c>
      <c r="K2676">
        <v>71</v>
      </c>
      <c r="L2676">
        <v>11</v>
      </c>
      <c r="M2676" s="2" t="s">
        <v>15</v>
      </c>
      <c r="N2676" s="2" t="s">
        <v>13</v>
      </c>
      <c r="O2676" t="s">
        <v>98</v>
      </c>
      <c r="P2676" t="s">
        <v>99</v>
      </c>
    </row>
    <row r="2677" spans="1:16" x14ac:dyDescent="0.55000000000000004">
      <c r="A2677">
        <v>4103</v>
      </c>
      <c r="B2677">
        <v>671533</v>
      </c>
      <c r="C2677" s="2" t="s">
        <v>14</v>
      </c>
      <c r="D2677">
        <v>45</v>
      </c>
      <c r="E2677">
        <v>1</v>
      </c>
      <c r="F2677">
        <v>2015</v>
      </c>
      <c r="G2677">
        <v>0</v>
      </c>
      <c r="H2677">
        <v>1</v>
      </c>
      <c r="I2677" t="s">
        <v>46</v>
      </c>
      <c r="J2677">
        <v>62</v>
      </c>
      <c r="K2677">
        <v>71</v>
      </c>
      <c r="L2677">
        <v>11</v>
      </c>
      <c r="M2677" s="2" t="s">
        <v>15</v>
      </c>
      <c r="N2677" s="2" t="s">
        <v>13</v>
      </c>
      <c r="O2677" t="s">
        <v>98</v>
      </c>
      <c r="P2677" t="s">
        <v>99</v>
      </c>
    </row>
    <row r="2678" spans="1:16" x14ac:dyDescent="0.55000000000000004">
      <c r="A2678">
        <v>4103</v>
      </c>
      <c r="B2678">
        <v>671601</v>
      </c>
      <c r="C2678" s="2" t="s">
        <v>14</v>
      </c>
      <c r="D2678">
        <v>32</v>
      </c>
      <c r="E2678">
        <v>1</v>
      </c>
      <c r="F2678">
        <v>2015</v>
      </c>
      <c r="G2678">
        <v>0</v>
      </c>
      <c r="H2678">
        <v>0</v>
      </c>
      <c r="I2678" t="s">
        <v>46</v>
      </c>
      <c r="J2678">
        <v>62</v>
      </c>
      <c r="K2678">
        <v>71</v>
      </c>
      <c r="L2678">
        <v>11</v>
      </c>
      <c r="M2678" s="2" t="s">
        <v>15</v>
      </c>
      <c r="N2678" s="2" t="s">
        <v>13</v>
      </c>
      <c r="O2678" t="s">
        <v>156</v>
      </c>
      <c r="P2678" t="s">
        <v>157</v>
      </c>
    </row>
    <row r="2679" spans="1:16" x14ac:dyDescent="0.55000000000000004">
      <c r="A2679">
        <v>4103</v>
      </c>
      <c r="B2679">
        <v>671610</v>
      </c>
      <c r="C2679" s="2" t="s">
        <v>14</v>
      </c>
      <c r="D2679">
        <v>42</v>
      </c>
      <c r="E2679">
        <v>0</v>
      </c>
      <c r="F2679">
        <v>2015</v>
      </c>
      <c r="G2679">
        <v>0</v>
      </c>
      <c r="H2679">
        <v>1</v>
      </c>
      <c r="I2679" t="s">
        <v>46</v>
      </c>
      <c r="J2679">
        <v>62</v>
      </c>
      <c r="K2679">
        <v>71</v>
      </c>
      <c r="L2679">
        <v>11</v>
      </c>
      <c r="M2679" s="2" t="s">
        <v>15</v>
      </c>
      <c r="N2679" s="2" t="s">
        <v>13</v>
      </c>
      <c r="O2679" t="s">
        <v>98</v>
      </c>
      <c r="P2679" t="s">
        <v>99</v>
      </c>
    </row>
    <row r="2680" spans="1:16" x14ac:dyDescent="0.55000000000000004">
      <c r="A2680">
        <v>4103</v>
      </c>
      <c r="B2680">
        <v>671654</v>
      </c>
      <c r="C2680" s="2" t="s">
        <v>14</v>
      </c>
      <c r="D2680">
        <v>44</v>
      </c>
      <c r="E2680">
        <v>1</v>
      </c>
      <c r="F2680">
        <v>2015</v>
      </c>
      <c r="G2680">
        <v>0</v>
      </c>
      <c r="H2680">
        <v>1</v>
      </c>
      <c r="I2680" t="s">
        <v>46</v>
      </c>
      <c r="J2680">
        <v>62</v>
      </c>
      <c r="K2680">
        <v>71</v>
      </c>
      <c r="L2680">
        <v>11</v>
      </c>
      <c r="M2680" s="2" t="s">
        <v>15</v>
      </c>
      <c r="N2680" s="2" t="s">
        <v>13</v>
      </c>
      <c r="O2680" t="s">
        <v>98</v>
      </c>
      <c r="P2680" t="s">
        <v>99</v>
      </c>
    </row>
    <row r="2681" spans="1:16" x14ac:dyDescent="0.55000000000000004">
      <c r="A2681">
        <v>4104</v>
      </c>
      <c r="B2681">
        <v>671681</v>
      </c>
      <c r="C2681" s="2" t="s">
        <v>14</v>
      </c>
      <c r="D2681">
        <v>35</v>
      </c>
      <c r="E2681">
        <v>1</v>
      </c>
      <c r="F2681">
        <v>2015</v>
      </c>
      <c r="G2681">
        <v>0</v>
      </c>
      <c r="H2681">
        <v>1</v>
      </c>
      <c r="I2681" t="s">
        <v>79</v>
      </c>
      <c r="J2681">
        <v>-999</v>
      </c>
      <c r="K2681">
        <v>-999</v>
      </c>
      <c r="L2681">
        <v>-999</v>
      </c>
      <c r="M2681" s="2" t="s">
        <v>35</v>
      </c>
      <c r="N2681" s="2" t="s">
        <v>13</v>
      </c>
      <c r="O2681" t="s">
        <v>122</v>
      </c>
      <c r="P2681" t="s">
        <v>123</v>
      </c>
    </row>
    <row r="2682" spans="1:16" x14ac:dyDescent="0.55000000000000004">
      <c r="A2682">
        <v>4104</v>
      </c>
      <c r="B2682">
        <v>671715</v>
      </c>
      <c r="C2682" s="2" t="s">
        <v>14</v>
      </c>
      <c r="D2682">
        <v>38</v>
      </c>
      <c r="E2682">
        <v>1</v>
      </c>
      <c r="F2682">
        <v>2015</v>
      </c>
      <c r="G2682">
        <v>0</v>
      </c>
      <c r="H2682">
        <v>0</v>
      </c>
      <c r="I2682" t="s">
        <v>79</v>
      </c>
      <c r="J2682">
        <v>-999</v>
      </c>
      <c r="K2682">
        <v>-999</v>
      </c>
      <c r="L2682">
        <v>-999</v>
      </c>
      <c r="M2682" s="2" t="s">
        <v>35</v>
      </c>
      <c r="N2682" s="2" t="s">
        <v>13</v>
      </c>
      <c r="O2682" t="s">
        <v>101</v>
      </c>
      <c r="P2682" t="s">
        <v>102</v>
      </c>
    </row>
    <row r="2683" spans="1:16" x14ac:dyDescent="0.55000000000000004">
      <c r="A2683">
        <v>4104</v>
      </c>
      <c r="B2683">
        <v>671764</v>
      </c>
      <c r="C2683" s="2" t="s">
        <v>14</v>
      </c>
      <c r="D2683">
        <v>44</v>
      </c>
      <c r="E2683">
        <v>1</v>
      </c>
      <c r="F2683">
        <v>2015</v>
      </c>
      <c r="G2683">
        <v>0</v>
      </c>
      <c r="H2683">
        <v>1</v>
      </c>
      <c r="I2683" t="s">
        <v>79</v>
      </c>
      <c r="J2683">
        <v>-999</v>
      </c>
      <c r="K2683">
        <v>-999</v>
      </c>
      <c r="L2683">
        <v>-999</v>
      </c>
      <c r="M2683" s="2" t="s">
        <v>35</v>
      </c>
      <c r="N2683" s="2" t="s">
        <v>13</v>
      </c>
      <c r="O2683" t="s">
        <v>122</v>
      </c>
      <c r="P2683" t="s">
        <v>123</v>
      </c>
    </row>
    <row r="2684" spans="1:16" x14ac:dyDescent="0.55000000000000004">
      <c r="A2684">
        <v>4104</v>
      </c>
      <c r="B2684">
        <v>671789</v>
      </c>
      <c r="C2684" s="2" t="s">
        <v>14</v>
      </c>
      <c r="D2684">
        <v>24</v>
      </c>
      <c r="E2684">
        <v>1</v>
      </c>
      <c r="F2684">
        <v>2015</v>
      </c>
      <c r="G2684">
        <v>0</v>
      </c>
      <c r="H2684">
        <v>0</v>
      </c>
      <c r="I2684" t="s">
        <v>79</v>
      </c>
      <c r="J2684">
        <v>-999</v>
      </c>
      <c r="K2684">
        <v>-999</v>
      </c>
      <c r="L2684">
        <v>-999</v>
      </c>
      <c r="M2684" s="2" t="s">
        <v>35</v>
      </c>
      <c r="N2684" s="2" t="s">
        <v>13</v>
      </c>
      <c r="O2684" t="s">
        <v>101</v>
      </c>
      <c r="P2684" t="s">
        <v>102</v>
      </c>
    </row>
    <row r="2685" spans="1:16" x14ac:dyDescent="0.55000000000000004">
      <c r="A2685">
        <v>4105</v>
      </c>
      <c r="B2685">
        <v>671835</v>
      </c>
      <c r="C2685" s="2" t="s">
        <v>14</v>
      </c>
      <c r="D2685">
        <v>40</v>
      </c>
      <c r="E2685">
        <v>1</v>
      </c>
      <c r="F2685">
        <v>2015</v>
      </c>
      <c r="G2685">
        <v>0</v>
      </c>
      <c r="H2685">
        <v>1</v>
      </c>
      <c r="I2685" t="s">
        <v>68</v>
      </c>
      <c r="J2685">
        <v>68</v>
      </c>
      <c r="K2685">
        <v>70</v>
      </c>
      <c r="L2685">
        <v>8</v>
      </c>
      <c r="M2685" s="2" t="s">
        <v>22</v>
      </c>
      <c r="N2685" s="2" t="s">
        <v>13</v>
      </c>
      <c r="O2685" t="s">
        <v>114</v>
      </c>
      <c r="P2685" t="s">
        <v>115</v>
      </c>
    </row>
    <row r="2686" spans="1:16" x14ac:dyDescent="0.55000000000000004">
      <c r="A2686">
        <v>4105</v>
      </c>
      <c r="B2686">
        <v>671886</v>
      </c>
      <c r="C2686" s="2" t="s">
        <v>14</v>
      </c>
      <c r="D2686">
        <v>52</v>
      </c>
      <c r="E2686">
        <v>0</v>
      </c>
      <c r="F2686">
        <v>2015</v>
      </c>
      <c r="G2686">
        <v>0</v>
      </c>
      <c r="H2686">
        <v>0</v>
      </c>
      <c r="I2686" t="s">
        <v>68</v>
      </c>
      <c r="J2686">
        <v>68</v>
      </c>
      <c r="K2686">
        <v>70</v>
      </c>
      <c r="L2686">
        <v>8</v>
      </c>
      <c r="M2686" s="2" t="s">
        <v>22</v>
      </c>
      <c r="N2686" s="2" t="s">
        <v>13</v>
      </c>
      <c r="O2686" t="s">
        <v>81</v>
      </c>
      <c r="P2686" t="s">
        <v>82</v>
      </c>
    </row>
    <row r="2687" spans="1:16" x14ac:dyDescent="0.55000000000000004">
      <c r="A2687">
        <v>4105</v>
      </c>
      <c r="B2687">
        <v>671895</v>
      </c>
      <c r="C2687" s="2" t="s">
        <v>14</v>
      </c>
      <c r="D2687">
        <v>38</v>
      </c>
      <c r="E2687">
        <v>1</v>
      </c>
      <c r="F2687">
        <v>2015</v>
      </c>
      <c r="G2687">
        <v>0</v>
      </c>
      <c r="H2687">
        <v>1</v>
      </c>
      <c r="I2687" t="s">
        <v>68</v>
      </c>
      <c r="J2687">
        <v>68</v>
      </c>
      <c r="K2687">
        <v>70</v>
      </c>
      <c r="L2687">
        <v>8</v>
      </c>
      <c r="M2687" s="2" t="s">
        <v>22</v>
      </c>
      <c r="N2687" s="2" t="s">
        <v>13</v>
      </c>
      <c r="O2687" t="s">
        <v>114</v>
      </c>
      <c r="P2687" t="s">
        <v>115</v>
      </c>
    </row>
    <row r="2688" spans="1:16" x14ac:dyDescent="0.55000000000000004">
      <c r="A2688">
        <v>4105</v>
      </c>
      <c r="B2688">
        <v>671922</v>
      </c>
      <c r="C2688" s="2" t="s">
        <v>14</v>
      </c>
      <c r="D2688">
        <v>52</v>
      </c>
      <c r="E2688">
        <v>1</v>
      </c>
      <c r="F2688">
        <v>2015</v>
      </c>
      <c r="G2688">
        <v>0</v>
      </c>
      <c r="H2688">
        <v>0</v>
      </c>
      <c r="I2688" t="s">
        <v>68</v>
      </c>
      <c r="J2688">
        <v>68</v>
      </c>
      <c r="K2688">
        <v>70</v>
      </c>
      <c r="L2688">
        <v>8</v>
      </c>
      <c r="M2688" s="2" t="s">
        <v>22</v>
      </c>
      <c r="N2688" s="2" t="s">
        <v>13</v>
      </c>
      <c r="O2688" t="s">
        <v>81</v>
      </c>
      <c r="P2688" t="s">
        <v>82</v>
      </c>
    </row>
    <row r="2689" spans="1:16" x14ac:dyDescent="0.55000000000000004">
      <c r="A2689">
        <v>4105</v>
      </c>
      <c r="B2689">
        <v>671941</v>
      </c>
      <c r="C2689" s="2" t="s">
        <v>14</v>
      </c>
      <c r="D2689">
        <v>47</v>
      </c>
      <c r="E2689">
        <v>1</v>
      </c>
      <c r="F2689">
        <v>2015</v>
      </c>
      <c r="G2689">
        <v>0</v>
      </c>
      <c r="H2689">
        <v>0</v>
      </c>
      <c r="I2689" t="s">
        <v>68</v>
      </c>
      <c r="J2689">
        <v>68</v>
      </c>
      <c r="K2689">
        <v>70</v>
      </c>
      <c r="L2689">
        <v>8</v>
      </c>
      <c r="M2689" s="2" t="s">
        <v>22</v>
      </c>
      <c r="N2689" s="2" t="s">
        <v>13</v>
      </c>
      <c r="O2689" t="s">
        <v>81</v>
      </c>
      <c r="P2689" t="s">
        <v>82</v>
      </c>
    </row>
    <row r="2690" spans="1:16" x14ac:dyDescent="0.55000000000000004">
      <c r="A2690">
        <v>4106</v>
      </c>
      <c r="B2690">
        <v>672003</v>
      </c>
      <c r="C2690" s="2" t="s">
        <v>14</v>
      </c>
      <c r="D2690">
        <v>26</v>
      </c>
      <c r="E2690">
        <v>1</v>
      </c>
      <c r="F2690">
        <v>2015</v>
      </c>
      <c r="G2690">
        <v>0</v>
      </c>
      <c r="H2690">
        <v>1</v>
      </c>
      <c r="I2690" t="s">
        <v>66</v>
      </c>
      <c r="J2690">
        <v>-999</v>
      </c>
      <c r="K2690">
        <v>-999</v>
      </c>
      <c r="L2690">
        <v>-999</v>
      </c>
      <c r="M2690" s="2" t="s">
        <v>35</v>
      </c>
      <c r="N2690" s="2" t="s">
        <v>11</v>
      </c>
      <c r="O2690" t="s">
        <v>120</v>
      </c>
      <c r="P2690" t="s">
        <v>121</v>
      </c>
    </row>
    <row r="2691" spans="1:16" x14ac:dyDescent="0.55000000000000004">
      <c r="A2691">
        <v>4106</v>
      </c>
      <c r="B2691">
        <v>672020</v>
      </c>
      <c r="C2691" s="2" t="s">
        <v>14</v>
      </c>
      <c r="D2691">
        <v>33</v>
      </c>
      <c r="E2691">
        <v>1</v>
      </c>
      <c r="F2691">
        <v>2015</v>
      </c>
      <c r="G2691">
        <v>0</v>
      </c>
      <c r="H2691">
        <v>0</v>
      </c>
      <c r="I2691" t="s">
        <v>66</v>
      </c>
      <c r="J2691">
        <v>-999</v>
      </c>
      <c r="K2691">
        <v>-999</v>
      </c>
      <c r="L2691">
        <v>-999</v>
      </c>
      <c r="M2691" s="2" t="s">
        <v>35</v>
      </c>
      <c r="N2691" s="2" t="s">
        <v>11</v>
      </c>
      <c r="O2691" t="s">
        <v>127</v>
      </c>
      <c r="P2691" t="s">
        <v>128</v>
      </c>
    </row>
    <row r="2692" spans="1:16" x14ac:dyDescent="0.55000000000000004">
      <c r="A2692">
        <v>4106</v>
      </c>
      <c r="B2692">
        <v>672056</v>
      </c>
      <c r="C2692" s="2" t="s">
        <v>14</v>
      </c>
      <c r="D2692">
        <v>35</v>
      </c>
      <c r="E2692">
        <v>1</v>
      </c>
      <c r="F2692">
        <v>2015</v>
      </c>
      <c r="G2692">
        <v>0</v>
      </c>
      <c r="H2692">
        <v>0</v>
      </c>
      <c r="I2692" t="s">
        <v>66</v>
      </c>
      <c r="J2692">
        <v>-999</v>
      </c>
      <c r="K2692">
        <v>-999</v>
      </c>
      <c r="L2692">
        <v>-999</v>
      </c>
      <c r="M2692" s="2" t="s">
        <v>35</v>
      </c>
      <c r="N2692" s="2" t="s">
        <v>11</v>
      </c>
      <c r="O2692" t="s">
        <v>127</v>
      </c>
      <c r="P2692" t="s">
        <v>128</v>
      </c>
    </row>
    <row r="2693" spans="1:16" x14ac:dyDescent="0.55000000000000004">
      <c r="A2693">
        <v>4106</v>
      </c>
      <c r="B2693">
        <v>672077</v>
      </c>
      <c r="C2693" s="2" t="s">
        <v>14</v>
      </c>
      <c r="D2693">
        <v>52</v>
      </c>
      <c r="E2693">
        <v>1</v>
      </c>
      <c r="F2693">
        <v>2015</v>
      </c>
      <c r="G2693">
        <v>0</v>
      </c>
      <c r="H2693">
        <v>0</v>
      </c>
      <c r="I2693" t="s">
        <v>66</v>
      </c>
      <c r="J2693">
        <v>-999</v>
      </c>
      <c r="K2693">
        <v>-999</v>
      </c>
      <c r="L2693">
        <v>-999</v>
      </c>
      <c r="M2693" s="2" t="s">
        <v>35</v>
      </c>
      <c r="N2693" s="2" t="s">
        <v>11</v>
      </c>
      <c r="O2693" t="s">
        <v>127</v>
      </c>
      <c r="P2693" t="s">
        <v>128</v>
      </c>
    </row>
    <row r="2694" spans="1:16" x14ac:dyDescent="0.55000000000000004">
      <c r="A2694">
        <v>4106</v>
      </c>
      <c r="B2694">
        <v>672099</v>
      </c>
      <c r="C2694" s="2" t="s">
        <v>14</v>
      </c>
      <c r="D2694">
        <v>27</v>
      </c>
      <c r="E2694">
        <v>1</v>
      </c>
      <c r="F2694">
        <v>2015</v>
      </c>
      <c r="G2694">
        <v>0</v>
      </c>
      <c r="H2694">
        <v>0</v>
      </c>
      <c r="I2694" t="s">
        <v>66</v>
      </c>
      <c r="J2694">
        <v>-999</v>
      </c>
      <c r="K2694">
        <v>-999</v>
      </c>
      <c r="L2694">
        <v>-999</v>
      </c>
      <c r="M2694" s="2" t="s">
        <v>35</v>
      </c>
      <c r="N2694" s="2" t="s">
        <v>11</v>
      </c>
      <c r="O2694" t="s">
        <v>127</v>
      </c>
      <c r="P2694" t="s">
        <v>128</v>
      </c>
    </row>
    <row r="2695" spans="1:16" x14ac:dyDescent="0.55000000000000004">
      <c r="A2695">
        <v>4106</v>
      </c>
      <c r="B2695">
        <v>672110</v>
      </c>
      <c r="C2695" s="2" t="s">
        <v>14</v>
      </c>
      <c r="D2695">
        <v>47</v>
      </c>
      <c r="E2695">
        <v>0</v>
      </c>
      <c r="F2695">
        <v>2015</v>
      </c>
      <c r="G2695">
        <v>0</v>
      </c>
      <c r="H2695">
        <v>1</v>
      </c>
      <c r="I2695" t="s">
        <v>66</v>
      </c>
      <c r="J2695">
        <v>-999</v>
      </c>
      <c r="K2695">
        <v>-999</v>
      </c>
      <c r="L2695">
        <v>-999</v>
      </c>
      <c r="M2695" s="2" t="s">
        <v>35</v>
      </c>
      <c r="N2695" s="2" t="s">
        <v>11</v>
      </c>
      <c r="O2695" t="s">
        <v>120</v>
      </c>
      <c r="P2695" t="s">
        <v>121</v>
      </c>
    </row>
    <row r="2696" spans="1:16" x14ac:dyDescent="0.55000000000000004">
      <c r="A2696">
        <v>4106</v>
      </c>
      <c r="B2696">
        <v>672131</v>
      </c>
      <c r="C2696" s="2" t="s">
        <v>14</v>
      </c>
      <c r="D2696">
        <v>24</v>
      </c>
      <c r="E2696">
        <v>1</v>
      </c>
      <c r="F2696">
        <v>2015</v>
      </c>
      <c r="G2696">
        <v>0</v>
      </c>
      <c r="H2696">
        <v>1</v>
      </c>
      <c r="I2696" t="s">
        <v>66</v>
      </c>
      <c r="J2696">
        <v>-999</v>
      </c>
      <c r="K2696">
        <v>-999</v>
      </c>
      <c r="L2696">
        <v>-999</v>
      </c>
      <c r="M2696" s="2" t="s">
        <v>35</v>
      </c>
      <c r="N2696" s="2" t="s">
        <v>11</v>
      </c>
      <c r="O2696" t="s">
        <v>120</v>
      </c>
      <c r="P2696" t="s">
        <v>121</v>
      </c>
    </row>
    <row r="2697" spans="1:16" x14ac:dyDescent="0.55000000000000004">
      <c r="A2697">
        <v>4107</v>
      </c>
      <c r="B2697">
        <v>672194</v>
      </c>
      <c r="C2697" s="2" t="s">
        <v>14</v>
      </c>
      <c r="D2697">
        <v>50</v>
      </c>
      <c r="E2697">
        <v>1</v>
      </c>
      <c r="F2697">
        <v>2015</v>
      </c>
      <c r="G2697">
        <v>0</v>
      </c>
      <c r="H2697">
        <v>0</v>
      </c>
      <c r="I2697" t="s">
        <v>59</v>
      </c>
      <c r="J2697">
        <v>61</v>
      </c>
      <c r="K2697">
        <v>23</v>
      </c>
      <c r="L2697">
        <v>9</v>
      </c>
      <c r="M2697" s="2" t="s">
        <v>22</v>
      </c>
      <c r="N2697" s="2" t="s">
        <v>13</v>
      </c>
      <c r="O2697" t="s">
        <v>146</v>
      </c>
      <c r="P2697" t="s">
        <v>147</v>
      </c>
    </row>
    <row r="2698" spans="1:16" x14ac:dyDescent="0.55000000000000004">
      <c r="A2698">
        <v>4107</v>
      </c>
      <c r="B2698">
        <v>672234</v>
      </c>
      <c r="C2698" s="2" t="s">
        <v>14</v>
      </c>
      <c r="D2698">
        <v>56</v>
      </c>
      <c r="E2698">
        <v>1</v>
      </c>
      <c r="F2698">
        <v>2015</v>
      </c>
      <c r="G2698">
        <v>0</v>
      </c>
      <c r="H2698">
        <v>1</v>
      </c>
      <c r="I2698" t="s">
        <v>59</v>
      </c>
      <c r="J2698">
        <v>61</v>
      </c>
      <c r="K2698">
        <v>23</v>
      </c>
      <c r="L2698">
        <v>9</v>
      </c>
      <c r="M2698" s="2" t="s">
        <v>22</v>
      </c>
      <c r="N2698" s="2" t="s">
        <v>13</v>
      </c>
      <c r="O2698" t="s">
        <v>111</v>
      </c>
      <c r="P2698" t="s">
        <v>112</v>
      </c>
    </row>
    <row r="2699" spans="1:16" x14ac:dyDescent="0.55000000000000004">
      <c r="A2699">
        <v>4107</v>
      </c>
      <c r="B2699">
        <v>672262</v>
      </c>
      <c r="C2699" s="2" t="s">
        <v>14</v>
      </c>
      <c r="D2699">
        <v>24</v>
      </c>
      <c r="E2699">
        <v>1</v>
      </c>
      <c r="F2699">
        <v>2015</v>
      </c>
      <c r="G2699">
        <v>0</v>
      </c>
      <c r="H2699">
        <v>0</v>
      </c>
      <c r="I2699" t="s">
        <v>59</v>
      </c>
      <c r="J2699">
        <v>61</v>
      </c>
      <c r="K2699">
        <v>23</v>
      </c>
      <c r="L2699">
        <v>9</v>
      </c>
      <c r="M2699" s="2" t="s">
        <v>22</v>
      </c>
      <c r="N2699" s="2" t="s">
        <v>13</v>
      </c>
      <c r="O2699" t="s">
        <v>146</v>
      </c>
      <c r="P2699" t="s">
        <v>147</v>
      </c>
    </row>
    <row r="2700" spans="1:16" x14ac:dyDescent="0.55000000000000004">
      <c r="A2700">
        <v>4108</v>
      </c>
      <c r="B2700">
        <v>672293</v>
      </c>
      <c r="C2700" s="2" t="s">
        <v>14</v>
      </c>
      <c r="D2700">
        <v>39</v>
      </c>
      <c r="E2700">
        <v>1</v>
      </c>
      <c r="F2700">
        <v>2015</v>
      </c>
      <c r="G2700">
        <v>0</v>
      </c>
      <c r="H2700">
        <v>0</v>
      </c>
      <c r="I2700" t="s">
        <v>43</v>
      </c>
      <c r="J2700">
        <v>60</v>
      </c>
      <c r="K2700">
        <v>100</v>
      </c>
      <c r="L2700">
        <v>7</v>
      </c>
      <c r="M2700" s="2" t="s">
        <v>40</v>
      </c>
      <c r="N2700" s="2" t="s">
        <v>13</v>
      </c>
      <c r="O2700" t="s">
        <v>124</v>
      </c>
      <c r="P2700" t="s">
        <v>125</v>
      </c>
    </row>
    <row r="2701" spans="1:16" x14ac:dyDescent="0.55000000000000004">
      <c r="A2701">
        <v>4108</v>
      </c>
      <c r="B2701">
        <v>672340</v>
      </c>
      <c r="C2701" s="2" t="s">
        <v>14</v>
      </c>
      <c r="D2701">
        <v>47</v>
      </c>
      <c r="E2701">
        <v>1</v>
      </c>
      <c r="F2701">
        <v>2015</v>
      </c>
      <c r="G2701">
        <v>0</v>
      </c>
      <c r="H2701">
        <v>1</v>
      </c>
      <c r="I2701" t="s">
        <v>43</v>
      </c>
      <c r="J2701">
        <v>60</v>
      </c>
      <c r="K2701">
        <v>100</v>
      </c>
      <c r="L2701">
        <v>7</v>
      </c>
      <c r="M2701" s="2" t="s">
        <v>40</v>
      </c>
      <c r="N2701" s="2" t="s">
        <v>13</v>
      </c>
      <c r="O2701" t="s">
        <v>77</v>
      </c>
      <c r="P2701" t="s">
        <v>78</v>
      </c>
    </row>
    <row r="2702" spans="1:16" x14ac:dyDescent="0.55000000000000004">
      <c r="A2702">
        <v>4108</v>
      </c>
      <c r="B2702">
        <v>672349</v>
      </c>
      <c r="C2702" s="2" t="s">
        <v>14</v>
      </c>
      <c r="D2702">
        <v>34</v>
      </c>
      <c r="E2702">
        <v>1</v>
      </c>
      <c r="F2702">
        <v>2015</v>
      </c>
      <c r="G2702">
        <v>0</v>
      </c>
      <c r="H2702">
        <v>1</v>
      </c>
      <c r="I2702" t="s">
        <v>43</v>
      </c>
      <c r="J2702">
        <v>60</v>
      </c>
      <c r="K2702">
        <v>100</v>
      </c>
      <c r="L2702">
        <v>7</v>
      </c>
      <c r="M2702" s="2" t="s">
        <v>40</v>
      </c>
      <c r="N2702" s="2" t="s">
        <v>13</v>
      </c>
      <c r="O2702" t="s">
        <v>77</v>
      </c>
      <c r="P2702" t="s">
        <v>78</v>
      </c>
    </row>
    <row r="2703" spans="1:16" x14ac:dyDescent="0.55000000000000004">
      <c r="A2703">
        <v>4108</v>
      </c>
      <c r="B2703">
        <v>672463</v>
      </c>
      <c r="C2703" s="2" t="s">
        <v>14</v>
      </c>
      <c r="D2703">
        <v>24</v>
      </c>
      <c r="E2703">
        <v>1</v>
      </c>
      <c r="F2703">
        <v>2015</v>
      </c>
      <c r="G2703">
        <v>0</v>
      </c>
      <c r="H2703">
        <v>1</v>
      </c>
      <c r="I2703" t="s">
        <v>43</v>
      </c>
      <c r="J2703">
        <v>60</v>
      </c>
      <c r="K2703">
        <v>100</v>
      </c>
      <c r="L2703">
        <v>7</v>
      </c>
      <c r="M2703" s="2" t="s">
        <v>40</v>
      </c>
      <c r="N2703" s="2" t="s">
        <v>13</v>
      </c>
      <c r="O2703" t="s">
        <v>77</v>
      </c>
      <c r="P2703" t="s">
        <v>78</v>
      </c>
    </row>
    <row r="2704" spans="1:16" x14ac:dyDescent="0.55000000000000004">
      <c r="A2704">
        <v>4108</v>
      </c>
      <c r="B2704">
        <v>672470</v>
      </c>
      <c r="C2704" s="2" t="s">
        <v>14</v>
      </c>
      <c r="D2704">
        <v>50</v>
      </c>
      <c r="E2704">
        <v>1</v>
      </c>
      <c r="F2704">
        <v>2015</v>
      </c>
      <c r="G2704">
        <v>0</v>
      </c>
      <c r="H2704">
        <v>1</v>
      </c>
      <c r="I2704" t="s">
        <v>43</v>
      </c>
      <c r="J2704">
        <v>60</v>
      </c>
      <c r="K2704">
        <v>100</v>
      </c>
      <c r="L2704">
        <v>7</v>
      </c>
      <c r="M2704" s="2" t="s">
        <v>40</v>
      </c>
      <c r="N2704" s="2" t="s">
        <v>13</v>
      </c>
      <c r="O2704" t="s">
        <v>77</v>
      </c>
      <c r="P2704" t="s">
        <v>78</v>
      </c>
    </row>
    <row r="2705" spans="1:16" x14ac:dyDescent="0.55000000000000004">
      <c r="A2705">
        <v>4108</v>
      </c>
      <c r="B2705">
        <v>672480</v>
      </c>
      <c r="C2705" s="2" t="s">
        <v>14</v>
      </c>
      <c r="D2705">
        <v>42</v>
      </c>
      <c r="E2705">
        <v>1</v>
      </c>
      <c r="F2705">
        <v>2015</v>
      </c>
      <c r="G2705">
        <v>0</v>
      </c>
      <c r="H2705">
        <v>0</v>
      </c>
      <c r="I2705" t="s">
        <v>43</v>
      </c>
      <c r="J2705">
        <v>60</v>
      </c>
      <c r="K2705">
        <v>100</v>
      </c>
      <c r="L2705">
        <v>7</v>
      </c>
      <c r="M2705" s="2" t="s">
        <v>40</v>
      </c>
      <c r="N2705" s="2" t="s">
        <v>13</v>
      </c>
      <c r="O2705" t="s">
        <v>124</v>
      </c>
      <c r="P2705" t="s">
        <v>125</v>
      </c>
    </row>
    <row r="2706" spans="1:16" x14ac:dyDescent="0.55000000000000004">
      <c r="A2706">
        <v>4108</v>
      </c>
      <c r="B2706">
        <v>672487</v>
      </c>
      <c r="C2706" s="2" t="s">
        <v>14</v>
      </c>
      <c r="D2706">
        <v>52</v>
      </c>
      <c r="E2706">
        <v>1</v>
      </c>
      <c r="F2706">
        <v>2015</v>
      </c>
      <c r="G2706">
        <v>0</v>
      </c>
      <c r="H2706">
        <v>0</v>
      </c>
      <c r="I2706" t="s">
        <v>43</v>
      </c>
      <c r="J2706">
        <v>60</v>
      </c>
      <c r="K2706">
        <v>100</v>
      </c>
      <c r="L2706">
        <v>7</v>
      </c>
      <c r="M2706" s="2" t="s">
        <v>40</v>
      </c>
      <c r="N2706" s="2" t="s">
        <v>13</v>
      </c>
      <c r="O2706" t="s">
        <v>124</v>
      </c>
      <c r="P2706" t="s">
        <v>125</v>
      </c>
    </row>
    <row r="2707" spans="1:16" x14ac:dyDescent="0.55000000000000004">
      <c r="A2707">
        <v>4109</v>
      </c>
      <c r="B2707">
        <v>672583</v>
      </c>
      <c r="C2707" s="2" t="s">
        <v>14</v>
      </c>
      <c r="D2707">
        <v>28</v>
      </c>
      <c r="E2707">
        <v>1</v>
      </c>
      <c r="F2707">
        <v>2015</v>
      </c>
      <c r="G2707">
        <v>0</v>
      </c>
      <c r="H2707">
        <v>0</v>
      </c>
      <c r="I2707" t="s">
        <v>36</v>
      </c>
      <c r="J2707">
        <v>71</v>
      </c>
      <c r="K2707">
        <v>61</v>
      </c>
      <c r="L2707">
        <v>4</v>
      </c>
      <c r="M2707" s="2" t="s">
        <v>15</v>
      </c>
      <c r="N2707" s="2" t="s">
        <v>63</v>
      </c>
      <c r="O2707" t="s">
        <v>98</v>
      </c>
      <c r="P2707" t="s">
        <v>99</v>
      </c>
    </row>
    <row r="2708" spans="1:16" x14ac:dyDescent="0.55000000000000004">
      <c r="A2708">
        <v>4110</v>
      </c>
      <c r="B2708">
        <v>672644</v>
      </c>
      <c r="C2708" s="2" t="s">
        <v>14</v>
      </c>
      <c r="D2708">
        <v>20</v>
      </c>
      <c r="E2708">
        <v>1</v>
      </c>
      <c r="F2708">
        <v>2015</v>
      </c>
      <c r="G2708">
        <v>0</v>
      </c>
      <c r="H2708">
        <v>0</v>
      </c>
      <c r="I2708" t="s">
        <v>43</v>
      </c>
      <c r="J2708">
        <v>57</v>
      </c>
      <c r="K2708">
        <v>50</v>
      </c>
      <c r="L2708">
        <v>10</v>
      </c>
      <c r="M2708" s="2" t="s">
        <v>15</v>
      </c>
      <c r="N2708" s="2" t="s">
        <v>13</v>
      </c>
      <c r="O2708" t="s">
        <v>124</v>
      </c>
      <c r="P2708" t="s">
        <v>125</v>
      </c>
    </row>
    <row r="2709" spans="1:16" x14ac:dyDescent="0.55000000000000004">
      <c r="A2709">
        <v>4110</v>
      </c>
      <c r="B2709">
        <v>672696</v>
      </c>
      <c r="C2709" s="2" t="s">
        <v>14</v>
      </c>
      <c r="D2709">
        <v>49</v>
      </c>
      <c r="E2709">
        <v>1</v>
      </c>
      <c r="F2709">
        <v>2015</v>
      </c>
      <c r="G2709">
        <v>0</v>
      </c>
      <c r="H2709">
        <v>0</v>
      </c>
      <c r="I2709" t="s">
        <v>43</v>
      </c>
      <c r="J2709">
        <v>57</v>
      </c>
      <c r="K2709">
        <v>50</v>
      </c>
      <c r="L2709">
        <v>10</v>
      </c>
      <c r="M2709" s="2" t="s">
        <v>15</v>
      </c>
      <c r="N2709" s="2" t="s">
        <v>13</v>
      </c>
      <c r="O2709" t="s">
        <v>124</v>
      </c>
      <c r="P2709" t="s">
        <v>125</v>
      </c>
    </row>
    <row r="2710" spans="1:16" x14ac:dyDescent="0.55000000000000004">
      <c r="A2710">
        <v>4110</v>
      </c>
      <c r="B2710">
        <v>672703</v>
      </c>
      <c r="C2710" s="2" t="s">
        <v>14</v>
      </c>
      <c r="D2710">
        <v>43</v>
      </c>
      <c r="E2710">
        <v>0</v>
      </c>
      <c r="F2710">
        <v>2015</v>
      </c>
      <c r="G2710">
        <v>0</v>
      </c>
      <c r="H2710">
        <v>0</v>
      </c>
      <c r="I2710" t="s">
        <v>43</v>
      </c>
      <c r="J2710">
        <v>57</v>
      </c>
      <c r="K2710">
        <v>50</v>
      </c>
      <c r="L2710">
        <v>10</v>
      </c>
      <c r="M2710" s="2" t="s">
        <v>15</v>
      </c>
      <c r="N2710" s="2" t="s">
        <v>13</v>
      </c>
      <c r="O2710" t="s">
        <v>124</v>
      </c>
      <c r="P2710" t="s">
        <v>125</v>
      </c>
    </row>
    <row r="2711" spans="1:16" x14ac:dyDescent="0.55000000000000004">
      <c r="A2711">
        <v>4110</v>
      </c>
      <c r="B2711">
        <v>672749</v>
      </c>
      <c r="C2711" s="2" t="s">
        <v>14</v>
      </c>
      <c r="D2711">
        <v>22</v>
      </c>
      <c r="E2711">
        <v>1</v>
      </c>
      <c r="F2711">
        <v>2015</v>
      </c>
      <c r="G2711">
        <v>0</v>
      </c>
      <c r="H2711">
        <v>0</v>
      </c>
      <c r="I2711" t="s">
        <v>43</v>
      </c>
      <c r="J2711">
        <v>57</v>
      </c>
      <c r="K2711">
        <v>50</v>
      </c>
      <c r="L2711">
        <v>10</v>
      </c>
      <c r="M2711" s="2" t="s">
        <v>15</v>
      </c>
      <c r="N2711" s="2" t="s">
        <v>13</v>
      </c>
      <c r="O2711" t="s">
        <v>124</v>
      </c>
      <c r="P2711" t="s">
        <v>125</v>
      </c>
    </row>
    <row r="2712" spans="1:16" x14ac:dyDescent="0.55000000000000004">
      <c r="A2712">
        <v>4111</v>
      </c>
      <c r="B2712">
        <v>672878</v>
      </c>
      <c r="C2712" s="2" t="s">
        <v>14</v>
      </c>
      <c r="D2712">
        <v>21</v>
      </c>
      <c r="E2712">
        <v>1</v>
      </c>
      <c r="F2712">
        <v>2015</v>
      </c>
      <c r="G2712">
        <v>0</v>
      </c>
      <c r="H2712">
        <v>0</v>
      </c>
      <c r="I2712" t="s">
        <v>33</v>
      </c>
      <c r="J2712">
        <v>54</v>
      </c>
      <c r="K2712">
        <v>34</v>
      </c>
      <c r="L2712">
        <v>12</v>
      </c>
      <c r="M2712" s="2" t="s">
        <v>12</v>
      </c>
      <c r="N2712" s="2" t="s">
        <v>25</v>
      </c>
      <c r="O2712" t="s">
        <v>106</v>
      </c>
      <c r="P2712" t="s">
        <v>107</v>
      </c>
    </row>
    <row r="2713" spans="1:16" x14ac:dyDescent="0.55000000000000004">
      <c r="A2713">
        <v>4111</v>
      </c>
      <c r="B2713">
        <v>672895</v>
      </c>
      <c r="C2713" s="2" t="s">
        <v>14</v>
      </c>
      <c r="D2713">
        <v>23</v>
      </c>
      <c r="E2713">
        <v>1</v>
      </c>
      <c r="F2713">
        <v>2015</v>
      </c>
      <c r="G2713">
        <v>0</v>
      </c>
      <c r="H2713">
        <v>1</v>
      </c>
      <c r="I2713" t="s">
        <v>33</v>
      </c>
      <c r="J2713">
        <v>54</v>
      </c>
      <c r="K2713">
        <v>34</v>
      </c>
      <c r="L2713">
        <v>12</v>
      </c>
      <c r="M2713" s="2" t="s">
        <v>12</v>
      </c>
      <c r="N2713" s="2" t="s">
        <v>25</v>
      </c>
      <c r="O2713" t="s">
        <v>154</v>
      </c>
      <c r="P2713" t="s">
        <v>155</v>
      </c>
    </row>
    <row r="2714" spans="1:16" x14ac:dyDescent="0.55000000000000004">
      <c r="A2714">
        <v>4111</v>
      </c>
      <c r="B2714">
        <v>672913</v>
      </c>
      <c r="C2714" s="2" t="s">
        <v>14</v>
      </c>
      <c r="D2714">
        <v>21</v>
      </c>
      <c r="E2714">
        <v>1</v>
      </c>
      <c r="F2714">
        <v>2015</v>
      </c>
      <c r="G2714">
        <v>0</v>
      </c>
      <c r="H2714">
        <v>0</v>
      </c>
      <c r="I2714" t="s">
        <v>33</v>
      </c>
      <c r="J2714">
        <v>54</v>
      </c>
      <c r="K2714">
        <v>34</v>
      </c>
      <c r="L2714">
        <v>12</v>
      </c>
      <c r="M2714" s="2" t="s">
        <v>12</v>
      </c>
      <c r="N2714" s="2" t="s">
        <v>25</v>
      </c>
      <c r="O2714" t="s">
        <v>106</v>
      </c>
      <c r="P2714" t="s">
        <v>107</v>
      </c>
    </row>
    <row r="2715" spans="1:16" x14ac:dyDescent="0.55000000000000004">
      <c r="A2715">
        <v>4112</v>
      </c>
      <c r="B2715">
        <v>673004</v>
      </c>
      <c r="C2715" s="2" t="s">
        <v>14</v>
      </c>
      <c r="D2715">
        <v>51</v>
      </c>
      <c r="E2715">
        <v>1</v>
      </c>
      <c r="F2715">
        <v>2015</v>
      </c>
      <c r="G2715">
        <v>0</v>
      </c>
      <c r="H2715">
        <v>1</v>
      </c>
      <c r="I2715" t="s">
        <v>62</v>
      </c>
      <c r="J2715">
        <v>-999</v>
      </c>
      <c r="K2715">
        <v>-999</v>
      </c>
      <c r="L2715">
        <v>-999</v>
      </c>
      <c r="M2715" s="2" t="s">
        <v>10</v>
      </c>
      <c r="N2715" s="2" t="s">
        <v>63</v>
      </c>
      <c r="O2715" t="s">
        <v>122</v>
      </c>
      <c r="P2715" t="s">
        <v>123</v>
      </c>
    </row>
    <row r="2716" spans="1:16" x14ac:dyDescent="0.55000000000000004">
      <c r="A2716">
        <v>4112</v>
      </c>
      <c r="B2716">
        <v>673082</v>
      </c>
      <c r="C2716" s="2" t="s">
        <v>14</v>
      </c>
      <c r="D2716">
        <v>29</v>
      </c>
      <c r="E2716">
        <v>1</v>
      </c>
      <c r="F2716">
        <v>2015</v>
      </c>
      <c r="G2716">
        <v>0</v>
      </c>
      <c r="H2716">
        <v>1</v>
      </c>
      <c r="I2716" t="s">
        <v>62</v>
      </c>
      <c r="J2716">
        <v>-999</v>
      </c>
      <c r="K2716">
        <v>-999</v>
      </c>
      <c r="L2716">
        <v>-999</v>
      </c>
      <c r="M2716" s="2" t="s">
        <v>10</v>
      </c>
      <c r="N2716" s="2" t="s">
        <v>63</v>
      </c>
      <c r="O2716" t="s">
        <v>122</v>
      </c>
      <c r="P2716" t="s">
        <v>123</v>
      </c>
    </row>
    <row r="2717" spans="1:16" x14ac:dyDescent="0.55000000000000004">
      <c r="A2717">
        <v>4112</v>
      </c>
      <c r="B2717">
        <v>673139</v>
      </c>
      <c r="C2717" s="2" t="s">
        <v>14</v>
      </c>
      <c r="D2717">
        <v>55</v>
      </c>
      <c r="E2717">
        <v>0</v>
      </c>
      <c r="F2717">
        <v>2015</v>
      </c>
      <c r="G2717">
        <v>0</v>
      </c>
      <c r="H2717">
        <v>1</v>
      </c>
      <c r="I2717" t="s">
        <v>62</v>
      </c>
      <c r="J2717">
        <v>-999</v>
      </c>
      <c r="K2717">
        <v>-999</v>
      </c>
      <c r="L2717">
        <v>-999</v>
      </c>
      <c r="M2717" s="2" t="s">
        <v>10</v>
      </c>
      <c r="N2717" s="2" t="s">
        <v>63</v>
      </c>
      <c r="O2717" t="s">
        <v>122</v>
      </c>
      <c r="P2717" t="s">
        <v>123</v>
      </c>
    </row>
    <row r="2718" spans="1:16" x14ac:dyDescent="0.55000000000000004">
      <c r="A2718">
        <v>4112</v>
      </c>
      <c r="B2718">
        <v>673145</v>
      </c>
      <c r="C2718" s="2" t="s">
        <v>14</v>
      </c>
      <c r="D2718">
        <v>46</v>
      </c>
      <c r="E2718">
        <v>0</v>
      </c>
      <c r="F2718">
        <v>2015</v>
      </c>
      <c r="G2718">
        <v>0</v>
      </c>
      <c r="H2718">
        <v>0</v>
      </c>
      <c r="I2718" t="s">
        <v>62</v>
      </c>
      <c r="J2718">
        <v>-999</v>
      </c>
      <c r="K2718">
        <v>-999</v>
      </c>
      <c r="L2718">
        <v>-999</v>
      </c>
      <c r="M2718" s="2" t="s">
        <v>10</v>
      </c>
      <c r="N2718" s="2" t="s">
        <v>63</v>
      </c>
      <c r="O2718" t="s">
        <v>136</v>
      </c>
      <c r="P2718" t="s">
        <v>137</v>
      </c>
    </row>
    <row r="2719" spans="1:16" x14ac:dyDescent="0.55000000000000004">
      <c r="A2719">
        <v>4113</v>
      </c>
      <c r="B2719">
        <v>673216</v>
      </c>
      <c r="C2719" s="2" t="s">
        <v>14</v>
      </c>
      <c r="D2719">
        <v>43</v>
      </c>
      <c r="E2719">
        <v>1</v>
      </c>
      <c r="F2719">
        <v>2015</v>
      </c>
      <c r="G2719">
        <v>0</v>
      </c>
      <c r="H2719">
        <v>0</v>
      </c>
      <c r="I2719" t="s">
        <v>47</v>
      </c>
      <c r="J2719">
        <v>49</v>
      </c>
      <c r="K2719">
        <v>55</v>
      </c>
      <c r="L2719">
        <v>7</v>
      </c>
      <c r="M2719" s="2" t="s">
        <v>22</v>
      </c>
      <c r="N2719" s="2" t="s">
        <v>70</v>
      </c>
      <c r="O2719" t="s">
        <v>116</v>
      </c>
      <c r="P2719" t="s">
        <v>117</v>
      </c>
    </row>
    <row r="2720" spans="1:16" x14ac:dyDescent="0.55000000000000004">
      <c r="A2720">
        <v>4114</v>
      </c>
      <c r="B2720">
        <v>673327</v>
      </c>
      <c r="C2720" s="2" t="s">
        <v>14</v>
      </c>
      <c r="D2720">
        <v>34</v>
      </c>
      <c r="E2720">
        <v>1</v>
      </c>
      <c r="F2720">
        <v>2015</v>
      </c>
      <c r="G2720">
        <v>0</v>
      </c>
      <c r="H2720">
        <v>0</v>
      </c>
      <c r="I2720" t="s">
        <v>75</v>
      </c>
      <c r="J2720">
        <v>51</v>
      </c>
      <c r="K2720">
        <v>-999</v>
      </c>
      <c r="L2720">
        <v>20</v>
      </c>
      <c r="M2720" s="2" t="s">
        <v>12</v>
      </c>
      <c r="N2720" s="2" t="s">
        <v>25</v>
      </c>
      <c r="O2720" t="s">
        <v>131</v>
      </c>
      <c r="P2720" t="s">
        <v>132</v>
      </c>
    </row>
    <row r="2721" spans="1:16" x14ac:dyDescent="0.55000000000000004">
      <c r="A2721">
        <v>4114</v>
      </c>
      <c r="B2721">
        <v>673368</v>
      </c>
      <c r="C2721" s="2" t="s">
        <v>14</v>
      </c>
      <c r="D2721">
        <v>61</v>
      </c>
      <c r="E2721">
        <v>1</v>
      </c>
      <c r="F2721">
        <v>2015</v>
      </c>
      <c r="G2721">
        <v>0</v>
      </c>
      <c r="H2721">
        <v>1</v>
      </c>
      <c r="I2721" t="s">
        <v>75</v>
      </c>
      <c r="J2721">
        <v>51</v>
      </c>
      <c r="K2721">
        <v>-999</v>
      </c>
      <c r="L2721">
        <v>20</v>
      </c>
      <c r="M2721" s="2" t="s">
        <v>12</v>
      </c>
      <c r="N2721" s="2" t="s">
        <v>25</v>
      </c>
      <c r="O2721" t="s">
        <v>129</v>
      </c>
      <c r="P2721" t="s">
        <v>130</v>
      </c>
    </row>
    <row r="2722" spans="1:16" x14ac:dyDescent="0.55000000000000004">
      <c r="A2722">
        <v>4114</v>
      </c>
      <c r="B2722">
        <v>673386</v>
      </c>
      <c r="C2722" s="2" t="s">
        <v>14</v>
      </c>
      <c r="D2722">
        <v>35</v>
      </c>
      <c r="E2722">
        <v>1</v>
      </c>
      <c r="F2722">
        <v>2015</v>
      </c>
      <c r="G2722">
        <v>0</v>
      </c>
      <c r="H2722">
        <v>1</v>
      </c>
      <c r="I2722" t="s">
        <v>75</v>
      </c>
      <c r="J2722">
        <v>51</v>
      </c>
      <c r="K2722">
        <v>-999</v>
      </c>
      <c r="L2722">
        <v>20</v>
      </c>
      <c r="M2722" s="2" t="s">
        <v>12</v>
      </c>
      <c r="N2722" s="2" t="s">
        <v>25</v>
      </c>
      <c r="O2722" t="s">
        <v>129</v>
      </c>
      <c r="P2722" t="s">
        <v>130</v>
      </c>
    </row>
    <row r="2723" spans="1:16" x14ac:dyDescent="0.55000000000000004">
      <c r="A2723">
        <v>4114</v>
      </c>
      <c r="B2723">
        <v>673400</v>
      </c>
      <c r="C2723" s="2" t="s">
        <v>14</v>
      </c>
      <c r="D2723">
        <v>45</v>
      </c>
      <c r="E2723">
        <v>1</v>
      </c>
      <c r="F2723">
        <v>2015</v>
      </c>
      <c r="G2723">
        <v>0</v>
      </c>
      <c r="H2723">
        <v>1</v>
      </c>
      <c r="I2723" t="s">
        <v>75</v>
      </c>
      <c r="J2723">
        <v>51</v>
      </c>
      <c r="K2723">
        <v>-999</v>
      </c>
      <c r="L2723">
        <v>20</v>
      </c>
      <c r="M2723" s="2" t="s">
        <v>12</v>
      </c>
      <c r="N2723" s="2" t="s">
        <v>25</v>
      </c>
      <c r="O2723" t="s">
        <v>129</v>
      </c>
      <c r="P2723" t="s">
        <v>130</v>
      </c>
    </row>
    <row r="2724" spans="1:16" x14ac:dyDescent="0.55000000000000004">
      <c r="A2724">
        <v>4114</v>
      </c>
      <c r="B2724">
        <v>673472</v>
      </c>
      <c r="C2724" s="2" t="s">
        <v>14</v>
      </c>
      <c r="D2724">
        <v>48</v>
      </c>
      <c r="E2724">
        <v>0</v>
      </c>
      <c r="F2724">
        <v>2015</v>
      </c>
      <c r="G2724">
        <v>0</v>
      </c>
      <c r="H2724">
        <v>1</v>
      </c>
      <c r="I2724" t="s">
        <v>75</v>
      </c>
      <c r="J2724">
        <v>51</v>
      </c>
      <c r="K2724">
        <v>-999</v>
      </c>
      <c r="L2724">
        <v>20</v>
      </c>
      <c r="M2724" s="2" t="s">
        <v>12</v>
      </c>
      <c r="N2724" s="2" t="s">
        <v>25</v>
      </c>
      <c r="O2724" t="s">
        <v>129</v>
      </c>
      <c r="P2724" t="s">
        <v>130</v>
      </c>
    </row>
    <row r="2725" spans="1:16" x14ac:dyDescent="0.55000000000000004">
      <c r="A2725">
        <v>4114</v>
      </c>
      <c r="B2725">
        <v>673483</v>
      </c>
      <c r="C2725" s="2" t="s">
        <v>14</v>
      </c>
      <c r="D2725">
        <v>53</v>
      </c>
      <c r="E2725">
        <v>1</v>
      </c>
      <c r="F2725">
        <v>2015</v>
      </c>
      <c r="G2725">
        <v>0</v>
      </c>
      <c r="H2725">
        <v>1</v>
      </c>
      <c r="I2725" t="s">
        <v>75</v>
      </c>
      <c r="J2725">
        <v>51</v>
      </c>
      <c r="K2725">
        <v>-999</v>
      </c>
      <c r="L2725">
        <v>20</v>
      </c>
      <c r="M2725" s="2" t="s">
        <v>12</v>
      </c>
      <c r="N2725" s="2" t="s">
        <v>25</v>
      </c>
      <c r="O2725" t="s">
        <v>129</v>
      </c>
      <c r="P2725" t="s">
        <v>130</v>
      </c>
    </row>
    <row r="2726" spans="1:16" x14ac:dyDescent="0.55000000000000004">
      <c r="A2726">
        <v>4114</v>
      </c>
      <c r="B2726">
        <v>673497</v>
      </c>
      <c r="C2726" s="2" t="s">
        <v>14</v>
      </c>
      <c r="D2726">
        <v>40</v>
      </c>
      <c r="E2726">
        <v>1</v>
      </c>
      <c r="F2726">
        <v>2015</v>
      </c>
      <c r="G2726">
        <v>0</v>
      </c>
      <c r="H2726">
        <v>0</v>
      </c>
      <c r="I2726" t="s">
        <v>75</v>
      </c>
      <c r="J2726">
        <v>51</v>
      </c>
      <c r="K2726">
        <v>-999</v>
      </c>
      <c r="L2726">
        <v>20</v>
      </c>
      <c r="M2726" s="2" t="s">
        <v>12</v>
      </c>
      <c r="N2726" s="2" t="s">
        <v>25</v>
      </c>
      <c r="O2726" t="s">
        <v>131</v>
      </c>
      <c r="P2726" t="s">
        <v>132</v>
      </c>
    </row>
    <row r="2727" spans="1:16" x14ac:dyDescent="0.55000000000000004">
      <c r="A2727">
        <v>4115</v>
      </c>
      <c r="B2727">
        <v>673512</v>
      </c>
      <c r="C2727" s="2" t="s">
        <v>14</v>
      </c>
      <c r="D2727">
        <v>45</v>
      </c>
      <c r="E2727">
        <v>1</v>
      </c>
      <c r="F2727">
        <v>2015</v>
      </c>
      <c r="G2727">
        <v>0</v>
      </c>
      <c r="H2727">
        <v>1</v>
      </c>
      <c r="I2727" t="s">
        <v>57</v>
      </c>
      <c r="J2727">
        <v>56</v>
      </c>
      <c r="K2727">
        <v>36</v>
      </c>
      <c r="L2727">
        <v>10</v>
      </c>
      <c r="M2727" s="2" t="s">
        <v>12</v>
      </c>
      <c r="N2727" s="2" t="s">
        <v>25</v>
      </c>
      <c r="O2727" t="s">
        <v>150</v>
      </c>
      <c r="P2727" t="s">
        <v>151</v>
      </c>
    </row>
    <row r="2728" spans="1:16" x14ac:dyDescent="0.55000000000000004">
      <c r="A2728">
        <v>4115</v>
      </c>
      <c r="B2728">
        <v>673605</v>
      </c>
      <c r="C2728" s="2" t="s">
        <v>14</v>
      </c>
      <c r="D2728">
        <v>39</v>
      </c>
      <c r="E2728">
        <v>1</v>
      </c>
      <c r="F2728">
        <v>2015</v>
      </c>
      <c r="G2728">
        <v>0</v>
      </c>
      <c r="H2728">
        <v>1</v>
      </c>
      <c r="I2728" t="s">
        <v>57</v>
      </c>
      <c r="J2728">
        <v>56</v>
      </c>
      <c r="K2728">
        <v>36</v>
      </c>
      <c r="L2728">
        <v>10</v>
      </c>
      <c r="M2728" s="2" t="s">
        <v>12</v>
      </c>
      <c r="N2728" s="2" t="s">
        <v>25</v>
      </c>
      <c r="O2728" t="s">
        <v>150</v>
      </c>
      <c r="P2728" t="s">
        <v>151</v>
      </c>
    </row>
    <row r="2729" spans="1:16" x14ac:dyDescent="0.55000000000000004">
      <c r="A2729">
        <v>4115</v>
      </c>
      <c r="B2729">
        <v>673633</v>
      </c>
      <c r="C2729" s="2" t="s">
        <v>14</v>
      </c>
      <c r="D2729">
        <v>35</v>
      </c>
      <c r="E2729">
        <v>1</v>
      </c>
      <c r="F2729">
        <v>2015</v>
      </c>
      <c r="G2729">
        <v>0</v>
      </c>
      <c r="H2729">
        <v>1</v>
      </c>
      <c r="I2729" t="s">
        <v>57</v>
      </c>
      <c r="J2729">
        <v>56</v>
      </c>
      <c r="K2729">
        <v>36</v>
      </c>
      <c r="L2729">
        <v>10</v>
      </c>
      <c r="M2729" s="2" t="s">
        <v>12</v>
      </c>
      <c r="N2729" s="2" t="s">
        <v>25</v>
      </c>
      <c r="O2729" t="s">
        <v>150</v>
      </c>
      <c r="P2729" t="s">
        <v>151</v>
      </c>
    </row>
    <row r="2730" spans="1:16" x14ac:dyDescent="0.55000000000000004">
      <c r="A2730">
        <v>4116</v>
      </c>
      <c r="B2730">
        <v>673699</v>
      </c>
      <c r="C2730" s="2" t="s">
        <v>14</v>
      </c>
      <c r="D2730">
        <v>34</v>
      </c>
      <c r="E2730">
        <v>1</v>
      </c>
      <c r="F2730">
        <v>2015</v>
      </c>
      <c r="G2730">
        <v>0</v>
      </c>
      <c r="H2730">
        <v>0</v>
      </c>
      <c r="I2730" t="s">
        <v>46</v>
      </c>
      <c r="J2730">
        <v>54</v>
      </c>
      <c r="K2730">
        <v>38</v>
      </c>
      <c r="L2730">
        <v>5</v>
      </c>
      <c r="M2730" s="2" t="s">
        <v>12</v>
      </c>
      <c r="N2730" s="2" t="s">
        <v>13</v>
      </c>
      <c r="O2730" t="s">
        <v>156</v>
      </c>
      <c r="P2730" t="s">
        <v>157</v>
      </c>
    </row>
    <row r="2731" spans="1:16" x14ac:dyDescent="0.55000000000000004">
      <c r="A2731">
        <v>4116</v>
      </c>
      <c r="B2731">
        <v>673758</v>
      </c>
      <c r="C2731" s="2" t="s">
        <v>14</v>
      </c>
      <c r="D2731">
        <v>38</v>
      </c>
      <c r="E2731">
        <v>1</v>
      </c>
      <c r="F2731">
        <v>2015</v>
      </c>
      <c r="G2731">
        <v>0</v>
      </c>
      <c r="H2731">
        <v>0</v>
      </c>
      <c r="I2731" t="s">
        <v>46</v>
      </c>
      <c r="J2731">
        <v>54</v>
      </c>
      <c r="K2731">
        <v>38</v>
      </c>
      <c r="L2731">
        <v>5</v>
      </c>
      <c r="M2731" s="2" t="s">
        <v>12</v>
      </c>
      <c r="N2731" s="2" t="s">
        <v>13</v>
      </c>
      <c r="O2731" t="s">
        <v>156</v>
      </c>
      <c r="P2731" t="s">
        <v>157</v>
      </c>
    </row>
    <row r="2732" spans="1:16" x14ac:dyDescent="0.55000000000000004">
      <c r="A2732">
        <v>4116</v>
      </c>
      <c r="B2732">
        <v>673796</v>
      </c>
      <c r="C2732" s="2" t="s">
        <v>14</v>
      </c>
      <c r="D2732">
        <v>41</v>
      </c>
      <c r="E2732">
        <v>0</v>
      </c>
      <c r="F2732">
        <v>2015</v>
      </c>
      <c r="G2732">
        <v>0</v>
      </c>
      <c r="H2732">
        <v>0</v>
      </c>
      <c r="I2732" t="s">
        <v>46</v>
      </c>
      <c r="J2732">
        <v>54</v>
      </c>
      <c r="K2732">
        <v>38</v>
      </c>
      <c r="L2732">
        <v>5</v>
      </c>
      <c r="M2732" s="2" t="s">
        <v>12</v>
      </c>
      <c r="N2732" s="2" t="s">
        <v>13</v>
      </c>
      <c r="O2732" t="s">
        <v>156</v>
      </c>
      <c r="P2732" t="s">
        <v>157</v>
      </c>
    </row>
    <row r="2733" spans="1:16" x14ac:dyDescent="0.55000000000000004">
      <c r="A2733">
        <v>4116</v>
      </c>
      <c r="B2733">
        <v>673864</v>
      </c>
      <c r="C2733" s="2" t="s">
        <v>14</v>
      </c>
      <c r="D2733">
        <v>18</v>
      </c>
      <c r="E2733">
        <v>1</v>
      </c>
      <c r="F2733">
        <v>2015</v>
      </c>
      <c r="G2733">
        <v>0</v>
      </c>
      <c r="H2733">
        <v>0</v>
      </c>
      <c r="I2733" t="s">
        <v>46</v>
      </c>
      <c r="J2733">
        <v>54</v>
      </c>
      <c r="K2733">
        <v>38</v>
      </c>
      <c r="L2733">
        <v>5</v>
      </c>
      <c r="M2733" s="2" t="s">
        <v>12</v>
      </c>
      <c r="N2733" s="2" t="s">
        <v>13</v>
      </c>
      <c r="O2733" t="s">
        <v>156</v>
      </c>
      <c r="P2733" t="s">
        <v>157</v>
      </c>
    </row>
    <row r="2734" spans="1:16" x14ac:dyDescent="0.55000000000000004">
      <c r="A2734">
        <v>4117</v>
      </c>
      <c r="B2734">
        <v>673871</v>
      </c>
      <c r="C2734" s="2" t="s">
        <v>14</v>
      </c>
      <c r="D2734">
        <v>25</v>
      </c>
      <c r="E2734">
        <v>1</v>
      </c>
      <c r="F2734">
        <v>2015</v>
      </c>
      <c r="G2734">
        <v>0</v>
      </c>
      <c r="H2734">
        <v>0</v>
      </c>
      <c r="I2734" t="s">
        <v>41</v>
      </c>
      <c r="J2734">
        <v>80</v>
      </c>
      <c r="K2734">
        <v>90</v>
      </c>
      <c r="L2734">
        <v>3</v>
      </c>
      <c r="M2734" s="2" t="s">
        <v>15</v>
      </c>
      <c r="N2734" s="2" t="s">
        <v>13</v>
      </c>
      <c r="O2734" t="s">
        <v>118</v>
      </c>
      <c r="P2734" t="s">
        <v>119</v>
      </c>
    </row>
    <row r="2735" spans="1:16" x14ac:dyDescent="0.55000000000000004">
      <c r="A2735">
        <v>4117</v>
      </c>
      <c r="B2735">
        <v>673882</v>
      </c>
      <c r="C2735" s="2" t="s">
        <v>14</v>
      </c>
      <c r="D2735">
        <v>35</v>
      </c>
      <c r="E2735">
        <v>1</v>
      </c>
      <c r="F2735">
        <v>2015</v>
      </c>
      <c r="G2735">
        <v>0</v>
      </c>
      <c r="H2735">
        <v>1</v>
      </c>
      <c r="I2735" t="s">
        <v>41</v>
      </c>
      <c r="J2735">
        <v>80</v>
      </c>
      <c r="K2735">
        <v>90</v>
      </c>
      <c r="L2735">
        <v>3</v>
      </c>
      <c r="M2735" s="2" t="s">
        <v>15</v>
      </c>
      <c r="N2735" s="2" t="s">
        <v>13</v>
      </c>
      <c r="O2735" t="s">
        <v>94</v>
      </c>
      <c r="P2735" t="s">
        <v>95</v>
      </c>
    </row>
    <row r="2736" spans="1:16" x14ac:dyDescent="0.55000000000000004">
      <c r="A2736">
        <v>4117</v>
      </c>
      <c r="B2736">
        <v>673888</v>
      </c>
      <c r="C2736" s="2" t="s">
        <v>14</v>
      </c>
      <c r="D2736">
        <v>28</v>
      </c>
      <c r="E2736">
        <v>1</v>
      </c>
      <c r="F2736">
        <v>2015</v>
      </c>
      <c r="G2736">
        <v>0</v>
      </c>
      <c r="H2736">
        <v>0</v>
      </c>
      <c r="I2736" t="s">
        <v>41</v>
      </c>
      <c r="J2736">
        <v>80</v>
      </c>
      <c r="K2736">
        <v>90</v>
      </c>
      <c r="L2736">
        <v>3</v>
      </c>
      <c r="M2736" s="2" t="s">
        <v>15</v>
      </c>
      <c r="N2736" s="2" t="s">
        <v>13</v>
      </c>
      <c r="O2736" t="s">
        <v>118</v>
      </c>
      <c r="P2736" t="s">
        <v>119</v>
      </c>
    </row>
    <row r="2737" spans="1:16" x14ac:dyDescent="0.55000000000000004">
      <c r="A2737">
        <v>4117</v>
      </c>
      <c r="B2737">
        <v>673931</v>
      </c>
      <c r="C2737" s="2" t="s">
        <v>14</v>
      </c>
      <c r="D2737">
        <v>43</v>
      </c>
      <c r="E2737">
        <v>0</v>
      </c>
      <c r="F2737">
        <v>2015</v>
      </c>
      <c r="G2737">
        <v>0</v>
      </c>
      <c r="H2737">
        <v>0</v>
      </c>
      <c r="I2737" t="s">
        <v>41</v>
      </c>
      <c r="J2737">
        <v>80</v>
      </c>
      <c r="K2737">
        <v>90</v>
      </c>
      <c r="L2737">
        <v>3</v>
      </c>
      <c r="M2737" s="2" t="s">
        <v>15</v>
      </c>
      <c r="N2737" s="2" t="s">
        <v>13</v>
      </c>
      <c r="O2737" t="s">
        <v>118</v>
      </c>
      <c r="P2737" t="s">
        <v>119</v>
      </c>
    </row>
    <row r="2738" spans="1:16" x14ac:dyDescent="0.55000000000000004">
      <c r="A2738">
        <v>4117</v>
      </c>
      <c r="B2738">
        <v>673947</v>
      </c>
      <c r="C2738" s="2" t="s">
        <v>14</v>
      </c>
      <c r="D2738">
        <v>21</v>
      </c>
      <c r="E2738">
        <v>1</v>
      </c>
      <c r="F2738">
        <v>2015</v>
      </c>
      <c r="G2738">
        <v>0</v>
      </c>
      <c r="H2738">
        <v>0</v>
      </c>
      <c r="I2738" t="s">
        <v>41</v>
      </c>
      <c r="J2738">
        <v>80</v>
      </c>
      <c r="K2738">
        <v>90</v>
      </c>
      <c r="L2738">
        <v>3</v>
      </c>
      <c r="M2738" s="2" t="s">
        <v>15</v>
      </c>
      <c r="N2738" s="2" t="s">
        <v>13</v>
      </c>
      <c r="O2738" t="s">
        <v>118</v>
      </c>
      <c r="P2738" t="s">
        <v>119</v>
      </c>
    </row>
    <row r="2739" spans="1:16" x14ac:dyDescent="0.55000000000000004">
      <c r="A2739">
        <v>4117</v>
      </c>
      <c r="B2739">
        <v>673959</v>
      </c>
      <c r="C2739" s="2" t="s">
        <v>14</v>
      </c>
      <c r="D2739">
        <v>35</v>
      </c>
      <c r="E2739">
        <v>1</v>
      </c>
      <c r="F2739">
        <v>2015</v>
      </c>
      <c r="G2739">
        <v>0</v>
      </c>
      <c r="H2739">
        <v>1</v>
      </c>
      <c r="I2739" t="s">
        <v>41</v>
      </c>
      <c r="J2739">
        <v>80</v>
      </c>
      <c r="K2739">
        <v>90</v>
      </c>
      <c r="L2739">
        <v>3</v>
      </c>
      <c r="M2739" s="2" t="s">
        <v>15</v>
      </c>
      <c r="N2739" s="2" t="s">
        <v>13</v>
      </c>
      <c r="O2739" t="s">
        <v>94</v>
      </c>
      <c r="P2739" t="s">
        <v>95</v>
      </c>
    </row>
    <row r="2740" spans="1:16" x14ac:dyDescent="0.55000000000000004">
      <c r="A2740">
        <v>4117</v>
      </c>
      <c r="B2740">
        <v>673971</v>
      </c>
      <c r="C2740" s="2" t="s">
        <v>14</v>
      </c>
      <c r="D2740">
        <v>53</v>
      </c>
      <c r="E2740">
        <v>1</v>
      </c>
      <c r="F2740">
        <v>2015</v>
      </c>
      <c r="G2740">
        <v>0</v>
      </c>
      <c r="H2740">
        <v>0</v>
      </c>
      <c r="I2740" t="s">
        <v>41</v>
      </c>
      <c r="J2740">
        <v>80</v>
      </c>
      <c r="K2740">
        <v>90</v>
      </c>
      <c r="L2740">
        <v>3</v>
      </c>
      <c r="M2740" s="2" t="s">
        <v>15</v>
      </c>
      <c r="N2740" s="2" t="s">
        <v>13</v>
      </c>
      <c r="O2740" t="s">
        <v>118</v>
      </c>
      <c r="P2740" t="s">
        <v>119</v>
      </c>
    </row>
    <row r="2741" spans="1:16" x14ac:dyDescent="0.55000000000000004">
      <c r="A2741">
        <v>4117</v>
      </c>
      <c r="B2741">
        <v>674011</v>
      </c>
      <c r="C2741" s="2" t="s">
        <v>14</v>
      </c>
      <c r="D2741">
        <v>53</v>
      </c>
      <c r="E2741">
        <v>1</v>
      </c>
      <c r="F2741">
        <v>2015</v>
      </c>
      <c r="G2741">
        <v>0</v>
      </c>
      <c r="H2741">
        <v>1</v>
      </c>
      <c r="I2741" t="s">
        <v>41</v>
      </c>
      <c r="J2741">
        <v>80</v>
      </c>
      <c r="K2741">
        <v>90</v>
      </c>
      <c r="L2741">
        <v>3</v>
      </c>
      <c r="M2741" s="2" t="s">
        <v>15</v>
      </c>
      <c r="N2741" s="2" t="s">
        <v>13</v>
      </c>
      <c r="O2741" t="s">
        <v>94</v>
      </c>
      <c r="P2741" t="s">
        <v>95</v>
      </c>
    </row>
    <row r="2742" spans="1:16" x14ac:dyDescent="0.55000000000000004">
      <c r="A2742">
        <v>4117</v>
      </c>
      <c r="B2742">
        <v>674031</v>
      </c>
      <c r="C2742" s="2" t="s">
        <v>14</v>
      </c>
      <c r="D2742">
        <v>44</v>
      </c>
      <c r="E2742">
        <v>1</v>
      </c>
      <c r="F2742">
        <v>2015</v>
      </c>
      <c r="G2742">
        <v>0</v>
      </c>
      <c r="H2742">
        <v>1</v>
      </c>
      <c r="I2742" t="s">
        <v>41</v>
      </c>
      <c r="J2742">
        <v>80</v>
      </c>
      <c r="K2742">
        <v>90</v>
      </c>
      <c r="L2742">
        <v>3</v>
      </c>
      <c r="M2742" s="2" t="s">
        <v>15</v>
      </c>
      <c r="N2742" s="2" t="s">
        <v>13</v>
      </c>
      <c r="O2742" t="s">
        <v>94</v>
      </c>
      <c r="P2742" t="s">
        <v>95</v>
      </c>
    </row>
    <row r="2743" spans="1:16" x14ac:dyDescent="0.55000000000000004">
      <c r="A2743">
        <v>4118</v>
      </c>
      <c r="B2743">
        <v>674049</v>
      </c>
      <c r="C2743" s="2" t="s">
        <v>14</v>
      </c>
      <c r="D2743">
        <v>44</v>
      </c>
      <c r="E2743">
        <v>1</v>
      </c>
      <c r="F2743">
        <v>2015</v>
      </c>
      <c r="G2743">
        <v>0</v>
      </c>
      <c r="H2743">
        <v>1</v>
      </c>
      <c r="I2743" t="s">
        <v>67</v>
      </c>
      <c r="J2743">
        <v>58</v>
      </c>
      <c r="K2743">
        <v>84</v>
      </c>
      <c r="L2743">
        <v>0</v>
      </c>
      <c r="M2743" s="2" t="s">
        <v>15</v>
      </c>
      <c r="N2743" s="2" t="s">
        <v>13</v>
      </c>
      <c r="O2743" t="s">
        <v>91</v>
      </c>
      <c r="P2743" t="s">
        <v>92</v>
      </c>
    </row>
    <row r="2744" spans="1:16" x14ac:dyDescent="0.55000000000000004">
      <c r="A2744">
        <v>4118</v>
      </c>
      <c r="B2744">
        <v>674091</v>
      </c>
      <c r="C2744" s="2" t="s">
        <v>14</v>
      </c>
      <c r="D2744">
        <v>36</v>
      </c>
      <c r="E2744">
        <v>1</v>
      </c>
      <c r="F2744">
        <v>2015</v>
      </c>
      <c r="G2744">
        <v>0</v>
      </c>
      <c r="H2744">
        <v>1</v>
      </c>
      <c r="I2744" t="s">
        <v>67</v>
      </c>
      <c r="J2744">
        <v>58</v>
      </c>
      <c r="K2744">
        <v>84</v>
      </c>
      <c r="L2744">
        <v>0</v>
      </c>
      <c r="M2744" s="2" t="s">
        <v>15</v>
      </c>
      <c r="N2744" s="2" t="s">
        <v>13</v>
      </c>
      <c r="O2744" t="s">
        <v>91</v>
      </c>
      <c r="P2744" t="s">
        <v>92</v>
      </c>
    </row>
    <row r="2745" spans="1:16" x14ac:dyDescent="0.55000000000000004">
      <c r="A2745">
        <v>4118</v>
      </c>
      <c r="B2745">
        <v>674102</v>
      </c>
      <c r="C2745" s="2" t="s">
        <v>14</v>
      </c>
      <c r="D2745">
        <v>44</v>
      </c>
      <c r="E2745">
        <v>1</v>
      </c>
      <c r="F2745">
        <v>2015</v>
      </c>
      <c r="G2745">
        <v>0</v>
      </c>
      <c r="H2745">
        <v>0</v>
      </c>
      <c r="I2745" t="s">
        <v>67</v>
      </c>
      <c r="J2745">
        <v>58</v>
      </c>
      <c r="K2745">
        <v>84</v>
      </c>
      <c r="L2745">
        <v>0</v>
      </c>
      <c r="M2745" s="2" t="s">
        <v>15</v>
      </c>
      <c r="N2745" s="2" t="s">
        <v>13</v>
      </c>
      <c r="O2745" t="s">
        <v>49</v>
      </c>
      <c r="P2745" t="s">
        <v>50</v>
      </c>
    </row>
    <row r="2746" spans="1:16" x14ac:dyDescent="0.55000000000000004">
      <c r="A2746">
        <v>4118</v>
      </c>
      <c r="B2746">
        <v>674188</v>
      </c>
      <c r="C2746" s="2" t="s">
        <v>14</v>
      </c>
      <c r="D2746">
        <v>19</v>
      </c>
      <c r="E2746">
        <v>1</v>
      </c>
      <c r="F2746">
        <v>2015</v>
      </c>
      <c r="G2746">
        <v>0</v>
      </c>
      <c r="H2746">
        <v>1</v>
      </c>
      <c r="I2746" t="s">
        <v>67</v>
      </c>
      <c r="J2746">
        <v>58</v>
      </c>
      <c r="K2746">
        <v>84</v>
      </c>
      <c r="L2746">
        <v>0</v>
      </c>
      <c r="M2746" s="2" t="s">
        <v>15</v>
      </c>
      <c r="N2746" s="2" t="s">
        <v>13</v>
      </c>
      <c r="O2746" t="s">
        <v>91</v>
      </c>
      <c r="P2746" t="s">
        <v>92</v>
      </c>
    </row>
    <row r="2747" spans="1:16" x14ac:dyDescent="0.55000000000000004">
      <c r="A2747">
        <v>4119</v>
      </c>
      <c r="B2747">
        <v>674239</v>
      </c>
      <c r="C2747" s="2" t="s">
        <v>14</v>
      </c>
      <c r="D2747">
        <v>43</v>
      </c>
      <c r="E2747">
        <v>1</v>
      </c>
      <c r="F2747">
        <v>2015</v>
      </c>
      <c r="G2747">
        <v>0</v>
      </c>
      <c r="H2747">
        <v>0</v>
      </c>
      <c r="I2747" t="s">
        <v>54</v>
      </c>
      <c r="J2747">
        <v>-999</v>
      </c>
      <c r="K2747">
        <v>-999</v>
      </c>
      <c r="L2747">
        <v>-999</v>
      </c>
      <c r="M2747" s="2" t="s">
        <v>35</v>
      </c>
      <c r="N2747" s="2" t="s">
        <v>11</v>
      </c>
      <c r="O2747" t="s">
        <v>77</v>
      </c>
      <c r="P2747" t="s">
        <v>78</v>
      </c>
    </row>
    <row r="2748" spans="1:16" x14ac:dyDescent="0.55000000000000004">
      <c r="A2748">
        <v>4119</v>
      </c>
      <c r="B2748">
        <v>674308</v>
      </c>
      <c r="C2748" s="2" t="s">
        <v>14</v>
      </c>
      <c r="D2748">
        <v>29</v>
      </c>
      <c r="E2748">
        <v>1</v>
      </c>
      <c r="F2748">
        <v>2015</v>
      </c>
      <c r="G2748">
        <v>0</v>
      </c>
      <c r="H2748">
        <v>1</v>
      </c>
      <c r="I2748" t="s">
        <v>54</v>
      </c>
      <c r="J2748">
        <v>-999</v>
      </c>
      <c r="K2748">
        <v>-999</v>
      </c>
      <c r="L2748">
        <v>-999</v>
      </c>
      <c r="M2748" s="2" t="s">
        <v>35</v>
      </c>
      <c r="N2748" s="2" t="s">
        <v>11</v>
      </c>
      <c r="O2748" t="s">
        <v>146</v>
      </c>
      <c r="P2748" t="s">
        <v>147</v>
      </c>
    </row>
    <row r="2749" spans="1:16" x14ac:dyDescent="0.55000000000000004">
      <c r="A2749">
        <v>4119</v>
      </c>
      <c r="B2749">
        <v>674342</v>
      </c>
      <c r="C2749" s="2" t="s">
        <v>14</v>
      </c>
      <c r="D2749">
        <v>55</v>
      </c>
      <c r="E2749">
        <v>1</v>
      </c>
      <c r="F2749">
        <v>2015</v>
      </c>
      <c r="G2749">
        <v>0</v>
      </c>
      <c r="H2749">
        <v>0</v>
      </c>
      <c r="I2749" t="s">
        <v>54</v>
      </c>
      <c r="J2749">
        <v>-999</v>
      </c>
      <c r="K2749">
        <v>-999</v>
      </c>
      <c r="L2749">
        <v>-999</v>
      </c>
      <c r="M2749" s="2" t="s">
        <v>35</v>
      </c>
      <c r="N2749" s="2" t="s">
        <v>11</v>
      </c>
      <c r="O2749" t="s">
        <v>77</v>
      </c>
      <c r="P2749" t="s">
        <v>78</v>
      </c>
    </row>
    <row r="2750" spans="1:16" x14ac:dyDescent="0.55000000000000004">
      <c r="A2750">
        <v>4120</v>
      </c>
      <c r="B2750">
        <v>674504</v>
      </c>
      <c r="C2750" s="2" t="s">
        <v>14</v>
      </c>
      <c r="D2750">
        <v>31</v>
      </c>
      <c r="E2750">
        <v>1</v>
      </c>
      <c r="F2750">
        <v>2015</v>
      </c>
      <c r="G2750">
        <v>0</v>
      </c>
      <c r="H2750">
        <v>1</v>
      </c>
      <c r="I2750" t="s">
        <v>66</v>
      </c>
      <c r="J2750">
        <v>-999</v>
      </c>
      <c r="K2750">
        <v>-999</v>
      </c>
      <c r="L2750">
        <v>-999</v>
      </c>
      <c r="M2750" s="2" t="s">
        <v>35</v>
      </c>
      <c r="N2750" s="2" t="s">
        <v>11</v>
      </c>
      <c r="O2750" t="s">
        <v>138</v>
      </c>
      <c r="P2750" t="s">
        <v>139</v>
      </c>
    </row>
    <row r="2751" spans="1:16" x14ac:dyDescent="0.55000000000000004">
      <c r="A2751">
        <v>4120</v>
      </c>
      <c r="B2751">
        <v>674515</v>
      </c>
      <c r="C2751" s="2" t="s">
        <v>14</v>
      </c>
      <c r="D2751">
        <v>41</v>
      </c>
      <c r="E2751">
        <v>1</v>
      </c>
      <c r="F2751">
        <v>2015</v>
      </c>
      <c r="G2751">
        <v>0</v>
      </c>
      <c r="H2751">
        <v>0</v>
      </c>
      <c r="I2751" t="s">
        <v>66</v>
      </c>
      <c r="J2751">
        <v>-999</v>
      </c>
      <c r="K2751">
        <v>-999</v>
      </c>
      <c r="L2751">
        <v>-999</v>
      </c>
      <c r="M2751" s="2" t="s">
        <v>35</v>
      </c>
      <c r="N2751" s="2" t="s">
        <v>11</v>
      </c>
      <c r="O2751" t="s">
        <v>127</v>
      </c>
      <c r="P2751" t="s">
        <v>128</v>
      </c>
    </row>
    <row r="2752" spans="1:16" x14ac:dyDescent="0.55000000000000004">
      <c r="A2752">
        <v>4120</v>
      </c>
      <c r="B2752">
        <v>674522</v>
      </c>
      <c r="C2752" s="2" t="s">
        <v>14</v>
      </c>
      <c r="D2752">
        <v>53</v>
      </c>
      <c r="E2752">
        <v>1</v>
      </c>
      <c r="F2752">
        <v>2015</v>
      </c>
      <c r="G2752">
        <v>0</v>
      </c>
      <c r="H2752">
        <v>1</v>
      </c>
      <c r="I2752" t="s">
        <v>66</v>
      </c>
      <c r="J2752">
        <v>-999</v>
      </c>
      <c r="K2752">
        <v>-999</v>
      </c>
      <c r="L2752">
        <v>-999</v>
      </c>
      <c r="M2752" s="2" t="s">
        <v>35</v>
      </c>
      <c r="N2752" s="2" t="s">
        <v>11</v>
      </c>
      <c r="O2752" t="s">
        <v>138</v>
      </c>
      <c r="P2752" t="s">
        <v>139</v>
      </c>
    </row>
    <row r="2753" spans="1:16" x14ac:dyDescent="0.55000000000000004">
      <c r="A2753">
        <v>4120</v>
      </c>
      <c r="B2753">
        <v>674536</v>
      </c>
      <c r="C2753" s="2" t="s">
        <v>14</v>
      </c>
      <c r="D2753">
        <v>44</v>
      </c>
      <c r="E2753">
        <v>1</v>
      </c>
      <c r="F2753">
        <v>2015</v>
      </c>
      <c r="G2753">
        <v>0</v>
      </c>
      <c r="H2753">
        <v>0</v>
      </c>
      <c r="I2753" t="s">
        <v>66</v>
      </c>
      <c r="J2753">
        <v>-999</v>
      </c>
      <c r="K2753">
        <v>-999</v>
      </c>
      <c r="L2753">
        <v>-999</v>
      </c>
      <c r="M2753" s="2" t="s">
        <v>35</v>
      </c>
      <c r="N2753" s="2" t="s">
        <v>11</v>
      </c>
      <c r="O2753" t="s">
        <v>127</v>
      </c>
      <c r="P2753" t="s">
        <v>128</v>
      </c>
    </row>
    <row r="2754" spans="1:16" x14ac:dyDescent="0.55000000000000004">
      <c r="A2754">
        <v>4121</v>
      </c>
      <c r="B2754">
        <v>674560</v>
      </c>
      <c r="C2754" s="2" t="s">
        <v>14</v>
      </c>
      <c r="D2754">
        <v>47</v>
      </c>
      <c r="E2754">
        <v>0</v>
      </c>
      <c r="F2754">
        <v>2015</v>
      </c>
      <c r="G2754">
        <v>0</v>
      </c>
      <c r="H2754">
        <v>1</v>
      </c>
      <c r="I2754" t="s">
        <v>20</v>
      </c>
      <c r="J2754">
        <v>63</v>
      </c>
      <c r="K2754">
        <v>67</v>
      </c>
      <c r="L2754">
        <v>9</v>
      </c>
      <c r="M2754" s="2" t="s">
        <v>15</v>
      </c>
      <c r="N2754" s="2" t="s">
        <v>13</v>
      </c>
      <c r="O2754" t="s">
        <v>103</v>
      </c>
      <c r="P2754" t="s">
        <v>104</v>
      </c>
    </row>
    <row r="2755" spans="1:16" x14ac:dyDescent="0.55000000000000004">
      <c r="A2755">
        <v>4121</v>
      </c>
      <c r="B2755">
        <v>674637</v>
      </c>
      <c r="C2755" s="2" t="s">
        <v>14</v>
      </c>
      <c r="D2755">
        <v>31</v>
      </c>
      <c r="E2755">
        <v>1</v>
      </c>
      <c r="F2755">
        <v>2015</v>
      </c>
      <c r="G2755">
        <v>0</v>
      </c>
      <c r="H2755">
        <v>0</v>
      </c>
      <c r="I2755" t="s">
        <v>20</v>
      </c>
      <c r="J2755">
        <v>63</v>
      </c>
      <c r="K2755">
        <v>67</v>
      </c>
      <c r="L2755">
        <v>9</v>
      </c>
      <c r="M2755" s="2" t="s">
        <v>15</v>
      </c>
      <c r="N2755" s="2" t="s">
        <v>13</v>
      </c>
      <c r="O2755" t="s">
        <v>152</v>
      </c>
      <c r="P2755" t="s">
        <v>153</v>
      </c>
    </row>
    <row r="2756" spans="1:16" x14ac:dyDescent="0.55000000000000004">
      <c r="A2756">
        <v>4121</v>
      </c>
      <c r="B2756">
        <v>674653</v>
      </c>
      <c r="C2756" s="2" t="s">
        <v>14</v>
      </c>
      <c r="D2756">
        <v>34</v>
      </c>
      <c r="E2756">
        <v>0</v>
      </c>
      <c r="F2756">
        <v>2015</v>
      </c>
      <c r="G2756">
        <v>0</v>
      </c>
      <c r="H2756">
        <v>1</v>
      </c>
      <c r="I2756" t="s">
        <v>20</v>
      </c>
      <c r="J2756">
        <v>63</v>
      </c>
      <c r="K2756">
        <v>67</v>
      </c>
      <c r="L2756">
        <v>9</v>
      </c>
      <c r="M2756" s="2" t="s">
        <v>15</v>
      </c>
      <c r="N2756" s="2" t="s">
        <v>13</v>
      </c>
      <c r="O2756" t="s">
        <v>103</v>
      </c>
      <c r="P2756" t="s">
        <v>104</v>
      </c>
    </row>
    <row r="2757" spans="1:16" x14ac:dyDescent="0.55000000000000004">
      <c r="A2757">
        <v>4121</v>
      </c>
      <c r="B2757">
        <v>674693</v>
      </c>
      <c r="C2757" s="2" t="s">
        <v>14</v>
      </c>
      <c r="D2757">
        <v>22</v>
      </c>
      <c r="E2757">
        <v>1</v>
      </c>
      <c r="F2757">
        <v>2015</v>
      </c>
      <c r="G2757">
        <v>0</v>
      </c>
      <c r="H2757">
        <v>0</v>
      </c>
      <c r="I2757" t="s">
        <v>20</v>
      </c>
      <c r="J2757">
        <v>63</v>
      </c>
      <c r="K2757">
        <v>67</v>
      </c>
      <c r="L2757">
        <v>9</v>
      </c>
      <c r="M2757" s="2" t="s">
        <v>15</v>
      </c>
      <c r="N2757" s="2" t="s">
        <v>13</v>
      </c>
      <c r="O2757" t="s">
        <v>152</v>
      </c>
      <c r="P2757" t="s">
        <v>153</v>
      </c>
    </row>
    <row r="2758" spans="1:16" x14ac:dyDescent="0.55000000000000004">
      <c r="A2758">
        <v>4122</v>
      </c>
      <c r="B2758">
        <v>674748</v>
      </c>
      <c r="C2758" s="2" t="s">
        <v>14</v>
      </c>
      <c r="D2758">
        <v>29</v>
      </c>
      <c r="E2758">
        <v>1</v>
      </c>
      <c r="F2758">
        <v>2015</v>
      </c>
      <c r="G2758">
        <v>0</v>
      </c>
      <c r="H2758">
        <v>0</v>
      </c>
      <c r="I2758" t="s">
        <v>57</v>
      </c>
      <c r="J2758">
        <v>60</v>
      </c>
      <c r="K2758">
        <v>75</v>
      </c>
      <c r="L2758">
        <v>16</v>
      </c>
      <c r="M2758" s="2" t="s">
        <v>15</v>
      </c>
      <c r="N2758" s="2" t="s">
        <v>25</v>
      </c>
      <c r="O2758" t="s">
        <v>140</v>
      </c>
      <c r="P2758" t="s">
        <v>141</v>
      </c>
    </row>
    <row r="2759" spans="1:16" x14ac:dyDescent="0.55000000000000004">
      <c r="A2759">
        <v>4122</v>
      </c>
      <c r="B2759">
        <v>674778</v>
      </c>
      <c r="C2759" s="2" t="s">
        <v>14</v>
      </c>
      <c r="D2759">
        <v>47</v>
      </c>
      <c r="E2759">
        <v>1</v>
      </c>
      <c r="F2759">
        <v>2015</v>
      </c>
      <c r="G2759">
        <v>0</v>
      </c>
      <c r="H2759">
        <v>1</v>
      </c>
      <c r="I2759" t="s">
        <v>57</v>
      </c>
      <c r="J2759">
        <v>60</v>
      </c>
      <c r="K2759">
        <v>75</v>
      </c>
      <c r="L2759">
        <v>16</v>
      </c>
      <c r="M2759" s="2" t="s">
        <v>15</v>
      </c>
      <c r="N2759" s="2" t="s">
        <v>25</v>
      </c>
      <c r="O2759" t="s">
        <v>116</v>
      </c>
      <c r="P2759" t="s">
        <v>117</v>
      </c>
    </row>
    <row r="2760" spans="1:16" x14ac:dyDescent="0.55000000000000004">
      <c r="A2760">
        <v>4122</v>
      </c>
      <c r="B2760">
        <v>674797</v>
      </c>
      <c r="C2760" s="2" t="s">
        <v>14</v>
      </c>
      <c r="D2760">
        <v>41</v>
      </c>
      <c r="E2760">
        <v>1</v>
      </c>
      <c r="F2760">
        <v>2015</v>
      </c>
      <c r="G2760">
        <v>0</v>
      </c>
      <c r="H2760">
        <v>1</v>
      </c>
      <c r="I2760" t="s">
        <v>57</v>
      </c>
      <c r="J2760">
        <v>60</v>
      </c>
      <c r="K2760">
        <v>75</v>
      </c>
      <c r="L2760">
        <v>16</v>
      </c>
      <c r="M2760" s="2" t="s">
        <v>15</v>
      </c>
      <c r="N2760" s="2" t="s">
        <v>25</v>
      </c>
      <c r="O2760" t="s">
        <v>116</v>
      </c>
      <c r="P2760" t="s">
        <v>117</v>
      </c>
    </row>
    <row r="2761" spans="1:16" x14ac:dyDescent="0.55000000000000004">
      <c r="A2761">
        <v>4122</v>
      </c>
      <c r="B2761">
        <v>674814</v>
      </c>
      <c r="C2761" s="2" t="s">
        <v>14</v>
      </c>
      <c r="D2761">
        <v>29</v>
      </c>
      <c r="E2761">
        <v>1</v>
      </c>
      <c r="F2761">
        <v>2015</v>
      </c>
      <c r="G2761">
        <v>0</v>
      </c>
      <c r="H2761">
        <v>1</v>
      </c>
      <c r="I2761" t="s">
        <v>57</v>
      </c>
      <c r="J2761">
        <v>60</v>
      </c>
      <c r="K2761">
        <v>75</v>
      </c>
      <c r="L2761">
        <v>16</v>
      </c>
      <c r="M2761" s="2" t="s">
        <v>15</v>
      </c>
      <c r="N2761" s="2" t="s">
        <v>25</v>
      </c>
      <c r="O2761" t="s">
        <v>116</v>
      </c>
      <c r="P2761" t="s">
        <v>117</v>
      </c>
    </row>
    <row r="2762" spans="1:16" x14ac:dyDescent="0.55000000000000004">
      <c r="A2762">
        <v>4123</v>
      </c>
      <c r="B2762">
        <v>674890</v>
      </c>
      <c r="C2762" s="2" t="s">
        <v>14</v>
      </c>
      <c r="D2762">
        <v>44</v>
      </c>
      <c r="E2762">
        <v>1</v>
      </c>
      <c r="F2762">
        <v>2015</v>
      </c>
      <c r="G2762">
        <v>0</v>
      </c>
      <c r="H2762">
        <v>0</v>
      </c>
      <c r="I2762" t="s">
        <v>16</v>
      </c>
      <c r="J2762">
        <v>55</v>
      </c>
      <c r="K2762">
        <v>59</v>
      </c>
      <c r="L2762">
        <v>7</v>
      </c>
      <c r="M2762" s="2" t="s">
        <v>12</v>
      </c>
      <c r="N2762" s="2" t="s">
        <v>65</v>
      </c>
      <c r="O2762" t="s">
        <v>111</v>
      </c>
      <c r="P2762" t="s">
        <v>112</v>
      </c>
    </row>
    <row r="2763" spans="1:16" x14ac:dyDescent="0.55000000000000004">
      <c r="A2763">
        <v>4123</v>
      </c>
      <c r="B2763">
        <v>674958</v>
      </c>
      <c r="C2763" s="2" t="s">
        <v>14</v>
      </c>
      <c r="D2763">
        <v>49</v>
      </c>
      <c r="E2763">
        <v>1</v>
      </c>
      <c r="F2763">
        <v>2015</v>
      </c>
      <c r="G2763">
        <v>0</v>
      </c>
      <c r="H2763">
        <v>1</v>
      </c>
      <c r="I2763" t="s">
        <v>16</v>
      </c>
      <c r="J2763">
        <v>55</v>
      </c>
      <c r="K2763">
        <v>59</v>
      </c>
      <c r="L2763">
        <v>7</v>
      </c>
      <c r="M2763" s="2" t="s">
        <v>12</v>
      </c>
      <c r="N2763" s="2" t="s">
        <v>65</v>
      </c>
      <c r="O2763" t="s">
        <v>109</v>
      </c>
      <c r="P2763" t="s">
        <v>110</v>
      </c>
    </row>
    <row r="2764" spans="1:16" x14ac:dyDescent="0.55000000000000004">
      <c r="A2764">
        <v>4123</v>
      </c>
      <c r="B2764">
        <v>675005</v>
      </c>
      <c r="C2764" s="2" t="s">
        <v>14</v>
      </c>
      <c r="D2764">
        <v>51</v>
      </c>
      <c r="E2764">
        <v>1</v>
      </c>
      <c r="F2764">
        <v>2015</v>
      </c>
      <c r="G2764">
        <v>0</v>
      </c>
      <c r="H2764">
        <v>1</v>
      </c>
      <c r="I2764" t="s">
        <v>16</v>
      </c>
      <c r="J2764">
        <v>55</v>
      </c>
      <c r="K2764">
        <v>59</v>
      </c>
      <c r="L2764">
        <v>7</v>
      </c>
      <c r="M2764" s="2" t="s">
        <v>12</v>
      </c>
      <c r="N2764" s="2" t="s">
        <v>65</v>
      </c>
      <c r="O2764" t="s">
        <v>109</v>
      </c>
      <c r="P2764" t="s">
        <v>110</v>
      </c>
    </row>
    <row r="2765" spans="1:16" x14ac:dyDescent="0.55000000000000004">
      <c r="A2765">
        <v>4123</v>
      </c>
      <c r="B2765">
        <v>675062</v>
      </c>
      <c r="C2765" s="2" t="s">
        <v>14</v>
      </c>
      <c r="D2765">
        <v>52</v>
      </c>
      <c r="E2765">
        <v>0</v>
      </c>
      <c r="F2765">
        <v>2015</v>
      </c>
      <c r="G2765">
        <v>0</v>
      </c>
      <c r="H2765">
        <v>0</v>
      </c>
      <c r="I2765" t="s">
        <v>16</v>
      </c>
      <c r="J2765">
        <v>55</v>
      </c>
      <c r="K2765">
        <v>59</v>
      </c>
      <c r="L2765">
        <v>7</v>
      </c>
      <c r="M2765" s="2" t="s">
        <v>12</v>
      </c>
      <c r="N2765" s="2" t="s">
        <v>65</v>
      </c>
      <c r="O2765" t="s">
        <v>111</v>
      </c>
      <c r="P2765" t="s">
        <v>112</v>
      </c>
    </row>
    <row r="2766" spans="1:16" x14ac:dyDescent="0.55000000000000004">
      <c r="A2766">
        <v>4124</v>
      </c>
      <c r="B2766">
        <v>675084</v>
      </c>
      <c r="C2766" s="2" t="s">
        <v>14</v>
      </c>
      <c r="D2766">
        <v>42</v>
      </c>
      <c r="E2766">
        <v>1</v>
      </c>
      <c r="F2766">
        <v>2015</v>
      </c>
      <c r="G2766">
        <v>0</v>
      </c>
      <c r="H2766">
        <v>1</v>
      </c>
      <c r="I2766" t="s">
        <v>41</v>
      </c>
      <c r="J2766">
        <v>79</v>
      </c>
      <c r="K2766">
        <v>56</v>
      </c>
      <c r="L2766">
        <v>13</v>
      </c>
      <c r="M2766" s="2" t="s">
        <v>15</v>
      </c>
      <c r="N2766" s="2" t="s">
        <v>13</v>
      </c>
      <c r="O2766" t="s">
        <v>127</v>
      </c>
      <c r="P2766" t="s">
        <v>128</v>
      </c>
    </row>
    <row r="2767" spans="1:16" x14ac:dyDescent="0.55000000000000004">
      <c r="A2767">
        <v>4124</v>
      </c>
      <c r="B2767">
        <v>675094</v>
      </c>
      <c r="C2767" s="2" t="s">
        <v>14</v>
      </c>
      <c r="D2767">
        <v>52</v>
      </c>
      <c r="E2767">
        <v>1</v>
      </c>
      <c r="F2767">
        <v>2015</v>
      </c>
      <c r="G2767">
        <v>0</v>
      </c>
      <c r="H2767">
        <v>0</v>
      </c>
      <c r="I2767" t="s">
        <v>41</v>
      </c>
      <c r="J2767">
        <v>79</v>
      </c>
      <c r="K2767">
        <v>56</v>
      </c>
      <c r="L2767">
        <v>13</v>
      </c>
      <c r="M2767" s="2" t="s">
        <v>15</v>
      </c>
      <c r="N2767" s="2" t="s">
        <v>13</v>
      </c>
      <c r="O2767" t="s">
        <v>118</v>
      </c>
      <c r="P2767" t="s">
        <v>119</v>
      </c>
    </row>
    <row r="2768" spans="1:16" x14ac:dyDescent="0.55000000000000004">
      <c r="A2768">
        <v>4124</v>
      </c>
      <c r="B2768">
        <v>675102</v>
      </c>
      <c r="C2768" s="2" t="s">
        <v>14</v>
      </c>
      <c r="D2768">
        <v>53</v>
      </c>
      <c r="E2768">
        <v>1</v>
      </c>
      <c r="F2768">
        <v>2015</v>
      </c>
      <c r="G2768">
        <v>0</v>
      </c>
      <c r="H2768">
        <v>1</v>
      </c>
      <c r="I2768" t="s">
        <v>41</v>
      </c>
      <c r="J2768">
        <v>79</v>
      </c>
      <c r="K2768">
        <v>56</v>
      </c>
      <c r="L2768">
        <v>13</v>
      </c>
      <c r="M2768" s="2" t="s">
        <v>15</v>
      </c>
      <c r="N2768" s="2" t="s">
        <v>13</v>
      </c>
      <c r="O2768" t="s">
        <v>127</v>
      </c>
      <c r="P2768" t="s">
        <v>128</v>
      </c>
    </row>
    <row r="2769" spans="1:16" x14ac:dyDescent="0.55000000000000004">
      <c r="A2769">
        <v>4124</v>
      </c>
      <c r="B2769">
        <v>675113</v>
      </c>
      <c r="C2769" s="2" t="s">
        <v>14</v>
      </c>
      <c r="D2769">
        <v>46</v>
      </c>
      <c r="E2769">
        <v>0</v>
      </c>
      <c r="F2769">
        <v>2015</v>
      </c>
      <c r="G2769">
        <v>0</v>
      </c>
      <c r="H2769">
        <v>0</v>
      </c>
      <c r="I2769" t="s">
        <v>41</v>
      </c>
      <c r="J2769">
        <v>79</v>
      </c>
      <c r="K2769">
        <v>56</v>
      </c>
      <c r="L2769">
        <v>13</v>
      </c>
      <c r="M2769" s="2" t="s">
        <v>15</v>
      </c>
      <c r="N2769" s="2" t="s">
        <v>13</v>
      </c>
      <c r="O2769" t="s">
        <v>118</v>
      </c>
      <c r="P2769" t="s">
        <v>119</v>
      </c>
    </row>
    <row r="2770" spans="1:16" x14ac:dyDescent="0.55000000000000004">
      <c r="A2770">
        <v>4124</v>
      </c>
      <c r="B2770">
        <v>675121</v>
      </c>
      <c r="C2770" s="2" t="s">
        <v>14</v>
      </c>
      <c r="D2770">
        <v>48</v>
      </c>
      <c r="E2770">
        <v>0</v>
      </c>
      <c r="F2770">
        <v>2015</v>
      </c>
      <c r="G2770">
        <v>0</v>
      </c>
      <c r="H2770">
        <v>1</v>
      </c>
      <c r="I2770" t="s">
        <v>41</v>
      </c>
      <c r="J2770">
        <v>79</v>
      </c>
      <c r="K2770">
        <v>56</v>
      </c>
      <c r="L2770">
        <v>13</v>
      </c>
      <c r="M2770" s="2" t="s">
        <v>15</v>
      </c>
      <c r="N2770" s="2" t="s">
        <v>13</v>
      </c>
      <c r="O2770" t="s">
        <v>127</v>
      </c>
      <c r="P2770" t="s">
        <v>128</v>
      </c>
    </row>
    <row r="2771" spans="1:16" x14ac:dyDescent="0.55000000000000004">
      <c r="A2771">
        <v>4125</v>
      </c>
      <c r="B2771">
        <v>675265</v>
      </c>
      <c r="C2771" s="2" t="s">
        <v>14</v>
      </c>
      <c r="D2771">
        <v>45</v>
      </c>
      <c r="E2771">
        <v>1</v>
      </c>
      <c r="F2771">
        <v>2015</v>
      </c>
      <c r="G2771">
        <v>0</v>
      </c>
      <c r="H2771">
        <v>0</v>
      </c>
      <c r="I2771" t="s">
        <v>42</v>
      </c>
      <c r="J2771">
        <v>57</v>
      </c>
      <c r="K2771">
        <v>24</v>
      </c>
      <c r="L2771">
        <v>2</v>
      </c>
      <c r="M2771" s="2" t="s">
        <v>15</v>
      </c>
      <c r="N2771" s="2" t="s">
        <v>13</v>
      </c>
      <c r="O2771" t="s">
        <v>122</v>
      </c>
      <c r="P2771" t="s">
        <v>123</v>
      </c>
    </row>
    <row r="2772" spans="1:16" x14ac:dyDescent="0.55000000000000004">
      <c r="A2772">
        <v>4125</v>
      </c>
      <c r="B2772">
        <v>675317</v>
      </c>
      <c r="C2772" s="2" t="s">
        <v>14</v>
      </c>
      <c r="D2772">
        <v>48</v>
      </c>
      <c r="E2772">
        <v>1</v>
      </c>
      <c r="F2772">
        <v>2015</v>
      </c>
      <c r="G2772">
        <v>0</v>
      </c>
      <c r="H2772">
        <v>1</v>
      </c>
      <c r="I2772" t="s">
        <v>42</v>
      </c>
      <c r="J2772">
        <v>57</v>
      </c>
      <c r="K2772">
        <v>24</v>
      </c>
      <c r="L2772">
        <v>2</v>
      </c>
      <c r="M2772" s="2" t="s">
        <v>15</v>
      </c>
      <c r="N2772" s="2" t="s">
        <v>13</v>
      </c>
      <c r="O2772" t="s">
        <v>124</v>
      </c>
      <c r="P2772" t="s">
        <v>125</v>
      </c>
    </row>
    <row r="2773" spans="1:16" x14ac:dyDescent="0.55000000000000004">
      <c r="A2773">
        <v>4125</v>
      </c>
      <c r="B2773">
        <v>675330</v>
      </c>
      <c r="C2773" s="2" t="s">
        <v>14</v>
      </c>
      <c r="D2773">
        <v>19</v>
      </c>
      <c r="E2773">
        <v>1</v>
      </c>
      <c r="F2773">
        <v>2015</v>
      </c>
      <c r="G2773">
        <v>0</v>
      </c>
      <c r="H2773">
        <v>1</v>
      </c>
      <c r="I2773" t="s">
        <v>42</v>
      </c>
      <c r="J2773">
        <v>57</v>
      </c>
      <c r="K2773">
        <v>24</v>
      </c>
      <c r="L2773">
        <v>2</v>
      </c>
      <c r="M2773" s="2" t="s">
        <v>15</v>
      </c>
      <c r="N2773" s="2" t="s">
        <v>13</v>
      </c>
      <c r="O2773" t="s">
        <v>124</v>
      </c>
      <c r="P2773" t="s">
        <v>125</v>
      </c>
    </row>
    <row r="2774" spans="1:16" x14ac:dyDescent="0.55000000000000004">
      <c r="A2774">
        <v>4126</v>
      </c>
      <c r="B2774">
        <v>675381</v>
      </c>
      <c r="C2774" s="2" t="s">
        <v>14</v>
      </c>
      <c r="D2774">
        <v>26</v>
      </c>
      <c r="E2774">
        <v>1</v>
      </c>
      <c r="F2774">
        <v>2015</v>
      </c>
      <c r="G2774">
        <v>0</v>
      </c>
      <c r="H2774">
        <v>0</v>
      </c>
      <c r="I2774" t="s">
        <v>31</v>
      </c>
      <c r="J2774">
        <v>-999</v>
      </c>
      <c r="K2774">
        <v>-999</v>
      </c>
      <c r="L2774">
        <v>-999</v>
      </c>
      <c r="M2774" s="2" t="s">
        <v>10</v>
      </c>
      <c r="N2774" s="2" t="s">
        <v>11</v>
      </c>
      <c r="O2774" t="s">
        <v>129</v>
      </c>
      <c r="P2774" t="s">
        <v>130</v>
      </c>
    </row>
    <row r="2775" spans="1:16" x14ac:dyDescent="0.55000000000000004">
      <c r="A2775">
        <v>4126</v>
      </c>
      <c r="B2775">
        <v>675395</v>
      </c>
      <c r="C2775" s="2" t="s">
        <v>14</v>
      </c>
      <c r="D2775">
        <v>35</v>
      </c>
      <c r="E2775">
        <v>1</v>
      </c>
      <c r="F2775">
        <v>2015</v>
      </c>
      <c r="G2775">
        <v>0</v>
      </c>
      <c r="H2775">
        <v>1</v>
      </c>
      <c r="I2775" t="s">
        <v>31</v>
      </c>
      <c r="J2775">
        <v>-999</v>
      </c>
      <c r="K2775">
        <v>-999</v>
      </c>
      <c r="L2775">
        <v>-999</v>
      </c>
      <c r="M2775" s="2" t="s">
        <v>10</v>
      </c>
      <c r="N2775" s="2" t="s">
        <v>11</v>
      </c>
      <c r="O2775" t="s">
        <v>103</v>
      </c>
      <c r="P2775" t="s">
        <v>104</v>
      </c>
    </row>
    <row r="2776" spans="1:16" x14ac:dyDescent="0.55000000000000004">
      <c r="A2776">
        <v>4126</v>
      </c>
      <c r="B2776">
        <v>675472</v>
      </c>
      <c r="C2776" s="2" t="s">
        <v>14</v>
      </c>
      <c r="D2776">
        <v>38</v>
      </c>
      <c r="E2776">
        <v>1</v>
      </c>
      <c r="F2776">
        <v>2015</v>
      </c>
      <c r="G2776">
        <v>0</v>
      </c>
      <c r="H2776">
        <v>0</v>
      </c>
      <c r="I2776" t="s">
        <v>31</v>
      </c>
      <c r="J2776">
        <v>-999</v>
      </c>
      <c r="K2776">
        <v>-999</v>
      </c>
      <c r="L2776">
        <v>-999</v>
      </c>
      <c r="M2776" s="2" t="s">
        <v>10</v>
      </c>
      <c r="N2776" s="2" t="s">
        <v>11</v>
      </c>
      <c r="O2776" t="s">
        <v>129</v>
      </c>
      <c r="P2776" t="s">
        <v>130</v>
      </c>
    </row>
    <row r="2777" spans="1:16" x14ac:dyDescent="0.55000000000000004">
      <c r="A2777">
        <v>4126</v>
      </c>
      <c r="B2777">
        <v>675485</v>
      </c>
      <c r="C2777" s="2" t="s">
        <v>14</v>
      </c>
      <c r="D2777">
        <v>37</v>
      </c>
      <c r="E2777">
        <v>1</v>
      </c>
      <c r="F2777">
        <v>2015</v>
      </c>
      <c r="G2777">
        <v>0</v>
      </c>
      <c r="H2777">
        <v>1</v>
      </c>
      <c r="I2777" t="s">
        <v>31</v>
      </c>
      <c r="J2777">
        <v>-999</v>
      </c>
      <c r="K2777">
        <v>-999</v>
      </c>
      <c r="L2777">
        <v>-999</v>
      </c>
      <c r="M2777" s="2" t="s">
        <v>10</v>
      </c>
      <c r="N2777" s="2" t="s">
        <v>11</v>
      </c>
      <c r="O2777" t="s">
        <v>103</v>
      </c>
      <c r="P2777" t="s">
        <v>104</v>
      </c>
    </row>
    <row r="2778" spans="1:16" x14ac:dyDescent="0.55000000000000004">
      <c r="A2778">
        <v>4126</v>
      </c>
      <c r="B2778">
        <v>675495</v>
      </c>
      <c r="C2778" s="2" t="s">
        <v>14</v>
      </c>
      <c r="D2778">
        <v>36</v>
      </c>
      <c r="E2778">
        <v>1</v>
      </c>
      <c r="F2778">
        <v>2015</v>
      </c>
      <c r="G2778">
        <v>0</v>
      </c>
      <c r="H2778">
        <v>1</v>
      </c>
      <c r="I2778" t="s">
        <v>31</v>
      </c>
      <c r="J2778">
        <v>-999</v>
      </c>
      <c r="K2778">
        <v>-999</v>
      </c>
      <c r="L2778">
        <v>-999</v>
      </c>
      <c r="M2778" s="2" t="s">
        <v>10</v>
      </c>
      <c r="N2778" s="2" t="s">
        <v>11</v>
      </c>
      <c r="O2778" t="s">
        <v>103</v>
      </c>
      <c r="P2778" t="s">
        <v>104</v>
      </c>
    </row>
    <row r="2779" spans="1:16" x14ac:dyDescent="0.55000000000000004">
      <c r="A2779">
        <v>4127</v>
      </c>
      <c r="B2779">
        <v>675584</v>
      </c>
      <c r="C2779" s="2" t="s">
        <v>14</v>
      </c>
      <c r="D2779">
        <v>35</v>
      </c>
      <c r="E2779">
        <v>1</v>
      </c>
      <c r="F2779">
        <v>2015</v>
      </c>
      <c r="G2779">
        <v>0</v>
      </c>
      <c r="H2779">
        <v>0</v>
      </c>
      <c r="I2779" t="s">
        <v>64</v>
      </c>
      <c r="J2779">
        <v>61</v>
      </c>
      <c r="K2779">
        <v>29</v>
      </c>
      <c r="L2779">
        <v>5</v>
      </c>
      <c r="M2779" s="2" t="s">
        <v>12</v>
      </c>
      <c r="N2779" s="2" t="s">
        <v>13</v>
      </c>
      <c r="O2779" t="s">
        <v>154</v>
      </c>
      <c r="P2779" t="s">
        <v>155</v>
      </c>
    </row>
    <row r="2780" spans="1:16" x14ac:dyDescent="0.55000000000000004">
      <c r="A2780">
        <v>4127</v>
      </c>
      <c r="B2780">
        <v>675600</v>
      </c>
      <c r="C2780" s="2" t="s">
        <v>14</v>
      </c>
      <c r="D2780">
        <v>23</v>
      </c>
      <c r="E2780">
        <v>1</v>
      </c>
      <c r="F2780">
        <v>2015</v>
      </c>
      <c r="G2780">
        <v>0</v>
      </c>
      <c r="H2780">
        <v>0</v>
      </c>
      <c r="I2780" t="s">
        <v>64</v>
      </c>
      <c r="J2780">
        <v>61</v>
      </c>
      <c r="K2780">
        <v>29</v>
      </c>
      <c r="L2780">
        <v>5</v>
      </c>
      <c r="M2780" s="2" t="s">
        <v>12</v>
      </c>
      <c r="N2780" s="2" t="s">
        <v>13</v>
      </c>
      <c r="O2780" t="s">
        <v>154</v>
      </c>
      <c r="P2780" t="s">
        <v>155</v>
      </c>
    </row>
    <row r="2781" spans="1:16" x14ac:dyDescent="0.55000000000000004">
      <c r="A2781">
        <v>4127</v>
      </c>
      <c r="B2781">
        <v>675620</v>
      </c>
      <c r="C2781" s="2" t="s">
        <v>14</v>
      </c>
      <c r="D2781">
        <v>40</v>
      </c>
      <c r="E2781">
        <v>1</v>
      </c>
      <c r="F2781">
        <v>2015</v>
      </c>
      <c r="G2781">
        <v>0</v>
      </c>
      <c r="H2781">
        <v>0</v>
      </c>
      <c r="I2781" t="s">
        <v>64</v>
      </c>
      <c r="J2781">
        <v>61</v>
      </c>
      <c r="K2781">
        <v>29</v>
      </c>
      <c r="L2781">
        <v>5</v>
      </c>
      <c r="M2781" s="2" t="s">
        <v>12</v>
      </c>
      <c r="N2781" s="2" t="s">
        <v>13</v>
      </c>
      <c r="O2781" t="s">
        <v>154</v>
      </c>
      <c r="P2781" t="s">
        <v>155</v>
      </c>
    </row>
    <row r="2782" spans="1:16" x14ac:dyDescent="0.55000000000000004">
      <c r="A2782">
        <v>4127</v>
      </c>
      <c r="B2782">
        <v>675650</v>
      </c>
      <c r="C2782" s="2" t="s">
        <v>14</v>
      </c>
      <c r="D2782">
        <v>22</v>
      </c>
      <c r="E2782">
        <v>1</v>
      </c>
      <c r="F2782">
        <v>2015</v>
      </c>
      <c r="G2782">
        <v>0</v>
      </c>
      <c r="H2782">
        <v>0</v>
      </c>
      <c r="I2782" t="s">
        <v>64</v>
      </c>
      <c r="J2782">
        <v>61</v>
      </c>
      <c r="K2782">
        <v>29</v>
      </c>
      <c r="L2782">
        <v>5</v>
      </c>
      <c r="M2782" s="2" t="s">
        <v>12</v>
      </c>
      <c r="N2782" s="2" t="s">
        <v>13</v>
      </c>
      <c r="O2782" t="s">
        <v>154</v>
      </c>
      <c r="P2782" t="s">
        <v>155</v>
      </c>
    </row>
    <row r="2783" spans="1:16" x14ac:dyDescent="0.55000000000000004">
      <c r="A2783">
        <v>4128</v>
      </c>
      <c r="B2783">
        <v>675725</v>
      </c>
      <c r="C2783" s="2" t="s">
        <v>14</v>
      </c>
      <c r="D2783">
        <v>32</v>
      </c>
      <c r="E2783">
        <v>0</v>
      </c>
      <c r="F2783">
        <v>2015</v>
      </c>
      <c r="G2783">
        <v>0</v>
      </c>
      <c r="H2783">
        <v>0</v>
      </c>
      <c r="I2783" t="s">
        <v>37</v>
      </c>
      <c r="J2783">
        <v>59</v>
      </c>
      <c r="K2783">
        <v>34</v>
      </c>
      <c r="L2783">
        <v>13</v>
      </c>
      <c r="M2783" s="2" t="s">
        <v>12</v>
      </c>
      <c r="N2783" s="2" t="s">
        <v>13</v>
      </c>
      <c r="O2783" t="s">
        <v>138</v>
      </c>
      <c r="P2783" t="s">
        <v>139</v>
      </c>
    </row>
    <row r="2784" spans="1:16" x14ac:dyDescent="0.55000000000000004">
      <c r="A2784">
        <v>4128</v>
      </c>
      <c r="B2784">
        <v>675833</v>
      </c>
      <c r="C2784" s="2" t="s">
        <v>14</v>
      </c>
      <c r="D2784">
        <v>37</v>
      </c>
      <c r="E2784">
        <v>1</v>
      </c>
      <c r="F2784">
        <v>2015</v>
      </c>
      <c r="G2784">
        <v>0</v>
      </c>
      <c r="H2784">
        <v>0</v>
      </c>
      <c r="I2784" t="s">
        <v>37</v>
      </c>
      <c r="J2784">
        <v>59</v>
      </c>
      <c r="K2784">
        <v>34</v>
      </c>
      <c r="L2784">
        <v>13</v>
      </c>
      <c r="M2784" s="2" t="s">
        <v>12</v>
      </c>
      <c r="N2784" s="2" t="s">
        <v>13</v>
      </c>
      <c r="O2784" t="s">
        <v>138</v>
      </c>
      <c r="P2784" t="s">
        <v>139</v>
      </c>
    </row>
    <row r="2785" spans="1:16" x14ac:dyDescent="0.55000000000000004">
      <c r="A2785">
        <v>4129</v>
      </c>
      <c r="B2785">
        <v>675883</v>
      </c>
      <c r="C2785" s="2" t="s">
        <v>14</v>
      </c>
      <c r="D2785">
        <v>24</v>
      </c>
      <c r="E2785">
        <v>1</v>
      </c>
      <c r="F2785">
        <v>2015</v>
      </c>
      <c r="G2785">
        <v>0</v>
      </c>
      <c r="H2785">
        <v>0</v>
      </c>
      <c r="I2785" t="s">
        <v>46</v>
      </c>
      <c r="J2785">
        <v>61</v>
      </c>
      <c r="K2785">
        <v>32</v>
      </c>
      <c r="L2785">
        <v>12</v>
      </c>
      <c r="M2785" s="2" t="s">
        <v>12</v>
      </c>
      <c r="N2785" s="2" t="s">
        <v>13</v>
      </c>
      <c r="O2785" t="s">
        <v>156</v>
      </c>
      <c r="P2785" t="s">
        <v>157</v>
      </c>
    </row>
    <row r="2786" spans="1:16" x14ac:dyDescent="0.55000000000000004">
      <c r="A2786">
        <v>4129</v>
      </c>
      <c r="B2786">
        <v>675902</v>
      </c>
      <c r="C2786" s="2" t="s">
        <v>14</v>
      </c>
      <c r="D2786">
        <v>34</v>
      </c>
      <c r="E2786">
        <v>1</v>
      </c>
      <c r="F2786">
        <v>2015</v>
      </c>
      <c r="G2786">
        <v>0</v>
      </c>
      <c r="H2786">
        <v>0</v>
      </c>
      <c r="I2786" t="s">
        <v>46</v>
      </c>
      <c r="J2786">
        <v>61</v>
      </c>
      <c r="K2786">
        <v>32</v>
      </c>
      <c r="L2786">
        <v>12</v>
      </c>
      <c r="M2786" s="2" t="s">
        <v>12</v>
      </c>
      <c r="N2786" s="2" t="s">
        <v>13</v>
      </c>
      <c r="O2786" t="s">
        <v>156</v>
      </c>
      <c r="P2786" t="s">
        <v>157</v>
      </c>
    </row>
    <row r="2787" spans="1:16" x14ac:dyDescent="0.55000000000000004">
      <c r="A2787">
        <v>4129</v>
      </c>
      <c r="B2787">
        <v>675977</v>
      </c>
      <c r="C2787" s="2" t="s">
        <v>14</v>
      </c>
      <c r="D2787">
        <v>25</v>
      </c>
      <c r="E2787">
        <v>1</v>
      </c>
      <c r="F2787">
        <v>2015</v>
      </c>
      <c r="G2787">
        <v>0</v>
      </c>
      <c r="H2787">
        <v>0</v>
      </c>
      <c r="I2787" t="s">
        <v>46</v>
      </c>
      <c r="J2787">
        <v>61</v>
      </c>
      <c r="K2787">
        <v>32</v>
      </c>
      <c r="L2787">
        <v>12</v>
      </c>
      <c r="M2787" s="2" t="s">
        <v>12</v>
      </c>
      <c r="N2787" s="2" t="s">
        <v>13</v>
      </c>
      <c r="O2787" t="s">
        <v>156</v>
      </c>
      <c r="P2787" t="s">
        <v>157</v>
      </c>
    </row>
    <row r="2788" spans="1:16" x14ac:dyDescent="0.55000000000000004">
      <c r="A2788">
        <v>4130</v>
      </c>
      <c r="B2788">
        <v>676102</v>
      </c>
      <c r="C2788" s="2" t="s">
        <v>14</v>
      </c>
      <c r="D2788">
        <v>21</v>
      </c>
      <c r="E2788">
        <v>1</v>
      </c>
      <c r="F2788">
        <v>2015</v>
      </c>
      <c r="G2788">
        <v>0</v>
      </c>
      <c r="H2788">
        <v>1</v>
      </c>
      <c r="I2788" t="s">
        <v>27</v>
      </c>
      <c r="J2788">
        <v>60</v>
      </c>
      <c r="K2788">
        <v>34</v>
      </c>
      <c r="L2788">
        <v>10</v>
      </c>
      <c r="M2788" s="2" t="s">
        <v>22</v>
      </c>
      <c r="N2788" s="2" t="s">
        <v>28</v>
      </c>
      <c r="O2788" t="s">
        <v>150</v>
      </c>
      <c r="P2788" t="s">
        <v>151</v>
      </c>
    </row>
    <row r="2789" spans="1:16" x14ac:dyDescent="0.55000000000000004">
      <c r="A2789">
        <v>4130</v>
      </c>
      <c r="B2789">
        <v>676122</v>
      </c>
      <c r="C2789" s="2" t="s">
        <v>14</v>
      </c>
      <c r="D2789">
        <v>58</v>
      </c>
      <c r="E2789">
        <v>0</v>
      </c>
      <c r="F2789">
        <v>2015</v>
      </c>
      <c r="G2789">
        <v>0</v>
      </c>
      <c r="H2789">
        <v>0</v>
      </c>
      <c r="I2789" t="s">
        <v>27</v>
      </c>
      <c r="J2789">
        <v>60</v>
      </c>
      <c r="K2789">
        <v>34</v>
      </c>
      <c r="L2789">
        <v>10</v>
      </c>
      <c r="M2789" s="2" t="s">
        <v>22</v>
      </c>
      <c r="N2789" s="2" t="s">
        <v>28</v>
      </c>
      <c r="O2789" t="s">
        <v>133</v>
      </c>
      <c r="P2789" t="s">
        <v>134</v>
      </c>
    </row>
    <row r="2790" spans="1:16" x14ac:dyDescent="0.55000000000000004">
      <c r="A2790">
        <v>4130</v>
      </c>
      <c r="B2790">
        <v>676128</v>
      </c>
      <c r="C2790" s="2" t="s">
        <v>14</v>
      </c>
      <c r="D2790">
        <v>45</v>
      </c>
      <c r="E2790">
        <v>1</v>
      </c>
      <c r="F2790">
        <v>2015</v>
      </c>
      <c r="G2790">
        <v>0</v>
      </c>
      <c r="H2790">
        <v>1</v>
      </c>
      <c r="I2790" t="s">
        <v>27</v>
      </c>
      <c r="J2790">
        <v>60</v>
      </c>
      <c r="K2790">
        <v>34</v>
      </c>
      <c r="L2790">
        <v>10</v>
      </c>
      <c r="M2790" s="2" t="s">
        <v>22</v>
      </c>
      <c r="N2790" s="2" t="s">
        <v>28</v>
      </c>
      <c r="O2790" t="s">
        <v>150</v>
      </c>
      <c r="P2790" t="s">
        <v>151</v>
      </c>
    </row>
    <row r="2791" spans="1:16" x14ac:dyDescent="0.55000000000000004">
      <c r="A2791">
        <v>4130</v>
      </c>
      <c r="B2791">
        <v>676156</v>
      </c>
      <c r="C2791" s="2" t="s">
        <v>14</v>
      </c>
      <c r="D2791">
        <v>26</v>
      </c>
      <c r="E2791">
        <v>0</v>
      </c>
      <c r="F2791">
        <v>2015</v>
      </c>
      <c r="G2791">
        <v>0</v>
      </c>
      <c r="H2791">
        <v>1</v>
      </c>
      <c r="I2791" t="s">
        <v>27</v>
      </c>
      <c r="J2791">
        <v>60</v>
      </c>
      <c r="K2791">
        <v>34</v>
      </c>
      <c r="L2791">
        <v>10</v>
      </c>
      <c r="M2791" s="2" t="s">
        <v>22</v>
      </c>
      <c r="N2791" s="2" t="s">
        <v>28</v>
      </c>
      <c r="O2791" t="s">
        <v>150</v>
      </c>
      <c r="P2791" t="s">
        <v>151</v>
      </c>
    </row>
    <row r="2792" spans="1:16" x14ac:dyDescent="0.55000000000000004">
      <c r="A2792">
        <v>4130</v>
      </c>
      <c r="B2792">
        <v>676207</v>
      </c>
      <c r="C2792" s="2" t="s">
        <v>14</v>
      </c>
      <c r="D2792">
        <v>53</v>
      </c>
      <c r="E2792">
        <v>1</v>
      </c>
      <c r="F2792">
        <v>2015</v>
      </c>
      <c r="G2792">
        <v>0</v>
      </c>
      <c r="H2792">
        <v>1</v>
      </c>
      <c r="I2792" t="s">
        <v>27</v>
      </c>
      <c r="J2792">
        <v>60</v>
      </c>
      <c r="K2792">
        <v>34</v>
      </c>
      <c r="L2792">
        <v>10</v>
      </c>
      <c r="M2792" s="2" t="s">
        <v>22</v>
      </c>
      <c r="N2792" s="2" t="s">
        <v>28</v>
      </c>
      <c r="O2792" t="s">
        <v>150</v>
      </c>
      <c r="P2792" t="s">
        <v>151</v>
      </c>
    </row>
    <row r="2793" spans="1:16" x14ac:dyDescent="0.55000000000000004">
      <c r="A2793">
        <v>4131</v>
      </c>
      <c r="B2793">
        <v>676242</v>
      </c>
      <c r="C2793" s="2" t="s">
        <v>14</v>
      </c>
      <c r="D2793">
        <v>20</v>
      </c>
      <c r="E2793">
        <v>1</v>
      </c>
      <c r="F2793">
        <v>2015</v>
      </c>
      <c r="G2793">
        <v>0</v>
      </c>
      <c r="H2793">
        <v>1</v>
      </c>
      <c r="I2793" t="s">
        <v>68</v>
      </c>
      <c r="J2793">
        <v>62</v>
      </c>
      <c r="K2793">
        <v>50</v>
      </c>
      <c r="L2793">
        <v>31</v>
      </c>
      <c r="M2793" s="2" t="s">
        <v>12</v>
      </c>
      <c r="N2793" s="2" t="s">
        <v>13</v>
      </c>
      <c r="O2793" t="s">
        <v>131</v>
      </c>
      <c r="P2793" t="s">
        <v>132</v>
      </c>
    </row>
    <row r="2794" spans="1:16" x14ac:dyDescent="0.55000000000000004">
      <c r="A2794">
        <v>4131</v>
      </c>
      <c r="B2794">
        <v>676258</v>
      </c>
      <c r="C2794" s="2" t="s">
        <v>14</v>
      </c>
      <c r="D2794">
        <v>38</v>
      </c>
      <c r="E2794">
        <v>1</v>
      </c>
      <c r="F2794">
        <v>2015</v>
      </c>
      <c r="G2794">
        <v>0</v>
      </c>
      <c r="H2794">
        <v>1</v>
      </c>
      <c r="I2794" t="s">
        <v>68</v>
      </c>
      <c r="J2794">
        <v>62</v>
      </c>
      <c r="K2794">
        <v>50</v>
      </c>
      <c r="L2794">
        <v>31</v>
      </c>
      <c r="M2794" s="2" t="s">
        <v>12</v>
      </c>
      <c r="N2794" s="2" t="s">
        <v>13</v>
      </c>
      <c r="O2794" t="s">
        <v>131</v>
      </c>
      <c r="P2794" t="s">
        <v>132</v>
      </c>
    </row>
    <row r="2795" spans="1:16" x14ac:dyDescent="0.55000000000000004">
      <c r="A2795">
        <v>4131</v>
      </c>
      <c r="B2795">
        <v>676294</v>
      </c>
      <c r="C2795" s="2" t="s">
        <v>14</v>
      </c>
      <c r="D2795">
        <v>53</v>
      </c>
      <c r="E2795">
        <v>0</v>
      </c>
      <c r="F2795">
        <v>2015</v>
      </c>
      <c r="G2795">
        <v>0</v>
      </c>
      <c r="H2795">
        <v>1</v>
      </c>
      <c r="I2795" t="s">
        <v>68</v>
      </c>
      <c r="J2795">
        <v>62</v>
      </c>
      <c r="K2795">
        <v>50</v>
      </c>
      <c r="L2795">
        <v>31</v>
      </c>
      <c r="M2795" s="2" t="s">
        <v>12</v>
      </c>
      <c r="N2795" s="2" t="s">
        <v>13</v>
      </c>
      <c r="O2795" t="s">
        <v>131</v>
      </c>
      <c r="P2795" t="s">
        <v>132</v>
      </c>
    </row>
    <row r="2796" spans="1:16" x14ac:dyDescent="0.55000000000000004">
      <c r="A2796">
        <v>4131</v>
      </c>
      <c r="B2796">
        <v>676331</v>
      </c>
      <c r="C2796" s="2" t="s">
        <v>14</v>
      </c>
      <c r="D2796">
        <v>39</v>
      </c>
      <c r="E2796">
        <v>0</v>
      </c>
      <c r="F2796">
        <v>2015</v>
      </c>
      <c r="G2796">
        <v>0</v>
      </c>
      <c r="H2796">
        <v>1</v>
      </c>
      <c r="I2796" t="s">
        <v>68</v>
      </c>
      <c r="J2796">
        <v>62</v>
      </c>
      <c r="K2796">
        <v>50</v>
      </c>
      <c r="L2796">
        <v>31</v>
      </c>
      <c r="M2796" s="2" t="s">
        <v>12</v>
      </c>
      <c r="N2796" s="2" t="s">
        <v>13</v>
      </c>
      <c r="O2796" t="s">
        <v>131</v>
      </c>
      <c r="P2796" t="s">
        <v>132</v>
      </c>
    </row>
    <row r="2797" spans="1:16" x14ac:dyDescent="0.55000000000000004">
      <c r="A2797">
        <v>4131</v>
      </c>
      <c r="B2797">
        <v>676345</v>
      </c>
      <c r="C2797" s="2" t="s">
        <v>14</v>
      </c>
      <c r="D2797">
        <v>34</v>
      </c>
      <c r="E2797">
        <v>1</v>
      </c>
      <c r="F2797">
        <v>2015</v>
      </c>
      <c r="G2797">
        <v>0</v>
      </c>
      <c r="H2797">
        <v>1</v>
      </c>
      <c r="I2797" t="s">
        <v>68</v>
      </c>
      <c r="J2797">
        <v>62</v>
      </c>
      <c r="K2797">
        <v>50</v>
      </c>
      <c r="L2797">
        <v>31</v>
      </c>
      <c r="M2797" s="2" t="s">
        <v>12</v>
      </c>
      <c r="N2797" s="2" t="s">
        <v>13</v>
      </c>
      <c r="O2797" t="s">
        <v>131</v>
      </c>
      <c r="P2797" t="s">
        <v>132</v>
      </c>
    </row>
    <row r="2798" spans="1:16" x14ac:dyDescent="0.55000000000000004">
      <c r="A2798">
        <v>4132</v>
      </c>
      <c r="B2798">
        <v>676407</v>
      </c>
      <c r="C2798" s="2" t="s">
        <v>14</v>
      </c>
      <c r="D2798">
        <v>31</v>
      </c>
      <c r="E2798">
        <v>1</v>
      </c>
      <c r="F2798">
        <v>2015</v>
      </c>
      <c r="G2798">
        <v>0</v>
      </c>
      <c r="H2798">
        <v>1</v>
      </c>
      <c r="I2798" t="s">
        <v>57</v>
      </c>
      <c r="J2798">
        <v>60</v>
      </c>
      <c r="K2798">
        <v>31</v>
      </c>
      <c r="L2798">
        <v>8</v>
      </c>
      <c r="M2798" s="2" t="s">
        <v>21</v>
      </c>
      <c r="N2798" s="2" t="s">
        <v>63</v>
      </c>
      <c r="O2798" t="s">
        <v>106</v>
      </c>
      <c r="P2798" t="s">
        <v>107</v>
      </c>
    </row>
    <row r="2799" spans="1:16" x14ac:dyDescent="0.55000000000000004">
      <c r="A2799">
        <v>4132</v>
      </c>
      <c r="B2799">
        <v>676432</v>
      </c>
      <c r="C2799" s="2" t="s">
        <v>14</v>
      </c>
      <c r="D2799">
        <v>37</v>
      </c>
      <c r="E2799">
        <v>1</v>
      </c>
      <c r="F2799">
        <v>2015</v>
      </c>
      <c r="G2799">
        <v>0</v>
      </c>
      <c r="H2799">
        <v>0</v>
      </c>
      <c r="I2799" t="s">
        <v>57</v>
      </c>
      <c r="J2799">
        <v>60</v>
      </c>
      <c r="K2799">
        <v>31</v>
      </c>
      <c r="L2799">
        <v>8</v>
      </c>
      <c r="M2799" s="2" t="s">
        <v>21</v>
      </c>
      <c r="N2799" s="2" t="s">
        <v>63</v>
      </c>
      <c r="O2799" t="s">
        <v>94</v>
      </c>
      <c r="P2799" t="s">
        <v>95</v>
      </c>
    </row>
    <row r="2800" spans="1:16" x14ac:dyDescent="0.55000000000000004">
      <c r="A2800">
        <v>4132</v>
      </c>
      <c r="B2800">
        <v>676465</v>
      </c>
      <c r="C2800" s="2" t="s">
        <v>14</v>
      </c>
      <c r="D2800">
        <v>38</v>
      </c>
      <c r="E2800">
        <v>1</v>
      </c>
      <c r="F2800">
        <v>2015</v>
      </c>
      <c r="G2800">
        <v>0</v>
      </c>
      <c r="H2800">
        <v>0</v>
      </c>
      <c r="I2800" t="s">
        <v>57</v>
      </c>
      <c r="J2800">
        <v>60</v>
      </c>
      <c r="K2800">
        <v>31</v>
      </c>
      <c r="L2800">
        <v>8</v>
      </c>
      <c r="M2800" s="2" t="s">
        <v>21</v>
      </c>
      <c r="N2800" s="2" t="s">
        <v>63</v>
      </c>
      <c r="O2800" t="s">
        <v>94</v>
      </c>
      <c r="P2800" t="s">
        <v>95</v>
      </c>
    </row>
    <row r="2801" spans="1:16" x14ac:dyDescent="0.55000000000000004">
      <c r="A2801">
        <v>4132</v>
      </c>
      <c r="B2801">
        <v>676491</v>
      </c>
      <c r="C2801" s="2" t="s">
        <v>14</v>
      </c>
      <c r="D2801">
        <v>53</v>
      </c>
      <c r="E2801">
        <v>1</v>
      </c>
      <c r="F2801">
        <v>2015</v>
      </c>
      <c r="G2801">
        <v>0</v>
      </c>
      <c r="H2801">
        <v>0</v>
      </c>
      <c r="I2801" t="s">
        <v>57</v>
      </c>
      <c r="J2801">
        <v>60</v>
      </c>
      <c r="K2801">
        <v>31</v>
      </c>
      <c r="L2801">
        <v>8</v>
      </c>
      <c r="M2801" s="2" t="s">
        <v>21</v>
      </c>
      <c r="N2801" s="2" t="s">
        <v>63</v>
      </c>
      <c r="O2801" t="s">
        <v>94</v>
      </c>
      <c r="P2801" t="s">
        <v>95</v>
      </c>
    </row>
    <row r="2802" spans="1:16" x14ac:dyDescent="0.55000000000000004">
      <c r="A2802">
        <v>4132</v>
      </c>
      <c r="B2802">
        <v>676535</v>
      </c>
      <c r="C2802" s="2" t="s">
        <v>14</v>
      </c>
      <c r="D2802">
        <v>29</v>
      </c>
      <c r="E2802">
        <v>1</v>
      </c>
      <c r="F2802">
        <v>2015</v>
      </c>
      <c r="G2802">
        <v>0</v>
      </c>
      <c r="H2802">
        <v>0</v>
      </c>
      <c r="I2802" t="s">
        <v>57</v>
      </c>
      <c r="J2802">
        <v>60</v>
      </c>
      <c r="K2802">
        <v>31</v>
      </c>
      <c r="L2802">
        <v>8</v>
      </c>
      <c r="M2802" s="2" t="s">
        <v>21</v>
      </c>
      <c r="N2802" s="2" t="s">
        <v>63</v>
      </c>
      <c r="O2802" t="s">
        <v>94</v>
      </c>
      <c r="P2802" t="s">
        <v>95</v>
      </c>
    </row>
    <row r="2803" spans="1:16" x14ac:dyDescent="0.55000000000000004">
      <c r="A2803">
        <v>4132</v>
      </c>
      <c r="B2803">
        <v>676548</v>
      </c>
      <c r="C2803" s="2" t="s">
        <v>14</v>
      </c>
      <c r="D2803">
        <v>54</v>
      </c>
      <c r="E2803">
        <v>1</v>
      </c>
      <c r="F2803">
        <v>2015</v>
      </c>
      <c r="G2803">
        <v>0</v>
      </c>
      <c r="H2803">
        <v>1</v>
      </c>
      <c r="I2803" t="s">
        <v>57</v>
      </c>
      <c r="J2803">
        <v>60</v>
      </c>
      <c r="K2803">
        <v>31</v>
      </c>
      <c r="L2803">
        <v>8</v>
      </c>
      <c r="M2803" s="2" t="s">
        <v>21</v>
      </c>
      <c r="N2803" s="2" t="s">
        <v>63</v>
      </c>
      <c r="O2803" t="s">
        <v>106</v>
      </c>
      <c r="P2803" t="s">
        <v>107</v>
      </c>
    </row>
    <row r="2804" spans="1:16" x14ac:dyDescent="0.55000000000000004">
      <c r="A2804">
        <v>4133</v>
      </c>
      <c r="B2804">
        <v>676571</v>
      </c>
      <c r="C2804" s="2" t="s">
        <v>14</v>
      </c>
      <c r="D2804">
        <v>48</v>
      </c>
      <c r="E2804">
        <v>1</v>
      </c>
      <c r="F2804">
        <v>2015</v>
      </c>
      <c r="G2804">
        <v>0</v>
      </c>
      <c r="H2804">
        <v>1</v>
      </c>
      <c r="I2804" t="s">
        <v>59</v>
      </c>
      <c r="J2804">
        <v>64</v>
      </c>
      <c r="K2804">
        <v>10</v>
      </c>
      <c r="L2804">
        <v>5</v>
      </c>
      <c r="M2804" s="2" t="s">
        <v>29</v>
      </c>
      <c r="N2804" s="2" t="s">
        <v>13</v>
      </c>
      <c r="O2804" t="s">
        <v>142</v>
      </c>
      <c r="P2804" t="s">
        <v>143</v>
      </c>
    </row>
    <row r="2805" spans="1:16" x14ac:dyDescent="0.55000000000000004">
      <c r="A2805">
        <v>4133</v>
      </c>
      <c r="B2805">
        <v>676595</v>
      </c>
      <c r="C2805" s="2" t="s">
        <v>14</v>
      </c>
      <c r="D2805">
        <v>49</v>
      </c>
      <c r="E2805">
        <v>1</v>
      </c>
      <c r="F2805">
        <v>2015</v>
      </c>
      <c r="G2805">
        <v>0</v>
      </c>
      <c r="H2805">
        <v>1</v>
      </c>
      <c r="I2805" t="s">
        <v>59</v>
      </c>
      <c r="J2805">
        <v>64</v>
      </c>
      <c r="K2805">
        <v>10</v>
      </c>
      <c r="L2805">
        <v>5</v>
      </c>
      <c r="M2805" s="2" t="s">
        <v>29</v>
      </c>
      <c r="N2805" s="2" t="s">
        <v>13</v>
      </c>
      <c r="O2805" t="s">
        <v>142</v>
      </c>
      <c r="P2805" t="s">
        <v>143</v>
      </c>
    </row>
    <row r="2806" spans="1:16" x14ac:dyDescent="0.55000000000000004">
      <c r="A2806">
        <v>4133</v>
      </c>
      <c r="B2806">
        <v>676615</v>
      </c>
      <c r="C2806" s="2" t="s">
        <v>14</v>
      </c>
      <c r="D2806">
        <v>34</v>
      </c>
      <c r="E2806">
        <v>1</v>
      </c>
      <c r="F2806">
        <v>2015</v>
      </c>
      <c r="G2806">
        <v>0</v>
      </c>
      <c r="H2806">
        <v>1</v>
      </c>
      <c r="I2806" t="s">
        <v>59</v>
      </c>
      <c r="J2806">
        <v>64</v>
      </c>
      <c r="K2806">
        <v>10</v>
      </c>
      <c r="L2806">
        <v>5</v>
      </c>
      <c r="M2806" s="2" t="s">
        <v>29</v>
      </c>
      <c r="N2806" s="2" t="s">
        <v>13</v>
      </c>
      <c r="O2806" t="s">
        <v>142</v>
      </c>
      <c r="P2806" t="s">
        <v>143</v>
      </c>
    </row>
    <row r="2807" spans="1:16" x14ac:dyDescent="0.55000000000000004">
      <c r="A2807">
        <v>4133</v>
      </c>
      <c r="B2807">
        <v>676634</v>
      </c>
      <c r="C2807" s="2" t="s">
        <v>14</v>
      </c>
      <c r="D2807">
        <v>33</v>
      </c>
      <c r="E2807">
        <v>1</v>
      </c>
      <c r="F2807">
        <v>2015</v>
      </c>
      <c r="G2807">
        <v>0</v>
      </c>
      <c r="H2807">
        <v>1</v>
      </c>
      <c r="I2807" t="s">
        <v>59</v>
      </c>
      <c r="J2807">
        <v>64</v>
      </c>
      <c r="K2807">
        <v>10</v>
      </c>
      <c r="L2807">
        <v>5</v>
      </c>
      <c r="M2807" s="2" t="s">
        <v>29</v>
      </c>
      <c r="N2807" s="2" t="s">
        <v>13</v>
      </c>
      <c r="O2807" t="s">
        <v>142</v>
      </c>
      <c r="P2807" t="s">
        <v>143</v>
      </c>
    </row>
    <row r="2808" spans="1:16" x14ac:dyDescent="0.55000000000000004">
      <c r="A2808">
        <v>4133</v>
      </c>
      <c r="B2808">
        <v>676650</v>
      </c>
      <c r="C2808" s="2" t="s">
        <v>14</v>
      </c>
      <c r="D2808">
        <v>50</v>
      </c>
      <c r="E2808">
        <v>1</v>
      </c>
      <c r="F2808">
        <v>2015</v>
      </c>
      <c r="G2808">
        <v>0</v>
      </c>
      <c r="H2808">
        <v>1</v>
      </c>
      <c r="I2808" t="s">
        <v>59</v>
      </c>
      <c r="J2808">
        <v>64</v>
      </c>
      <c r="K2808">
        <v>10</v>
      </c>
      <c r="L2808">
        <v>5</v>
      </c>
      <c r="M2808" s="2" t="s">
        <v>29</v>
      </c>
      <c r="N2808" s="2" t="s">
        <v>13</v>
      </c>
      <c r="O2808" t="s">
        <v>142</v>
      </c>
      <c r="P2808" t="s">
        <v>143</v>
      </c>
    </row>
    <row r="2809" spans="1:16" x14ac:dyDescent="0.55000000000000004">
      <c r="A2809">
        <v>4133</v>
      </c>
      <c r="B2809">
        <v>676711</v>
      </c>
      <c r="C2809" s="2" t="s">
        <v>14</v>
      </c>
      <c r="D2809">
        <v>48</v>
      </c>
      <c r="E2809">
        <v>0</v>
      </c>
      <c r="F2809">
        <v>2015</v>
      </c>
      <c r="G2809">
        <v>0</v>
      </c>
      <c r="H2809">
        <v>1</v>
      </c>
      <c r="I2809" t="s">
        <v>59</v>
      </c>
      <c r="J2809">
        <v>64</v>
      </c>
      <c r="K2809">
        <v>10</v>
      </c>
      <c r="L2809">
        <v>5</v>
      </c>
      <c r="M2809" s="2" t="s">
        <v>29</v>
      </c>
      <c r="N2809" s="2" t="s">
        <v>13</v>
      </c>
      <c r="O2809" t="s">
        <v>142</v>
      </c>
      <c r="P2809" t="s">
        <v>143</v>
      </c>
    </row>
    <row r="2810" spans="1:16" x14ac:dyDescent="0.55000000000000004">
      <c r="A2810">
        <v>4134</v>
      </c>
      <c r="B2810">
        <v>676766</v>
      </c>
      <c r="C2810" s="2" t="s">
        <v>14</v>
      </c>
      <c r="D2810">
        <v>33</v>
      </c>
      <c r="E2810">
        <v>1</v>
      </c>
      <c r="F2810">
        <v>2015</v>
      </c>
      <c r="G2810">
        <v>0</v>
      </c>
      <c r="H2810">
        <v>1</v>
      </c>
      <c r="I2810" t="s">
        <v>60</v>
      </c>
      <c r="J2810">
        <v>49</v>
      </c>
      <c r="K2810">
        <v>63</v>
      </c>
      <c r="L2810">
        <v>0</v>
      </c>
      <c r="M2810" s="2" t="s">
        <v>15</v>
      </c>
      <c r="N2810" s="2" t="s">
        <v>25</v>
      </c>
      <c r="O2810" t="s">
        <v>148</v>
      </c>
      <c r="P2810" t="s">
        <v>149</v>
      </c>
    </row>
    <row r="2811" spans="1:16" x14ac:dyDescent="0.55000000000000004">
      <c r="A2811">
        <v>4134</v>
      </c>
      <c r="B2811">
        <v>676812</v>
      </c>
      <c r="C2811" s="2" t="s">
        <v>14</v>
      </c>
      <c r="D2811">
        <v>43</v>
      </c>
      <c r="E2811">
        <v>1</v>
      </c>
      <c r="F2811">
        <v>2015</v>
      </c>
      <c r="G2811">
        <v>0</v>
      </c>
      <c r="H2811">
        <v>1</v>
      </c>
      <c r="I2811" t="s">
        <v>60</v>
      </c>
      <c r="J2811">
        <v>49</v>
      </c>
      <c r="K2811">
        <v>63</v>
      </c>
      <c r="L2811">
        <v>0</v>
      </c>
      <c r="M2811" s="2" t="s">
        <v>15</v>
      </c>
      <c r="N2811" s="2" t="s">
        <v>25</v>
      </c>
      <c r="O2811" t="s">
        <v>148</v>
      </c>
      <c r="P2811" t="s">
        <v>149</v>
      </c>
    </row>
    <row r="2812" spans="1:16" x14ac:dyDescent="0.55000000000000004">
      <c r="A2812">
        <v>4134</v>
      </c>
      <c r="B2812">
        <v>676822</v>
      </c>
      <c r="C2812" s="2" t="s">
        <v>14</v>
      </c>
      <c r="D2812">
        <v>31</v>
      </c>
      <c r="E2812">
        <v>1</v>
      </c>
      <c r="F2812">
        <v>2015</v>
      </c>
      <c r="G2812">
        <v>0</v>
      </c>
      <c r="H2812">
        <v>0</v>
      </c>
      <c r="I2812" t="s">
        <v>60</v>
      </c>
      <c r="J2812">
        <v>49</v>
      </c>
      <c r="K2812">
        <v>63</v>
      </c>
      <c r="L2812">
        <v>0</v>
      </c>
      <c r="M2812" s="2" t="s">
        <v>15</v>
      </c>
      <c r="N2812" s="2" t="s">
        <v>25</v>
      </c>
      <c r="O2812" t="s">
        <v>120</v>
      </c>
      <c r="P2812" t="s">
        <v>121</v>
      </c>
    </row>
    <row r="2813" spans="1:16" x14ac:dyDescent="0.55000000000000004">
      <c r="A2813">
        <v>4134</v>
      </c>
      <c r="B2813">
        <v>676836</v>
      </c>
      <c r="C2813" s="2" t="s">
        <v>14</v>
      </c>
      <c r="D2813">
        <v>43</v>
      </c>
      <c r="E2813">
        <v>1</v>
      </c>
      <c r="F2813">
        <v>2015</v>
      </c>
      <c r="G2813">
        <v>0</v>
      </c>
      <c r="H2813">
        <v>1</v>
      </c>
      <c r="I2813" t="s">
        <v>60</v>
      </c>
      <c r="J2813">
        <v>49</v>
      </c>
      <c r="K2813">
        <v>63</v>
      </c>
      <c r="L2813">
        <v>0</v>
      </c>
      <c r="M2813" s="2" t="s">
        <v>15</v>
      </c>
      <c r="N2813" s="2" t="s">
        <v>25</v>
      </c>
      <c r="O2813" t="s">
        <v>148</v>
      </c>
      <c r="P2813" t="s">
        <v>149</v>
      </c>
    </row>
    <row r="2814" spans="1:16" x14ac:dyDescent="0.55000000000000004">
      <c r="A2814">
        <v>4134</v>
      </c>
      <c r="B2814">
        <v>676909</v>
      </c>
      <c r="C2814" s="2" t="s">
        <v>14</v>
      </c>
      <c r="D2814">
        <v>46</v>
      </c>
      <c r="E2814">
        <v>1</v>
      </c>
      <c r="F2814">
        <v>2015</v>
      </c>
      <c r="G2814">
        <v>0</v>
      </c>
      <c r="H2814">
        <v>0</v>
      </c>
      <c r="I2814" t="s">
        <v>60</v>
      </c>
      <c r="J2814">
        <v>49</v>
      </c>
      <c r="K2814">
        <v>63</v>
      </c>
      <c r="L2814">
        <v>0</v>
      </c>
      <c r="M2814" s="2" t="s">
        <v>15</v>
      </c>
      <c r="N2814" s="2" t="s">
        <v>25</v>
      </c>
      <c r="O2814" t="s">
        <v>120</v>
      </c>
      <c r="P2814" t="s">
        <v>121</v>
      </c>
    </row>
    <row r="2815" spans="1:16" x14ac:dyDescent="0.55000000000000004">
      <c r="A2815">
        <v>4135</v>
      </c>
      <c r="B2815">
        <v>676946</v>
      </c>
      <c r="C2815" s="2" t="s">
        <v>14</v>
      </c>
      <c r="D2815">
        <v>42</v>
      </c>
      <c r="E2815">
        <v>1</v>
      </c>
      <c r="F2815">
        <v>2015</v>
      </c>
      <c r="G2815">
        <v>0</v>
      </c>
      <c r="H2815">
        <v>0</v>
      </c>
      <c r="I2815" t="s">
        <v>36</v>
      </c>
      <c r="J2815">
        <v>53</v>
      </c>
      <c r="K2815">
        <v>60</v>
      </c>
      <c r="L2815">
        <v>4</v>
      </c>
      <c r="M2815" s="2" t="s">
        <v>100</v>
      </c>
      <c r="N2815" s="2" t="s">
        <v>63</v>
      </c>
      <c r="O2815" t="s">
        <v>98</v>
      </c>
      <c r="P2815" t="s">
        <v>99</v>
      </c>
    </row>
    <row r="2816" spans="1:16" x14ac:dyDescent="0.55000000000000004">
      <c r="A2816">
        <v>4135</v>
      </c>
      <c r="B2816">
        <v>676959</v>
      </c>
      <c r="C2816" s="2" t="s">
        <v>14</v>
      </c>
      <c r="D2816">
        <v>22</v>
      </c>
      <c r="E2816">
        <v>1</v>
      </c>
      <c r="F2816">
        <v>2015</v>
      </c>
      <c r="G2816">
        <v>0</v>
      </c>
      <c r="H2816">
        <v>1</v>
      </c>
      <c r="I2816" t="s">
        <v>36</v>
      </c>
      <c r="J2816">
        <v>53</v>
      </c>
      <c r="K2816">
        <v>60</v>
      </c>
      <c r="L2816">
        <v>4</v>
      </c>
      <c r="M2816" s="2" t="s">
        <v>100</v>
      </c>
      <c r="N2816" s="2" t="s">
        <v>63</v>
      </c>
      <c r="O2816" t="s">
        <v>101</v>
      </c>
      <c r="P2816" t="s">
        <v>102</v>
      </c>
    </row>
    <row r="2817" spans="1:16" x14ac:dyDescent="0.55000000000000004">
      <c r="A2817">
        <v>4135</v>
      </c>
      <c r="B2817">
        <v>676976</v>
      </c>
      <c r="C2817" s="2" t="s">
        <v>14</v>
      </c>
      <c r="D2817">
        <v>39</v>
      </c>
      <c r="E2817">
        <v>1</v>
      </c>
      <c r="F2817">
        <v>2015</v>
      </c>
      <c r="G2817">
        <v>0</v>
      </c>
      <c r="H2817">
        <v>0</v>
      </c>
      <c r="I2817" t="s">
        <v>36</v>
      </c>
      <c r="J2817">
        <v>53</v>
      </c>
      <c r="K2817">
        <v>60</v>
      </c>
      <c r="L2817">
        <v>4</v>
      </c>
      <c r="M2817" s="2" t="s">
        <v>100</v>
      </c>
      <c r="N2817" s="2" t="s">
        <v>63</v>
      </c>
      <c r="O2817" t="s">
        <v>98</v>
      </c>
      <c r="P2817" t="s">
        <v>99</v>
      </c>
    </row>
    <row r="2818" spans="1:16" x14ac:dyDescent="0.55000000000000004">
      <c r="A2818">
        <v>4136</v>
      </c>
      <c r="B2818">
        <v>677086</v>
      </c>
      <c r="C2818" s="2" t="s">
        <v>14</v>
      </c>
      <c r="D2818">
        <v>47</v>
      </c>
      <c r="E2818">
        <v>1</v>
      </c>
      <c r="F2818">
        <v>2015</v>
      </c>
      <c r="G2818">
        <v>0</v>
      </c>
      <c r="H2818">
        <v>1</v>
      </c>
      <c r="I2818" t="s">
        <v>52</v>
      </c>
      <c r="J2818">
        <v>75</v>
      </c>
      <c r="K2818">
        <v>90</v>
      </c>
      <c r="L2818">
        <v>5</v>
      </c>
      <c r="M2818" s="2" t="s">
        <v>17</v>
      </c>
      <c r="N2818" s="2" t="s">
        <v>13</v>
      </c>
      <c r="O2818" t="s">
        <v>122</v>
      </c>
      <c r="P2818" t="s">
        <v>123</v>
      </c>
    </row>
    <row r="2819" spans="1:16" x14ac:dyDescent="0.55000000000000004">
      <c r="A2819">
        <v>4136</v>
      </c>
      <c r="B2819">
        <v>677107</v>
      </c>
      <c r="C2819" s="2" t="s">
        <v>14</v>
      </c>
      <c r="D2819">
        <v>31</v>
      </c>
      <c r="E2819">
        <v>1</v>
      </c>
      <c r="F2819">
        <v>2015</v>
      </c>
      <c r="G2819">
        <v>0</v>
      </c>
      <c r="H2819">
        <v>0</v>
      </c>
      <c r="I2819" t="s">
        <v>52</v>
      </c>
      <c r="J2819">
        <v>75</v>
      </c>
      <c r="K2819">
        <v>90</v>
      </c>
      <c r="L2819">
        <v>5</v>
      </c>
      <c r="M2819" s="2" t="s">
        <v>17</v>
      </c>
      <c r="N2819" s="2" t="s">
        <v>13</v>
      </c>
      <c r="O2819" t="s">
        <v>150</v>
      </c>
      <c r="P2819" t="s">
        <v>151</v>
      </c>
    </row>
    <row r="2820" spans="1:16" x14ac:dyDescent="0.55000000000000004">
      <c r="A2820">
        <v>4136</v>
      </c>
      <c r="B2820">
        <v>677118</v>
      </c>
      <c r="C2820" s="2" t="s">
        <v>14</v>
      </c>
      <c r="D2820">
        <v>49</v>
      </c>
      <c r="E2820">
        <v>1</v>
      </c>
      <c r="F2820">
        <v>2015</v>
      </c>
      <c r="G2820">
        <v>0</v>
      </c>
      <c r="H2820">
        <v>1</v>
      </c>
      <c r="I2820" t="s">
        <v>52</v>
      </c>
      <c r="J2820">
        <v>75</v>
      </c>
      <c r="K2820">
        <v>90</v>
      </c>
      <c r="L2820">
        <v>5</v>
      </c>
      <c r="M2820" s="2" t="s">
        <v>17</v>
      </c>
      <c r="N2820" s="2" t="s">
        <v>13</v>
      </c>
      <c r="O2820" t="s">
        <v>122</v>
      </c>
      <c r="P2820" t="s">
        <v>123</v>
      </c>
    </row>
    <row r="2821" spans="1:16" x14ac:dyDescent="0.55000000000000004">
      <c r="A2821">
        <v>4136</v>
      </c>
      <c r="B2821">
        <v>677149</v>
      </c>
      <c r="C2821" s="2" t="s">
        <v>14</v>
      </c>
      <c r="D2821">
        <v>32</v>
      </c>
      <c r="E2821">
        <v>1</v>
      </c>
      <c r="F2821">
        <v>2015</v>
      </c>
      <c r="G2821">
        <v>0</v>
      </c>
      <c r="H2821">
        <v>0</v>
      </c>
      <c r="I2821" t="s">
        <v>52</v>
      </c>
      <c r="J2821">
        <v>75</v>
      </c>
      <c r="K2821">
        <v>90</v>
      </c>
      <c r="L2821">
        <v>5</v>
      </c>
      <c r="M2821" s="2" t="s">
        <v>17</v>
      </c>
      <c r="N2821" s="2" t="s">
        <v>13</v>
      </c>
      <c r="O2821" t="s">
        <v>150</v>
      </c>
      <c r="P2821" t="s">
        <v>151</v>
      </c>
    </row>
    <row r="2822" spans="1:16" x14ac:dyDescent="0.55000000000000004">
      <c r="A2822">
        <v>4136</v>
      </c>
      <c r="B2822">
        <v>677170</v>
      </c>
      <c r="C2822" s="2" t="s">
        <v>14</v>
      </c>
      <c r="D2822">
        <v>20</v>
      </c>
      <c r="E2822">
        <v>1</v>
      </c>
      <c r="F2822">
        <v>2015</v>
      </c>
      <c r="G2822">
        <v>0</v>
      </c>
      <c r="H2822">
        <v>0</v>
      </c>
      <c r="I2822" t="s">
        <v>52</v>
      </c>
      <c r="J2822">
        <v>75</v>
      </c>
      <c r="K2822">
        <v>90</v>
      </c>
      <c r="L2822">
        <v>5</v>
      </c>
      <c r="M2822" s="2" t="s">
        <v>17</v>
      </c>
      <c r="N2822" s="2" t="s">
        <v>13</v>
      </c>
      <c r="O2822" t="s">
        <v>150</v>
      </c>
      <c r="P2822" t="s">
        <v>151</v>
      </c>
    </row>
    <row r="2823" spans="1:16" x14ac:dyDescent="0.55000000000000004">
      <c r="A2823">
        <v>4136</v>
      </c>
      <c r="B2823">
        <v>677196</v>
      </c>
      <c r="C2823" s="2" t="s">
        <v>14</v>
      </c>
      <c r="D2823">
        <v>53</v>
      </c>
      <c r="E2823">
        <v>0</v>
      </c>
      <c r="F2823">
        <v>2015</v>
      </c>
      <c r="G2823">
        <v>0</v>
      </c>
      <c r="H2823">
        <v>1</v>
      </c>
      <c r="I2823" t="s">
        <v>52</v>
      </c>
      <c r="J2823">
        <v>75</v>
      </c>
      <c r="K2823">
        <v>90</v>
      </c>
      <c r="L2823">
        <v>5</v>
      </c>
      <c r="M2823" s="2" t="s">
        <v>17</v>
      </c>
      <c r="N2823" s="2" t="s">
        <v>13</v>
      </c>
      <c r="O2823" t="s">
        <v>122</v>
      </c>
      <c r="P2823" t="s">
        <v>123</v>
      </c>
    </row>
    <row r="2824" spans="1:16" x14ac:dyDescent="0.55000000000000004">
      <c r="A2824">
        <v>4136</v>
      </c>
      <c r="B2824">
        <v>677222</v>
      </c>
      <c r="C2824" s="2" t="s">
        <v>14</v>
      </c>
      <c r="D2824">
        <v>36</v>
      </c>
      <c r="E2824">
        <v>1</v>
      </c>
      <c r="F2824">
        <v>2015</v>
      </c>
      <c r="G2824">
        <v>0</v>
      </c>
      <c r="H2824">
        <v>0</v>
      </c>
      <c r="I2824" t="s">
        <v>52</v>
      </c>
      <c r="J2824">
        <v>75</v>
      </c>
      <c r="K2824">
        <v>90</v>
      </c>
      <c r="L2824">
        <v>5</v>
      </c>
      <c r="M2824" s="2" t="s">
        <v>17</v>
      </c>
      <c r="N2824" s="2" t="s">
        <v>13</v>
      </c>
      <c r="O2824" t="s">
        <v>150</v>
      </c>
      <c r="P2824" t="s">
        <v>151</v>
      </c>
    </row>
    <row r="2825" spans="1:16" x14ac:dyDescent="0.55000000000000004">
      <c r="A2825">
        <v>4137</v>
      </c>
      <c r="B2825">
        <v>677251</v>
      </c>
      <c r="C2825" s="2" t="s">
        <v>14</v>
      </c>
      <c r="D2825">
        <v>29</v>
      </c>
      <c r="E2825">
        <v>1</v>
      </c>
      <c r="F2825">
        <v>2015</v>
      </c>
      <c r="G2825">
        <v>0</v>
      </c>
      <c r="H2825">
        <v>0</v>
      </c>
      <c r="I2825" t="s">
        <v>39</v>
      </c>
      <c r="J2825">
        <v>-999</v>
      </c>
      <c r="K2825">
        <v>-999</v>
      </c>
      <c r="L2825">
        <v>-999</v>
      </c>
      <c r="M2825" s="2" t="s">
        <v>10</v>
      </c>
      <c r="N2825" s="2" t="s">
        <v>25</v>
      </c>
      <c r="O2825" t="s">
        <v>109</v>
      </c>
      <c r="P2825" t="s">
        <v>110</v>
      </c>
    </row>
    <row r="2826" spans="1:16" x14ac:dyDescent="0.55000000000000004">
      <c r="A2826">
        <v>4137</v>
      </c>
      <c r="B2826">
        <v>677267</v>
      </c>
      <c r="C2826" s="2" t="s">
        <v>14</v>
      </c>
      <c r="D2826">
        <v>41</v>
      </c>
      <c r="E2826">
        <v>1</v>
      </c>
      <c r="F2826">
        <v>2015</v>
      </c>
      <c r="G2826">
        <v>0</v>
      </c>
      <c r="H2826">
        <v>0</v>
      </c>
      <c r="I2826" t="s">
        <v>39</v>
      </c>
      <c r="J2826">
        <v>-999</v>
      </c>
      <c r="K2826">
        <v>-999</v>
      </c>
      <c r="L2826">
        <v>-999</v>
      </c>
      <c r="M2826" s="2" t="s">
        <v>10</v>
      </c>
      <c r="N2826" s="2" t="s">
        <v>25</v>
      </c>
      <c r="O2826" t="s">
        <v>109</v>
      </c>
      <c r="P2826" t="s">
        <v>110</v>
      </c>
    </row>
    <row r="2827" spans="1:16" x14ac:dyDescent="0.55000000000000004">
      <c r="A2827">
        <v>4137</v>
      </c>
      <c r="B2827">
        <v>677309</v>
      </c>
      <c r="C2827" s="2" t="s">
        <v>14</v>
      </c>
      <c r="D2827">
        <v>51</v>
      </c>
      <c r="E2827">
        <v>1</v>
      </c>
      <c r="F2827">
        <v>2015</v>
      </c>
      <c r="G2827">
        <v>0</v>
      </c>
      <c r="H2827">
        <v>0</v>
      </c>
      <c r="I2827" t="s">
        <v>39</v>
      </c>
      <c r="J2827">
        <v>-999</v>
      </c>
      <c r="K2827">
        <v>-999</v>
      </c>
      <c r="L2827">
        <v>-999</v>
      </c>
      <c r="M2827" s="2" t="s">
        <v>10</v>
      </c>
      <c r="N2827" s="2" t="s">
        <v>25</v>
      </c>
      <c r="O2827" t="s">
        <v>109</v>
      </c>
      <c r="P2827" t="s">
        <v>110</v>
      </c>
    </row>
    <row r="2828" spans="1:16" x14ac:dyDescent="0.55000000000000004">
      <c r="A2828">
        <v>4137</v>
      </c>
      <c r="B2828">
        <v>677338</v>
      </c>
      <c r="C2828" s="2" t="s">
        <v>14</v>
      </c>
      <c r="D2828">
        <v>48</v>
      </c>
      <c r="E2828">
        <v>1</v>
      </c>
      <c r="F2828">
        <v>2015</v>
      </c>
      <c r="G2828">
        <v>0</v>
      </c>
      <c r="H2828">
        <v>1</v>
      </c>
      <c r="I2828" t="s">
        <v>39</v>
      </c>
      <c r="J2828">
        <v>-999</v>
      </c>
      <c r="K2828">
        <v>-999</v>
      </c>
      <c r="L2828">
        <v>-999</v>
      </c>
      <c r="M2828" s="2" t="s">
        <v>10</v>
      </c>
      <c r="N2828" s="2" t="s">
        <v>25</v>
      </c>
      <c r="O2828" t="s">
        <v>81</v>
      </c>
      <c r="P2828" t="s">
        <v>82</v>
      </c>
    </row>
    <row r="2829" spans="1:16" x14ac:dyDescent="0.55000000000000004">
      <c r="A2829">
        <v>4137</v>
      </c>
      <c r="B2829">
        <v>677350</v>
      </c>
      <c r="C2829" s="2" t="s">
        <v>14</v>
      </c>
      <c r="D2829">
        <v>56</v>
      </c>
      <c r="E2829">
        <v>1</v>
      </c>
      <c r="F2829">
        <v>2015</v>
      </c>
      <c r="G2829">
        <v>0</v>
      </c>
      <c r="H2829">
        <v>1</v>
      </c>
      <c r="I2829" t="s">
        <v>39</v>
      </c>
      <c r="J2829">
        <v>-999</v>
      </c>
      <c r="K2829">
        <v>-999</v>
      </c>
      <c r="L2829">
        <v>-999</v>
      </c>
      <c r="M2829" s="2" t="s">
        <v>10</v>
      </c>
      <c r="N2829" s="2" t="s">
        <v>25</v>
      </c>
      <c r="O2829" t="s">
        <v>81</v>
      </c>
      <c r="P2829" t="s">
        <v>82</v>
      </c>
    </row>
    <row r="2830" spans="1:16" x14ac:dyDescent="0.55000000000000004">
      <c r="A2830">
        <v>4138</v>
      </c>
      <c r="B2830">
        <v>677395</v>
      </c>
      <c r="C2830" s="2" t="s">
        <v>14</v>
      </c>
      <c r="D2830">
        <v>46</v>
      </c>
      <c r="E2830">
        <v>0</v>
      </c>
      <c r="F2830">
        <v>2015</v>
      </c>
      <c r="G2830">
        <v>0</v>
      </c>
      <c r="H2830">
        <v>0</v>
      </c>
      <c r="I2830" t="s">
        <v>9</v>
      </c>
      <c r="J2830">
        <v>-999</v>
      </c>
      <c r="K2830">
        <v>-999</v>
      </c>
      <c r="L2830">
        <v>-999</v>
      </c>
      <c r="M2830" s="2" t="s">
        <v>10</v>
      </c>
      <c r="N2830" s="2" t="s">
        <v>11</v>
      </c>
      <c r="O2830" t="s">
        <v>91</v>
      </c>
      <c r="P2830" t="s">
        <v>92</v>
      </c>
    </row>
    <row r="2831" spans="1:16" x14ac:dyDescent="0.55000000000000004">
      <c r="A2831">
        <v>4138</v>
      </c>
      <c r="B2831">
        <v>677549</v>
      </c>
      <c r="C2831" s="2" t="s">
        <v>14</v>
      </c>
      <c r="D2831">
        <v>43</v>
      </c>
      <c r="E2831">
        <v>1</v>
      </c>
      <c r="F2831">
        <v>2015</v>
      </c>
      <c r="G2831">
        <v>0</v>
      </c>
      <c r="H2831">
        <v>1</v>
      </c>
      <c r="I2831" t="s">
        <v>9</v>
      </c>
      <c r="J2831">
        <v>-999</v>
      </c>
      <c r="K2831">
        <v>-999</v>
      </c>
      <c r="L2831">
        <v>-999</v>
      </c>
      <c r="M2831" s="2" t="s">
        <v>10</v>
      </c>
      <c r="N2831" s="2" t="s">
        <v>11</v>
      </c>
      <c r="O2831" t="s">
        <v>77</v>
      </c>
      <c r="P2831" t="s">
        <v>78</v>
      </c>
    </row>
    <row r="2832" spans="1:16" x14ac:dyDescent="0.55000000000000004">
      <c r="A2832">
        <v>4139</v>
      </c>
      <c r="B2832">
        <v>677590</v>
      </c>
      <c r="C2832" s="2" t="s">
        <v>14</v>
      </c>
      <c r="D2832">
        <v>20</v>
      </c>
      <c r="E2832">
        <v>1</v>
      </c>
      <c r="F2832">
        <v>2015</v>
      </c>
      <c r="G2832">
        <v>0</v>
      </c>
      <c r="H2832">
        <v>0</v>
      </c>
      <c r="I2832" t="s">
        <v>79</v>
      </c>
      <c r="J2832">
        <v>-999</v>
      </c>
      <c r="K2832">
        <v>-999</v>
      </c>
      <c r="L2832">
        <v>-999</v>
      </c>
      <c r="M2832" s="2" t="s">
        <v>35</v>
      </c>
      <c r="N2832" s="2" t="s">
        <v>13</v>
      </c>
      <c r="O2832" t="s">
        <v>101</v>
      </c>
      <c r="P2832" t="s">
        <v>102</v>
      </c>
    </row>
    <row r="2833" spans="1:16" x14ac:dyDescent="0.55000000000000004">
      <c r="A2833">
        <v>4139</v>
      </c>
      <c r="B2833">
        <v>677606</v>
      </c>
      <c r="C2833" s="2" t="s">
        <v>14</v>
      </c>
      <c r="D2833">
        <v>40</v>
      </c>
      <c r="E2833">
        <v>1</v>
      </c>
      <c r="F2833">
        <v>2015</v>
      </c>
      <c r="G2833">
        <v>0</v>
      </c>
      <c r="H2833">
        <v>1</v>
      </c>
      <c r="I2833" t="s">
        <v>79</v>
      </c>
      <c r="J2833">
        <v>-999</v>
      </c>
      <c r="K2833">
        <v>-999</v>
      </c>
      <c r="L2833">
        <v>-999</v>
      </c>
      <c r="M2833" s="2" t="s">
        <v>35</v>
      </c>
      <c r="N2833" s="2" t="s">
        <v>13</v>
      </c>
      <c r="O2833" t="s">
        <v>140</v>
      </c>
      <c r="P2833" t="s">
        <v>141</v>
      </c>
    </row>
    <row r="2834" spans="1:16" x14ac:dyDescent="0.55000000000000004">
      <c r="A2834">
        <v>4140</v>
      </c>
      <c r="B2834">
        <v>677875</v>
      </c>
      <c r="C2834" s="2" t="s">
        <v>14</v>
      </c>
      <c r="D2834">
        <v>28</v>
      </c>
      <c r="E2834">
        <v>1</v>
      </c>
      <c r="F2834">
        <v>2015</v>
      </c>
      <c r="G2834">
        <v>0</v>
      </c>
      <c r="H2834">
        <v>1</v>
      </c>
      <c r="I2834" t="s">
        <v>37</v>
      </c>
      <c r="J2834">
        <v>48</v>
      </c>
      <c r="K2834">
        <v>41</v>
      </c>
      <c r="L2834">
        <v>15</v>
      </c>
      <c r="M2834" s="2" t="s">
        <v>15</v>
      </c>
      <c r="N2834" s="2" t="s">
        <v>13</v>
      </c>
      <c r="O2834" t="s">
        <v>118</v>
      </c>
      <c r="P2834" t="s">
        <v>119</v>
      </c>
    </row>
    <row r="2835" spans="1:16" x14ac:dyDescent="0.55000000000000004">
      <c r="A2835">
        <v>4140</v>
      </c>
      <c r="B2835">
        <v>677900</v>
      </c>
      <c r="C2835" s="2" t="s">
        <v>14</v>
      </c>
      <c r="D2835">
        <v>43</v>
      </c>
      <c r="E2835">
        <v>1</v>
      </c>
      <c r="F2835">
        <v>2015</v>
      </c>
      <c r="G2835">
        <v>0</v>
      </c>
      <c r="H2835">
        <v>0</v>
      </c>
      <c r="I2835" t="s">
        <v>37</v>
      </c>
      <c r="J2835">
        <v>48</v>
      </c>
      <c r="K2835">
        <v>41</v>
      </c>
      <c r="L2835">
        <v>15</v>
      </c>
      <c r="M2835" s="2" t="s">
        <v>15</v>
      </c>
      <c r="N2835" s="2" t="s">
        <v>13</v>
      </c>
      <c r="O2835" t="s">
        <v>138</v>
      </c>
      <c r="P2835" t="s">
        <v>139</v>
      </c>
    </row>
    <row r="2836" spans="1:16" x14ac:dyDescent="0.55000000000000004">
      <c r="A2836">
        <v>4141</v>
      </c>
      <c r="B2836">
        <v>677963</v>
      </c>
      <c r="C2836" s="2" t="s">
        <v>14</v>
      </c>
      <c r="D2836">
        <v>46</v>
      </c>
      <c r="E2836">
        <v>1</v>
      </c>
      <c r="F2836">
        <v>2015</v>
      </c>
      <c r="G2836">
        <v>0</v>
      </c>
      <c r="H2836">
        <v>0</v>
      </c>
      <c r="I2836" t="s">
        <v>38</v>
      </c>
      <c r="J2836">
        <v>29</v>
      </c>
      <c r="K2836">
        <v>57</v>
      </c>
      <c r="L2836">
        <v>9</v>
      </c>
      <c r="M2836" s="2" t="s">
        <v>12</v>
      </c>
      <c r="N2836" s="2" t="s">
        <v>13</v>
      </c>
      <c r="O2836" t="s">
        <v>103</v>
      </c>
      <c r="P2836" t="s">
        <v>104</v>
      </c>
    </row>
    <row r="2837" spans="1:16" x14ac:dyDescent="0.55000000000000004">
      <c r="A2837">
        <v>4141</v>
      </c>
      <c r="B2837">
        <v>677976</v>
      </c>
      <c r="C2837" s="2" t="s">
        <v>14</v>
      </c>
      <c r="D2837">
        <v>37</v>
      </c>
      <c r="E2837">
        <v>1</v>
      </c>
      <c r="F2837">
        <v>2015</v>
      </c>
      <c r="G2837">
        <v>0</v>
      </c>
      <c r="H2837">
        <v>0</v>
      </c>
      <c r="I2837" t="s">
        <v>38</v>
      </c>
      <c r="J2837">
        <v>29</v>
      </c>
      <c r="K2837">
        <v>57</v>
      </c>
      <c r="L2837">
        <v>9</v>
      </c>
      <c r="M2837" s="2" t="s">
        <v>12</v>
      </c>
      <c r="N2837" s="2" t="s">
        <v>13</v>
      </c>
      <c r="O2837" t="s">
        <v>103</v>
      </c>
      <c r="P2837" t="s">
        <v>104</v>
      </c>
    </row>
    <row r="2838" spans="1:16" x14ac:dyDescent="0.55000000000000004">
      <c r="A2838">
        <v>4141</v>
      </c>
      <c r="B2838">
        <v>677998</v>
      </c>
      <c r="C2838" s="2" t="s">
        <v>14</v>
      </c>
      <c r="D2838">
        <v>24</v>
      </c>
      <c r="E2838">
        <v>1</v>
      </c>
      <c r="F2838">
        <v>2015</v>
      </c>
      <c r="G2838">
        <v>0</v>
      </c>
      <c r="H2838">
        <v>1</v>
      </c>
      <c r="I2838" t="s">
        <v>38</v>
      </c>
      <c r="J2838">
        <v>29</v>
      </c>
      <c r="K2838">
        <v>57</v>
      </c>
      <c r="L2838">
        <v>9</v>
      </c>
      <c r="M2838" s="2" t="s">
        <v>12</v>
      </c>
      <c r="N2838" s="2" t="s">
        <v>13</v>
      </c>
      <c r="O2838" t="s">
        <v>146</v>
      </c>
      <c r="P2838" t="s">
        <v>147</v>
      </c>
    </row>
    <row r="2839" spans="1:16" x14ac:dyDescent="0.55000000000000004">
      <c r="A2839">
        <v>4141</v>
      </c>
      <c r="B2839">
        <v>678031</v>
      </c>
      <c r="C2839" s="2" t="s">
        <v>14</v>
      </c>
      <c r="D2839">
        <v>37</v>
      </c>
      <c r="E2839">
        <v>1</v>
      </c>
      <c r="F2839">
        <v>2015</v>
      </c>
      <c r="G2839">
        <v>0</v>
      </c>
      <c r="H2839">
        <v>0</v>
      </c>
      <c r="I2839" t="s">
        <v>38</v>
      </c>
      <c r="J2839">
        <v>29</v>
      </c>
      <c r="K2839">
        <v>57</v>
      </c>
      <c r="L2839">
        <v>9</v>
      </c>
      <c r="M2839" s="2" t="s">
        <v>12</v>
      </c>
      <c r="N2839" s="2" t="s">
        <v>13</v>
      </c>
      <c r="O2839" t="s">
        <v>103</v>
      </c>
      <c r="P2839" t="s">
        <v>104</v>
      </c>
    </row>
    <row r="2840" spans="1:16" x14ac:dyDescent="0.55000000000000004">
      <c r="A2840">
        <v>4142</v>
      </c>
      <c r="B2840">
        <v>678105</v>
      </c>
      <c r="C2840" s="2" t="s">
        <v>14</v>
      </c>
      <c r="D2840">
        <v>42</v>
      </c>
      <c r="E2840">
        <v>1</v>
      </c>
      <c r="F2840">
        <v>2015</v>
      </c>
      <c r="G2840">
        <v>0</v>
      </c>
      <c r="H2840">
        <v>1</v>
      </c>
      <c r="I2840" t="s">
        <v>75</v>
      </c>
      <c r="J2840">
        <v>30</v>
      </c>
      <c r="K2840">
        <v>-999</v>
      </c>
      <c r="L2840">
        <v>8</v>
      </c>
      <c r="M2840" s="2" t="s">
        <v>15</v>
      </c>
      <c r="N2840" s="2" t="s">
        <v>25</v>
      </c>
      <c r="O2840" t="s">
        <v>111</v>
      </c>
      <c r="P2840" t="s">
        <v>112</v>
      </c>
    </row>
    <row r="2841" spans="1:16" x14ac:dyDescent="0.55000000000000004">
      <c r="A2841">
        <v>4142</v>
      </c>
      <c r="B2841">
        <v>678116</v>
      </c>
      <c r="C2841" s="2" t="s">
        <v>14</v>
      </c>
      <c r="D2841">
        <v>47</v>
      </c>
      <c r="E2841">
        <v>1</v>
      </c>
      <c r="F2841">
        <v>2015</v>
      </c>
      <c r="G2841">
        <v>0</v>
      </c>
      <c r="H2841">
        <v>1</v>
      </c>
      <c r="I2841" t="s">
        <v>75</v>
      </c>
      <c r="J2841">
        <v>30</v>
      </c>
      <c r="K2841">
        <v>-999</v>
      </c>
      <c r="L2841">
        <v>8</v>
      </c>
      <c r="M2841" s="2" t="s">
        <v>15</v>
      </c>
      <c r="N2841" s="2" t="s">
        <v>25</v>
      </c>
      <c r="O2841" t="s">
        <v>111</v>
      </c>
      <c r="P2841" t="s">
        <v>112</v>
      </c>
    </row>
    <row r="2842" spans="1:16" x14ac:dyDescent="0.55000000000000004">
      <c r="A2842">
        <v>4142</v>
      </c>
      <c r="B2842">
        <v>678131</v>
      </c>
      <c r="C2842" s="2" t="s">
        <v>14</v>
      </c>
      <c r="D2842">
        <v>40</v>
      </c>
      <c r="E2842">
        <v>1</v>
      </c>
      <c r="F2842">
        <v>2015</v>
      </c>
      <c r="G2842">
        <v>0</v>
      </c>
      <c r="H2842">
        <v>1</v>
      </c>
      <c r="I2842" t="s">
        <v>75</v>
      </c>
      <c r="J2842">
        <v>30</v>
      </c>
      <c r="K2842">
        <v>-999</v>
      </c>
      <c r="L2842">
        <v>8</v>
      </c>
      <c r="M2842" s="2" t="s">
        <v>15</v>
      </c>
      <c r="N2842" s="2" t="s">
        <v>25</v>
      </c>
      <c r="O2842" t="s">
        <v>111</v>
      </c>
      <c r="P2842" t="s">
        <v>112</v>
      </c>
    </row>
    <row r="2843" spans="1:16" x14ac:dyDescent="0.55000000000000004">
      <c r="A2843">
        <v>4142</v>
      </c>
      <c r="B2843">
        <v>678179</v>
      </c>
      <c r="C2843" s="2" t="s">
        <v>14</v>
      </c>
      <c r="D2843">
        <v>42</v>
      </c>
      <c r="E2843">
        <v>1</v>
      </c>
      <c r="F2843">
        <v>2015</v>
      </c>
      <c r="G2843">
        <v>0</v>
      </c>
      <c r="H2843">
        <v>1</v>
      </c>
      <c r="I2843" t="s">
        <v>75</v>
      </c>
      <c r="J2843">
        <v>30</v>
      </c>
      <c r="K2843">
        <v>-999</v>
      </c>
      <c r="L2843">
        <v>8</v>
      </c>
      <c r="M2843" s="2" t="s">
        <v>15</v>
      </c>
      <c r="N2843" s="2" t="s">
        <v>25</v>
      </c>
      <c r="O2843" t="s">
        <v>111</v>
      </c>
      <c r="P2843" t="s">
        <v>112</v>
      </c>
    </row>
    <row r="2844" spans="1:16" x14ac:dyDescent="0.55000000000000004">
      <c r="A2844">
        <v>4142</v>
      </c>
      <c r="B2844">
        <v>678239</v>
      </c>
      <c r="C2844" s="2" t="s">
        <v>14</v>
      </c>
      <c r="D2844">
        <v>52</v>
      </c>
      <c r="E2844">
        <v>1</v>
      </c>
      <c r="F2844">
        <v>2015</v>
      </c>
      <c r="G2844">
        <v>0</v>
      </c>
      <c r="H2844">
        <v>1</v>
      </c>
      <c r="I2844" t="s">
        <v>75</v>
      </c>
      <c r="J2844">
        <v>30</v>
      </c>
      <c r="K2844">
        <v>-999</v>
      </c>
      <c r="L2844">
        <v>8</v>
      </c>
      <c r="M2844" s="2" t="s">
        <v>15</v>
      </c>
      <c r="N2844" s="2" t="s">
        <v>25</v>
      </c>
      <c r="O2844" t="s">
        <v>111</v>
      </c>
      <c r="P2844" t="s">
        <v>112</v>
      </c>
    </row>
    <row r="2845" spans="1:16" x14ac:dyDescent="0.55000000000000004">
      <c r="A2845">
        <v>4143</v>
      </c>
      <c r="B2845">
        <v>678280</v>
      </c>
      <c r="C2845" s="2" t="s">
        <v>14</v>
      </c>
      <c r="D2845">
        <v>51</v>
      </c>
      <c r="E2845">
        <v>0</v>
      </c>
      <c r="F2845">
        <v>2015</v>
      </c>
      <c r="G2845">
        <v>0</v>
      </c>
      <c r="H2845">
        <v>0</v>
      </c>
      <c r="I2845" t="s">
        <v>27</v>
      </c>
      <c r="J2845">
        <v>47</v>
      </c>
      <c r="K2845">
        <v>39</v>
      </c>
      <c r="L2845">
        <v>14</v>
      </c>
      <c r="M2845" s="2" t="s">
        <v>22</v>
      </c>
      <c r="N2845" s="2" t="s">
        <v>28</v>
      </c>
      <c r="O2845" t="s">
        <v>133</v>
      </c>
      <c r="P2845" t="s">
        <v>134</v>
      </c>
    </row>
    <row r="2846" spans="1:16" x14ac:dyDescent="0.55000000000000004">
      <c r="A2846">
        <v>4143</v>
      </c>
      <c r="B2846">
        <v>678331</v>
      </c>
      <c r="C2846" s="2" t="s">
        <v>14</v>
      </c>
      <c r="D2846">
        <v>25</v>
      </c>
      <c r="E2846">
        <v>1</v>
      </c>
      <c r="F2846">
        <v>2015</v>
      </c>
      <c r="G2846">
        <v>0</v>
      </c>
      <c r="H2846">
        <v>0</v>
      </c>
      <c r="I2846" t="s">
        <v>27</v>
      </c>
      <c r="J2846">
        <v>47</v>
      </c>
      <c r="K2846">
        <v>39</v>
      </c>
      <c r="L2846">
        <v>14</v>
      </c>
      <c r="M2846" s="2" t="s">
        <v>22</v>
      </c>
      <c r="N2846" s="2" t="s">
        <v>28</v>
      </c>
      <c r="O2846" t="s">
        <v>133</v>
      </c>
      <c r="P2846" t="s">
        <v>134</v>
      </c>
    </row>
    <row r="2847" spans="1:16" x14ac:dyDescent="0.55000000000000004">
      <c r="A2847">
        <v>4143</v>
      </c>
      <c r="B2847">
        <v>678400</v>
      </c>
      <c r="C2847" s="2" t="s">
        <v>14</v>
      </c>
      <c r="D2847">
        <v>20</v>
      </c>
      <c r="E2847">
        <v>1</v>
      </c>
      <c r="F2847">
        <v>2015</v>
      </c>
      <c r="G2847">
        <v>0</v>
      </c>
      <c r="H2847">
        <v>0</v>
      </c>
      <c r="I2847" t="s">
        <v>27</v>
      </c>
      <c r="J2847">
        <v>47</v>
      </c>
      <c r="K2847">
        <v>39</v>
      </c>
      <c r="L2847">
        <v>14</v>
      </c>
      <c r="M2847" s="2" t="s">
        <v>22</v>
      </c>
      <c r="N2847" s="2" t="s">
        <v>28</v>
      </c>
      <c r="O2847" t="s">
        <v>133</v>
      </c>
      <c r="P2847" t="s">
        <v>134</v>
      </c>
    </row>
    <row r="2848" spans="1:16" x14ac:dyDescent="0.55000000000000004">
      <c r="A2848">
        <v>4143</v>
      </c>
      <c r="B2848">
        <v>678410</v>
      </c>
      <c r="C2848" s="2" t="s">
        <v>14</v>
      </c>
      <c r="D2848">
        <v>52</v>
      </c>
      <c r="E2848">
        <v>0</v>
      </c>
      <c r="F2848">
        <v>2015</v>
      </c>
      <c r="G2848">
        <v>0</v>
      </c>
      <c r="H2848">
        <v>1</v>
      </c>
      <c r="I2848" t="s">
        <v>27</v>
      </c>
      <c r="J2848">
        <v>47</v>
      </c>
      <c r="K2848">
        <v>39</v>
      </c>
      <c r="L2848">
        <v>14</v>
      </c>
      <c r="M2848" s="2" t="s">
        <v>22</v>
      </c>
      <c r="N2848" s="2" t="s">
        <v>28</v>
      </c>
      <c r="O2848" t="s">
        <v>129</v>
      </c>
      <c r="P2848" t="s">
        <v>130</v>
      </c>
    </row>
    <row r="2849" spans="1:16" x14ac:dyDescent="0.55000000000000004">
      <c r="A2849">
        <v>4143</v>
      </c>
      <c r="B2849">
        <v>678415</v>
      </c>
      <c r="C2849" s="2" t="s">
        <v>14</v>
      </c>
      <c r="D2849">
        <v>51</v>
      </c>
      <c r="E2849">
        <v>0</v>
      </c>
      <c r="F2849">
        <v>2015</v>
      </c>
      <c r="G2849">
        <v>0</v>
      </c>
      <c r="H2849">
        <v>0</v>
      </c>
      <c r="I2849" t="s">
        <v>27</v>
      </c>
      <c r="J2849">
        <v>47</v>
      </c>
      <c r="K2849">
        <v>39</v>
      </c>
      <c r="L2849">
        <v>14</v>
      </c>
      <c r="M2849" s="2" t="s">
        <v>22</v>
      </c>
      <c r="N2849" s="2" t="s">
        <v>28</v>
      </c>
      <c r="O2849" t="s">
        <v>133</v>
      </c>
      <c r="P2849" t="s">
        <v>134</v>
      </c>
    </row>
    <row r="2850" spans="1:16" x14ac:dyDescent="0.55000000000000004">
      <c r="A2850">
        <v>4143</v>
      </c>
      <c r="B2850">
        <v>678424</v>
      </c>
      <c r="C2850" s="2" t="s">
        <v>14</v>
      </c>
      <c r="D2850">
        <v>47</v>
      </c>
      <c r="E2850">
        <v>1</v>
      </c>
      <c r="F2850">
        <v>2015</v>
      </c>
      <c r="G2850">
        <v>0</v>
      </c>
      <c r="H2850">
        <v>0</v>
      </c>
      <c r="I2850" t="s">
        <v>27</v>
      </c>
      <c r="J2850">
        <v>47</v>
      </c>
      <c r="K2850">
        <v>39</v>
      </c>
      <c r="L2850">
        <v>14</v>
      </c>
      <c r="M2850" s="2" t="s">
        <v>22</v>
      </c>
      <c r="N2850" s="2" t="s">
        <v>28</v>
      </c>
      <c r="O2850" t="s">
        <v>133</v>
      </c>
      <c r="P2850" t="s">
        <v>134</v>
      </c>
    </row>
    <row r="2851" spans="1:16" x14ac:dyDescent="0.55000000000000004">
      <c r="A2851">
        <v>4144</v>
      </c>
      <c r="B2851">
        <v>678548</v>
      </c>
      <c r="C2851" s="2" t="s">
        <v>14</v>
      </c>
      <c r="D2851">
        <v>30</v>
      </c>
      <c r="E2851">
        <v>1</v>
      </c>
      <c r="F2851">
        <v>2015</v>
      </c>
      <c r="G2851">
        <v>0</v>
      </c>
      <c r="H2851">
        <v>1</v>
      </c>
      <c r="I2851" t="s">
        <v>53</v>
      </c>
      <c r="J2851">
        <v>74</v>
      </c>
      <c r="K2851">
        <v>90</v>
      </c>
      <c r="L2851">
        <v>10</v>
      </c>
      <c r="M2851" s="2" t="s">
        <v>18</v>
      </c>
      <c r="N2851" s="2" t="s">
        <v>13</v>
      </c>
      <c r="O2851" t="s">
        <v>127</v>
      </c>
      <c r="P2851" t="s">
        <v>128</v>
      </c>
    </row>
    <row r="2852" spans="1:16" x14ac:dyDescent="0.55000000000000004">
      <c r="A2852">
        <v>4145</v>
      </c>
      <c r="B2852">
        <v>678660</v>
      </c>
      <c r="C2852" s="2" t="s">
        <v>14</v>
      </c>
      <c r="D2852">
        <v>42</v>
      </c>
      <c r="E2852">
        <v>1</v>
      </c>
      <c r="F2852">
        <v>2015</v>
      </c>
      <c r="G2852">
        <v>0</v>
      </c>
      <c r="H2852">
        <v>0</v>
      </c>
      <c r="I2852" t="s">
        <v>43</v>
      </c>
      <c r="J2852">
        <v>50</v>
      </c>
      <c r="K2852">
        <v>63</v>
      </c>
      <c r="L2852">
        <v>8</v>
      </c>
      <c r="M2852" s="2" t="s">
        <v>29</v>
      </c>
      <c r="N2852" s="2" t="s">
        <v>13</v>
      </c>
      <c r="O2852" t="s">
        <v>124</v>
      </c>
      <c r="P2852" t="s">
        <v>125</v>
      </c>
    </row>
    <row r="2853" spans="1:16" x14ac:dyDescent="0.55000000000000004">
      <c r="A2853">
        <v>4145</v>
      </c>
      <c r="B2853">
        <v>678693</v>
      </c>
      <c r="C2853" s="2" t="s">
        <v>14</v>
      </c>
      <c r="D2853">
        <v>48</v>
      </c>
      <c r="E2853">
        <v>1</v>
      </c>
      <c r="F2853">
        <v>2015</v>
      </c>
      <c r="G2853">
        <v>0</v>
      </c>
      <c r="H2853">
        <v>0</v>
      </c>
      <c r="I2853" t="s">
        <v>43</v>
      </c>
      <c r="J2853">
        <v>50</v>
      </c>
      <c r="K2853">
        <v>63</v>
      </c>
      <c r="L2853">
        <v>8</v>
      </c>
      <c r="M2853" s="2" t="s">
        <v>29</v>
      </c>
      <c r="N2853" s="2" t="s">
        <v>13</v>
      </c>
      <c r="O2853" t="s">
        <v>124</v>
      </c>
      <c r="P2853" t="s">
        <v>125</v>
      </c>
    </row>
    <row r="2854" spans="1:16" x14ac:dyDescent="0.55000000000000004">
      <c r="A2854">
        <v>4145</v>
      </c>
      <c r="B2854">
        <v>678709</v>
      </c>
      <c r="C2854" s="2" t="s">
        <v>14</v>
      </c>
      <c r="D2854">
        <v>25</v>
      </c>
      <c r="E2854">
        <v>1</v>
      </c>
      <c r="F2854">
        <v>2015</v>
      </c>
      <c r="G2854">
        <v>0</v>
      </c>
      <c r="H2854">
        <v>0</v>
      </c>
      <c r="I2854" t="s">
        <v>43</v>
      </c>
      <c r="J2854">
        <v>50</v>
      </c>
      <c r="K2854">
        <v>63</v>
      </c>
      <c r="L2854">
        <v>8</v>
      </c>
      <c r="M2854" s="2" t="s">
        <v>29</v>
      </c>
      <c r="N2854" s="2" t="s">
        <v>13</v>
      </c>
      <c r="O2854" t="s">
        <v>124</v>
      </c>
      <c r="P2854" t="s">
        <v>125</v>
      </c>
    </row>
    <row r="2855" spans="1:16" x14ac:dyDescent="0.55000000000000004">
      <c r="A2855">
        <v>4146</v>
      </c>
      <c r="B2855">
        <v>678833</v>
      </c>
      <c r="C2855" s="2" t="s">
        <v>14</v>
      </c>
      <c r="D2855">
        <v>27</v>
      </c>
      <c r="E2855">
        <v>1</v>
      </c>
      <c r="F2855">
        <v>2015</v>
      </c>
      <c r="G2855">
        <v>0</v>
      </c>
      <c r="H2855">
        <v>1</v>
      </c>
      <c r="I2855" t="s">
        <v>60</v>
      </c>
      <c r="J2855">
        <v>46</v>
      </c>
      <c r="K2855">
        <v>60</v>
      </c>
      <c r="L2855">
        <v>6</v>
      </c>
      <c r="M2855" s="2" t="s">
        <v>12</v>
      </c>
      <c r="N2855" s="2" t="s">
        <v>25</v>
      </c>
      <c r="O2855" t="s">
        <v>49</v>
      </c>
      <c r="P2855" t="s">
        <v>50</v>
      </c>
    </row>
    <row r="2856" spans="1:16" x14ac:dyDescent="0.55000000000000004">
      <c r="A2856">
        <v>4146</v>
      </c>
      <c r="B2856">
        <v>678844</v>
      </c>
      <c r="C2856" s="2" t="s">
        <v>14</v>
      </c>
      <c r="D2856">
        <v>33</v>
      </c>
      <c r="E2856">
        <v>1</v>
      </c>
      <c r="F2856">
        <v>2015</v>
      </c>
      <c r="G2856">
        <v>0</v>
      </c>
      <c r="H2856">
        <v>0</v>
      </c>
      <c r="I2856" t="s">
        <v>60</v>
      </c>
      <c r="J2856">
        <v>46</v>
      </c>
      <c r="K2856">
        <v>60</v>
      </c>
      <c r="L2856">
        <v>6</v>
      </c>
      <c r="M2856" s="2" t="s">
        <v>12</v>
      </c>
      <c r="N2856" s="2" t="s">
        <v>25</v>
      </c>
      <c r="O2856" t="s">
        <v>120</v>
      </c>
      <c r="P2856" t="s">
        <v>121</v>
      </c>
    </row>
    <row r="2857" spans="1:16" x14ac:dyDescent="0.55000000000000004">
      <c r="A2857">
        <v>4146</v>
      </c>
      <c r="B2857">
        <v>678857</v>
      </c>
      <c r="C2857" s="2" t="s">
        <v>14</v>
      </c>
      <c r="D2857">
        <v>25</v>
      </c>
      <c r="E2857">
        <v>1</v>
      </c>
      <c r="F2857">
        <v>2015</v>
      </c>
      <c r="G2857">
        <v>0</v>
      </c>
      <c r="H2857">
        <v>1</v>
      </c>
      <c r="I2857" t="s">
        <v>60</v>
      </c>
      <c r="J2857">
        <v>46</v>
      </c>
      <c r="K2857">
        <v>60</v>
      </c>
      <c r="L2857">
        <v>6</v>
      </c>
      <c r="M2857" s="2" t="s">
        <v>12</v>
      </c>
      <c r="N2857" s="2" t="s">
        <v>25</v>
      </c>
      <c r="O2857" t="s">
        <v>49</v>
      </c>
      <c r="P2857" t="s">
        <v>50</v>
      </c>
    </row>
    <row r="2858" spans="1:16" x14ac:dyDescent="0.55000000000000004">
      <c r="A2858">
        <v>4147</v>
      </c>
      <c r="B2858">
        <v>678942</v>
      </c>
      <c r="C2858" s="2" t="s">
        <v>14</v>
      </c>
      <c r="D2858">
        <v>52</v>
      </c>
      <c r="E2858">
        <v>1</v>
      </c>
      <c r="F2858">
        <v>2015</v>
      </c>
      <c r="G2858">
        <v>0</v>
      </c>
      <c r="H2858">
        <v>0</v>
      </c>
      <c r="I2858" t="s">
        <v>20</v>
      </c>
      <c r="J2858">
        <v>87</v>
      </c>
      <c r="K2858">
        <v>12</v>
      </c>
      <c r="L2858">
        <v>4</v>
      </c>
      <c r="M2858" s="2" t="s">
        <v>12</v>
      </c>
      <c r="N2858" s="2" t="s">
        <v>13</v>
      </c>
      <c r="O2858" t="s">
        <v>152</v>
      </c>
      <c r="P2858" t="s">
        <v>153</v>
      </c>
    </row>
    <row r="2859" spans="1:16" x14ac:dyDescent="0.55000000000000004">
      <c r="A2859">
        <v>4147</v>
      </c>
      <c r="B2859">
        <v>678955</v>
      </c>
      <c r="C2859" s="2" t="s">
        <v>14</v>
      </c>
      <c r="D2859">
        <v>28</v>
      </c>
      <c r="E2859">
        <v>1</v>
      </c>
      <c r="F2859">
        <v>2015</v>
      </c>
      <c r="G2859">
        <v>0</v>
      </c>
      <c r="H2859">
        <v>1</v>
      </c>
      <c r="I2859" t="s">
        <v>20</v>
      </c>
      <c r="J2859">
        <v>87</v>
      </c>
      <c r="K2859">
        <v>12</v>
      </c>
      <c r="L2859">
        <v>4</v>
      </c>
      <c r="M2859" s="2" t="s">
        <v>12</v>
      </c>
      <c r="N2859" s="2" t="s">
        <v>13</v>
      </c>
      <c r="O2859" t="s">
        <v>142</v>
      </c>
      <c r="P2859" t="s">
        <v>143</v>
      </c>
    </row>
    <row r="2860" spans="1:16" x14ac:dyDescent="0.55000000000000004">
      <c r="A2860">
        <v>4147</v>
      </c>
      <c r="B2860">
        <v>678976</v>
      </c>
      <c r="C2860" s="2" t="s">
        <v>14</v>
      </c>
      <c r="D2860">
        <v>24</v>
      </c>
      <c r="E2860">
        <v>1</v>
      </c>
      <c r="F2860">
        <v>2015</v>
      </c>
      <c r="G2860">
        <v>0</v>
      </c>
      <c r="H2860">
        <v>1</v>
      </c>
      <c r="I2860" t="s">
        <v>20</v>
      </c>
      <c r="J2860">
        <v>87</v>
      </c>
      <c r="K2860">
        <v>12</v>
      </c>
      <c r="L2860">
        <v>4</v>
      </c>
      <c r="M2860" s="2" t="s">
        <v>12</v>
      </c>
      <c r="N2860" s="2" t="s">
        <v>13</v>
      </c>
      <c r="O2860" t="s">
        <v>142</v>
      </c>
      <c r="P2860" t="s">
        <v>143</v>
      </c>
    </row>
    <row r="2861" spans="1:16" x14ac:dyDescent="0.55000000000000004">
      <c r="A2861">
        <v>4148</v>
      </c>
      <c r="B2861">
        <v>679194</v>
      </c>
      <c r="C2861" s="2" t="s">
        <v>14</v>
      </c>
      <c r="D2861">
        <v>24</v>
      </c>
      <c r="E2861">
        <v>1</v>
      </c>
      <c r="F2861">
        <v>2015</v>
      </c>
      <c r="G2861">
        <v>0</v>
      </c>
      <c r="H2861">
        <v>0</v>
      </c>
      <c r="I2861" t="s">
        <v>44</v>
      </c>
      <c r="J2861">
        <v>-999</v>
      </c>
      <c r="K2861">
        <v>-999</v>
      </c>
      <c r="L2861">
        <v>-999</v>
      </c>
      <c r="M2861" s="2" t="s">
        <v>35</v>
      </c>
      <c r="N2861" s="2" t="s">
        <v>13</v>
      </c>
      <c r="O2861" t="s">
        <v>148</v>
      </c>
      <c r="P2861" t="s">
        <v>149</v>
      </c>
    </row>
    <row r="2862" spans="1:16" x14ac:dyDescent="0.55000000000000004">
      <c r="A2862">
        <v>4148</v>
      </c>
      <c r="B2862">
        <v>679218</v>
      </c>
      <c r="C2862" s="2" t="s">
        <v>14</v>
      </c>
      <c r="D2862">
        <v>43</v>
      </c>
      <c r="E2862">
        <v>1</v>
      </c>
      <c r="F2862">
        <v>2015</v>
      </c>
      <c r="G2862">
        <v>0</v>
      </c>
      <c r="H2862">
        <v>1</v>
      </c>
      <c r="I2862" t="s">
        <v>44</v>
      </c>
      <c r="J2862">
        <v>-999</v>
      </c>
      <c r="K2862">
        <v>-999</v>
      </c>
      <c r="L2862">
        <v>-999</v>
      </c>
      <c r="M2862" s="2" t="s">
        <v>35</v>
      </c>
      <c r="N2862" s="2" t="s">
        <v>13</v>
      </c>
      <c r="O2862" t="s">
        <v>98</v>
      </c>
      <c r="P2862" t="s">
        <v>99</v>
      </c>
    </row>
    <row r="2863" spans="1:16" x14ac:dyDescent="0.55000000000000004">
      <c r="A2863">
        <v>4148</v>
      </c>
      <c r="B2863">
        <v>679226</v>
      </c>
      <c r="C2863" s="2" t="s">
        <v>14</v>
      </c>
      <c r="D2863">
        <v>32</v>
      </c>
      <c r="E2863">
        <v>1</v>
      </c>
      <c r="F2863">
        <v>2015</v>
      </c>
      <c r="G2863">
        <v>0</v>
      </c>
      <c r="H2863">
        <v>0</v>
      </c>
      <c r="I2863" t="s">
        <v>44</v>
      </c>
      <c r="J2863">
        <v>-999</v>
      </c>
      <c r="K2863">
        <v>-999</v>
      </c>
      <c r="L2863">
        <v>-999</v>
      </c>
      <c r="M2863" s="2" t="s">
        <v>35</v>
      </c>
      <c r="N2863" s="2" t="s">
        <v>13</v>
      </c>
      <c r="O2863" t="s">
        <v>148</v>
      </c>
      <c r="P2863" t="s">
        <v>149</v>
      </c>
    </row>
    <row r="2864" spans="1:16" x14ac:dyDescent="0.55000000000000004">
      <c r="A2864">
        <v>4149</v>
      </c>
      <c r="B2864">
        <v>679247</v>
      </c>
      <c r="C2864" s="2" t="s">
        <v>14</v>
      </c>
      <c r="D2864">
        <v>35</v>
      </c>
      <c r="E2864">
        <v>1</v>
      </c>
      <c r="F2864">
        <v>2015</v>
      </c>
      <c r="G2864">
        <v>0</v>
      </c>
      <c r="H2864">
        <v>0</v>
      </c>
      <c r="I2864" t="s">
        <v>33</v>
      </c>
      <c r="J2864">
        <v>29</v>
      </c>
      <c r="K2864">
        <v>40</v>
      </c>
      <c r="L2864">
        <v>8</v>
      </c>
      <c r="M2864" s="2" t="s">
        <v>21</v>
      </c>
      <c r="N2864" s="2" t="s">
        <v>25</v>
      </c>
      <c r="O2864" t="s">
        <v>106</v>
      </c>
      <c r="P2864" t="s">
        <v>107</v>
      </c>
    </row>
    <row r="2865" spans="1:16" x14ac:dyDescent="0.55000000000000004">
      <c r="A2865">
        <v>4149</v>
      </c>
      <c r="B2865">
        <v>679274</v>
      </c>
      <c r="C2865" s="2" t="s">
        <v>14</v>
      </c>
      <c r="D2865">
        <v>52</v>
      </c>
      <c r="E2865">
        <v>1</v>
      </c>
      <c r="F2865">
        <v>2015</v>
      </c>
      <c r="G2865">
        <v>0</v>
      </c>
      <c r="H2865">
        <v>1</v>
      </c>
      <c r="I2865" t="s">
        <v>33</v>
      </c>
      <c r="J2865">
        <v>29</v>
      </c>
      <c r="K2865">
        <v>40</v>
      </c>
      <c r="L2865">
        <v>8</v>
      </c>
      <c r="M2865" s="2" t="s">
        <v>21</v>
      </c>
      <c r="N2865" s="2" t="s">
        <v>25</v>
      </c>
      <c r="O2865" t="s">
        <v>116</v>
      </c>
      <c r="P2865" t="s">
        <v>117</v>
      </c>
    </row>
    <row r="2866" spans="1:16" x14ac:dyDescent="0.55000000000000004">
      <c r="A2866">
        <v>4149</v>
      </c>
      <c r="B2866">
        <v>679301</v>
      </c>
      <c r="C2866" s="2" t="s">
        <v>14</v>
      </c>
      <c r="D2866">
        <v>48</v>
      </c>
      <c r="E2866">
        <v>0</v>
      </c>
      <c r="F2866">
        <v>2015</v>
      </c>
      <c r="G2866">
        <v>0</v>
      </c>
      <c r="H2866">
        <v>1</v>
      </c>
      <c r="I2866" t="s">
        <v>33</v>
      </c>
      <c r="J2866">
        <v>29</v>
      </c>
      <c r="K2866">
        <v>40</v>
      </c>
      <c r="L2866">
        <v>8</v>
      </c>
      <c r="M2866" s="2" t="s">
        <v>21</v>
      </c>
      <c r="N2866" s="2" t="s">
        <v>25</v>
      </c>
      <c r="O2866" t="s">
        <v>116</v>
      </c>
      <c r="P2866" t="s">
        <v>117</v>
      </c>
    </row>
    <row r="2867" spans="1:16" x14ac:dyDescent="0.55000000000000004">
      <c r="A2867">
        <v>4149</v>
      </c>
      <c r="B2867">
        <v>679318</v>
      </c>
      <c r="C2867" s="2" t="s">
        <v>14</v>
      </c>
      <c r="D2867">
        <v>54</v>
      </c>
      <c r="E2867">
        <v>0</v>
      </c>
      <c r="F2867">
        <v>2015</v>
      </c>
      <c r="G2867">
        <v>0</v>
      </c>
      <c r="H2867">
        <v>0</v>
      </c>
      <c r="I2867" t="s">
        <v>33</v>
      </c>
      <c r="J2867">
        <v>29</v>
      </c>
      <c r="K2867">
        <v>40</v>
      </c>
      <c r="L2867">
        <v>8</v>
      </c>
      <c r="M2867" s="2" t="s">
        <v>21</v>
      </c>
      <c r="N2867" s="2" t="s">
        <v>25</v>
      </c>
      <c r="O2867" t="s">
        <v>106</v>
      </c>
      <c r="P2867" t="s">
        <v>107</v>
      </c>
    </row>
    <row r="2868" spans="1:16" x14ac:dyDescent="0.55000000000000004">
      <c r="A2868">
        <v>4149</v>
      </c>
      <c r="B2868">
        <v>679356</v>
      </c>
      <c r="C2868" s="2" t="s">
        <v>14</v>
      </c>
      <c r="D2868">
        <v>35</v>
      </c>
      <c r="E2868">
        <v>1</v>
      </c>
      <c r="F2868">
        <v>2015</v>
      </c>
      <c r="G2868">
        <v>0</v>
      </c>
      <c r="H2868">
        <v>0</v>
      </c>
      <c r="I2868" t="s">
        <v>33</v>
      </c>
      <c r="J2868">
        <v>29</v>
      </c>
      <c r="K2868">
        <v>40</v>
      </c>
      <c r="L2868">
        <v>8</v>
      </c>
      <c r="M2868" s="2" t="s">
        <v>21</v>
      </c>
      <c r="N2868" s="2" t="s">
        <v>25</v>
      </c>
      <c r="O2868" t="s">
        <v>106</v>
      </c>
      <c r="P2868" t="s">
        <v>107</v>
      </c>
    </row>
    <row r="2869" spans="1:16" x14ac:dyDescent="0.55000000000000004">
      <c r="A2869">
        <v>4149</v>
      </c>
      <c r="B2869">
        <v>679385</v>
      </c>
      <c r="C2869" s="2" t="s">
        <v>14</v>
      </c>
      <c r="D2869">
        <v>33</v>
      </c>
      <c r="E2869">
        <v>1</v>
      </c>
      <c r="F2869">
        <v>2015</v>
      </c>
      <c r="G2869">
        <v>0</v>
      </c>
      <c r="H2869">
        <v>1</v>
      </c>
      <c r="I2869" t="s">
        <v>33</v>
      </c>
      <c r="J2869">
        <v>29</v>
      </c>
      <c r="K2869">
        <v>40</v>
      </c>
      <c r="L2869">
        <v>8</v>
      </c>
      <c r="M2869" s="2" t="s">
        <v>21</v>
      </c>
      <c r="N2869" s="2" t="s">
        <v>25</v>
      </c>
      <c r="O2869" t="s">
        <v>116</v>
      </c>
      <c r="P2869" t="s">
        <v>117</v>
      </c>
    </row>
    <row r="2870" spans="1:16" x14ac:dyDescent="0.55000000000000004">
      <c r="A2870">
        <v>4150</v>
      </c>
      <c r="B2870">
        <v>679416</v>
      </c>
      <c r="C2870" s="2" t="s">
        <v>14</v>
      </c>
      <c r="D2870">
        <v>50</v>
      </c>
      <c r="E2870">
        <v>0</v>
      </c>
      <c r="F2870">
        <v>2015</v>
      </c>
      <c r="G2870">
        <v>0</v>
      </c>
      <c r="H2870">
        <v>1</v>
      </c>
      <c r="I2870" t="s">
        <v>39</v>
      </c>
      <c r="J2870">
        <v>-999</v>
      </c>
      <c r="K2870">
        <v>-999</v>
      </c>
      <c r="L2870">
        <v>-999</v>
      </c>
      <c r="M2870" s="2" t="s">
        <v>10</v>
      </c>
      <c r="N2870" s="2" t="s">
        <v>25</v>
      </c>
      <c r="O2870" t="s">
        <v>138</v>
      </c>
      <c r="P2870" t="s">
        <v>139</v>
      </c>
    </row>
    <row r="2871" spans="1:16" x14ac:dyDescent="0.55000000000000004">
      <c r="A2871">
        <v>4150</v>
      </c>
      <c r="B2871">
        <v>679468</v>
      </c>
      <c r="C2871" s="2" t="s">
        <v>14</v>
      </c>
      <c r="D2871">
        <v>48</v>
      </c>
      <c r="E2871">
        <v>1</v>
      </c>
      <c r="F2871">
        <v>2015</v>
      </c>
      <c r="G2871">
        <v>0</v>
      </c>
      <c r="H2871">
        <v>0</v>
      </c>
      <c r="I2871" t="s">
        <v>39</v>
      </c>
      <c r="J2871">
        <v>-999</v>
      </c>
      <c r="K2871">
        <v>-999</v>
      </c>
      <c r="L2871">
        <v>-999</v>
      </c>
      <c r="M2871" s="2" t="s">
        <v>10</v>
      </c>
      <c r="N2871" s="2" t="s">
        <v>25</v>
      </c>
      <c r="O2871" t="s">
        <v>109</v>
      </c>
      <c r="P2871" t="s">
        <v>110</v>
      </c>
    </row>
    <row r="2872" spans="1:16" x14ac:dyDescent="0.55000000000000004">
      <c r="A2872">
        <v>4151</v>
      </c>
      <c r="B2872">
        <v>679581</v>
      </c>
      <c r="C2872" s="2" t="s">
        <v>14</v>
      </c>
      <c r="D2872">
        <v>49</v>
      </c>
      <c r="E2872">
        <v>1</v>
      </c>
      <c r="F2872">
        <v>2015</v>
      </c>
      <c r="G2872">
        <v>0</v>
      </c>
      <c r="H2872">
        <v>1</v>
      </c>
      <c r="I2872" t="s">
        <v>66</v>
      </c>
      <c r="J2872">
        <v>-999</v>
      </c>
      <c r="K2872">
        <v>-999</v>
      </c>
      <c r="L2872">
        <v>-999</v>
      </c>
      <c r="M2872" s="2" t="s">
        <v>35</v>
      </c>
      <c r="N2872" s="2" t="s">
        <v>11</v>
      </c>
      <c r="O2872" t="s">
        <v>124</v>
      </c>
      <c r="P2872" t="s">
        <v>125</v>
      </c>
    </row>
    <row r="2873" spans="1:16" x14ac:dyDescent="0.55000000000000004">
      <c r="A2873">
        <v>4151</v>
      </c>
      <c r="B2873">
        <v>679595</v>
      </c>
      <c r="C2873" s="2" t="s">
        <v>14</v>
      </c>
      <c r="D2873">
        <v>21</v>
      </c>
      <c r="E2873">
        <v>1</v>
      </c>
      <c r="F2873">
        <v>2015</v>
      </c>
      <c r="G2873">
        <v>0</v>
      </c>
      <c r="H2873">
        <v>0</v>
      </c>
      <c r="I2873" t="s">
        <v>66</v>
      </c>
      <c r="J2873">
        <v>-999</v>
      </c>
      <c r="K2873">
        <v>-999</v>
      </c>
      <c r="L2873">
        <v>-999</v>
      </c>
      <c r="M2873" s="2" t="s">
        <v>35</v>
      </c>
      <c r="N2873" s="2" t="s">
        <v>11</v>
      </c>
      <c r="O2873" t="s">
        <v>127</v>
      </c>
      <c r="P2873" t="s">
        <v>128</v>
      </c>
    </row>
    <row r="2874" spans="1:16" x14ac:dyDescent="0.55000000000000004">
      <c r="A2874">
        <v>4151</v>
      </c>
      <c r="B2874">
        <v>679625</v>
      </c>
      <c r="C2874" s="2" t="s">
        <v>14</v>
      </c>
      <c r="D2874">
        <v>43</v>
      </c>
      <c r="E2874">
        <v>1</v>
      </c>
      <c r="F2874">
        <v>2015</v>
      </c>
      <c r="G2874">
        <v>0</v>
      </c>
      <c r="H2874">
        <v>1</v>
      </c>
      <c r="I2874" t="s">
        <v>66</v>
      </c>
      <c r="J2874">
        <v>-999</v>
      </c>
      <c r="K2874">
        <v>-999</v>
      </c>
      <c r="L2874">
        <v>-999</v>
      </c>
      <c r="M2874" s="2" t="s">
        <v>35</v>
      </c>
      <c r="N2874" s="2" t="s">
        <v>11</v>
      </c>
      <c r="O2874" t="s">
        <v>124</v>
      </c>
      <c r="P2874" t="s">
        <v>125</v>
      </c>
    </row>
    <row r="2875" spans="1:16" x14ac:dyDescent="0.55000000000000004">
      <c r="A2875">
        <v>4151</v>
      </c>
      <c r="B2875">
        <v>679641</v>
      </c>
      <c r="C2875" s="2" t="s">
        <v>14</v>
      </c>
      <c r="D2875">
        <v>25</v>
      </c>
      <c r="E2875">
        <v>1</v>
      </c>
      <c r="F2875">
        <v>2015</v>
      </c>
      <c r="G2875">
        <v>0</v>
      </c>
      <c r="H2875">
        <v>1</v>
      </c>
      <c r="I2875" t="s">
        <v>66</v>
      </c>
      <c r="J2875">
        <v>-999</v>
      </c>
      <c r="K2875">
        <v>-999</v>
      </c>
      <c r="L2875">
        <v>-999</v>
      </c>
      <c r="M2875" s="2" t="s">
        <v>35</v>
      </c>
      <c r="N2875" s="2" t="s">
        <v>11</v>
      </c>
      <c r="O2875" t="s">
        <v>124</v>
      </c>
      <c r="P2875" t="s">
        <v>125</v>
      </c>
    </row>
    <row r="2876" spans="1:16" x14ac:dyDescent="0.55000000000000004">
      <c r="A2876">
        <v>4151</v>
      </c>
      <c r="B2876">
        <v>679656</v>
      </c>
      <c r="C2876" s="2" t="s">
        <v>14</v>
      </c>
      <c r="D2876">
        <v>48</v>
      </c>
      <c r="E2876">
        <v>1</v>
      </c>
      <c r="F2876">
        <v>2015</v>
      </c>
      <c r="G2876">
        <v>0</v>
      </c>
      <c r="H2876">
        <v>0</v>
      </c>
      <c r="I2876" t="s">
        <v>66</v>
      </c>
      <c r="J2876">
        <v>-999</v>
      </c>
      <c r="K2876">
        <v>-999</v>
      </c>
      <c r="L2876">
        <v>-999</v>
      </c>
      <c r="M2876" s="2" t="s">
        <v>35</v>
      </c>
      <c r="N2876" s="2" t="s">
        <v>11</v>
      </c>
      <c r="O2876" t="s">
        <v>127</v>
      </c>
      <c r="P2876" t="s">
        <v>128</v>
      </c>
    </row>
    <row r="2877" spans="1:16" x14ac:dyDescent="0.55000000000000004">
      <c r="A2877">
        <v>4151</v>
      </c>
      <c r="B2877">
        <v>679685</v>
      </c>
      <c r="C2877" s="2" t="s">
        <v>14</v>
      </c>
      <c r="D2877">
        <v>50</v>
      </c>
      <c r="E2877">
        <v>1</v>
      </c>
      <c r="F2877">
        <v>2015</v>
      </c>
      <c r="G2877">
        <v>0</v>
      </c>
      <c r="H2877">
        <v>1</v>
      </c>
      <c r="I2877" t="s">
        <v>66</v>
      </c>
      <c r="J2877">
        <v>-999</v>
      </c>
      <c r="K2877">
        <v>-999</v>
      </c>
      <c r="L2877">
        <v>-999</v>
      </c>
      <c r="M2877" s="2" t="s">
        <v>35</v>
      </c>
      <c r="N2877" s="2" t="s">
        <v>11</v>
      </c>
      <c r="O2877" t="s">
        <v>124</v>
      </c>
      <c r="P2877" t="s">
        <v>125</v>
      </c>
    </row>
    <row r="2878" spans="1:16" x14ac:dyDescent="0.55000000000000004">
      <c r="A2878">
        <v>4151</v>
      </c>
      <c r="B2878">
        <v>679713</v>
      </c>
      <c r="C2878" s="2" t="s">
        <v>14</v>
      </c>
      <c r="D2878">
        <v>43</v>
      </c>
      <c r="E2878">
        <v>0</v>
      </c>
      <c r="F2878">
        <v>2015</v>
      </c>
      <c r="G2878">
        <v>0</v>
      </c>
      <c r="H2878">
        <v>1</v>
      </c>
      <c r="I2878" t="s">
        <v>66</v>
      </c>
      <c r="J2878">
        <v>-999</v>
      </c>
      <c r="K2878">
        <v>-999</v>
      </c>
      <c r="L2878">
        <v>-999</v>
      </c>
      <c r="M2878" s="2" t="s">
        <v>35</v>
      </c>
      <c r="N2878" s="2" t="s">
        <v>11</v>
      </c>
      <c r="O2878" t="s">
        <v>124</v>
      </c>
      <c r="P2878" t="s">
        <v>125</v>
      </c>
    </row>
    <row r="2879" spans="1:16" x14ac:dyDescent="0.55000000000000004">
      <c r="A2879">
        <v>4152</v>
      </c>
      <c r="B2879">
        <v>679800</v>
      </c>
      <c r="C2879" s="2" t="s">
        <v>14</v>
      </c>
      <c r="D2879">
        <v>22</v>
      </c>
      <c r="E2879">
        <v>1</v>
      </c>
      <c r="F2879">
        <v>2015</v>
      </c>
      <c r="G2879">
        <v>0</v>
      </c>
      <c r="H2879">
        <v>0</v>
      </c>
      <c r="I2879" t="s">
        <v>16</v>
      </c>
      <c r="J2879">
        <v>39</v>
      </c>
      <c r="K2879">
        <v>92</v>
      </c>
      <c r="L2879">
        <v>19</v>
      </c>
      <c r="M2879" s="2" t="s">
        <v>30</v>
      </c>
      <c r="N2879" s="2" t="s">
        <v>65</v>
      </c>
      <c r="O2879" t="s">
        <v>111</v>
      </c>
      <c r="P2879" t="s">
        <v>112</v>
      </c>
    </row>
    <row r="2880" spans="1:16" x14ac:dyDescent="0.55000000000000004">
      <c r="A2880">
        <v>4152</v>
      </c>
      <c r="B2880">
        <v>679815</v>
      </c>
      <c r="C2880" s="2" t="s">
        <v>14</v>
      </c>
      <c r="D2880">
        <v>50</v>
      </c>
      <c r="E2880">
        <v>1</v>
      </c>
      <c r="F2880">
        <v>2015</v>
      </c>
      <c r="G2880">
        <v>0</v>
      </c>
      <c r="H2880">
        <v>0</v>
      </c>
      <c r="I2880" t="s">
        <v>16</v>
      </c>
      <c r="J2880">
        <v>39</v>
      </c>
      <c r="K2880">
        <v>92</v>
      </c>
      <c r="L2880">
        <v>19</v>
      </c>
      <c r="M2880" s="2" t="s">
        <v>30</v>
      </c>
      <c r="N2880" s="2" t="s">
        <v>65</v>
      </c>
      <c r="O2880" t="s">
        <v>111</v>
      </c>
      <c r="P2880" t="s">
        <v>112</v>
      </c>
    </row>
    <row r="2881" spans="1:16" x14ac:dyDescent="0.55000000000000004">
      <c r="A2881">
        <v>4152</v>
      </c>
      <c r="B2881">
        <v>679854</v>
      </c>
      <c r="C2881" s="2" t="s">
        <v>14</v>
      </c>
      <c r="D2881">
        <v>21</v>
      </c>
      <c r="E2881">
        <v>1</v>
      </c>
      <c r="F2881">
        <v>2015</v>
      </c>
      <c r="G2881">
        <v>0</v>
      </c>
      <c r="H2881">
        <v>1</v>
      </c>
      <c r="I2881" t="s">
        <v>16</v>
      </c>
      <c r="J2881">
        <v>39</v>
      </c>
      <c r="K2881">
        <v>92</v>
      </c>
      <c r="L2881">
        <v>19</v>
      </c>
      <c r="M2881" s="2" t="s">
        <v>30</v>
      </c>
      <c r="N2881" s="2" t="s">
        <v>65</v>
      </c>
      <c r="O2881" t="s">
        <v>103</v>
      </c>
      <c r="P2881" t="s">
        <v>104</v>
      </c>
    </row>
    <row r="2882" spans="1:16" x14ac:dyDescent="0.55000000000000004">
      <c r="A2882">
        <v>4153</v>
      </c>
      <c r="B2882">
        <v>679957</v>
      </c>
      <c r="C2882" s="2" t="s">
        <v>14</v>
      </c>
      <c r="D2882">
        <v>30</v>
      </c>
      <c r="E2882">
        <v>1</v>
      </c>
      <c r="F2882">
        <v>2015</v>
      </c>
      <c r="G2882">
        <v>0</v>
      </c>
      <c r="H2882">
        <v>1</v>
      </c>
      <c r="I2882" t="s">
        <v>79</v>
      </c>
      <c r="J2882">
        <v>-999</v>
      </c>
      <c r="K2882">
        <v>-999</v>
      </c>
      <c r="L2882">
        <v>-999</v>
      </c>
      <c r="M2882" s="2" t="s">
        <v>35</v>
      </c>
      <c r="N2882" s="2" t="s">
        <v>13</v>
      </c>
      <c r="O2882" t="s">
        <v>136</v>
      </c>
      <c r="P2882" t="s">
        <v>137</v>
      </c>
    </row>
    <row r="2883" spans="1:16" x14ac:dyDescent="0.55000000000000004">
      <c r="A2883">
        <v>4153</v>
      </c>
      <c r="B2883">
        <v>679975</v>
      </c>
      <c r="C2883" s="2" t="s">
        <v>14</v>
      </c>
      <c r="D2883">
        <v>57</v>
      </c>
      <c r="E2883">
        <v>1</v>
      </c>
      <c r="F2883">
        <v>2015</v>
      </c>
      <c r="G2883">
        <v>0</v>
      </c>
      <c r="H2883">
        <v>1</v>
      </c>
      <c r="I2883" t="s">
        <v>79</v>
      </c>
      <c r="J2883">
        <v>-999</v>
      </c>
      <c r="K2883">
        <v>-999</v>
      </c>
      <c r="L2883">
        <v>-999</v>
      </c>
      <c r="M2883" s="2" t="s">
        <v>35</v>
      </c>
      <c r="N2883" s="2" t="s">
        <v>13</v>
      </c>
      <c r="O2883" t="s">
        <v>136</v>
      </c>
      <c r="P2883" t="s">
        <v>137</v>
      </c>
    </row>
    <row r="2884" spans="1:16" x14ac:dyDescent="0.55000000000000004">
      <c r="A2884">
        <v>4153</v>
      </c>
      <c r="B2884">
        <v>680004</v>
      </c>
      <c r="C2884" s="2" t="s">
        <v>14</v>
      </c>
      <c r="D2884">
        <v>34</v>
      </c>
      <c r="E2884">
        <v>1</v>
      </c>
      <c r="F2884">
        <v>2015</v>
      </c>
      <c r="G2884">
        <v>0</v>
      </c>
      <c r="H2884">
        <v>0</v>
      </c>
      <c r="I2884" t="s">
        <v>79</v>
      </c>
      <c r="J2884">
        <v>-999</v>
      </c>
      <c r="K2884">
        <v>-999</v>
      </c>
      <c r="L2884">
        <v>-999</v>
      </c>
      <c r="M2884" s="2" t="s">
        <v>35</v>
      </c>
      <c r="N2884" s="2" t="s">
        <v>13</v>
      </c>
      <c r="O2884" t="s">
        <v>101</v>
      </c>
      <c r="P2884" t="s">
        <v>102</v>
      </c>
    </row>
    <row r="2885" spans="1:16" x14ac:dyDescent="0.55000000000000004">
      <c r="A2885">
        <v>4154</v>
      </c>
      <c r="B2885">
        <v>680103</v>
      </c>
      <c r="C2885" s="2" t="s">
        <v>14</v>
      </c>
      <c r="D2885">
        <v>21</v>
      </c>
      <c r="E2885">
        <v>1</v>
      </c>
      <c r="F2885">
        <v>2015</v>
      </c>
      <c r="G2885">
        <v>0</v>
      </c>
      <c r="H2885">
        <v>0</v>
      </c>
      <c r="I2885" t="s">
        <v>36</v>
      </c>
      <c r="J2885">
        <v>41</v>
      </c>
      <c r="K2885">
        <v>88</v>
      </c>
      <c r="L2885">
        <v>8</v>
      </c>
      <c r="M2885" s="2" t="s">
        <v>15</v>
      </c>
      <c r="N2885" s="2" t="s">
        <v>63</v>
      </c>
      <c r="O2885" t="s">
        <v>98</v>
      </c>
      <c r="P2885" t="s">
        <v>99</v>
      </c>
    </row>
    <row r="2886" spans="1:16" x14ac:dyDescent="0.55000000000000004">
      <c r="A2886">
        <v>4155</v>
      </c>
      <c r="B2886">
        <v>680293</v>
      </c>
      <c r="C2886" s="2" t="s">
        <v>14</v>
      </c>
      <c r="D2886">
        <v>51</v>
      </c>
      <c r="E2886">
        <v>0</v>
      </c>
      <c r="F2886">
        <v>2015</v>
      </c>
      <c r="G2886">
        <v>0</v>
      </c>
      <c r="H2886">
        <v>1</v>
      </c>
      <c r="I2886" t="s">
        <v>9</v>
      </c>
      <c r="J2886">
        <v>-999</v>
      </c>
      <c r="K2886">
        <v>-999</v>
      </c>
      <c r="L2886">
        <v>-999</v>
      </c>
      <c r="M2886" s="2" t="s">
        <v>10</v>
      </c>
      <c r="N2886" s="2" t="s">
        <v>11</v>
      </c>
      <c r="O2886" t="s">
        <v>131</v>
      </c>
      <c r="P2886" t="s">
        <v>132</v>
      </c>
    </row>
    <row r="2887" spans="1:16" x14ac:dyDescent="0.55000000000000004">
      <c r="A2887">
        <v>4155</v>
      </c>
      <c r="B2887">
        <v>680322</v>
      </c>
      <c r="C2887" s="2" t="s">
        <v>14</v>
      </c>
      <c r="D2887">
        <v>29</v>
      </c>
      <c r="E2887">
        <v>1</v>
      </c>
      <c r="F2887">
        <v>2015</v>
      </c>
      <c r="G2887">
        <v>0</v>
      </c>
      <c r="H2887">
        <v>1</v>
      </c>
      <c r="I2887" t="s">
        <v>9</v>
      </c>
      <c r="J2887">
        <v>-999</v>
      </c>
      <c r="K2887">
        <v>-999</v>
      </c>
      <c r="L2887">
        <v>-999</v>
      </c>
      <c r="M2887" s="2" t="s">
        <v>10</v>
      </c>
      <c r="N2887" s="2" t="s">
        <v>11</v>
      </c>
      <c r="O2887" t="s">
        <v>131</v>
      </c>
      <c r="P2887" t="s">
        <v>132</v>
      </c>
    </row>
    <row r="2888" spans="1:16" x14ac:dyDescent="0.55000000000000004">
      <c r="A2888">
        <v>4155</v>
      </c>
      <c r="B2888">
        <v>680343</v>
      </c>
      <c r="C2888" s="2" t="s">
        <v>14</v>
      </c>
      <c r="D2888">
        <v>39</v>
      </c>
      <c r="E2888">
        <v>1</v>
      </c>
      <c r="F2888">
        <v>2015</v>
      </c>
      <c r="G2888">
        <v>0</v>
      </c>
      <c r="H2888">
        <v>1</v>
      </c>
      <c r="I2888" t="s">
        <v>9</v>
      </c>
      <c r="J2888">
        <v>-999</v>
      </c>
      <c r="K2888">
        <v>-999</v>
      </c>
      <c r="L2888">
        <v>-999</v>
      </c>
      <c r="M2888" s="2" t="s">
        <v>10</v>
      </c>
      <c r="N2888" s="2" t="s">
        <v>11</v>
      </c>
      <c r="O2888" t="s">
        <v>131</v>
      </c>
      <c r="P2888" t="s">
        <v>132</v>
      </c>
    </row>
    <row r="2889" spans="1:16" x14ac:dyDescent="0.55000000000000004">
      <c r="A2889">
        <v>4156</v>
      </c>
      <c r="B2889">
        <v>680391</v>
      </c>
      <c r="C2889" s="2" t="s">
        <v>14</v>
      </c>
      <c r="D2889">
        <v>51</v>
      </c>
      <c r="E2889">
        <v>0</v>
      </c>
      <c r="F2889">
        <v>2015</v>
      </c>
      <c r="G2889">
        <v>0</v>
      </c>
      <c r="H2889">
        <v>0</v>
      </c>
      <c r="I2889" t="s">
        <v>64</v>
      </c>
      <c r="J2889">
        <v>46</v>
      </c>
      <c r="K2889">
        <v>93</v>
      </c>
      <c r="L2889">
        <v>5</v>
      </c>
      <c r="M2889" s="2" t="s">
        <v>15</v>
      </c>
      <c r="N2889" s="2" t="s">
        <v>13</v>
      </c>
      <c r="O2889" t="s">
        <v>154</v>
      </c>
      <c r="P2889" t="s">
        <v>155</v>
      </c>
    </row>
    <row r="2890" spans="1:16" x14ac:dyDescent="0.55000000000000004">
      <c r="A2890">
        <v>4156</v>
      </c>
      <c r="B2890">
        <v>680412</v>
      </c>
      <c r="C2890" s="2" t="s">
        <v>14</v>
      </c>
      <c r="D2890">
        <v>41</v>
      </c>
      <c r="E2890">
        <v>1</v>
      </c>
      <c r="F2890">
        <v>2015</v>
      </c>
      <c r="G2890">
        <v>0</v>
      </c>
      <c r="H2890">
        <v>0</v>
      </c>
      <c r="I2890" t="s">
        <v>64</v>
      </c>
      <c r="J2890">
        <v>46</v>
      </c>
      <c r="K2890">
        <v>93</v>
      </c>
      <c r="L2890">
        <v>5</v>
      </c>
      <c r="M2890" s="2" t="s">
        <v>15</v>
      </c>
      <c r="N2890" s="2" t="s">
        <v>13</v>
      </c>
      <c r="O2890" t="s">
        <v>154</v>
      </c>
      <c r="P2890" t="s">
        <v>155</v>
      </c>
    </row>
    <row r="2891" spans="1:16" x14ac:dyDescent="0.55000000000000004">
      <c r="A2891">
        <v>4156</v>
      </c>
      <c r="B2891">
        <v>680499</v>
      </c>
      <c r="C2891" s="2" t="s">
        <v>14</v>
      </c>
      <c r="D2891">
        <v>33</v>
      </c>
      <c r="E2891">
        <v>1</v>
      </c>
      <c r="F2891">
        <v>2015</v>
      </c>
      <c r="G2891">
        <v>0</v>
      </c>
      <c r="H2891">
        <v>0</v>
      </c>
      <c r="I2891" t="s">
        <v>64</v>
      </c>
      <c r="J2891">
        <v>46</v>
      </c>
      <c r="K2891">
        <v>93</v>
      </c>
      <c r="L2891">
        <v>5</v>
      </c>
      <c r="M2891" s="2" t="s">
        <v>15</v>
      </c>
      <c r="N2891" s="2" t="s">
        <v>13</v>
      </c>
      <c r="O2891" t="s">
        <v>154</v>
      </c>
      <c r="P2891" t="s">
        <v>155</v>
      </c>
    </row>
    <row r="2892" spans="1:16" x14ac:dyDescent="0.55000000000000004">
      <c r="A2892">
        <v>4157</v>
      </c>
      <c r="B2892">
        <v>680557</v>
      </c>
      <c r="C2892" s="2" t="s">
        <v>14</v>
      </c>
      <c r="D2892">
        <v>49</v>
      </c>
      <c r="E2892">
        <v>1</v>
      </c>
      <c r="F2892">
        <v>2015</v>
      </c>
      <c r="G2892">
        <v>0</v>
      </c>
      <c r="H2892">
        <v>0</v>
      </c>
      <c r="I2892" t="s">
        <v>54</v>
      </c>
      <c r="J2892">
        <v>-999</v>
      </c>
      <c r="K2892">
        <v>-999</v>
      </c>
      <c r="L2892">
        <v>-999</v>
      </c>
      <c r="M2892" s="2" t="s">
        <v>35</v>
      </c>
      <c r="N2892" s="2" t="s">
        <v>11</v>
      </c>
      <c r="O2892" t="s">
        <v>77</v>
      </c>
      <c r="P2892" t="s">
        <v>78</v>
      </c>
    </row>
    <row r="2893" spans="1:16" x14ac:dyDescent="0.55000000000000004">
      <c r="A2893">
        <v>4157</v>
      </c>
      <c r="B2893">
        <v>680571</v>
      </c>
      <c r="C2893" s="2" t="s">
        <v>14</v>
      </c>
      <c r="D2893">
        <v>38</v>
      </c>
      <c r="E2893">
        <v>1</v>
      </c>
      <c r="F2893">
        <v>2015</v>
      </c>
      <c r="G2893">
        <v>0</v>
      </c>
      <c r="H2893">
        <v>1</v>
      </c>
      <c r="I2893" t="s">
        <v>54</v>
      </c>
      <c r="J2893">
        <v>-999</v>
      </c>
      <c r="K2893">
        <v>-999</v>
      </c>
      <c r="L2893">
        <v>-999</v>
      </c>
      <c r="M2893" s="2" t="s">
        <v>35</v>
      </c>
      <c r="N2893" s="2" t="s">
        <v>11</v>
      </c>
      <c r="O2893" t="s">
        <v>118</v>
      </c>
      <c r="P2893" t="s">
        <v>119</v>
      </c>
    </row>
    <row r="2894" spans="1:16" x14ac:dyDescent="0.55000000000000004">
      <c r="A2894">
        <v>4157</v>
      </c>
      <c r="B2894">
        <v>680584</v>
      </c>
      <c r="C2894" s="2" t="s">
        <v>14</v>
      </c>
      <c r="D2894">
        <v>27</v>
      </c>
      <c r="E2894">
        <v>1</v>
      </c>
      <c r="F2894">
        <v>2015</v>
      </c>
      <c r="G2894">
        <v>0</v>
      </c>
      <c r="H2894">
        <v>0</v>
      </c>
      <c r="I2894" t="s">
        <v>54</v>
      </c>
      <c r="J2894">
        <v>-999</v>
      </c>
      <c r="K2894">
        <v>-999</v>
      </c>
      <c r="L2894">
        <v>-999</v>
      </c>
      <c r="M2894" s="2" t="s">
        <v>35</v>
      </c>
      <c r="N2894" s="2" t="s">
        <v>11</v>
      </c>
      <c r="O2894" t="s">
        <v>77</v>
      </c>
      <c r="P2894" t="s">
        <v>78</v>
      </c>
    </row>
    <row r="2895" spans="1:16" x14ac:dyDescent="0.55000000000000004">
      <c r="A2895">
        <v>4157</v>
      </c>
      <c r="B2895">
        <v>680602</v>
      </c>
      <c r="C2895" s="2" t="s">
        <v>14</v>
      </c>
      <c r="D2895">
        <v>30</v>
      </c>
      <c r="E2895">
        <v>1</v>
      </c>
      <c r="F2895">
        <v>2015</v>
      </c>
      <c r="G2895">
        <v>0</v>
      </c>
      <c r="H2895">
        <v>1</v>
      </c>
      <c r="I2895" t="s">
        <v>54</v>
      </c>
      <c r="J2895">
        <v>-999</v>
      </c>
      <c r="K2895">
        <v>-999</v>
      </c>
      <c r="L2895">
        <v>-999</v>
      </c>
      <c r="M2895" s="2" t="s">
        <v>35</v>
      </c>
      <c r="N2895" s="2" t="s">
        <v>11</v>
      </c>
      <c r="O2895" t="s">
        <v>118</v>
      </c>
      <c r="P2895" t="s">
        <v>119</v>
      </c>
    </row>
    <row r="2896" spans="1:16" x14ac:dyDescent="0.55000000000000004">
      <c r="A2896">
        <v>4157</v>
      </c>
      <c r="B2896">
        <v>680638</v>
      </c>
      <c r="C2896" s="2" t="s">
        <v>14</v>
      </c>
      <c r="D2896">
        <v>26</v>
      </c>
      <c r="E2896">
        <v>1</v>
      </c>
      <c r="F2896">
        <v>2015</v>
      </c>
      <c r="G2896">
        <v>0</v>
      </c>
      <c r="H2896">
        <v>0</v>
      </c>
      <c r="I2896" t="s">
        <v>54</v>
      </c>
      <c r="J2896">
        <v>-999</v>
      </c>
      <c r="K2896">
        <v>-999</v>
      </c>
      <c r="L2896">
        <v>-999</v>
      </c>
      <c r="M2896" s="2" t="s">
        <v>35</v>
      </c>
      <c r="N2896" s="2" t="s">
        <v>11</v>
      </c>
      <c r="O2896" t="s">
        <v>77</v>
      </c>
      <c r="P2896" t="s">
        <v>78</v>
      </c>
    </row>
    <row r="2897" spans="1:16" x14ac:dyDescent="0.55000000000000004">
      <c r="A2897">
        <v>4157</v>
      </c>
      <c r="B2897">
        <v>680657</v>
      </c>
      <c r="C2897" s="2" t="s">
        <v>14</v>
      </c>
      <c r="D2897">
        <v>54</v>
      </c>
      <c r="E2897">
        <v>0</v>
      </c>
      <c r="F2897">
        <v>2015</v>
      </c>
      <c r="G2897">
        <v>0</v>
      </c>
      <c r="H2897">
        <v>1</v>
      </c>
      <c r="I2897" t="s">
        <v>54</v>
      </c>
      <c r="J2897">
        <v>-999</v>
      </c>
      <c r="K2897">
        <v>-999</v>
      </c>
      <c r="L2897">
        <v>-999</v>
      </c>
      <c r="M2897" s="2" t="s">
        <v>35</v>
      </c>
      <c r="N2897" s="2" t="s">
        <v>11</v>
      </c>
      <c r="O2897" t="s">
        <v>118</v>
      </c>
      <c r="P2897" t="s">
        <v>119</v>
      </c>
    </row>
    <row r="2898" spans="1:16" x14ac:dyDescent="0.55000000000000004">
      <c r="A2898">
        <v>4157</v>
      </c>
      <c r="B2898">
        <v>680664</v>
      </c>
      <c r="C2898" s="2" t="s">
        <v>14</v>
      </c>
      <c r="D2898">
        <v>44</v>
      </c>
      <c r="E2898">
        <v>1</v>
      </c>
      <c r="F2898">
        <v>2015</v>
      </c>
      <c r="G2898">
        <v>0</v>
      </c>
      <c r="H2898">
        <v>0</v>
      </c>
      <c r="I2898" t="s">
        <v>54</v>
      </c>
      <c r="J2898">
        <v>-999</v>
      </c>
      <c r="K2898">
        <v>-999</v>
      </c>
      <c r="L2898">
        <v>-999</v>
      </c>
      <c r="M2898" s="2" t="s">
        <v>35</v>
      </c>
      <c r="N2898" s="2" t="s">
        <v>11</v>
      </c>
      <c r="O2898" t="s">
        <v>77</v>
      </c>
      <c r="P2898" t="s">
        <v>78</v>
      </c>
    </row>
    <row r="2899" spans="1:16" x14ac:dyDescent="0.55000000000000004">
      <c r="A2899">
        <v>4158</v>
      </c>
      <c r="B2899">
        <v>680723</v>
      </c>
      <c r="C2899" s="2" t="s">
        <v>14</v>
      </c>
      <c r="D2899">
        <v>27</v>
      </c>
      <c r="E2899">
        <v>1</v>
      </c>
      <c r="F2899">
        <v>2015</v>
      </c>
      <c r="G2899">
        <v>0</v>
      </c>
      <c r="H2899">
        <v>1</v>
      </c>
      <c r="I2899" t="s">
        <v>26</v>
      </c>
      <c r="J2899">
        <v>35</v>
      </c>
      <c r="K2899">
        <v>99</v>
      </c>
      <c r="L2899">
        <v>7</v>
      </c>
      <c r="M2899" s="2" t="s">
        <v>30</v>
      </c>
      <c r="N2899" s="2" t="s">
        <v>13</v>
      </c>
      <c r="O2899" t="s">
        <v>116</v>
      </c>
      <c r="P2899" t="s">
        <v>117</v>
      </c>
    </row>
    <row r="2900" spans="1:16" x14ac:dyDescent="0.55000000000000004">
      <c r="A2900">
        <v>4158</v>
      </c>
      <c r="B2900">
        <v>680807</v>
      </c>
      <c r="C2900" s="2" t="s">
        <v>14</v>
      </c>
      <c r="D2900">
        <v>54</v>
      </c>
      <c r="E2900">
        <v>0</v>
      </c>
      <c r="F2900">
        <v>2015</v>
      </c>
      <c r="G2900">
        <v>0</v>
      </c>
      <c r="H2900">
        <v>0</v>
      </c>
      <c r="I2900" t="s">
        <v>26</v>
      </c>
      <c r="J2900">
        <v>35</v>
      </c>
      <c r="K2900">
        <v>99</v>
      </c>
      <c r="L2900">
        <v>7</v>
      </c>
      <c r="M2900" s="2" t="s">
        <v>30</v>
      </c>
      <c r="N2900" s="2" t="s">
        <v>13</v>
      </c>
      <c r="O2900" t="s">
        <v>142</v>
      </c>
      <c r="P2900" t="s">
        <v>143</v>
      </c>
    </row>
    <row r="2901" spans="1:16" x14ac:dyDescent="0.55000000000000004">
      <c r="A2901">
        <v>4158</v>
      </c>
      <c r="B2901">
        <v>680826</v>
      </c>
      <c r="C2901" s="2" t="s">
        <v>14</v>
      </c>
      <c r="D2901">
        <v>49</v>
      </c>
      <c r="E2901">
        <v>1</v>
      </c>
      <c r="F2901">
        <v>2015</v>
      </c>
      <c r="G2901">
        <v>0</v>
      </c>
      <c r="H2901">
        <v>0</v>
      </c>
      <c r="I2901" t="s">
        <v>26</v>
      </c>
      <c r="J2901">
        <v>35</v>
      </c>
      <c r="K2901">
        <v>99</v>
      </c>
      <c r="L2901">
        <v>7</v>
      </c>
      <c r="M2901" s="2" t="s">
        <v>30</v>
      </c>
      <c r="N2901" s="2" t="s">
        <v>13</v>
      </c>
      <c r="O2901" t="s">
        <v>142</v>
      </c>
      <c r="P2901" t="s">
        <v>143</v>
      </c>
    </row>
    <row r="2902" spans="1:16" x14ac:dyDescent="0.55000000000000004">
      <c r="A2902">
        <v>4158</v>
      </c>
      <c r="B2902">
        <v>680850</v>
      </c>
      <c r="C2902" s="2" t="s">
        <v>14</v>
      </c>
      <c r="D2902">
        <v>38</v>
      </c>
      <c r="E2902">
        <v>1</v>
      </c>
      <c r="F2902">
        <v>2015</v>
      </c>
      <c r="G2902">
        <v>0</v>
      </c>
      <c r="H2902">
        <v>0</v>
      </c>
      <c r="I2902" t="s">
        <v>26</v>
      </c>
      <c r="J2902">
        <v>35</v>
      </c>
      <c r="K2902">
        <v>99</v>
      </c>
      <c r="L2902">
        <v>7</v>
      </c>
      <c r="M2902" s="2" t="s">
        <v>30</v>
      </c>
      <c r="N2902" s="2" t="s">
        <v>13</v>
      </c>
      <c r="O2902" t="s">
        <v>142</v>
      </c>
      <c r="P2902" t="s">
        <v>143</v>
      </c>
    </row>
    <row r="2903" spans="1:16" x14ac:dyDescent="0.55000000000000004">
      <c r="A2903">
        <v>4158</v>
      </c>
      <c r="B2903">
        <v>680871</v>
      </c>
      <c r="C2903" s="2" t="s">
        <v>14</v>
      </c>
      <c r="D2903">
        <v>37</v>
      </c>
      <c r="E2903">
        <v>1</v>
      </c>
      <c r="F2903">
        <v>2015</v>
      </c>
      <c r="G2903">
        <v>0</v>
      </c>
      <c r="H2903">
        <v>0</v>
      </c>
      <c r="I2903" t="s">
        <v>26</v>
      </c>
      <c r="J2903">
        <v>35</v>
      </c>
      <c r="K2903">
        <v>99</v>
      </c>
      <c r="L2903">
        <v>7</v>
      </c>
      <c r="M2903" s="2" t="s">
        <v>30</v>
      </c>
      <c r="N2903" s="2" t="s">
        <v>13</v>
      </c>
      <c r="O2903" t="s">
        <v>142</v>
      </c>
      <c r="P2903" t="s">
        <v>143</v>
      </c>
    </row>
    <row r="2904" spans="1:16" x14ac:dyDescent="0.55000000000000004">
      <c r="A2904">
        <v>4159</v>
      </c>
      <c r="B2904">
        <v>680954</v>
      </c>
      <c r="C2904" s="2" t="s">
        <v>14</v>
      </c>
      <c r="D2904">
        <v>24</v>
      </c>
      <c r="E2904">
        <v>1</v>
      </c>
      <c r="F2904">
        <v>2015</v>
      </c>
      <c r="G2904">
        <v>0</v>
      </c>
      <c r="H2904">
        <v>1</v>
      </c>
      <c r="I2904" t="s">
        <v>42</v>
      </c>
      <c r="J2904">
        <v>56</v>
      </c>
      <c r="K2904">
        <v>100</v>
      </c>
      <c r="L2904">
        <v>4</v>
      </c>
      <c r="M2904" s="2" t="s">
        <v>30</v>
      </c>
      <c r="N2904" s="2" t="s">
        <v>13</v>
      </c>
      <c r="O2904" t="s">
        <v>81</v>
      </c>
      <c r="P2904" t="s">
        <v>82</v>
      </c>
    </row>
    <row r="2905" spans="1:16" x14ac:dyDescent="0.55000000000000004">
      <c r="A2905">
        <v>4160</v>
      </c>
      <c r="B2905">
        <v>681054</v>
      </c>
      <c r="C2905" s="2" t="s">
        <v>14</v>
      </c>
      <c r="D2905">
        <v>22</v>
      </c>
      <c r="E2905">
        <v>1</v>
      </c>
      <c r="F2905">
        <v>2015</v>
      </c>
      <c r="G2905">
        <v>0</v>
      </c>
      <c r="H2905">
        <v>0</v>
      </c>
      <c r="I2905" t="s">
        <v>52</v>
      </c>
      <c r="J2905">
        <v>75</v>
      </c>
      <c r="K2905">
        <v>60</v>
      </c>
      <c r="L2905">
        <v>8</v>
      </c>
      <c r="M2905" s="2" t="s">
        <v>17</v>
      </c>
      <c r="N2905" s="2" t="s">
        <v>13</v>
      </c>
      <c r="O2905" t="s">
        <v>150</v>
      </c>
      <c r="P2905" t="s">
        <v>151</v>
      </c>
    </row>
    <row r="2906" spans="1:16" x14ac:dyDescent="0.55000000000000004">
      <c r="A2906">
        <v>4160</v>
      </c>
      <c r="B2906">
        <v>681071</v>
      </c>
      <c r="C2906" s="2" t="s">
        <v>14</v>
      </c>
      <c r="D2906">
        <v>51</v>
      </c>
      <c r="E2906">
        <v>1</v>
      </c>
      <c r="F2906">
        <v>2015</v>
      </c>
      <c r="G2906">
        <v>0</v>
      </c>
      <c r="H2906">
        <v>0</v>
      </c>
      <c r="I2906" t="s">
        <v>52</v>
      </c>
      <c r="J2906">
        <v>75</v>
      </c>
      <c r="K2906">
        <v>60</v>
      </c>
      <c r="L2906">
        <v>8</v>
      </c>
      <c r="M2906" s="2" t="s">
        <v>17</v>
      </c>
      <c r="N2906" s="2" t="s">
        <v>13</v>
      </c>
      <c r="O2906" t="s">
        <v>150</v>
      </c>
      <c r="P2906" t="s">
        <v>151</v>
      </c>
    </row>
    <row r="2907" spans="1:16" x14ac:dyDescent="0.55000000000000004">
      <c r="A2907">
        <v>4160</v>
      </c>
      <c r="B2907">
        <v>681108</v>
      </c>
      <c r="C2907" s="2" t="s">
        <v>14</v>
      </c>
      <c r="D2907">
        <v>27</v>
      </c>
      <c r="E2907">
        <v>1</v>
      </c>
      <c r="F2907">
        <v>2015</v>
      </c>
      <c r="G2907">
        <v>0</v>
      </c>
      <c r="H2907">
        <v>0</v>
      </c>
      <c r="I2907" t="s">
        <v>52</v>
      </c>
      <c r="J2907">
        <v>75</v>
      </c>
      <c r="K2907">
        <v>60</v>
      </c>
      <c r="L2907">
        <v>8</v>
      </c>
      <c r="M2907" s="2" t="s">
        <v>17</v>
      </c>
      <c r="N2907" s="2" t="s">
        <v>13</v>
      </c>
      <c r="O2907" t="s">
        <v>150</v>
      </c>
      <c r="P2907" t="s">
        <v>151</v>
      </c>
    </row>
    <row r="2908" spans="1:16" x14ac:dyDescent="0.55000000000000004">
      <c r="A2908">
        <v>4160</v>
      </c>
      <c r="B2908">
        <v>681149</v>
      </c>
      <c r="C2908" s="2" t="s">
        <v>14</v>
      </c>
      <c r="D2908">
        <v>28</v>
      </c>
      <c r="E2908">
        <v>1</v>
      </c>
      <c r="F2908">
        <v>2015</v>
      </c>
      <c r="G2908">
        <v>0</v>
      </c>
      <c r="H2908">
        <v>0</v>
      </c>
      <c r="I2908" t="s">
        <v>52</v>
      </c>
      <c r="J2908">
        <v>75</v>
      </c>
      <c r="K2908">
        <v>60</v>
      </c>
      <c r="L2908">
        <v>8</v>
      </c>
      <c r="M2908" s="2" t="s">
        <v>17</v>
      </c>
      <c r="N2908" s="2" t="s">
        <v>13</v>
      </c>
      <c r="O2908" t="s">
        <v>150</v>
      </c>
      <c r="P2908" t="s">
        <v>151</v>
      </c>
    </row>
    <row r="2909" spans="1:16" x14ac:dyDescent="0.55000000000000004">
      <c r="A2909">
        <v>4160</v>
      </c>
      <c r="B2909">
        <v>681172</v>
      </c>
      <c r="C2909" s="2" t="s">
        <v>14</v>
      </c>
      <c r="D2909">
        <v>28</v>
      </c>
      <c r="E2909">
        <v>1</v>
      </c>
      <c r="F2909">
        <v>2015</v>
      </c>
      <c r="G2909">
        <v>0</v>
      </c>
      <c r="H2909">
        <v>1</v>
      </c>
      <c r="I2909" t="s">
        <v>52</v>
      </c>
      <c r="J2909">
        <v>75</v>
      </c>
      <c r="K2909">
        <v>60</v>
      </c>
      <c r="L2909">
        <v>8</v>
      </c>
      <c r="M2909" s="2" t="s">
        <v>17</v>
      </c>
      <c r="N2909" s="2" t="s">
        <v>13</v>
      </c>
      <c r="O2909" t="s">
        <v>152</v>
      </c>
      <c r="P2909" t="s">
        <v>153</v>
      </c>
    </row>
    <row r="2910" spans="1:16" x14ac:dyDescent="0.55000000000000004">
      <c r="A2910">
        <v>4161</v>
      </c>
      <c r="B2910">
        <v>681400</v>
      </c>
      <c r="C2910" s="2" t="s">
        <v>14</v>
      </c>
      <c r="D2910">
        <v>41</v>
      </c>
      <c r="E2910">
        <v>1</v>
      </c>
      <c r="F2910">
        <v>2015</v>
      </c>
      <c r="G2910">
        <v>0</v>
      </c>
      <c r="H2910">
        <v>0</v>
      </c>
      <c r="I2910" t="s">
        <v>57</v>
      </c>
      <c r="J2910">
        <v>45</v>
      </c>
      <c r="K2910">
        <v>44</v>
      </c>
      <c r="L2910">
        <v>5</v>
      </c>
      <c r="M2910" s="2" t="s">
        <v>12</v>
      </c>
      <c r="N2910" s="2" t="s">
        <v>25</v>
      </c>
      <c r="O2910" t="s">
        <v>140</v>
      </c>
      <c r="P2910" t="s">
        <v>141</v>
      </c>
    </row>
    <row r="2911" spans="1:16" x14ac:dyDescent="0.55000000000000004">
      <c r="A2911">
        <v>4162</v>
      </c>
      <c r="B2911">
        <v>681439</v>
      </c>
      <c r="C2911" s="2" t="s">
        <v>14</v>
      </c>
      <c r="D2911">
        <v>26</v>
      </c>
      <c r="E2911">
        <v>1</v>
      </c>
      <c r="F2911">
        <v>2015</v>
      </c>
      <c r="G2911">
        <v>0</v>
      </c>
      <c r="H2911">
        <v>1</v>
      </c>
      <c r="I2911" t="s">
        <v>67</v>
      </c>
      <c r="J2911">
        <v>54</v>
      </c>
      <c r="K2911">
        <v>40</v>
      </c>
      <c r="L2911">
        <v>4</v>
      </c>
      <c r="M2911" s="2" t="s">
        <v>12</v>
      </c>
      <c r="N2911" s="2" t="s">
        <v>13</v>
      </c>
      <c r="O2911" t="s">
        <v>148</v>
      </c>
      <c r="P2911" t="s">
        <v>149</v>
      </c>
    </row>
    <row r="2912" spans="1:16" x14ac:dyDescent="0.55000000000000004">
      <c r="A2912">
        <v>4162</v>
      </c>
      <c r="B2912">
        <v>681457</v>
      </c>
      <c r="C2912" s="2" t="s">
        <v>14</v>
      </c>
      <c r="D2912">
        <v>41</v>
      </c>
      <c r="E2912">
        <v>1</v>
      </c>
      <c r="F2912">
        <v>2015</v>
      </c>
      <c r="G2912">
        <v>0</v>
      </c>
      <c r="H2912">
        <v>1</v>
      </c>
      <c r="I2912" t="s">
        <v>67</v>
      </c>
      <c r="J2912">
        <v>54</v>
      </c>
      <c r="K2912">
        <v>40</v>
      </c>
      <c r="L2912">
        <v>4</v>
      </c>
      <c r="M2912" s="2" t="s">
        <v>12</v>
      </c>
      <c r="N2912" s="2" t="s">
        <v>13</v>
      </c>
      <c r="O2912" t="s">
        <v>148</v>
      </c>
      <c r="P2912" t="s">
        <v>149</v>
      </c>
    </row>
    <row r="2913" spans="1:16" x14ac:dyDescent="0.55000000000000004">
      <c r="A2913">
        <v>4162</v>
      </c>
      <c r="B2913">
        <v>681492</v>
      </c>
      <c r="C2913" s="2" t="s">
        <v>14</v>
      </c>
      <c r="D2913">
        <v>53</v>
      </c>
      <c r="E2913">
        <v>1</v>
      </c>
      <c r="F2913">
        <v>2015</v>
      </c>
      <c r="G2913">
        <v>0</v>
      </c>
      <c r="H2913">
        <v>0</v>
      </c>
      <c r="I2913" t="s">
        <v>67</v>
      </c>
      <c r="J2913">
        <v>54</v>
      </c>
      <c r="K2913">
        <v>40</v>
      </c>
      <c r="L2913">
        <v>4</v>
      </c>
      <c r="M2913" s="2" t="s">
        <v>12</v>
      </c>
      <c r="N2913" s="2" t="s">
        <v>13</v>
      </c>
      <c r="O2913" t="s">
        <v>49</v>
      </c>
      <c r="P2913" t="s">
        <v>50</v>
      </c>
    </row>
    <row r="2914" spans="1:16" x14ac:dyDescent="0.55000000000000004">
      <c r="A2914">
        <v>4162</v>
      </c>
      <c r="B2914">
        <v>681531</v>
      </c>
      <c r="C2914" s="2" t="s">
        <v>14</v>
      </c>
      <c r="D2914">
        <v>33</v>
      </c>
      <c r="E2914">
        <v>1</v>
      </c>
      <c r="F2914">
        <v>2015</v>
      </c>
      <c r="G2914">
        <v>0</v>
      </c>
      <c r="H2914">
        <v>0</v>
      </c>
      <c r="I2914" t="s">
        <v>67</v>
      </c>
      <c r="J2914">
        <v>54</v>
      </c>
      <c r="K2914">
        <v>40</v>
      </c>
      <c r="L2914">
        <v>4</v>
      </c>
      <c r="M2914" s="2" t="s">
        <v>12</v>
      </c>
      <c r="N2914" s="2" t="s">
        <v>13</v>
      </c>
      <c r="O2914" t="s">
        <v>49</v>
      </c>
      <c r="P2914" t="s">
        <v>50</v>
      </c>
    </row>
    <row r="2915" spans="1:16" x14ac:dyDescent="0.55000000000000004">
      <c r="A2915">
        <v>4163</v>
      </c>
      <c r="B2915">
        <v>681604</v>
      </c>
      <c r="C2915" s="2" t="s">
        <v>14</v>
      </c>
      <c r="D2915">
        <v>44</v>
      </c>
      <c r="E2915">
        <v>1</v>
      </c>
      <c r="F2915">
        <v>2015</v>
      </c>
      <c r="G2915">
        <v>0</v>
      </c>
      <c r="H2915">
        <v>1</v>
      </c>
      <c r="I2915" t="s">
        <v>60</v>
      </c>
      <c r="J2915">
        <v>38</v>
      </c>
      <c r="K2915">
        <v>80</v>
      </c>
      <c r="L2915">
        <v>2</v>
      </c>
      <c r="M2915" s="2" t="s">
        <v>15</v>
      </c>
      <c r="N2915" s="2" t="s">
        <v>25</v>
      </c>
      <c r="O2915" t="s">
        <v>156</v>
      </c>
      <c r="P2915" t="s">
        <v>157</v>
      </c>
    </row>
    <row r="2916" spans="1:16" x14ac:dyDescent="0.55000000000000004">
      <c r="A2916">
        <v>4163</v>
      </c>
      <c r="B2916">
        <v>681685</v>
      </c>
      <c r="C2916" s="2" t="s">
        <v>14</v>
      </c>
      <c r="D2916">
        <v>25</v>
      </c>
      <c r="E2916">
        <v>1</v>
      </c>
      <c r="F2916">
        <v>2015</v>
      </c>
      <c r="G2916">
        <v>0</v>
      </c>
      <c r="H2916">
        <v>1</v>
      </c>
      <c r="I2916" t="s">
        <v>60</v>
      </c>
      <c r="J2916">
        <v>38</v>
      </c>
      <c r="K2916">
        <v>80</v>
      </c>
      <c r="L2916">
        <v>2</v>
      </c>
      <c r="M2916" s="2" t="s">
        <v>15</v>
      </c>
      <c r="N2916" s="2" t="s">
        <v>25</v>
      </c>
      <c r="O2916" t="s">
        <v>156</v>
      </c>
      <c r="P2916" t="s">
        <v>157</v>
      </c>
    </row>
    <row r="2917" spans="1:16" x14ac:dyDescent="0.55000000000000004">
      <c r="A2917">
        <v>4163</v>
      </c>
      <c r="B2917">
        <v>681742</v>
      </c>
      <c r="C2917" s="2" t="s">
        <v>14</v>
      </c>
      <c r="D2917">
        <v>22</v>
      </c>
      <c r="E2917">
        <v>1</v>
      </c>
      <c r="F2917">
        <v>2015</v>
      </c>
      <c r="G2917">
        <v>0</v>
      </c>
      <c r="H2917">
        <v>1</v>
      </c>
      <c r="I2917" t="s">
        <v>60</v>
      </c>
      <c r="J2917">
        <v>38</v>
      </c>
      <c r="K2917">
        <v>80</v>
      </c>
      <c r="L2917">
        <v>2</v>
      </c>
      <c r="M2917" s="2" t="s">
        <v>15</v>
      </c>
      <c r="N2917" s="2" t="s">
        <v>25</v>
      </c>
      <c r="O2917" t="s">
        <v>156</v>
      </c>
      <c r="P2917" t="s">
        <v>157</v>
      </c>
    </row>
    <row r="2918" spans="1:16" x14ac:dyDescent="0.55000000000000004">
      <c r="A2918">
        <v>4164</v>
      </c>
      <c r="B2918">
        <v>681852</v>
      </c>
      <c r="C2918" s="2" t="s">
        <v>14</v>
      </c>
      <c r="D2918">
        <v>47</v>
      </c>
      <c r="E2918">
        <v>0</v>
      </c>
      <c r="F2918">
        <v>2015</v>
      </c>
      <c r="G2918">
        <v>0</v>
      </c>
      <c r="H2918">
        <v>0</v>
      </c>
      <c r="I2918" t="s">
        <v>59</v>
      </c>
      <c r="J2918">
        <v>23</v>
      </c>
      <c r="K2918">
        <v>75</v>
      </c>
      <c r="L2918">
        <v>3</v>
      </c>
      <c r="M2918" s="2" t="s">
        <v>51</v>
      </c>
      <c r="N2918" s="2" t="s">
        <v>13</v>
      </c>
      <c r="O2918" t="s">
        <v>146</v>
      </c>
      <c r="P2918" t="s">
        <v>147</v>
      </c>
    </row>
    <row r="2919" spans="1:16" x14ac:dyDescent="0.55000000000000004">
      <c r="A2919">
        <v>4164</v>
      </c>
      <c r="B2919">
        <v>681901</v>
      </c>
      <c r="C2919" s="2" t="s">
        <v>14</v>
      </c>
      <c r="D2919">
        <v>21</v>
      </c>
      <c r="E2919">
        <v>1</v>
      </c>
      <c r="F2919">
        <v>2015</v>
      </c>
      <c r="G2919">
        <v>0</v>
      </c>
      <c r="H2919">
        <v>0</v>
      </c>
      <c r="I2919" t="s">
        <v>59</v>
      </c>
      <c r="J2919">
        <v>23</v>
      </c>
      <c r="K2919">
        <v>75</v>
      </c>
      <c r="L2919">
        <v>3</v>
      </c>
      <c r="M2919" s="2" t="s">
        <v>51</v>
      </c>
      <c r="N2919" s="2" t="s">
        <v>13</v>
      </c>
      <c r="O2919" t="s">
        <v>146</v>
      </c>
      <c r="P2919" t="s">
        <v>147</v>
      </c>
    </row>
    <row r="2920" spans="1:16" x14ac:dyDescent="0.55000000000000004">
      <c r="A2920">
        <v>4164</v>
      </c>
      <c r="B2920">
        <v>681931</v>
      </c>
      <c r="C2920" s="2" t="s">
        <v>14</v>
      </c>
      <c r="D2920">
        <v>47</v>
      </c>
      <c r="E2920">
        <v>1</v>
      </c>
      <c r="F2920">
        <v>2015</v>
      </c>
      <c r="G2920">
        <v>0</v>
      </c>
      <c r="H2920">
        <v>1</v>
      </c>
      <c r="I2920" t="s">
        <v>59</v>
      </c>
      <c r="J2920">
        <v>23</v>
      </c>
      <c r="K2920">
        <v>75</v>
      </c>
      <c r="L2920">
        <v>3</v>
      </c>
      <c r="M2920" s="2" t="s">
        <v>51</v>
      </c>
      <c r="N2920" s="2" t="s">
        <v>13</v>
      </c>
      <c r="O2920" t="s">
        <v>106</v>
      </c>
      <c r="P2920" t="s">
        <v>107</v>
      </c>
    </row>
    <row r="2921" spans="1:16" x14ac:dyDescent="0.55000000000000004">
      <c r="A2921">
        <v>4165</v>
      </c>
      <c r="B2921">
        <v>681969</v>
      </c>
      <c r="C2921" s="2" t="s">
        <v>14</v>
      </c>
      <c r="D2921">
        <v>49</v>
      </c>
      <c r="E2921">
        <v>1</v>
      </c>
      <c r="F2921">
        <v>2015</v>
      </c>
      <c r="G2921">
        <v>0</v>
      </c>
      <c r="H2921">
        <v>1</v>
      </c>
      <c r="I2921" t="s">
        <v>69</v>
      </c>
      <c r="J2921">
        <v>45</v>
      </c>
      <c r="K2921">
        <v>58</v>
      </c>
      <c r="L2921">
        <v>9</v>
      </c>
      <c r="M2921" s="2" t="s">
        <v>21</v>
      </c>
      <c r="N2921" s="2" t="s">
        <v>13</v>
      </c>
      <c r="O2921" t="s">
        <v>133</v>
      </c>
      <c r="P2921" t="s">
        <v>134</v>
      </c>
    </row>
    <row r="2922" spans="1:16" x14ac:dyDescent="0.55000000000000004">
      <c r="A2922">
        <v>4165</v>
      </c>
      <c r="B2922">
        <v>682069</v>
      </c>
      <c r="C2922" s="2" t="s">
        <v>14</v>
      </c>
      <c r="D2922">
        <v>35</v>
      </c>
      <c r="E2922">
        <v>1</v>
      </c>
      <c r="F2922">
        <v>2015</v>
      </c>
      <c r="G2922">
        <v>0</v>
      </c>
      <c r="H2922">
        <v>1</v>
      </c>
      <c r="I2922" t="s">
        <v>69</v>
      </c>
      <c r="J2922">
        <v>45</v>
      </c>
      <c r="K2922">
        <v>58</v>
      </c>
      <c r="L2922">
        <v>9</v>
      </c>
      <c r="M2922" s="2" t="s">
        <v>21</v>
      </c>
      <c r="N2922" s="2" t="s">
        <v>13</v>
      </c>
      <c r="O2922" t="s">
        <v>133</v>
      </c>
      <c r="P2922" t="s">
        <v>134</v>
      </c>
    </row>
    <row r="2923" spans="1:16" x14ac:dyDescent="0.55000000000000004">
      <c r="A2923">
        <v>4166</v>
      </c>
      <c r="B2923">
        <v>682119</v>
      </c>
      <c r="C2923" s="2" t="s">
        <v>14</v>
      </c>
      <c r="D2923">
        <v>51</v>
      </c>
      <c r="E2923">
        <v>1</v>
      </c>
      <c r="F2923">
        <v>2015</v>
      </c>
      <c r="G2923">
        <v>0</v>
      </c>
      <c r="H2923">
        <v>0</v>
      </c>
      <c r="I2923" t="s">
        <v>39</v>
      </c>
      <c r="J2923">
        <v>-999</v>
      </c>
      <c r="K2923">
        <v>-999</v>
      </c>
      <c r="L2923">
        <v>-999</v>
      </c>
      <c r="M2923" s="2" t="s">
        <v>10</v>
      </c>
      <c r="N2923" s="2" t="s">
        <v>25</v>
      </c>
      <c r="O2923" t="s">
        <v>109</v>
      </c>
      <c r="P2923" t="s">
        <v>110</v>
      </c>
    </row>
    <row r="2924" spans="1:16" x14ac:dyDescent="0.55000000000000004">
      <c r="A2924">
        <v>4166</v>
      </c>
      <c r="B2924">
        <v>682150</v>
      </c>
      <c r="C2924" s="2" t="s">
        <v>14</v>
      </c>
      <c r="D2924">
        <v>41</v>
      </c>
      <c r="E2924">
        <v>0</v>
      </c>
      <c r="F2924">
        <v>2015</v>
      </c>
      <c r="G2924">
        <v>0</v>
      </c>
      <c r="H2924">
        <v>1</v>
      </c>
      <c r="I2924" t="s">
        <v>39</v>
      </c>
      <c r="J2924">
        <v>-999</v>
      </c>
      <c r="K2924">
        <v>-999</v>
      </c>
      <c r="L2924">
        <v>-999</v>
      </c>
      <c r="M2924" s="2" t="s">
        <v>10</v>
      </c>
      <c r="N2924" s="2" t="s">
        <v>25</v>
      </c>
      <c r="O2924" t="s">
        <v>111</v>
      </c>
      <c r="P2924" t="s">
        <v>112</v>
      </c>
    </row>
    <row r="2925" spans="1:16" x14ac:dyDescent="0.55000000000000004">
      <c r="A2925">
        <v>4166</v>
      </c>
      <c r="B2925">
        <v>682200</v>
      </c>
      <c r="C2925" s="2" t="s">
        <v>14</v>
      </c>
      <c r="D2925">
        <v>34</v>
      </c>
      <c r="E2925">
        <v>1</v>
      </c>
      <c r="F2925">
        <v>2015</v>
      </c>
      <c r="G2925">
        <v>0</v>
      </c>
      <c r="H2925">
        <v>0</v>
      </c>
      <c r="I2925" t="s">
        <v>39</v>
      </c>
      <c r="J2925">
        <v>-999</v>
      </c>
      <c r="K2925">
        <v>-999</v>
      </c>
      <c r="L2925">
        <v>-999</v>
      </c>
      <c r="M2925" s="2" t="s">
        <v>10</v>
      </c>
      <c r="N2925" s="2" t="s">
        <v>25</v>
      </c>
      <c r="O2925" t="s">
        <v>109</v>
      </c>
      <c r="P2925" t="s">
        <v>110</v>
      </c>
    </row>
    <row r="2926" spans="1:16" x14ac:dyDescent="0.55000000000000004">
      <c r="A2926">
        <v>4166</v>
      </c>
      <c r="B2926">
        <v>682244</v>
      </c>
      <c r="C2926" s="2" t="s">
        <v>14</v>
      </c>
      <c r="D2926">
        <v>42</v>
      </c>
      <c r="E2926">
        <v>1</v>
      </c>
      <c r="F2926">
        <v>2015</v>
      </c>
      <c r="G2926">
        <v>0</v>
      </c>
      <c r="H2926">
        <v>0</v>
      </c>
      <c r="I2926" t="s">
        <v>39</v>
      </c>
      <c r="J2926">
        <v>-999</v>
      </c>
      <c r="K2926">
        <v>-999</v>
      </c>
      <c r="L2926">
        <v>-999</v>
      </c>
      <c r="M2926" s="2" t="s">
        <v>10</v>
      </c>
      <c r="N2926" s="2" t="s">
        <v>25</v>
      </c>
      <c r="O2926" t="s">
        <v>109</v>
      </c>
      <c r="P2926" t="s">
        <v>110</v>
      </c>
    </row>
    <row r="2927" spans="1:16" x14ac:dyDescent="0.55000000000000004">
      <c r="A2927">
        <v>4167</v>
      </c>
      <c r="B2927">
        <v>682292</v>
      </c>
      <c r="C2927" s="2" t="s">
        <v>14</v>
      </c>
      <c r="D2927">
        <v>24</v>
      </c>
      <c r="E2927">
        <v>1</v>
      </c>
      <c r="F2927">
        <v>2015</v>
      </c>
      <c r="G2927">
        <v>0</v>
      </c>
      <c r="H2927">
        <v>1</v>
      </c>
      <c r="I2927" t="s">
        <v>57</v>
      </c>
      <c r="J2927">
        <v>51</v>
      </c>
      <c r="K2927">
        <v>50</v>
      </c>
      <c r="L2927">
        <v>8</v>
      </c>
      <c r="M2927" s="2" t="s">
        <v>12</v>
      </c>
      <c r="N2927" s="2" t="s">
        <v>63</v>
      </c>
      <c r="O2927" t="s">
        <v>140</v>
      </c>
      <c r="P2927" t="s">
        <v>141</v>
      </c>
    </row>
    <row r="2928" spans="1:16" x14ac:dyDescent="0.55000000000000004">
      <c r="A2928">
        <v>4167</v>
      </c>
      <c r="B2928">
        <v>682322</v>
      </c>
      <c r="C2928" s="2" t="s">
        <v>14</v>
      </c>
      <c r="D2928">
        <v>20</v>
      </c>
      <c r="E2928">
        <v>1</v>
      </c>
      <c r="F2928">
        <v>2015</v>
      </c>
      <c r="G2928">
        <v>0</v>
      </c>
      <c r="H2928">
        <v>0</v>
      </c>
      <c r="I2928" t="s">
        <v>57</v>
      </c>
      <c r="J2928">
        <v>51</v>
      </c>
      <c r="K2928">
        <v>50</v>
      </c>
      <c r="L2928">
        <v>8</v>
      </c>
      <c r="M2928" s="2" t="s">
        <v>12</v>
      </c>
      <c r="N2928" s="2" t="s">
        <v>63</v>
      </c>
      <c r="O2928" t="s">
        <v>94</v>
      </c>
      <c r="P2928" t="s">
        <v>95</v>
      </c>
    </row>
    <row r="2929" spans="1:16" x14ac:dyDescent="0.55000000000000004">
      <c r="A2929">
        <v>4167</v>
      </c>
      <c r="B2929">
        <v>682349</v>
      </c>
      <c r="C2929" s="2" t="s">
        <v>14</v>
      </c>
      <c r="D2929">
        <v>35</v>
      </c>
      <c r="E2929">
        <v>1</v>
      </c>
      <c r="F2929">
        <v>2015</v>
      </c>
      <c r="G2929">
        <v>0</v>
      </c>
      <c r="H2929">
        <v>0</v>
      </c>
      <c r="I2929" t="s">
        <v>57</v>
      </c>
      <c r="J2929">
        <v>51</v>
      </c>
      <c r="K2929">
        <v>50</v>
      </c>
      <c r="L2929">
        <v>8</v>
      </c>
      <c r="M2929" s="2" t="s">
        <v>12</v>
      </c>
      <c r="N2929" s="2" t="s">
        <v>63</v>
      </c>
      <c r="O2929" t="s">
        <v>94</v>
      </c>
      <c r="P2929" t="s">
        <v>95</v>
      </c>
    </row>
    <row r="2930" spans="1:16" x14ac:dyDescent="0.55000000000000004">
      <c r="A2930">
        <v>4167</v>
      </c>
      <c r="B2930">
        <v>682411</v>
      </c>
      <c r="C2930" s="2" t="s">
        <v>14</v>
      </c>
      <c r="D2930">
        <v>24</v>
      </c>
      <c r="E2930">
        <v>1</v>
      </c>
      <c r="F2930">
        <v>2015</v>
      </c>
      <c r="G2930">
        <v>0</v>
      </c>
      <c r="H2930">
        <v>1</v>
      </c>
      <c r="I2930" t="s">
        <v>57</v>
      </c>
      <c r="J2930">
        <v>51</v>
      </c>
      <c r="K2930">
        <v>50</v>
      </c>
      <c r="L2930">
        <v>8</v>
      </c>
      <c r="M2930" s="2" t="s">
        <v>12</v>
      </c>
      <c r="N2930" s="2" t="s">
        <v>63</v>
      </c>
      <c r="O2930" t="s">
        <v>140</v>
      </c>
      <c r="P2930" t="s">
        <v>141</v>
      </c>
    </row>
    <row r="2931" spans="1:16" x14ac:dyDescent="0.55000000000000004">
      <c r="A2931">
        <v>4167</v>
      </c>
      <c r="B2931">
        <v>682446</v>
      </c>
      <c r="C2931" s="2" t="s">
        <v>14</v>
      </c>
      <c r="D2931">
        <v>31</v>
      </c>
      <c r="E2931">
        <v>1</v>
      </c>
      <c r="F2931">
        <v>2015</v>
      </c>
      <c r="G2931">
        <v>0</v>
      </c>
      <c r="H2931">
        <v>1</v>
      </c>
      <c r="I2931" t="s">
        <v>57</v>
      </c>
      <c r="J2931">
        <v>51</v>
      </c>
      <c r="K2931">
        <v>50</v>
      </c>
      <c r="L2931">
        <v>8</v>
      </c>
      <c r="M2931" s="2" t="s">
        <v>12</v>
      </c>
      <c r="N2931" s="2" t="s">
        <v>63</v>
      </c>
      <c r="O2931" t="s">
        <v>140</v>
      </c>
      <c r="P2931" t="s">
        <v>141</v>
      </c>
    </row>
    <row r="2932" spans="1:16" x14ac:dyDescent="0.55000000000000004">
      <c r="A2932">
        <v>4167</v>
      </c>
      <c r="B2932">
        <v>682455</v>
      </c>
      <c r="C2932" s="2" t="s">
        <v>14</v>
      </c>
      <c r="D2932">
        <v>48</v>
      </c>
      <c r="E2932">
        <v>0</v>
      </c>
      <c r="F2932">
        <v>2015</v>
      </c>
      <c r="G2932">
        <v>0</v>
      </c>
      <c r="H2932">
        <v>0</v>
      </c>
      <c r="I2932" t="s">
        <v>57</v>
      </c>
      <c r="J2932">
        <v>51</v>
      </c>
      <c r="K2932">
        <v>50</v>
      </c>
      <c r="L2932">
        <v>8</v>
      </c>
      <c r="M2932" s="2" t="s">
        <v>12</v>
      </c>
      <c r="N2932" s="2" t="s">
        <v>63</v>
      </c>
      <c r="O2932" t="s">
        <v>94</v>
      </c>
      <c r="P2932" t="s">
        <v>95</v>
      </c>
    </row>
    <row r="2933" spans="1:16" x14ac:dyDescent="0.55000000000000004">
      <c r="A2933">
        <v>4168</v>
      </c>
      <c r="B2933">
        <v>682532</v>
      </c>
      <c r="C2933" s="2" t="s">
        <v>14</v>
      </c>
      <c r="D2933">
        <v>33</v>
      </c>
      <c r="E2933">
        <v>1</v>
      </c>
      <c r="F2933">
        <v>2015</v>
      </c>
      <c r="G2933">
        <v>0</v>
      </c>
      <c r="H2933">
        <v>1</v>
      </c>
      <c r="I2933" t="s">
        <v>31</v>
      </c>
      <c r="J2933">
        <v>-999</v>
      </c>
      <c r="K2933">
        <v>-999</v>
      </c>
      <c r="L2933">
        <v>-999</v>
      </c>
      <c r="M2933" s="2" t="s">
        <v>10</v>
      </c>
      <c r="N2933" s="2" t="s">
        <v>11</v>
      </c>
      <c r="O2933" t="s">
        <v>148</v>
      </c>
      <c r="P2933" t="s">
        <v>149</v>
      </c>
    </row>
    <row r="2934" spans="1:16" x14ac:dyDescent="0.55000000000000004">
      <c r="A2934">
        <v>4168</v>
      </c>
      <c r="B2934">
        <v>682605</v>
      </c>
      <c r="C2934" s="2" t="s">
        <v>14</v>
      </c>
      <c r="D2934">
        <v>29</v>
      </c>
      <c r="E2934">
        <v>1</v>
      </c>
      <c r="F2934">
        <v>2015</v>
      </c>
      <c r="G2934">
        <v>0</v>
      </c>
      <c r="H2934">
        <v>1</v>
      </c>
      <c r="I2934" t="s">
        <v>31</v>
      </c>
      <c r="J2934">
        <v>-999</v>
      </c>
      <c r="K2934">
        <v>-999</v>
      </c>
      <c r="L2934">
        <v>-999</v>
      </c>
      <c r="M2934" s="2" t="s">
        <v>10</v>
      </c>
      <c r="N2934" s="2" t="s">
        <v>11</v>
      </c>
      <c r="O2934" t="s">
        <v>148</v>
      </c>
      <c r="P2934" t="s">
        <v>149</v>
      </c>
    </row>
    <row r="2935" spans="1:16" x14ac:dyDescent="0.55000000000000004">
      <c r="A2935">
        <v>4169</v>
      </c>
      <c r="B2935">
        <v>682737</v>
      </c>
      <c r="C2935" s="2" t="s">
        <v>14</v>
      </c>
      <c r="D2935">
        <v>23</v>
      </c>
      <c r="E2935">
        <v>1</v>
      </c>
      <c r="F2935">
        <v>2015</v>
      </c>
      <c r="G2935">
        <v>0</v>
      </c>
      <c r="H2935">
        <v>0</v>
      </c>
      <c r="I2935" t="s">
        <v>41</v>
      </c>
      <c r="J2935">
        <v>79</v>
      </c>
      <c r="K2935">
        <v>63</v>
      </c>
      <c r="L2935">
        <v>18</v>
      </c>
      <c r="M2935" s="2" t="s">
        <v>15</v>
      </c>
      <c r="N2935" s="2" t="s">
        <v>13</v>
      </c>
      <c r="O2935" t="s">
        <v>118</v>
      </c>
      <c r="P2935" t="s">
        <v>119</v>
      </c>
    </row>
    <row r="2936" spans="1:16" x14ac:dyDescent="0.55000000000000004">
      <c r="A2936">
        <v>4170</v>
      </c>
      <c r="B2936">
        <v>682815</v>
      </c>
      <c r="C2936" s="2" t="s">
        <v>14</v>
      </c>
      <c r="D2936">
        <v>38</v>
      </c>
      <c r="E2936">
        <v>0</v>
      </c>
      <c r="F2936">
        <v>2015</v>
      </c>
      <c r="G2936">
        <v>0</v>
      </c>
      <c r="H2936">
        <v>0</v>
      </c>
      <c r="I2936" t="s">
        <v>62</v>
      </c>
      <c r="J2936">
        <v>-999</v>
      </c>
      <c r="K2936">
        <v>-999</v>
      </c>
      <c r="L2936">
        <v>-999</v>
      </c>
      <c r="M2936" s="2" t="s">
        <v>10</v>
      </c>
      <c r="N2936" s="2" t="s">
        <v>63</v>
      </c>
      <c r="O2936" t="s">
        <v>136</v>
      </c>
      <c r="P2936" t="s">
        <v>137</v>
      </c>
    </row>
    <row r="2937" spans="1:16" x14ac:dyDescent="0.55000000000000004">
      <c r="A2937">
        <v>4171</v>
      </c>
      <c r="B2937">
        <v>683093</v>
      </c>
      <c r="C2937" s="2" t="s">
        <v>14</v>
      </c>
      <c r="D2937">
        <v>23</v>
      </c>
      <c r="E2937">
        <v>1</v>
      </c>
      <c r="F2937">
        <v>2015</v>
      </c>
      <c r="G2937">
        <v>0</v>
      </c>
      <c r="H2937">
        <v>1</v>
      </c>
      <c r="I2937" t="s">
        <v>75</v>
      </c>
      <c r="J2937">
        <v>37</v>
      </c>
      <c r="K2937">
        <v>86</v>
      </c>
      <c r="L2937">
        <v>3</v>
      </c>
      <c r="M2937" s="2" t="s">
        <v>15</v>
      </c>
      <c r="N2937" s="2" t="s">
        <v>25</v>
      </c>
      <c r="O2937" t="s">
        <v>120</v>
      </c>
      <c r="P2937" t="s">
        <v>121</v>
      </c>
    </row>
    <row r="2938" spans="1:16" x14ac:dyDescent="0.55000000000000004">
      <c r="A2938">
        <v>4172</v>
      </c>
      <c r="B2938">
        <v>683222</v>
      </c>
      <c r="C2938" s="2" t="s">
        <v>14</v>
      </c>
      <c r="D2938">
        <v>50</v>
      </c>
      <c r="E2938">
        <v>0</v>
      </c>
      <c r="F2938">
        <v>2015</v>
      </c>
      <c r="G2938">
        <v>0</v>
      </c>
      <c r="H2938">
        <v>0</v>
      </c>
      <c r="I2938" t="s">
        <v>47</v>
      </c>
      <c r="J2938">
        <v>47</v>
      </c>
      <c r="K2938">
        <v>65</v>
      </c>
      <c r="L2938">
        <v>8</v>
      </c>
      <c r="M2938" s="2" t="s">
        <v>15</v>
      </c>
      <c r="N2938" s="2" t="s">
        <v>70</v>
      </c>
      <c r="O2938" t="s">
        <v>116</v>
      </c>
      <c r="P2938" t="s">
        <v>117</v>
      </c>
    </row>
    <row r="2939" spans="1:16" x14ac:dyDescent="0.55000000000000004">
      <c r="A2939">
        <v>4172</v>
      </c>
      <c r="B2939">
        <v>683275</v>
      </c>
      <c r="C2939" s="2" t="s">
        <v>14</v>
      </c>
      <c r="D2939">
        <v>36</v>
      </c>
      <c r="E2939">
        <v>1</v>
      </c>
      <c r="F2939">
        <v>2015</v>
      </c>
      <c r="G2939">
        <v>0</v>
      </c>
      <c r="H2939">
        <v>0</v>
      </c>
      <c r="I2939" t="s">
        <v>47</v>
      </c>
      <c r="J2939">
        <v>47</v>
      </c>
      <c r="K2939">
        <v>65</v>
      </c>
      <c r="L2939">
        <v>8</v>
      </c>
      <c r="M2939" s="2" t="s">
        <v>15</v>
      </c>
      <c r="N2939" s="2" t="s">
        <v>70</v>
      </c>
      <c r="O2939" t="s">
        <v>116</v>
      </c>
      <c r="P2939" t="s">
        <v>117</v>
      </c>
    </row>
    <row r="2940" spans="1:16" x14ac:dyDescent="0.55000000000000004">
      <c r="A2940">
        <v>4173</v>
      </c>
      <c r="B2940">
        <v>683365</v>
      </c>
      <c r="C2940" s="2" t="s">
        <v>14</v>
      </c>
      <c r="D2940">
        <v>38</v>
      </c>
      <c r="E2940">
        <v>1</v>
      </c>
      <c r="F2940">
        <v>2015</v>
      </c>
      <c r="G2940">
        <v>0</v>
      </c>
      <c r="H2940">
        <v>1</v>
      </c>
      <c r="I2940" t="s">
        <v>53</v>
      </c>
      <c r="J2940">
        <v>80</v>
      </c>
      <c r="K2940">
        <v>70</v>
      </c>
      <c r="L2940">
        <v>21</v>
      </c>
      <c r="M2940" s="2" t="s">
        <v>15</v>
      </c>
      <c r="N2940" s="2" t="s">
        <v>13</v>
      </c>
      <c r="O2940" t="s">
        <v>133</v>
      </c>
      <c r="P2940" t="s">
        <v>134</v>
      </c>
    </row>
    <row r="2941" spans="1:16" x14ac:dyDescent="0.55000000000000004">
      <c r="A2941">
        <v>4173</v>
      </c>
      <c r="B2941">
        <v>683408</v>
      </c>
      <c r="C2941" s="2" t="s">
        <v>14</v>
      </c>
      <c r="D2941">
        <v>31</v>
      </c>
      <c r="E2941">
        <v>1</v>
      </c>
      <c r="F2941">
        <v>2015</v>
      </c>
      <c r="G2941">
        <v>0</v>
      </c>
      <c r="H2941">
        <v>1</v>
      </c>
      <c r="I2941" t="s">
        <v>53</v>
      </c>
      <c r="J2941">
        <v>80</v>
      </c>
      <c r="K2941">
        <v>70</v>
      </c>
      <c r="L2941">
        <v>21</v>
      </c>
      <c r="M2941" s="2" t="s">
        <v>15</v>
      </c>
      <c r="N2941" s="2" t="s">
        <v>13</v>
      </c>
      <c r="O2941" t="s">
        <v>133</v>
      </c>
      <c r="P2941" t="s">
        <v>134</v>
      </c>
    </row>
    <row r="2942" spans="1:16" x14ac:dyDescent="0.55000000000000004">
      <c r="A2942">
        <v>4173</v>
      </c>
      <c r="B2942">
        <v>683427</v>
      </c>
      <c r="C2942" s="2" t="s">
        <v>14</v>
      </c>
      <c r="D2942">
        <v>55</v>
      </c>
      <c r="E2942">
        <v>0</v>
      </c>
      <c r="F2942">
        <v>2015</v>
      </c>
      <c r="G2942">
        <v>0</v>
      </c>
      <c r="H2942">
        <v>1</v>
      </c>
      <c r="I2942" t="s">
        <v>53</v>
      </c>
      <c r="J2942">
        <v>80</v>
      </c>
      <c r="K2942">
        <v>70</v>
      </c>
      <c r="L2942">
        <v>21</v>
      </c>
      <c r="M2942" s="2" t="s">
        <v>15</v>
      </c>
      <c r="N2942" s="2" t="s">
        <v>13</v>
      </c>
      <c r="O2942" t="s">
        <v>133</v>
      </c>
      <c r="P2942" t="s">
        <v>134</v>
      </c>
    </row>
    <row r="2943" spans="1:16" x14ac:dyDescent="0.55000000000000004">
      <c r="A2943">
        <v>4174</v>
      </c>
      <c r="B2943">
        <v>683494</v>
      </c>
      <c r="C2943" s="2" t="s">
        <v>14</v>
      </c>
      <c r="D2943">
        <v>44</v>
      </c>
      <c r="E2943">
        <v>1</v>
      </c>
      <c r="F2943">
        <v>2015</v>
      </c>
      <c r="G2943">
        <v>0</v>
      </c>
      <c r="H2943">
        <v>1</v>
      </c>
      <c r="I2943" t="s">
        <v>69</v>
      </c>
      <c r="J2943">
        <v>45</v>
      </c>
      <c r="K2943">
        <v>63</v>
      </c>
      <c r="L2943">
        <v>12</v>
      </c>
      <c r="M2943" s="2" t="s">
        <v>12</v>
      </c>
      <c r="N2943" s="2" t="s">
        <v>13</v>
      </c>
      <c r="O2943" t="s">
        <v>98</v>
      </c>
      <c r="P2943" t="s">
        <v>99</v>
      </c>
    </row>
    <row r="2944" spans="1:16" x14ac:dyDescent="0.55000000000000004">
      <c r="A2944">
        <v>4174</v>
      </c>
      <c r="B2944">
        <v>683505</v>
      </c>
      <c r="C2944" s="2" t="s">
        <v>14</v>
      </c>
      <c r="D2944">
        <v>40</v>
      </c>
      <c r="E2944">
        <v>1</v>
      </c>
      <c r="F2944">
        <v>2015</v>
      </c>
      <c r="G2944">
        <v>0</v>
      </c>
      <c r="H2944">
        <v>1</v>
      </c>
      <c r="I2944" t="s">
        <v>69</v>
      </c>
      <c r="J2944">
        <v>45</v>
      </c>
      <c r="K2944">
        <v>63</v>
      </c>
      <c r="L2944">
        <v>12</v>
      </c>
      <c r="M2944" s="2" t="s">
        <v>12</v>
      </c>
      <c r="N2944" s="2" t="s">
        <v>13</v>
      </c>
      <c r="O2944" t="s">
        <v>98</v>
      </c>
      <c r="P2944" t="s">
        <v>99</v>
      </c>
    </row>
    <row r="2945" spans="1:16" x14ac:dyDescent="0.55000000000000004">
      <c r="A2945">
        <v>4174</v>
      </c>
      <c r="B2945">
        <v>683566</v>
      </c>
      <c r="C2945" s="2" t="s">
        <v>14</v>
      </c>
      <c r="D2945">
        <v>20</v>
      </c>
      <c r="E2945">
        <v>1</v>
      </c>
      <c r="F2945">
        <v>2015</v>
      </c>
      <c r="G2945">
        <v>0</v>
      </c>
      <c r="H2945">
        <v>1</v>
      </c>
      <c r="I2945" t="s">
        <v>69</v>
      </c>
      <c r="J2945">
        <v>45</v>
      </c>
      <c r="K2945">
        <v>63</v>
      </c>
      <c r="L2945">
        <v>12</v>
      </c>
      <c r="M2945" s="2" t="s">
        <v>12</v>
      </c>
      <c r="N2945" s="2" t="s">
        <v>13</v>
      </c>
      <c r="O2945" t="s">
        <v>98</v>
      </c>
      <c r="P2945" t="s">
        <v>99</v>
      </c>
    </row>
    <row r="2946" spans="1:16" x14ac:dyDescent="0.55000000000000004">
      <c r="A2946">
        <v>4176</v>
      </c>
      <c r="B2946">
        <v>683759</v>
      </c>
      <c r="C2946" s="2" t="s">
        <v>14</v>
      </c>
      <c r="D2946">
        <v>40</v>
      </c>
      <c r="E2946">
        <v>1</v>
      </c>
      <c r="F2946">
        <v>2015</v>
      </c>
      <c r="G2946">
        <v>0</v>
      </c>
      <c r="H2946">
        <v>0</v>
      </c>
      <c r="I2946" t="s">
        <v>38</v>
      </c>
      <c r="J2946">
        <v>50</v>
      </c>
      <c r="K2946">
        <v>55</v>
      </c>
      <c r="L2946">
        <v>5</v>
      </c>
      <c r="M2946" s="2" t="s">
        <v>12</v>
      </c>
      <c r="N2946" s="2" t="s">
        <v>13</v>
      </c>
      <c r="O2946" t="s">
        <v>103</v>
      </c>
      <c r="P2946" t="s">
        <v>104</v>
      </c>
    </row>
    <row r="2947" spans="1:16" x14ac:dyDescent="0.55000000000000004">
      <c r="A2947">
        <v>4176</v>
      </c>
      <c r="B2947">
        <v>683770</v>
      </c>
      <c r="C2947" s="2" t="s">
        <v>14</v>
      </c>
      <c r="D2947">
        <v>51</v>
      </c>
      <c r="E2947">
        <v>1</v>
      </c>
      <c r="F2947">
        <v>2015</v>
      </c>
      <c r="G2947">
        <v>0</v>
      </c>
      <c r="H2947">
        <v>0</v>
      </c>
      <c r="I2947" t="s">
        <v>38</v>
      </c>
      <c r="J2947">
        <v>50</v>
      </c>
      <c r="K2947">
        <v>55</v>
      </c>
      <c r="L2947">
        <v>5</v>
      </c>
      <c r="M2947" s="2" t="s">
        <v>12</v>
      </c>
      <c r="N2947" s="2" t="s">
        <v>13</v>
      </c>
      <c r="O2947" t="s">
        <v>103</v>
      </c>
      <c r="P2947" t="s">
        <v>104</v>
      </c>
    </row>
    <row r="2948" spans="1:16" x14ac:dyDescent="0.55000000000000004">
      <c r="A2948">
        <v>4176</v>
      </c>
      <c r="B2948">
        <v>683849</v>
      </c>
      <c r="C2948" s="2" t="s">
        <v>14</v>
      </c>
      <c r="D2948">
        <v>40</v>
      </c>
      <c r="E2948">
        <v>0</v>
      </c>
      <c r="F2948">
        <v>2015</v>
      </c>
      <c r="G2948">
        <v>0</v>
      </c>
      <c r="H2948">
        <v>0</v>
      </c>
      <c r="I2948" t="s">
        <v>38</v>
      </c>
      <c r="J2948">
        <v>50</v>
      </c>
      <c r="K2948">
        <v>55</v>
      </c>
      <c r="L2948">
        <v>5</v>
      </c>
      <c r="M2948" s="2" t="s">
        <v>12</v>
      </c>
      <c r="N2948" s="2" t="s">
        <v>13</v>
      </c>
      <c r="O2948" t="s">
        <v>103</v>
      </c>
      <c r="P2948" t="s">
        <v>104</v>
      </c>
    </row>
    <row r="2949" spans="1:16" x14ac:dyDescent="0.55000000000000004">
      <c r="A2949">
        <v>4176</v>
      </c>
      <c r="B2949">
        <v>683912</v>
      </c>
      <c r="C2949" s="2" t="s">
        <v>14</v>
      </c>
      <c r="D2949">
        <v>36</v>
      </c>
      <c r="E2949">
        <v>0</v>
      </c>
      <c r="F2949">
        <v>2015</v>
      </c>
      <c r="G2949">
        <v>0</v>
      </c>
      <c r="H2949">
        <v>0</v>
      </c>
      <c r="I2949" t="s">
        <v>38</v>
      </c>
      <c r="J2949">
        <v>50</v>
      </c>
      <c r="K2949">
        <v>55</v>
      </c>
      <c r="L2949">
        <v>5</v>
      </c>
      <c r="M2949" s="2" t="s">
        <v>12</v>
      </c>
      <c r="N2949" s="2" t="s">
        <v>13</v>
      </c>
      <c r="O2949" t="s">
        <v>103</v>
      </c>
      <c r="P2949" t="s">
        <v>104</v>
      </c>
    </row>
    <row r="2950" spans="1:16" x14ac:dyDescent="0.55000000000000004">
      <c r="A2950">
        <v>4177</v>
      </c>
      <c r="B2950">
        <v>683956</v>
      </c>
      <c r="C2950" s="2" t="s">
        <v>14</v>
      </c>
      <c r="D2950">
        <v>48</v>
      </c>
      <c r="E2950">
        <v>0</v>
      </c>
      <c r="F2950">
        <v>2015</v>
      </c>
      <c r="G2950">
        <v>0</v>
      </c>
      <c r="H2950">
        <v>0</v>
      </c>
      <c r="I2950" t="s">
        <v>20</v>
      </c>
      <c r="J2950">
        <v>78</v>
      </c>
      <c r="K2950">
        <v>13</v>
      </c>
      <c r="L2950">
        <v>4</v>
      </c>
      <c r="M2950" s="2" t="s">
        <v>12</v>
      </c>
      <c r="N2950" s="2" t="s">
        <v>13</v>
      </c>
      <c r="O2950" t="s">
        <v>152</v>
      </c>
      <c r="P2950" t="s">
        <v>153</v>
      </c>
    </row>
    <row r="2951" spans="1:16" x14ac:dyDescent="0.55000000000000004">
      <c r="A2951">
        <v>4177</v>
      </c>
      <c r="B2951">
        <v>683986</v>
      </c>
      <c r="C2951" s="2" t="s">
        <v>14</v>
      </c>
      <c r="D2951">
        <v>23</v>
      </c>
      <c r="E2951">
        <v>1</v>
      </c>
      <c r="F2951">
        <v>2015</v>
      </c>
      <c r="G2951">
        <v>0</v>
      </c>
      <c r="H2951">
        <v>1</v>
      </c>
      <c r="I2951" t="s">
        <v>20</v>
      </c>
      <c r="J2951">
        <v>78</v>
      </c>
      <c r="K2951">
        <v>13</v>
      </c>
      <c r="L2951">
        <v>4</v>
      </c>
      <c r="M2951" s="2" t="s">
        <v>12</v>
      </c>
      <c r="N2951" s="2" t="s">
        <v>13</v>
      </c>
      <c r="O2951" t="s">
        <v>146</v>
      </c>
      <c r="P2951" t="s">
        <v>147</v>
      </c>
    </row>
    <row r="2952" spans="1:16" x14ac:dyDescent="0.55000000000000004">
      <c r="A2952">
        <v>4177</v>
      </c>
      <c r="B2952">
        <v>683998</v>
      </c>
      <c r="C2952" s="2" t="s">
        <v>14</v>
      </c>
      <c r="D2952">
        <v>51</v>
      </c>
      <c r="E2952">
        <v>1</v>
      </c>
      <c r="F2952">
        <v>2015</v>
      </c>
      <c r="G2952">
        <v>0</v>
      </c>
      <c r="H2952">
        <v>0</v>
      </c>
      <c r="I2952" t="s">
        <v>20</v>
      </c>
      <c r="J2952">
        <v>78</v>
      </c>
      <c r="K2952">
        <v>13</v>
      </c>
      <c r="L2952">
        <v>4</v>
      </c>
      <c r="M2952" s="2" t="s">
        <v>12</v>
      </c>
      <c r="N2952" s="2" t="s">
        <v>13</v>
      </c>
      <c r="O2952" t="s">
        <v>152</v>
      </c>
      <c r="P2952" t="s">
        <v>153</v>
      </c>
    </row>
    <row r="2953" spans="1:16" x14ac:dyDescent="0.55000000000000004">
      <c r="A2953">
        <v>4177</v>
      </c>
      <c r="B2953">
        <v>684019</v>
      </c>
      <c r="C2953" s="2" t="s">
        <v>14</v>
      </c>
      <c r="D2953">
        <v>52</v>
      </c>
      <c r="E2953">
        <v>0</v>
      </c>
      <c r="F2953">
        <v>2015</v>
      </c>
      <c r="G2953">
        <v>0</v>
      </c>
      <c r="H2953">
        <v>1</v>
      </c>
      <c r="I2953" t="s">
        <v>20</v>
      </c>
      <c r="J2953">
        <v>78</v>
      </c>
      <c r="K2953">
        <v>13</v>
      </c>
      <c r="L2953">
        <v>4</v>
      </c>
      <c r="M2953" s="2" t="s">
        <v>12</v>
      </c>
      <c r="N2953" s="2" t="s">
        <v>13</v>
      </c>
      <c r="O2953" t="s">
        <v>146</v>
      </c>
      <c r="P2953" t="s">
        <v>147</v>
      </c>
    </row>
    <row r="2954" spans="1:16" x14ac:dyDescent="0.55000000000000004">
      <c r="A2954">
        <v>4178</v>
      </c>
      <c r="B2954">
        <v>684222</v>
      </c>
      <c r="C2954" s="2" t="s">
        <v>14</v>
      </c>
      <c r="D2954">
        <v>49</v>
      </c>
      <c r="E2954">
        <v>0</v>
      </c>
      <c r="F2954">
        <v>2015</v>
      </c>
      <c r="G2954">
        <v>0</v>
      </c>
      <c r="H2954">
        <v>0</v>
      </c>
      <c r="I2954" t="s">
        <v>68</v>
      </c>
      <c r="J2954">
        <v>57</v>
      </c>
      <c r="K2954">
        <v>95</v>
      </c>
      <c r="L2954">
        <v>3</v>
      </c>
      <c r="M2954" s="2" t="s">
        <v>15</v>
      </c>
      <c r="N2954" s="2" t="s">
        <v>13</v>
      </c>
      <c r="O2954" t="s">
        <v>81</v>
      </c>
      <c r="P2954" t="s">
        <v>82</v>
      </c>
    </row>
    <row r="2955" spans="1:16" x14ac:dyDescent="0.55000000000000004">
      <c r="A2955">
        <v>4180</v>
      </c>
      <c r="B2955">
        <v>684440</v>
      </c>
      <c r="C2955" s="2" t="s">
        <v>14</v>
      </c>
      <c r="D2955">
        <v>35</v>
      </c>
      <c r="E2955">
        <v>1</v>
      </c>
      <c r="F2955">
        <v>2015</v>
      </c>
      <c r="G2955">
        <v>0</v>
      </c>
      <c r="H2955">
        <v>1</v>
      </c>
      <c r="I2955" t="s">
        <v>46</v>
      </c>
      <c r="J2955">
        <v>37</v>
      </c>
      <c r="K2955">
        <v>74</v>
      </c>
      <c r="L2955">
        <v>2</v>
      </c>
      <c r="M2955" s="2" t="s">
        <v>22</v>
      </c>
      <c r="N2955" s="2" t="s">
        <v>13</v>
      </c>
      <c r="O2955" t="s">
        <v>77</v>
      </c>
      <c r="P2955" t="s">
        <v>78</v>
      </c>
    </row>
    <row r="2956" spans="1:16" x14ac:dyDescent="0.55000000000000004">
      <c r="A2956">
        <v>4180</v>
      </c>
      <c r="B2956">
        <v>684451</v>
      </c>
      <c r="C2956" s="2" t="s">
        <v>14</v>
      </c>
      <c r="D2956">
        <v>29</v>
      </c>
      <c r="E2956">
        <v>1</v>
      </c>
      <c r="F2956">
        <v>2015</v>
      </c>
      <c r="G2956">
        <v>0</v>
      </c>
      <c r="H2956">
        <v>0</v>
      </c>
      <c r="I2956" t="s">
        <v>46</v>
      </c>
      <c r="J2956">
        <v>37</v>
      </c>
      <c r="K2956">
        <v>74</v>
      </c>
      <c r="L2956">
        <v>2</v>
      </c>
      <c r="M2956" s="2" t="s">
        <v>22</v>
      </c>
      <c r="N2956" s="2" t="s">
        <v>13</v>
      </c>
      <c r="O2956" t="s">
        <v>156</v>
      </c>
      <c r="P2956" t="s">
        <v>157</v>
      </c>
    </row>
    <row r="2957" spans="1:16" x14ac:dyDescent="0.55000000000000004">
      <c r="A2957">
        <v>4180</v>
      </c>
      <c r="B2957">
        <v>684460</v>
      </c>
      <c r="C2957" s="2" t="s">
        <v>14</v>
      </c>
      <c r="D2957">
        <v>51</v>
      </c>
      <c r="E2957">
        <v>1</v>
      </c>
      <c r="F2957">
        <v>2015</v>
      </c>
      <c r="G2957">
        <v>0</v>
      </c>
      <c r="H2957">
        <v>0</v>
      </c>
      <c r="I2957" t="s">
        <v>46</v>
      </c>
      <c r="J2957">
        <v>37</v>
      </c>
      <c r="K2957">
        <v>74</v>
      </c>
      <c r="L2957">
        <v>2</v>
      </c>
      <c r="M2957" s="2" t="s">
        <v>22</v>
      </c>
      <c r="N2957" s="2" t="s">
        <v>13</v>
      </c>
      <c r="O2957" t="s">
        <v>156</v>
      </c>
      <c r="P2957" t="s">
        <v>157</v>
      </c>
    </row>
    <row r="2958" spans="1:16" x14ac:dyDescent="0.55000000000000004">
      <c r="A2958">
        <v>4180</v>
      </c>
      <c r="B2958">
        <v>684539</v>
      </c>
      <c r="C2958" s="2" t="s">
        <v>14</v>
      </c>
      <c r="D2958">
        <v>47</v>
      </c>
      <c r="E2958">
        <v>0</v>
      </c>
      <c r="F2958">
        <v>2015</v>
      </c>
      <c r="G2958">
        <v>0</v>
      </c>
      <c r="H2958">
        <v>0</v>
      </c>
      <c r="I2958" t="s">
        <v>46</v>
      </c>
      <c r="J2958">
        <v>37</v>
      </c>
      <c r="K2958">
        <v>74</v>
      </c>
      <c r="L2958">
        <v>2</v>
      </c>
      <c r="M2958" s="2" t="s">
        <v>22</v>
      </c>
      <c r="N2958" s="2" t="s">
        <v>13</v>
      </c>
      <c r="O2958" t="s">
        <v>156</v>
      </c>
      <c r="P2958" t="s">
        <v>157</v>
      </c>
    </row>
    <row r="2959" spans="1:16" x14ac:dyDescent="0.55000000000000004">
      <c r="A2959">
        <v>4180</v>
      </c>
      <c r="B2959">
        <v>684572</v>
      </c>
      <c r="C2959" s="2" t="s">
        <v>14</v>
      </c>
      <c r="D2959">
        <v>42</v>
      </c>
      <c r="E2959">
        <v>1</v>
      </c>
      <c r="F2959">
        <v>2015</v>
      </c>
      <c r="G2959">
        <v>0</v>
      </c>
      <c r="H2959">
        <v>0</v>
      </c>
      <c r="I2959" t="s">
        <v>46</v>
      </c>
      <c r="J2959">
        <v>37</v>
      </c>
      <c r="K2959">
        <v>74</v>
      </c>
      <c r="L2959">
        <v>2</v>
      </c>
      <c r="M2959" s="2" t="s">
        <v>22</v>
      </c>
      <c r="N2959" s="2" t="s">
        <v>13</v>
      </c>
      <c r="O2959" t="s">
        <v>156</v>
      </c>
      <c r="P2959" t="s">
        <v>157</v>
      </c>
    </row>
    <row r="2960" spans="1:16" x14ac:dyDescent="0.55000000000000004">
      <c r="A2960">
        <v>4181</v>
      </c>
      <c r="B2960">
        <v>684649</v>
      </c>
      <c r="C2960" s="2" t="s">
        <v>14</v>
      </c>
      <c r="D2960">
        <v>38</v>
      </c>
      <c r="E2960">
        <v>1</v>
      </c>
      <c r="F2960">
        <v>2015</v>
      </c>
      <c r="G2960">
        <v>0</v>
      </c>
      <c r="H2960">
        <v>1</v>
      </c>
      <c r="I2960" t="s">
        <v>64</v>
      </c>
      <c r="J2960">
        <v>41</v>
      </c>
      <c r="K2960">
        <v>75</v>
      </c>
      <c r="L2960">
        <v>0</v>
      </c>
      <c r="M2960" s="2" t="s">
        <v>21</v>
      </c>
      <c r="N2960" s="2" t="s">
        <v>13</v>
      </c>
      <c r="O2960" t="s">
        <v>127</v>
      </c>
      <c r="P2960" t="s">
        <v>128</v>
      </c>
    </row>
    <row r="2961" spans="1:16" x14ac:dyDescent="0.55000000000000004">
      <c r="A2961">
        <v>4181</v>
      </c>
      <c r="B2961">
        <v>684666</v>
      </c>
      <c r="C2961" s="2" t="s">
        <v>14</v>
      </c>
      <c r="D2961">
        <v>45</v>
      </c>
      <c r="E2961">
        <v>1</v>
      </c>
      <c r="F2961">
        <v>2015</v>
      </c>
      <c r="G2961">
        <v>0</v>
      </c>
      <c r="H2961">
        <v>0</v>
      </c>
      <c r="I2961" t="s">
        <v>64</v>
      </c>
      <c r="J2961">
        <v>41</v>
      </c>
      <c r="K2961">
        <v>75</v>
      </c>
      <c r="L2961">
        <v>0</v>
      </c>
      <c r="M2961" s="2" t="s">
        <v>21</v>
      </c>
      <c r="N2961" s="2" t="s">
        <v>13</v>
      </c>
      <c r="O2961" t="s">
        <v>154</v>
      </c>
      <c r="P2961" t="s">
        <v>155</v>
      </c>
    </row>
    <row r="2962" spans="1:16" x14ac:dyDescent="0.55000000000000004">
      <c r="A2962">
        <v>4181</v>
      </c>
      <c r="B2962">
        <v>684676</v>
      </c>
      <c r="C2962" s="2" t="s">
        <v>14</v>
      </c>
      <c r="D2962">
        <v>36</v>
      </c>
      <c r="E2962">
        <v>1</v>
      </c>
      <c r="F2962">
        <v>2015</v>
      </c>
      <c r="G2962">
        <v>0</v>
      </c>
      <c r="H2962">
        <v>0</v>
      </c>
      <c r="I2962" t="s">
        <v>64</v>
      </c>
      <c r="J2962">
        <v>41</v>
      </c>
      <c r="K2962">
        <v>75</v>
      </c>
      <c r="L2962">
        <v>0</v>
      </c>
      <c r="M2962" s="2" t="s">
        <v>21</v>
      </c>
      <c r="N2962" s="2" t="s">
        <v>13</v>
      </c>
      <c r="O2962" t="s">
        <v>154</v>
      </c>
      <c r="P2962" t="s">
        <v>155</v>
      </c>
    </row>
    <row r="2963" spans="1:16" x14ac:dyDescent="0.55000000000000004">
      <c r="A2963">
        <v>4181</v>
      </c>
      <c r="B2963">
        <v>684691</v>
      </c>
      <c r="C2963" s="2" t="s">
        <v>14</v>
      </c>
      <c r="D2963">
        <v>34</v>
      </c>
      <c r="E2963">
        <v>1</v>
      </c>
      <c r="F2963">
        <v>2015</v>
      </c>
      <c r="G2963">
        <v>0</v>
      </c>
      <c r="H2963">
        <v>1</v>
      </c>
      <c r="I2963" t="s">
        <v>64</v>
      </c>
      <c r="J2963">
        <v>41</v>
      </c>
      <c r="K2963">
        <v>75</v>
      </c>
      <c r="L2963">
        <v>0</v>
      </c>
      <c r="M2963" s="2" t="s">
        <v>21</v>
      </c>
      <c r="N2963" s="2" t="s">
        <v>13</v>
      </c>
      <c r="O2963" t="s">
        <v>127</v>
      </c>
      <c r="P2963" t="s">
        <v>128</v>
      </c>
    </row>
    <row r="2964" spans="1:16" x14ac:dyDescent="0.55000000000000004">
      <c r="A2964">
        <v>4181</v>
      </c>
      <c r="B2964">
        <v>684701</v>
      </c>
      <c r="C2964" s="2" t="s">
        <v>14</v>
      </c>
      <c r="D2964">
        <v>46</v>
      </c>
      <c r="E2964">
        <v>1</v>
      </c>
      <c r="F2964">
        <v>2015</v>
      </c>
      <c r="G2964">
        <v>0</v>
      </c>
      <c r="H2964">
        <v>0</v>
      </c>
      <c r="I2964" t="s">
        <v>64</v>
      </c>
      <c r="J2964">
        <v>41</v>
      </c>
      <c r="K2964">
        <v>75</v>
      </c>
      <c r="L2964">
        <v>0</v>
      </c>
      <c r="M2964" s="2" t="s">
        <v>21</v>
      </c>
      <c r="N2964" s="2" t="s">
        <v>13</v>
      </c>
      <c r="O2964" t="s">
        <v>154</v>
      </c>
      <c r="P2964" t="s">
        <v>155</v>
      </c>
    </row>
    <row r="2965" spans="1:16" x14ac:dyDescent="0.55000000000000004">
      <c r="A2965">
        <v>4181</v>
      </c>
      <c r="B2965">
        <v>684714</v>
      </c>
      <c r="C2965" s="2" t="s">
        <v>14</v>
      </c>
      <c r="D2965">
        <v>43</v>
      </c>
      <c r="E2965">
        <v>0</v>
      </c>
      <c r="F2965">
        <v>2015</v>
      </c>
      <c r="G2965">
        <v>0</v>
      </c>
      <c r="H2965">
        <v>0</v>
      </c>
      <c r="I2965" t="s">
        <v>64</v>
      </c>
      <c r="J2965">
        <v>41</v>
      </c>
      <c r="K2965">
        <v>75</v>
      </c>
      <c r="L2965">
        <v>0</v>
      </c>
      <c r="M2965" s="2" t="s">
        <v>21</v>
      </c>
      <c r="N2965" s="2" t="s">
        <v>13</v>
      </c>
      <c r="O2965" t="s">
        <v>154</v>
      </c>
      <c r="P2965" t="s">
        <v>155</v>
      </c>
    </row>
    <row r="2966" spans="1:16" x14ac:dyDescent="0.55000000000000004">
      <c r="A2966">
        <v>4181</v>
      </c>
      <c r="B2966">
        <v>684720</v>
      </c>
      <c r="C2966" s="2" t="s">
        <v>14</v>
      </c>
      <c r="D2966">
        <v>20</v>
      </c>
      <c r="E2966">
        <v>1</v>
      </c>
      <c r="F2966">
        <v>2015</v>
      </c>
      <c r="G2966">
        <v>0</v>
      </c>
      <c r="H2966">
        <v>1</v>
      </c>
      <c r="I2966" t="s">
        <v>64</v>
      </c>
      <c r="J2966">
        <v>41</v>
      </c>
      <c r="K2966">
        <v>75</v>
      </c>
      <c r="L2966">
        <v>0</v>
      </c>
      <c r="M2966" s="2" t="s">
        <v>21</v>
      </c>
      <c r="N2966" s="2" t="s">
        <v>13</v>
      </c>
      <c r="O2966" t="s">
        <v>127</v>
      </c>
      <c r="P2966" t="s">
        <v>128</v>
      </c>
    </row>
    <row r="2967" spans="1:16" x14ac:dyDescent="0.55000000000000004">
      <c r="A2967">
        <v>4181</v>
      </c>
      <c r="B2967">
        <v>684746</v>
      </c>
      <c r="C2967" s="2" t="s">
        <v>14</v>
      </c>
      <c r="D2967">
        <v>54</v>
      </c>
      <c r="E2967">
        <v>1</v>
      </c>
      <c r="F2967">
        <v>2015</v>
      </c>
      <c r="G2967">
        <v>0</v>
      </c>
      <c r="H2967">
        <v>1</v>
      </c>
      <c r="I2967" t="s">
        <v>64</v>
      </c>
      <c r="J2967">
        <v>41</v>
      </c>
      <c r="K2967">
        <v>75</v>
      </c>
      <c r="L2967">
        <v>0</v>
      </c>
      <c r="M2967" s="2" t="s">
        <v>21</v>
      </c>
      <c r="N2967" s="2" t="s">
        <v>13</v>
      </c>
      <c r="O2967" t="s">
        <v>127</v>
      </c>
      <c r="P2967" t="s">
        <v>128</v>
      </c>
    </row>
    <row r="2968" spans="1:16" x14ac:dyDescent="0.55000000000000004">
      <c r="A2968">
        <v>4182</v>
      </c>
      <c r="B2968">
        <v>684762</v>
      </c>
      <c r="C2968" s="2" t="s">
        <v>14</v>
      </c>
      <c r="D2968">
        <v>27</v>
      </c>
      <c r="E2968">
        <v>1</v>
      </c>
      <c r="F2968">
        <v>2015</v>
      </c>
      <c r="G2968">
        <v>0</v>
      </c>
      <c r="H2968">
        <v>0</v>
      </c>
      <c r="I2968" t="s">
        <v>44</v>
      </c>
      <c r="J2968">
        <v>-999</v>
      </c>
      <c r="K2968">
        <v>-999</v>
      </c>
      <c r="L2968">
        <v>-999</v>
      </c>
      <c r="M2968" s="2" t="s">
        <v>35</v>
      </c>
      <c r="N2968" s="2" t="s">
        <v>13</v>
      </c>
      <c r="O2968" t="s">
        <v>148</v>
      </c>
      <c r="P2968" t="s">
        <v>149</v>
      </c>
    </row>
    <row r="2969" spans="1:16" x14ac:dyDescent="0.55000000000000004">
      <c r="A2969">
        <v>4182</v>
      </c>
      <c r="B2969">
        <v>684817</v>
      </c>
      <c r="C2969" s="2" t="s">
        <v>14</v>
      </c>
      <c r="D2969">
        <v>44</v>
      </c>
      <c r="E2969">
        <v>1</v>
      </c>
      <c r="F2969">
        <v>2015</v>
      </c>
      <c r="G2969">
        <v>0</v>
      </c>
      <c r="H2969">
        <v>1</v>
      </c>
      <c r="I2969" t="s">
        <v>44</v>
      </c>
      <c r="J2969">
        <v>-999</v>
      </c>
      <c r="K2969">
        <v>-999</v>
      </c>
      <c r="L2969">
        <v>-999</v>
      </c>
      <c r="M2969" s="2" t="s">
        <v>35</v>
      </c>
      <c r="N2969" s="2" t="s">
        <v>13</v>
      </c>
      <c r="O2969" t="s">
        <v>131</v>
      </c>
      <c r="P2969" t="s">
        <v>132</v>
      </c>
    </row>
    <row r="2970" spans="1:16" x14ac:dyDescent="0.55000000000000004">
      <c r="A2970">
        <v>4182</v>
      </c>
      <c r="B2970">
        <v>684855</v>
      </c>
      <c r="C2970" s="2" t="s">
        <v>14</v>
      </c>
      <c r="D2970">
        <v>23</v>
      </c>
      <c r="E2970">
        <v>1</v>
      </c>
      <c r="F2970">
        <v>2015</v>
      </c>
      <c r="G2970">
        <v>0</v>
      </c>
      <c r="H2970">
        <v>0</v>
      </c>
      <c r="I2970" t="s">
        <v>44</v>
      </c>
      <c r="J2970">
        <v>-999</v>
      </c>
      <c r="K2970">
        <v>-999</v>
      </c>
      <c r="L2970">
        <v>-999</v>
      </c>
      <c r="M2970" s="2" t="s">
        <v>35</v>
      </c>
      <c r="N2970" s="2" t="s">
        <v>13</v>
      </c>
      <c r="O2970" t="s">
        <v>148</v>
      </c>
      <c r="P2970" t="s">
        <v>149</v>
      </c>
    </row>
    <row r="2971" spans="1:16" x14ac:dyDescent="0.55000000000000004">
      <c r="A2971">
        <v>4182</v>
      </c>
      <c r="B2971">
        <v>684864</v>
      </c>
      <c r="C2971" s="2" t="s">
        <v>14</v>
      </c>
      <c r="D2971">
        <v>54</v>
      </c>
      <c r="E2971">
        <v>1</v>
      </c>
      <c r="F2971">
        <v>2015</v>
      </c>
      <c r="G2971">
        <v>0</v>
      </c>
      <c r="H2971">
        <v>1</v>
      </c>
      <c r="I2971" t="s">
        <v>44</v>
      </c>
      <c r="J2971">
        <v>-999</v>
      </c>
      <c r="K2971">
        <v>-999</v>
      </c>
      <c r="L2971">
        <v>-999</v>
      </c>
      <c r="M2971" s="2" t="s">
        <v>35</v>
      </c>
      <c r="N2971" s="2" t="s">
        <v>13</v>
      </c>
      <c r="O2971" t="s">
        <v>131</v>
      </c>
      <c r="P2971" t="s">
        <v>132</v>
      </c>
    </row>
    <row r="2972" spans="1:16" x14ac:dyDescent="0.55000000000000004">
      <c r="A2972">
        <v>4182</v>
      </c>
      <c r="B2972">
        <v>684896</v>
      </c>
      <c r="C2972" s="2" t="s">
        <v>14</v>
      </c>
      <c r="D2972">
        <v>47</v>
      </c>
      <c r="E2972">
        <v>1</v>
      </c>
      <c r="F2972">
        <v>2015</v>
      </c>
      <c r="G2972">
        <v>0</v>
      </c>
      <c r="H2972">
        <v>0</v>
      </c>
      <c r="I2972" t="s">
        <v>44</v>
      </c>
      <c r="J2972">
        <v>-999</v>
      </c>
      <c r="K2972">
        <v>-999</v>
      </c>
      <c r="L2972">
        <v>-999</v>
      </c>
      <c r="M2972" s="2" t="s">
        <v>35</v>
      </c>
      <c r="N2972" s="2" t="s">
        <v>13</v>
      </c>
      <c r="O2972" t="s">
        <v>148</v>
      </c>
      <c r="P2972" t="s">
        <v>149</v>
      </c>
    </row>
    <row r="2973" spans="1:16" x14ac:dyDescent="0.55000000000000004">
      <c r="A2973">
        <v>4183</v>
      </c>
      <c r="B2973">
        <v>684978</v>
      </c>
      <c r="C2973" s="2" t="s">
        <v>14</v>
      </c>
      <c r="D2973">
        <v>38</v>
      </c>
      <c r="E2973">
        <v>1</v>
      </c>
      <c r="F2973">
        <v>2015</v>
      </c>
      <c r="G2973">
        <v>0</v>
      </c>
      <c r="H2973">
        <v>1</v>
      </c>
      <c r="I2973" t="s">
        <v>37</v>
      </c>
      <c r="J2973">
        <v>66</v>
      </c>
      <c r="K2973">
        <v>68</v>
      </c>
      <c r="L2973">
        <v>3</v>
      </c>
      <c r="M2973" s="2" t="s">
        <v>22</v>
      </c>
      <c r="N2973" s="2" t="s">
        <v>13</v>
      </c>
      <c r="O2973" t="s">
        <v>116</v>
      </c>
      <c r="P2973" t="s">
        <v>117</v>
      </c>
    </row>
    <row r="2974" spans="1:16" x14ac:dyDescent="0.55000000000000004">
      <c r="A2974">
        <v>4183</v>
      </c>
      <c r="B2974">
        <v>685006</v>
      </c>
      <c r="C2974" s="2" t="s">
        <v>14</v>
      </c>
      <c r="D2974">
        <v>45</v>
      </c>
      <c r="E2974">
        <v>1</v>
      </c>
      <c r="F2974">
        <v>2015</v>
      </c>
      <c r="G2974">
        <v>0</v>
      </c>
      <c r="H2974">
        <v>0</v>
      </c>
      <c r="I2974" t="s">
        <v>37</v>
      </c>
      <c r="J2974">
        <v>66</v>
      </c>
      <c r="K2974">
        <v>68</v>
      </c>
      <c r="L2974">
        <v>3</v>
      </c>
      <c r="M2974" s="2" t="s">
        <v>22</v>
      </c>
      <c r="N2974" s="2" t="s">
        <v>13</v>
      </c>
      <c r="O2974" t="s">
        <v>138</v>
      </c>
      <c r="P2974" t="s">
        <v>139</v>
      </c>
    </row>
    <row r="2975" spans="1:16" x14ac:dyDescent="0.55000000000000004">
      <c r="A2975">
        <v>4183</v>
      </c>
      <c r="B2975">
        <v>685023</v>
      </c>
      <c r="C2975" s="2" t="s">
        <v>14</v>
      </c>
      <c r="D2975">
        <v>41</v>
      </c>
      <c r="E2975">
        <v>1</v>
      </c>
      <c r="F2975">
        <v>2015</v>
      </c>
      <c r="G2975">
        <v>0</v>
      </c>
      <c r="H2975">
        <v>0</v>
      </c>
      <c r="I2975" t="s">
        <v>37</v>
      </c>
      <c r="J2975">
        <v>66</v>
      </c>
      <c r="K2975">
        <v>68</v>
      </c>
      <c r="L2975">
        <v>3</v>
      </c>
      <c r="M2975" s="2" t="s">
        <v>22</v>
      </c>
      <c r="N2975" s="2" t="s">
        <v>13</v>
      </c>
      <c r="O2975" t="s">
        <v>138</v>
      </c>
      <c r="P2975" t="s">
        <v>139</v>
      </c>
    </row>
    <row r="2976" spans="1:16" x14ac:dyDescent="0.55000000000000004">
      <c r="A2976">
        <v>4183</v>
      </c>
      <c r="B2976">
        <v>685033</v>
      </c>
      <c r="C2976" s="2" t="s">
        <v>14</v>
      </c>
      <c r="D2976">
        <v>40</v>
      </c>
      <c r="E2976">
        <v>1</v>
      </c>
      <c r="F2976">
        <v>2015</v>
      </c>
      <c r="G2976">
        <v>0</v>
      </c>
      <c r="H2976">
        <v>1</v>
      </c>
      <c r="I2976" t="s">
        <v>37</v>
      </c>
      <c r="J2976">
        <v>66</v>
      </c>
      <c r="K2976">
        <v>68</v>
      </c>
      <c r="L2976">
        <v>3</v>
      </c>
      <c r="M2976" s="2" t="s">
        <v>22</v>
      </c>
      <c r="N2976" s="2" t="s">
        <v>13</v>
      </c>
      <c r="O2976" t="s">
        <v>116</v>
      </c>
      <c r="P2976" t="s">
        <v>117</v>
      </c>
    </row>
    <row r="2977" spans="1:16" x14ac:dyDescent="0.55000000000000004">
      <c r="A2977">
        <v>4183</v>
      </c>
      <c r="B2977">
        <v>685084</v>
      </c>
      <c r="C2977" s="2" t="s">
        <v>14</v>
      </c>
      <c r="D2977">
        <v>30</v>
      </c>
      <c r="E2977">
        <v>1</v>
      </c>
      <c r="F2977">
        <v>2015</v>
      </c>
      <c r="G2977">
        <v>0</v>
      </c>
      <c r="H2977">
        <v>0</v>
      </c>
      <c r="I2977" t="s">
        <v>37</v>
      </c>
      <c r="J2977">
        <v>66</v>
      </c>
      <c r="K2977">
        <v>68</v>
      </c>
      <c r="L2977">
        <v>3</v>
      </c>
      <c r="M2977" s="2" t="s">
        <v>22</v>
      </c>
      <c r="N2977" s="2" t="s">
        <v>13</v>
      </c>
      <c r="O2977" t="s">
        <v>138</v>
      </c>
      <c r="P2977" t="s">
        <v>139</v>
      </c>
    </row>
    <row r="2978" spans="1:16" x14ac:dyDescent="0.55000000000000004">
      <c r="A2978">
        <v>4184</v>
      </c>
      <c r="B2978">
        <v>685164</v>
      </c>
      <c r="C2978" s="2" t="s">
        <v>14</v>
      </c>
      <c r="D2978">
        <v>44</v>
      </c>
      <c r="E2978">
        <v>1</v>
      </c>
      <c r="F2978">
        <v>2015</v>
      </c>
      <c r="G2978">
        <v>0</v>
      </c>
      <c r="H2978">
        <v>1</v>
      </c>
      <c r="I2978" t="s">
        <v>69</v>
      </c>
      <c r="J2978">
        <v>63</v>
      </c>
      <c r="K2978">
        <v>75</v>
      </c>
      <c r="L2978">
        <v>11</v>
      </c>
      <c r="M2978" s="2" t="s">
        <v>15</v>
      </c>
      <c r="N2978" s="2" t="s">
        <v>13</v>
      </c>
      <c r="O2978" t="s">
        <v>49</v>
      </c>
      <c r="P2978" t="s">
        <v>50</v>
      </c>
    </row>
    <row r="2979" spans="1:16" x14ac:dyDescent="0.55000000000000004">
      <c r="A2979">
        <v>4186</v>
      </c>
      <c r="B2979">
        <v>685492</v>
      </c>
      <c r="C2979" s="2" t="s">
        <v>14</v>
      </c>
      <c r="D2979">
        <v>23</v>
      </c>
      <c r="E2979">
        <v>1</v>
      </c>
      <c r="F2979">
        <v>2015</v>
      </c>
      <c r="G2979">
        <v>0</v>
      </c>
      <c r="H2979">
        <v>1</v>
      </c>
      <c r="I2979" t="s">
        <v>41</v>
      </c>
      <c r="J2979">
        <v>81</v>
      </c>
      <c r="K2979">
        <v>63</v>
      </c>
      <c r="L2979">
        <v>15</v>
      </c>
      <c r="M2979" s="2" t="s">
        <v>15</v>
      </c>
      <c r="N2979" s="2" t="s">
        <v>13</v>
      </c>
      <c r="O2979" t="s">
        <v>136</v>
      </c>
      <c r="P2979" t="s">
        <v>137</v>
      </c>
    </row>
    <row r="2980" spans="1:16" x14ac:dyDescent="0.55000000000000004">
      <c r="A2980">
        <v>4186</v>
      </c>
      <c r="B2980">
        <v>685499</v>
      </c>
      <c r="C2980" s="2" t="s">
        <v>14</v>
      </c>
      <c r="D2980">
        <v>39</v>
      </c>
      <c r="E2980">
        <v>1</v>
      </c>
      <c r="F2980">
        <v>2015</v>
      </c>
      <c r="G2980">
        <v>0</v>
      </c>
      <c r="H2980">
        <v>0</v>
      </c>
      <c r="I2980" t="s">
        <v>41</v>
      </c>
      <c r="J2980">
        <v>81</v>
      </c>
      <c r="K2980">
        <v>63</v>
      </c>
      <c r="L2980">
        <v>15</v>
      </c>
      <c r="M2980" s="2" t="s">
        <v>15</v>
      </c>
      <c r="N2980" s="2" t="s">
        <v>13</v>
      </c>
      <c r="O2980" t="s">
        <v>118</v>
      </c>
      <c r="P2980" t="s">
        <v>119</v>
      </c>
    </row>
    <row r="2981" spans="1:16" x14ac:dyDescent="0.55000000000000004">
      <c r="A2981">
        <v>4186</v>
      </c>
      <c r="B2981">
        <v>685522</v>
      </c>
      <c r="C2981" s="2" t="s">
        <v>14</v>
      </c>
      <c r="D2981">
        <v>47</v>
      </c>
      <c r="E2981">
        <v>0</v>
      </c>
      <c r="F2981">
        <v>2015</v>
      </c>
      <c r="G2981">
        <v>0</v>
      </c>
      <c r="H2981">
        <v>0</v>
      </c>
      <c r="I2981" t="s">
        <v>41</v>
      </c>
      <c r="J2981">
        <v>81</v>
      </c>
      <c r="K2981">
        <v>63</v>
      </c>
      <c r="L2981">
        <v>15</v>
      </c>
      <c r="M2981" s="2" t="s">
        <v>15</v>
      </c>
      <c r="N2981" s="2" t="s">
        <v>13</v>
      </c>
      <c r="O2981" t="s">
        <v>118</v>
      </c>
      <c r="P2981" t="s">
        <v>119</v>
      </c>
    </row>
    <row r="2982" spans="1:16" x14ac:dyDescent="0.55000000000000004">
      <c r="A2982">
        <v>4187</v>
      </c>
      <c r="B2982">
        <v>685609</v>
      </c>
      <c r="C2982" s="2" t="s">
        <v>14</v>
      </c>
      <c r="D2982">
        <v>53</v>
      </c>
      <c r="E2982">
        <v>0</v>
      </c>
      <c r="F2982">
        <v>2015</v>
      </c>
      <c r="G2982">
        <v>0</v>
      </c>
      <c r="H2982">
        <v>0</v>
      </c>
      <c r="I2982" t="s">
        <v>57</v>
      </c>
      <c r="J2982">
        <v>67</v>
      </c>
      <c r="K2982">
        <v>55</v>
      </c>
      <c r="L2982">
        <v>5</v>
      </c>
      <c r="M2982" s="2" t="s">
        <v>21</v>
      </c>
      <c r="N2982" s="2" t="s">
        <v>25</v>
      </c>
      <c r="O2982" t="s">
        <v>140</v>
      </c>
      <c r="P2982" t="s">
        <v>141</v>
      </c>
    </row>
    <row r="2983" spans="1:16" x14ac:dyDescent="0.55000000000000004">
      <c r="A2983">
        <v>4187</v>
      </c>
      <c r="B2983">
        <v>685622</v>
      </c>
      <c r="C2983" s="2" t="s">
        <v>14</v>
      </c>
      <c r="D2983">
        <v>47</v>
      </c>
      <c r="E2983">
        <v>1</v>
      </c>
      <c r="F2983">
        <v>2015</v>
      </c>
      <c r="G2983">
        <v>0</v>
      </c>
      <c r="H2983">
        <v>0</v>
      </c>
      <c r="I2983" t="s">
        <v>57</v>
      </c>
      <c r="J2983">
        <v>67</v>
      </c>
      <c r="K2983">
        <v>55</v>
      </c>
      <c r="L2983">
        <v>5</v>
      </c>
      <c r="M2983" s="2" t="s">
        <v>21</v>
      </c>
      <c r="N2983" s="2" t="s">
        <v>25</v>
      </c>
      <c r="O2983" t="s">
        <v>140</v>
      </c>
      <c r="P2983" t="s">
        <v>141</v>
      </c>
    </row>
    <row r="2984" spans="1:16" x14ac:dyDescent="0.55000000000000004">
      <c r="A2984">
        <v>4187</v>
      </c>
      <c r="B2984">
        <v>685638</v>
      </c>
      <c r="C2984" s="2" t="s">
        <v>14</v>
      </c>
      <c r="D2984">
        <v>27</v>
      </c>
      <c r="E2984">
        <v>1</v>
      </c>
      <c r="F2984">
        <v>2015</v>
      </c>
      <c r="G2984">
        <v>0</v>
      </c>
      <c r="H2984">
        <v>0</v>
      </c>
      <c r="I2984" t="s">
        <v>57</v>
      </c>
      <c r="J2984">
        <v>67</v>
      </c>
      <c r="K2984">
        <v>55</v>
      </c>
      <c r="L2984">
        <v>5</v>
      </c>
      <c r="M2984" s="2" t="s">
        <v>21</v>
      </c>
      <c r="N2984" s="2" t="s">
        <v>25</v>
      </c>
      <c r="O2984" t="s">
        <v>140</v>
      </c>
      <c r="P2984" t="s">
        <v>141</v>
      </c>
    </row>
    <row r="2985" spans="1:16" x14ac:dyDescent="0.55000000000000004">
      <c r="A2985">
        <v>4187</v>
      </c>
      <c r="B2985">
        <v>685730</v>
      </c>
      <c r="C2985" s="2" t="s">
        <v>14</v>
      </c>
      <c r="D2985">
        <v>42</v>
      </c>
      <c r="E2985">
        <v>1</v>
      </c>
      <c r="F2985">
        <v>2015</v>
      </c>
      <c r="G2985">
        <v>0</v>
      </c>
      <c r="H2985">
        <v>0</v>
      </c>
      <c r="I2985" t="s">
        <v>57</v>
      </c>
      <c r="J2985">
        <v>67</v>
      </c>
      <c r="K2985">
        <v>55</v>
      </c>
      <c r="L2985">
        <v>5</v>
      </c>
      <c r="M2985" s="2" t="s">
        <v>21</v>
      </c>
      <c r="N2985" s="2" t="s">
        <v>25</v>
      </c>
      <c r="O2985" t="s">
        <v>140</v>
      </c>
      <c r="P2985" t="s">
        <v>141</v>
      </c>
    </row>
    <row r="2986" spans="1:16" x14ac:dyDescent="0.55000000000000004">
      <c r="A2986">
        <v>4188</v>
      </c>
      <c r="B2986">
        <v>685780</v>
      </c>
      <c r="C2986" s="2" t="s">
        <v>14</v>
      </c>
      <c r="D2986">
        <v>42</v>
      </c>
      <c r="E2986">
        <v>1</v>
      </c>
      <c r="F2986">
        <v>2015</v>
      </c>
      <c r="G2986">
        <v>0</v>
      </c>
      <c r="H2986">
        <v>1</v>
      </c>
      <c r="I2986" t="s">
        <v>36</v>
      </c>
      <c r="J2986">
        <v>63</v>
      </c>
      <c r="K2986">
        <v>79</v>
      </c>
      <c r="L2986">
        <v>8</v>
      </c>
      <c r="M2986" s="2" t="s">
        <v>15</v>
      </c>
      <c r="N2986" s="2" t="s">
        <v>63</v>
      </c>
      <c r="O2986" t="s">
        <v>156</v>
      </c>
      <c r="P2986" t="s">
        <v>157</v>
      </c>
    </row>
    <row r="2987" spans="1:16" x14ac:dyDescent="0.55000000000000004">
      <c r="A2987">
        <v>4188</v>
      </c>
      <c r="B2987">
        <v>685787</v>
      </c>
      <c r="C2987" s="2" t="s">
        <v>14</v>
      </c>
      <c r="D2987">
        <v>54</v>
      </c>
      <c r="E2987">
        <v>0</v>
      </c>
      <c r="F2987">
        <v>2015</v>
      </c>
      <c r="G2987">
        <v>0</v>
      </c>
      <c r="H2987">
        <v>0</v>
      </c>
      <c r="I2987" t="s">
        <v>36</v>
      </c>
      <c r="J2987">
        <v>63</v>
      </c>
      <c r="K2987">
        <v>79</v>
      </c>
      <c r="L2987">
        <v>8</v>
      </c>
      <c r="M2987" s="2" t="s">
        <v>15</v>
      </c>
      <c r="N2987" s="2" t="s">
        <v>63</v>
      </c>
      <c r="O2987" t="s">
        <v>98</v>
      </c>
      <c r="P2987" t="s">
        <v>99</v>
      </c>
    </row>
    <row r="2988" spans="1:16" x14ac:dyDescent="0.55000000000000004">
      <c r="A2988">
        <v>4188</v>
      </c>
      <c r="B2988">
        <v>685795</v>
      </c>
      <c r="C2988" s="2" t="s">
        <v>14</v>
      </c>
      <c r="D2988">
        <v>47</v>
      </c>
      <c r="E2988">
        <v>1</v>
      </c>
      <c r="F2988">
        <v>2015</v>
      </c>
      <c r="G2988">
        <v>0</v>
      </c>
      <c r="H2988">
        <v>1</v>
      </c>
      <c r="I2988" t="s">
        <v>36</v>
      </c>
      <c r="J2988">
        <v>63</v>
      </c>
      <c r="K2988">
        <v>79</v>
      </c>
      <c r="L2988">
        <v>8</v>
      </c>
      <c r="M2988" s="2" t="s">
        <v>15</v>
      </c>
      <c r="N2988" s="2" t="s">
        <v>63</v>
      </c>
      <c r="O2988" t="s">
        <v>156</v>
      </c>
      <c r="P2988" t="s">
        <v>157</v>
      </c>
    </row>
    <row r="2989" spans="1:16" x14ac:dyDescent="0.55000000000000004">
      <c r="A2989">
        <v>4188</v>
      </c>
      <c r="B2989">
        <v>685820</v>
      </c>
      <c r="C2989" s="2" t="s">
        <v>14</v>
      </c>
      <c r="D2989">
        <v>45</v>
      </c>
      <c r="E2989">
        <v>1</v>
      </c>
      <c r="F2989">
        <v>2015</v>
      </c>
      <c r="G2989">
        <v>0</v>
      </c>
      <c r="H2989">
        <v>1</v>
      </c>
      <c r="I2989" t="s">
        <v>36</v>
      </c>
      <c r="J2989">
        <v>63</v>
      </c>
      <c r="K2989">
        <v>79</v>
      </c>
      <c r="L2989">
        <v>8</v>
      </c>
      <c r="M2989" s="2" t="s">
        <v>15</v>
      </c>
      <c r="N2989" s="2" t="s">
        <v>63</v>
      </c>
      <c r="O2989" t="s">
        <v>156</v>
      </c>
      <c r="P2989" t="s">
        <v>157</v>
      </c>
    </row>
    <row r="2990" spans="1:16" x14ac:dyDescent="0.55000000000000004">
      <c r="A2990">
        <v>4188</v>
      </c>
      <c r="B2990">
        <v>685836</v>
      </c>
      <c r="C2990" s="2" t="s">
        <v>14</v>
      </c>
      <c r="D2990">
        <v>46</v>
      </c>
      <c r="E2990">
        <v>1</v>
      </c>
      <c r="F2990">
        <v>2015</v>
      </c>
      <c r="G2990">
        <v>0</v>
      </c>
      <c r="H2990">
        <v>0</v>
      </c>
      <c r="I2990" t="s">
        <v>36</v>
      </c>
      <c r="J2990">
        <v>63</v>
      </c>
      <c r="K2990">
        <v>79</v>
      </c>
      <c r="L2990">
        <v>8</v>
      </c>
      <c r="M2990" s="2" t="s">
        <v>15</v>
      </c>
      <c r="N2990" s="2" t="s">
        <v>63</v>
      </c>
      <c r="O2990" t="s">
        <v>98</v>
      </c>
      <c r="P2990" t="s">
        <v>99</v>
      </c>
    </row>
    <row r="2991" spans="1:16" x14ac:dyDescent="0.55000000000000004">
      <c r="A2991">
        <v>4188</v>
      </c>
      <c r="B2991">
        <v>685858</v>
      </c>
      <c r="C2991" s="2" t="s">
        <v>14</v>
      </c>
      <c r="D2991">
        <v>31</v>
      </c>
      <c r="E2991">
        <v>1</v>
      </c>
      <c r="F2991">
        <v>2015</v>
      </c>
      <c r="G2991">
        <v>0</v>
      </c>
      <c r="H2991">
        <v>1</v>
      </c>
      <c r="I2991" t="s">
        <v>36</v>
      </c>
      <c r="J2991">
        <v>63</v>
      </c>
      <c r="K2991">
        <v>79</v>
      </c>
      <c r="L2991">
        <v>8</v>
      </c>
      <c r="M2991" s="2" t="s">
        <v>15</v>
      </c>
      <c r="N2991" s="2" t="s">
        <v>63</v>
      </c>
      <c r="O2991" t="s">
        <v>156</v>
      </c>
      <c r="P2991" t="s">
        <v>157</v>
      </c>
    </row>
    <row r="2992" spans="1:16" x14ac:dyDescent="0.55000000000000004">
      <c r="A2992">
        <v>4188</v>
      </c>
      <c r="B2992">
        <v>685869</v>
      </c>
      <c r="C2992" s="2" t="s">
        <v>14</v>
      </c>
      <c r="D2992">
        <v>27</v>
      </c>
      <c r="E2992">
        <v>1</v>
      </c>
      <c r="F2992">
        <v>2015</v>
      </c>
      <c r="G2992">
        <v>0</v>
      </c>
      <c r="H2992">
        <v>0</v>
      </c>
      <c r="I2992" t="s">
        <v>36</v>
      </c>
      <c r="J2992">
        <v>63</v>
      </c>
      <c r="K2992">
        <v>79</v>
      </c>
      <c r="L2992">
        <v>8</v>
      </c>
      <c r="M2992" s="2" t="s">
        <v>15</v>
      </c>
      <c r="N2992" s="2" t="s">
        <v>63</v>
      </c>
      <c r="O2992" t="s">
        <v>98</v>
      </c>
      <c r="P2992" t="s">
        <v>99</v>
      </c>
    </row>
    <row r="2993" spans="1:16" x14ac:dyDescent="0.55000000000000004">
      <c r="A2993">
        <v>4189</v>
      </c>
      <c r="B2993">
        <v>685940</v>
      </c>
      <c r="C2993" s="2" t="s">
        <v>14</v>
      </c>
      <c r="D2993">
        <v>28</v>
      </c>
      <c r="E2993">
        <v>1</v>
      </c>
      <c r="F2993">
        <v>2015</v>
      </c>
      <c r="G2993">
        <v>0</v>
      </c>
      <c r="H2993">
        <v>0</v>
      </c>
      <c r="I2993" t="s">
        <v>27</v>
      </c>
      <c r="J2993">
        <v>65</v>
      </c>
      <c r="K2993">
        <v>70</v>
      </c>
      <c r="L2993">
        <v>2</v>
      </c>
      <c r="M2993" s="2" t="s">
        <v>22</v>
      </c>
      <c r="N2993" s="2" t="s">
        <v>28</v>
      </c>
      <c r="O2993" t="s">
        <v>133</v>
      </c>
      <c r="P2993" t="s">
        <v>134</v>
      </c>
    </row>
    <row r="2994" spans="1:16" x14ac:dyDescent="0.55000000000000004">
      <c r="A2994">
        <v>4189</v>
      </c>
      <c r="B2994">
        <v>685982</v>
      </c>
      <c r="C2994" s="2" t="s">
        <v>14</v>
      </c>
      <c r="D2994">
        <v>30</v>
      </c>
      <c r="E2994">
        <v>1</v>
      </c>
      <c r="F2994">
        <v>2015</v>
      </c>
      <c r="G2994">
        <v>0</v>
      </c>
      <c r="H2994">
        <v>0</v>
      </c>
      <c r="I2994" t="s">
        <v>27</v>
      </c>
      <c r="J2994">
        <v>65</v>
      </c>
      <c r="K2994">
        <v>70</v>
      </c>
      <c r="L2994">
        <v>2</v>
      </c>
      <c r="M2994" s="2" t="s">
        <v>22</v>
      </c>
      <c r="N2994" s="2" t="s">
        <v>28</v>
      </c>
      <c r="O2994" t="s">
        <v>133</v>
      </c>
      <c r="P2994" t="s">
        <v>134</v>
      </c>
    </row>
    <row r="2995" spans="1:16" x14ac:dyDescent="0.55000000000000004">
      <c r="A2995">
        <v>4190</v>
      </c>
      <c r="B2995">
        <v>686067</v>
      </c>
      <c r="C2995" s="2" t="s">
        <v>14</v>
      </c>
      <c r="D2995">
        <v>46</v>
      </c>
      <c r="E2995">
        <v>1</v>
      </c>
      <c r="F2995">
        <v>2015</v>
      </c>
      <c r="G2995">
        <v>0</v>
      </c>
      <c r="H2995">
        <v>0</v>
      </c>
      <c r="I2995" t="s">
        <v>52</v>
      </c>
      <c r="J2995">
        <v>79</v>
      </c>
      <c r="K2995">
        <v>66</v>
      </c>
      <c r="L2995">
        <v>5</v>
      </c>
      <c r="M2995" s="2" t="s">
        <v>21</v>
      </c>
      <c r="N2995" s="2" t="s">
        <v>13</v>
      </c>
      <c r="O2995" t="s">
        <v>150</v>
      </c>
      <c r="P2995" t="s">
        <v>151</v>
      </c>
    </row>
    <row r="2996" spans="1:16" x14ac:dyDescent="0.55000000000000004">
      <c r="A2996">
        <v>4190</v>
      </c>
      <c r="B2996">
        <v>686076</v>
      </c>
      <c r="C2996" s="2" t="s">
        <v>14</v>
      </c>
      <c r="D2996">
        <v>25</v>
      </c>
      <c r="E2996">
        <v>1</v>
      </c>
      <c r="F2996">
        <v>2015</v>
      </c>
      <c r="G2996">
        <v>0</v>
      </c>
      <c r="H2996">
        <v>1</v>
      </c>
      <c r="I2996" t="s">
        <v>52</v>
      </c>
      <c r="J2996">
        <v>79</v>
      </c>
      <c r="K2996">
        <v>66</v>
      </c>
      <c r="L2996">
        <v>5</v>
      </c>
      <c r="M2996" s="2" t="s">
        <v>21</v>
      </c>
      <c r="N2996" s="2" t="s">
        <v>13</v>
      </c>
      <c r="O2996" t="s">
        <v>77</v>
      </c>
      <c r="P2996" t="s">
        <v>78</v>
      </c>
    </row>
    <row r="2997" spans="1:16" x14ac:dyDescent="0.55000000000000004">
      <c r="A2997">
        <v>4190</v>
      </c>
      <c r="B2997">
        <v>686101</v>
      </c>
      <c r="C2997" s="2" t="s">
        <v>14</v>
      </c>
      <c r="D2997">
        <v>21</v>
      </c>
      <c r="E2997">
        <v>1</v>
      </c>
      <c r="F2997">
        <v>2015</v>
      </c>
      <c r="G2997">
        <v>0</v>
      </c>
      <c r="H2997">
        <v>1</v>
      </c>
      <c r="I2997" t="s">
        <v>52</v>
      </c>
      <c r="J2997">
        <v>79</v>
      </c>
      <c r="K2997">
        <v>66</v>
      </c>
      <c r="L2997">
        <v>5</v>
      </c>
      <c r="M2997" s="2" t="s">
        <v>21</v>
      </c>
      <c r="N2997" s="2" t="s">
        <v>13</v>
      </c>
      <c r="O2997" t="s">
        <v>77</v>
      </c>
      <c r="P2997" t="s">
        <v>78</v>
      </c>
    </row>
    <row r="2998" spans="1:16" x14ac:dyDescent="0.55000000000000004">
      <c r="A2998">
        <v>4190</v>
      </c>
      <c r="B2998">
        <v>686174</v>
      </c>
      <c r="C2998" s="2" t="s">
        <v>14</v>
      </c>
      <c r="D2998">
        <v>32</v>
      </c>
      <c r="E2998">
        <v>1</v>
      </c>
      <c r="F2998">
        <v>2015</v>
      </c>
      <c r="G2998">
        <v>0</v>
      </c>
      <c r="H2998">
        <v>1</v>
      </c>
      <c r="I2998" t="s">
        <v>52</v>
      </c>
      <c r="J2998">
        <v>79</v>
      </c>
      <c r="K2998">
        <v>66</v>
      </c>
      <c r="L2998">
        <v>5</v>
      </c>
      <c r="M2998" s="2" t="s">
        <v>21</v>
      </c>
      <c r="N2998" s="2" t="s">
        <v>13</v>
      </c>
      <c r="O2998" t="s">
        <v>77</v>
      </c>
      <c r="P2998" t="s">
        <v>78</v>
      </c>
    </row>
    <row r="2999" spans="1:16" x14ac:dyDescent="0.55000000000000004">
      <c r="A2999">
        <v>4191</v>
      </c>
      <c r="B2999">
        <v>686266</v>
      </c>
      <c r="C2999" s="2" t="s">
        <v>14</v>
      </c>
      <c r="D2999">
        <v>42</v>
      </c>
      <c r="E2999">
        <v>0</v>
      </c>
      <c r="F2999">
        <v>2015</v>
      </c>
      <c r="G2999">
        <v>0</v>
      </c>
      <c r="H2999">
        <v>1</v>
      </c>
      <c r="I2999" t="s">
        <v>26</v>
      </c>
      <c r="J2999">
        <v>61</v>
      </c>
      <c r="K2999">
        <v>97</v>
      </c>
      <c r="L2999">
        <v>14</v>
      </c>
      <c r="M2999" s="2" t="s">
        <v>30</v>
      </c>
      <c r="N2999" s="2" t="s">
        <v>13</v>
      </c>
      <c r="O2999" t="s">
        <v>152</v>
      </c>
      <c r="P2999" t="s">
        <v>153</v>
      </c>
    </row>
    <row r="3000" spans="1:16" x14ac:dyDescent="0.55000000000000004">
      <c r="A3000">
        <v>4191</v>
      </c>
      <c r="B3000">
        <v>686308</v>
      </c>
      <c r="C3000" s="2" t="s">
        <v>14</v>
      </c>
      <c r="D3000">
        <v>40</v>
      </c>
      <c r="E3000">
        <v>1</v>
      </c>
      <c r="F3000">
        <v>2015</v>
      </c>
      <c r="G3000">
        <v>0</v>
      </c>
      <c r="H3000">
        <v>0</v>
      </c>
      <c r="I3000" t="s">
        <v>26</v>
      </c>
      <c r="J3000">
        <v>61</v>
      </c>
      <c r="K3000">
        <v>97</v>
      </c>
      <c r="L3000">
        <v>14</v>
      </c>
      <c r="M3000" s="2" t="s">
        <v>30</v>
      </c>
      <c r="N3000" s="2" t="s">
        <v>13</v>
      </c>
      <c r="O3000" t="s">
        <v>142</v>
      </c>
      <c r="P3000" t="s">
        <v>143</v>
      </c>
    </row>
    <row r="3001" spans="1:16" x14ac:dyDescent="0.55000000000000004">
      <c r="A3001">
        <v>4191</v>
      </c>
      <c r="B3001">
        <v>686319</v>
      </c>
      <c r="C3001" s="2" t="s">
        <v>14</v>
      </c>
      <c r="D3001">
        <v>46</v>
      </c>
      <c r="E3001">
        <v>0</v>
      </c>
      <c r="F3001">
        <v>2015</v>
      </c>
      <c r="G3001">
        <v>0</v>
      </c>
      <c r="H3001">
        <v>0</v>
      </c>
      <c r="I3001" t="s">
        <v>26</v>
      </c>
      <c r="J3001">
        <v>61</v>
      </c>
      <c r="K3001">
        <v>97</v>
      </c>
      <c r="L3001">
        <v>14</v>
      </c>
      <c r="M3001" s="2" t="s">
        <v>30</v>
      </c>
      <c r="N3001" s="2" t="s">
        <v>13</v>
      </c>
      <c r="O3001" t="s">
        <v>142</v>
      </c>
      <c r="P3001" t="s">
        <v>143</v>
      </c>
    </row>
    <row r="3002" spans="1:16" x14ac:dyDescent="0.55000000000000004">
      <c r="A3002">
        <v>4191</v>
      </c>
      <c r="B3002">
        <v>686329</v>
      </c>
      <c r="C3002" s="2" t="s">
        <v>14</v>
      </c>
      <c r="D3002">
        <v>30</v>
      </c>
      <c r="E3002">
        <v>1</v>
      </c>
      <c r="F3002">
        <v>2015</v>
      </c>
      <c r="G3002">
        <v>0</v>
      </c>
      <c r="H3002">
        <v>1</v>
      </c>
      <c r="I3002" t="s">
        <v>26</v>
      </c>
      <c r="J3002">
        <v>61</v>
      </c>
      <c r="K3002">
        <v>97</v>
      </c>
      <c r="L3002">
        <v>14</v>
      </c>
      <c r="M3002" s="2" t="s">
        <v>30</v>
      </c>
      <c r="N3002" s="2" t="s">
        <v>13</v>
      </c>
      <c r="O3002" t="s">
        <v>152</v>
      </c>
      <c r="P3002" t="s">
        <v>153</v>
      </c>
    </row>
    <row r="3003" spans="1:16" x14ac:dyDescent="0.55000000000000004">
      <c r="A3003">
        <v>4192</v>
      </c>
      <c r="B3003">
        <v>686502</v>
      </c>
      <c r="C3003" s="2" t="s">
        <v>14</v>
      </c>
      <c r="D3003">
        <v>47</v>
      </c>
      <c r="E3003">
        <v>1</v>
      </c>
      <c r="F3003">
        <v>2015</v>
      </c>
      <c r="G3003">
        <v>0</v>
      </c>
      <c r="H3003">
        <v>1</v>
      </c>
      <c r="I3003" t="s">
        <v>38</v>
      </c>
      <c r="J3003">
        <v>62</v>
      </c>
      <c r="K3003">
        <v>80</v>
      </c>
      <c r="L3003">
        <v>12</v>
      </c>
      <c r="M3003" s="2" t="s">
        <v>17</v>
      </c>
      <c r="N3003" s="2" t="s">
        <v>13</v>
      </c>
      <c r="O3003" t="s">
        <v>154</v>
      </c>
      <c r="P3003" t="s">
        <v>155</v>
      </c>
    </row>
    <row r="3004" spans="1:16" x14ac:dyDescent="0.55000000000000004">
      <c r="A3004">
        <v>4192</v>
      </c>
      <c r="B3004">
        <v>686540</v>
      </c>
      <c r="C3004" s="2" t="s">
        <v>14</v>
      </c>
      <c r="D3004">
        <v>50</v>
      </c>
      <c r="E3004">
        <v>0</v>
      </c>
      <c r="F3004">
        <v>2015</v>
      </c>
      <c r="G3004">
        <v>0</v>
      </c>
      <c r="H3004">
        <v>0</v>
      </c>
      <c r="I3004" t="s">
        <v>38</v>
      </c>
      <c r="J3004">
        <v>62</v>
      </c>
      <c r="K3004">
        <v>80</v>
      </c>
      <c r="L3004">
        <v>12</v>
      </c>
      <c r="M3004" s="2" t="s">
        <v>17</v>
      </c>
      <c r="N3004" s="2" t="s">
        <v>13</v>
      </c>
      <c r="O3004" t="s">
        <v>103</v>
      </c>
      <c r="P3004" t="s">
        <v>104</v>
      </c>
    </row>
    <row r="3005" spans="1:16" x14ac:dyDescent="0.55000000000000004">
      <c r="A3005">
        <v>4193</v>
      </c>
      <c r="B3005">
        <v>686643</v>
      </c>
      <c r="C3005" s="2" t="s">
        <v>14</v>
      </c>
      <c r="D3005">
        <v>38</v>
      </c>
      <c r="E3005">
        <v>1</v>
      </c>
      <c r="F3005">
        <v>2015</v>
      </c>
      <c r="G3005">
        <v>0</v>
      </c>
      <c r="H3005">
        <v>0</v>
      </c>
      <c r="I3005" t="s">
        <v>43</v>
      </c>
      <c r="J3005">
        <v>63</v>
      </c>
      <c r="K3005">
        <v>93</v>
      </c>
      <c r="L3005">
        <v>6</v>
      </c>
      <c r="M3005" s="2" t="s">
        <v>12</v>
      </c>
      <c r="N3005" s="2" t="s">
        <v>13</v>
      </c>
      <c r="O3005" t="s">
        <v>124</v>
      </c>
      <c r="P3005" t="s">
        <v>125</v>
      </c>
    </row>
    <row r="3006" spans="1:16" x14ac:dyDescent="0.55000000000000004">
      <c r="A3006">
        <v>4194</v>
      </c>
      <c r="B3006">
        <v>686709</v>
      </c>
      <c r="C3006" s="2" t="s">
        <v>14</v>
      </c>
      <c r="D3006">
        <v>41</v>
      </c>
      <c r="E3006">
        <v>1</v>
      </c>
      <c r="F3006">
        <v>2015</v>
      </c>
      <c r="G3006">
        <v>0</v>
      </c>
      <c r="H3006">
        <v>0</v>
      </c>
      <c r="I3006" t="s">
        <v>59</v>
      </c>
      <c r="J3006">
        <v>45</v>
      </c>
      <c r="K3006">
        <v>33</v>
      </c>
      <c r="L3006">
        <v>2</v>
      </c>
      <c r="M3006" s="2" t="s">
        <v>22</v>
      </c>
      <c r="N3006" s="2" t="s">
        <v>13</v>
      </c>
      <c r="O3006" t="s">
        <v>146</v>
      </c>
      <c r="P3006" t="s">
        <v>147</v>
      </c>
    </row>
    <row r="3007" spans="1:16" x14ac:dyDescent="0.55000000000000004">
      <c r="A3007">
        <v>4194</v>
      </c>
      <c r="B3007">
        <v>686727</v>
      </c>
      <c r="C3007" s="2" t="s">
        <v>14</v>
      </c>
      <c r="D3007">
        <v>35</v>
      </c>
      <c r="E3007">
        <v>1</v>
      </c>
      <c r="F3007">
        <v>2015</v>
      </c>
      <c r="G3007">
        <v>0</v>
      </c>
      <c r="H3007">
        <v>0</v>
      </c>
      <c r="I3007" t="s">
        <v>59</v>
      </c>
      <c r="J3007">
        <v>45</v>
      </c>
      <c r="K3007">
        <v>33</v>
      </c>
      <c r="L3007">
        <v>2</v>
      </c>
      <c r="M3007" s="2" t="s">
        <v>22</v>
      </c>
      <c r="N3007" s="2" t="s">
        <v>13</v>
      </c>
      <c r="O3007" t="s">
        <v>146</v>
      </c>
      <c r="P3007" t="s">
        <v>147</v>
      </c>
    </row>
    <row r="3008" spans="1:16" x14ac:dyDescent="0.55000000000000004">
      <c r="A3008">
        <v>4194</v>
      </c>
      <c r="B3008">
        <v>686756</v>
      </c>
      <c r="C3008" s="2" t="s">
        <v>14</v>
      </c>
      <c r="D3008">
        <v>29</v>
      </c>
      <c r="E3008">
        <v>1</v>
      </c>
      <c r="F3008">
        <v>2015</v>
      </c>
      <c r="G3008">
        <v>0</v>
      </c>
      <c r="H3008">
        <v>0</v>
      </c>
      <c r="I3008" t="s">
        <v>59</v>
      </c>
      <c r="J3008">
        <v>45</v>
      </c>
      <c r="K3008">
        <v>33</v>
      </c>
      <c r="L3008">
        <v>2</v>
      </c>
      <c r="M3008" s="2" t="s">
        <v>22</v>
      </c>
      <c r="N3008" s="2" t="s">
        <v>13</v>
      </c>
      <c r="O3008" t="s">
        <v>146</v>
      </c>
      <c r="P3008" t="s">
        <v>147</v>
      </c>
    </row>
    <row r="3009" spans="1:16" x14ac:dyDescent="0.55000000000000004">
      <c r="A3009">
        <v>4194</v>
      </c>
      <c r="B3009">
        <v>686773</v>
      </c>
      <c r="C3009" s="2" t="s">
        <v>14</v>
      </c>
      <c r="D3009">
        <v>20</v>
      </c>
      <c r="E3009">
        <v>1</v>
      </c>
      <c r="F3009">
        <v>2015</v>
      </c>
      <c r="G3009">
        <v>0</v>
      </c>
      <c r="H3009">
        <v>0</v>
      </c>
      <c r="I3009" t="s">
        <v>59</v>
      </c>
      <c r="J3009">
        <v>45</v>
      </c>
      <c r="K3009">
        <v>33</v>
      </c>
      <c r="L3009">
        <v>2</v>
      </c>
      <c r="M3009" s="2" t="s">
        <v>22</v>
      </c>
      <c r="N3009" s="2" t="s">
        <v>13</v>
      </c>
      <c r="O3009" t="s">
        <v>146</v>
      </c>
      <c r="P3009" t="s">
        <v>147</v>
      </c>
    </row>
    <row r="3010" spans="1:16" x14ac:dyDescent="0.55000000000000004">
      <c r="A3010">
        <v>4194</v>
      </c>
      <c r="B3010">
        <v>686837</v>
      </c>
      <c r="C3010" s="2" t="s">
        <v>14</v>
      </c>
      <c r="D3010">
        <v>49</v>
      </c>
      <c r="E3010">
        <v>0</v>
      </c>
      <c r="F3010">
        <v>2015</v>
      </c>
      <c r="G3010">
        <v>0</v>
      </c>
      <c r="H3010">
        <v>0</v>
      </c>
      <c r="I3010" t="s">
        <v>59</v>
      </c>
      <c r="J3010">
        <v>45</v>
      </c>
      <c r="K3010">
        <v>33</v>
      </c>
      <c r="L3010">
        <v>2</v>
      </c>
      <c r="M3010" s="2" t="s">
        <v>22</v>
      </c>
      <c r="N3010" s="2" t="s">
        <v>13</v>
      </c>
      <c r="O3010" t="s">
        <v>146</v>
      </c>
      <c r="P3010" t="s">
        <v>147</v>
      </c>
    </row>
    <row r="3011" spans="1:16" x14ac:dyDescent="0.55000000000000004">
      <c r="A3011">
        <v>4194</v>
      </c>
      <c r="B3011">
        <v>686852</v>
      </c>
      <c r="C3011" s="2" t="s">
        <v>14</v>
      </c>
      <c r="D3011">
        <v>43</v>
      </c>
      <c r="E3011">
        <v>0</v>
      </c>
      <c r="F3011">
        <v>2015</v>
      </c>
      <c r="G3011">
        <v>0</v>
      </c>
      <c r="H3011">
        <v>1</v>
      </c>
      <c r="I3011" t="s">
        <v>59</v>
      </c>
      <c r="J3011">
        <v>45</v>
      </c>
      <c r="K3011">
        <v>33</v>
      </c>
      <c r="L3011">
        <v>2</v>
      </c>
      <c r="M3011" s="2" t="s">
        <v>22</v>
      </c>
      <c r="N3011" s="2" t="s">
        <v>13</v>
      </c>
      <c r="O3011" t="s">
        <v>81</v>
      </c>
      <c r="P3011" t="s">
        <v>82</v>
      </c>
    </row>
    <row r="3012" spans="1:16" x14ac:dyDescent="0.55000000000000004">
      <c r="A3012">
        <v>4196</v>
      </c>
      <c r="B3012">
        <v>687068</v>
      </c>
      <c r="C3012" s="2" t="s">
        <v>14</v>
      </c>
      <c r="D3012">
        <v>37</v>
      </c>
      <c r="E3012">
        <v>1</v>
      </c>
      <c r="F3012">
        <v>2015</v>
      </c>
      <c r="G3012">
        <v>0</v>
      </c>
      <c r="H3012">
        <v>0</v>
      </c>
      <c r="I3012" t="s">
        <v>79</v>
      </c>
      <c r="J3012">
        <v>-999</v>
      </c>
      <c r="K3012">
        <v>-999</v>
      </c>
      <c r="L3012">
        <v>-999</v>
      </c>
      <c r="M3012" s="2" t="s">
        <v>35</v>
      </c>
      <c r="N3012" s="2" t="s">
        <v>13</v>
      </c>
      <c r="O3012" t="s">
        <v>101</v>
      </c>
      <c r="P3012" t="s">
        <v>102</v>
      </c>
    </row>
    <row r="3013" spans="1:16" x14ac:dyDescent="0.55000000000000004">
      <c r="A3013">
        <v>4196</v>
      </c>
      <c r="B3013">
        <v>687080</v>
      </c>
      <c r="C3013" s="2" t="s">
        <v>14</v>
      </c>
      <c r="D3013">
        <v>43</v>
      </c>
      <c r="E3013">
        <v>1</v>
      </c>
      <c r="F3013">
        <v>2015</v>
      </c>
      <c r="G3013">
        <v>0</v>
      </c>
      <c r="H3013">
        <v>1</v>
      </c>
      <c r="I3013" t="s">
        <v>79</v>
      </c>
      <c r="J3013">
        <v>-999</v>
      </c>
      <c r="K3013">
        <v>-999</v>
      </c>
      <c r="L3013">
        <v>-999</v>
      </c>
      <c r="M3013" s="2" t="s">
        <v>35</v>
      </c>
      <c r="N3013" s="2" t="s">
        <v>13</v>
      </c>
      <c r="O3013" t="s">
        <v>106</v>
      </c>
      <c r="P3013" t="s">
        <v>107</v>
      </c>
    </row>
    <row r="3014" spans="1:16" x14ac:dyDescent="0.55000000000000004">
      <c r="A3014">
        <v>4196</v>
      </c>
      <c r="B3014">
        <v>687088</v>
      </c>
      <c r="C3014" s="2" t="s">
        <v>14</v>
      </c>
      <c r="D3014">
        <v>45</v>
      </c>
      <c r="E3014">
        <v>1</v>
      </c>
      <c r="F3014">
        <v>2015</v>
      </c>
      <c r="G3014">
        <v>0</v>
      </c>
      <c r="H3014">
        <v>0</v>
      </c>
      <c r="I3014" t="s">
        <v>79</v>
      </c>
      <c r="J3014">
        <v>-999</v>
      </c>
      <c r="K3014">
        <v>-999</v>
      </c>
      <c r="L3014">
        <v>-999</v>
      </c>
      <c r="M3014" s="2" t="s">
        <v>35</v>
      </c>
      <c r="N3014" s="2" t="s">
        <v>13</v>
      </c>
      <c r="O3014" t="s">
        <v>101</v>
      </c>
      <c r="P3014" t="s">
        <v>102</v>
      </c>
    </row>
    <row r="3015" spans="1:16" x14ac:dyDescent="0.55000000000000004">
      <c r="A3015">
        <v>4196</v>
      </c>
      <c r="B3015">
        <v>687124</v>
      </c>
      <c r="C3015" s="2" t="s">
        <v>14</v>
      </c>
      <c r="D3015">
        <v>49</v>
      </c>
      <c r="E3015">
        <v>1</v>
      </c>
      <c r="F3015">
        <v>2015</v>
      </c>
      <c r="G3015">
        <v>0</v>
      </c>
      <c r="H3015">
        <v>1</v>
      </c>
      <c r="I3015" t="s">
        <v>79</v>
      </c>
      <c r="J3015">
        <v>-999</v>
      </c>
      <c r="K3015">
        <v>-999</v>
      </c>
      <c r="L3015">
        <v>-999</v>
      </c>
      <c r="M3015" s="2" t="s">
        <v>35</v>
      </c>
      <c r="N3015" s="2" t="s">
        <v>13</v>
      </c>
      <c r="O3015" t="s">
        <v>106</v>
      </c>
      <c r="P3015" t="s">
        <v>107</v>
      </c>
    </row>
    <row r="3016" spans="1:16" x14ac:dyDescent="0.55000000000000004">
      <c r="A3016">
        <v>4197</v>
      </c>
      <c r="B3016">
        <v>687201</v>
      </c>
      <c r="C3016" s="2" t="s">
        <v>14</v>
      </c>
      <c r="D3016">
        <v>35</v>
      </c>
      <c r="E3016">
        <v>1</v>
      </c>
      <c r="F3016">
        <v>2015</v>
      </c>
      <c r="G3016">
        <v>0</v>
      </c>
      <c r="H3016">
        <v>1</v>
      </c>
      <c r="I3016" t="s">
        <v>53</v>
      </c>
      <c r="J3016">
        <v>77</v>
      </c>
      <c r="K3016">
        <v>78</v>
      </c>
      <c r="L3016">
        <v>6</v>
      </c>
      <c r="M3016" s="2" t="s">
        <v>21</v>
      </c>
      <c r="N3016" s="2" t="s">
        <v>13</v>
      </c>
      <c r="O3016" t="s">
        <v>94</v>
      </c>
      <c r="P3016" t="s">
        <v>95</v>
      </c>
    </row>
    <row r="3017" spans="1:16" x14ac:dyDescent="0.55000000000000004">
      <c r="A3017">
        <v>4197</v>
      </c>
      <c r="B3017">
        <v>687320</v>
      </c>
      <c r="C3017" s="2" t="s">
        <v>14</v>
      </c>
      <c r="D3017">
        <v>48</v>
      </c>
      <c r="E3017">
        <v>0</v>
      </c>
      <c r="F3017">
        <v>2015</v>
      </c>
      <c r="G3017">
        <v>0</v>
      </c>
      <c r="H3017">
        <v>1</v>
      </c>
      <c r="I3017" t="s">
        <v>53</v>
      </c>
      <c r="J3017">
        <v>77</v>
      </c>
      <c r="K3017">
        <v>78</v>
      </c>
      <c r="L3017">
        <v>6</v>
      </c>
      <c r="M3017" s="2" t="s">
        <v>21</v>
      </c>
      <c r="N3017" s="2" t="s">
        <v>13</v>
      </c>
      <c r="O3017" t="s">
        <v>94</v>
      </c>
      <c r="P3017" t="s">
        <v>95</v>
      </c>
    </row>
    <row r="3018" spans="1:16" x14ac:dyDescent="0.55000000000000004">
      <c r="A3018">
        <v>4198</v>
      </c>
      <c r="B3018">
        <v>687388</v>
      </c>
      <c r="C3018" s="2" t="s">
        <v>14</v>
      </c>
      <c r="D3018">
        <v>53</v>
      </c>
      <c r="E3018">
        <v>1</v>
      </c>
      <c r="F3018">
        <v>2015</v>
      </c>
      <c r="G3018">
        <v>0</v>
      </c>
      <c r="H3018">
        <v>1</v>
      </c>
      <c r="I3018" t="s">
        <v>31</v>
      </c>
      <c r="J3018">
        <v>-999</v>
      </c>
      <c r="K3018">
        <v>-999</v>
      </c>
      <c r="L3018">
        <v>-999</v>
      </c>
      <c r="M3018" s="2" t="s">
        <v>10</v>
      </c>
      <c r="N3018" s="2" t="s">
        <v>11</v>
      </c>
      <c r="O3018" t="s">
        <v>118</v>
      </c>
      <c r="P3018" t="s">
        <v>119</v>
      </c>
    </row>
    <row r="3019" spans="1:16" x14ac:dyDescent="0.55000000000000004">
      <c r="A3019">
        <v>4198</v>
      </c>
      <c r="B3019">
        <v>687451</v>
      </c>
      <c r="C3019" s="2" t="s">
        <v>14</v>
      </c>
      <c r="D3019">
        <v>32</v>
      </c>
      <c r="E3019">
        <v>1</v>
      </c>
      <c r="F3019">
        <v>2015</v>
      </c>
      <c r="G3019">
        <v>0</v>
      </c>
      <c r="H3019">
        <v>1</v>
      </c>
      <c r="I3019" t="s">
        <v>31</v>
      </c>
      <c r="J3019">
        <v>-999</v>
      </c>
      <c r="K3019">
        <v>-999</v>
      </c>
      <c r="L3019">
        <v>-999</v>
      </c>
      <c r="M3019" s="2" t="s">
        <v>10</v>
      </c>
      <c r="N3019" s="2" t="s">
        <v>11</v>
      </c>
      <c r="O3019" t="s">
        <v>118</v>
      </c>
      <c r="P3019" t="s">
        <v>119</v>
      </c>
    </row>
    <row r="3020" spans="1:16" x14ac:dyDescent="0.55000000000000004">
      <c r="A3020">
        <v>4198</v>
      </c>
      <c r="B3020">
        <v>687487</v>
      </c>
      <c r="C3020" s="2" t="s">
        <v>14</v>
      </c>
      <c r="D3020">
        <v>19</v>
      </c>
      <c r="E3020">
        <v>1</v>
      </c>
      <c r="F3020">
        <v>2015</v>
      </c>
      <c r="G3020">
        <v>0</v>
      </c>
      <c r="H3020">
        <v>0</v>
      </c>
      <c r="I3020" t="s">
        <v>31</v>
      </c>
      <c r="J3020">
        <v>-999</v>
      </c>
      <c r="K3020">
        <v>-999</v>
      </c>
      <c r="L3020">
        <v>-999</v>
      </c>
      <c r="M3020" s="2" t="s">
        <v>10</v>
      </c>
      <c r="N3020" s="2" t="s">
        <v>11</v>
      </c>
      <c r="O3020" t="s">
        <v>129</v>
      </c>
      <c r="P3020" t="s">
        <v>130</v>
      </c>
    </row>
    <row r="3021" spans="1:16" x14ac:dyDescent="0.55000000000000004">
      <c r="A3021">
        <v>4198</v>
      </c>
      <c r="B3021">
        <v>687501</v>
      </c>
      <c r="C3021" s="2" t="s">
        <v>14</v>
      </c>
      <c r="D3021">
        <v>24</v>
      </c>
      <c r="E3021">
        <v>1</v>
      </c>
      <c r="F3021">
        <v>2015</v>
      </c>
      <c r="G3021">
        <v>0</v>
      </c>
      <c r="H3021">
        <v>1</v>
      </c>
      <c r="I3021" t="s">
        <v>31</v>
      </c>
      <c r="J3021">
        <v>-999</v>
      </c>
      <c r="K3021">
        <v>-999</v>
      </c>
      <c r="L3021">
        <v>-999</v>
      </c>
      <c r="M3021" s="2" t="s">
        <v>10</v>
      </c>
      <c r="N3021" s="2" t="s">
        <v>11</v>
      </c>
      <c r="O3021" t="s">
        <v>118</v>
      </c>
      <c r="P3021" t="s">
        <v>119</v>
      </c>
    </row>
    <row r="3022" spans="1:16" x14ac:dyDescent="0.55000000000000004">
      <c r="A3022">
        <v>4199</v>
      </c>
      <c r="B3022">
        <v>687539</v>
      </c>
      <c r="C3022" s="2" t="s">
        <v>14</v>
      </c>
      <c r="D3022">
        <v>27</v>
      </c>
      <c r="E3022">
        <v>1</v>
      </c>
      <c r="F3022">
        <v>2015</v>
      </c>
      <c r="G3022">
        <v>0</v>
      </c>
      <c r="H3022">
        <v>0</v>
      </c>
      <c r="I3022" t="s">
        <v>66</v>
      </c>
      <c r="J3022">
        <v>-999</v>
      </c>
      <c r="K3022">
        <v>-999</v>
      </c>
      <c r="L3022">
        <v>-999</v>
      </c>
      <c r="M3022" s="2" t="s">
        <v>35</v>
      </c>
      <c r="N3022" s="2" t="s">
        <v>11</v>
      </c>
      <c r="O3022" t="s">
        <v>127</v>
      </c>
      <c r="P3022" t="s">
        <v>128</v>
      </c>
    </row>
    <row r="3023" spans="1:16" x14ac:dyDescent="0.55000000000000004">
      <c r="A3023">
        <v>4199</v>
      </c>
      <c r="B3023">
        <v>687585</v>
      </c>
      <c r="C3023" s="2" t="s">
        <v>14</v>
      </c>
      <c r="D3023">
        <v>36</v>
      </c>
      <c r="E3023">
        <v>1</v>
      </c>
      <c r="F3023">
        <v>2015</v>
      </c>
      <c r="G3023">
        <v>0</v>
      </c>
      <c r="H3023">
        <v>1</v>
      </c>
      <c r="I3023" t="s">
        <v>66</v>
      </c>
      <c r="J3023">
        <v>-999</v>
      </c>
      <c r="K3023">
        <v>-999</v>
      </c>
      <c r="L3023">
        <v>-999</v>
      </c>
      <c r="M3023" s="2" t="s">
        <v>35</v>
      </c>
      <c r="N3023" s="2" t="s">
        <v>11</v>
      </c>
      <c r="O3023" t="s">
        <v>140</v>
      </c>
      <c r="P3023" t="s">
        <v>141</v>
      </c>
    </row>
    <row r="3024" spans="1:16" x14ac:dyDescent="0.55000000000000004">
      <c r="A3024">
        <v>4199</v>
      </c>
      <c r="B3024">
        <v>687612</v>
      </c>
      <c r="C3024" s="2" t="s">
        <v>14</v>
      </c>
      <c r="D3024">
        <v>45</v>
      </c>
      <c r="E3024">
        <v>0</v>
      </c>
      <c r="F3024">
        <v>2015</v>
      </c>
      <c r="G3024">
        <v>0</v>
      </c>
      <c r="H3024">
        <v>1</v>
      </c>
      <c r="I3024" t="s">
        <v>66</v>
      </c>
      <c r="J3024">
        <v>-999</v>
      </c>
      <c r="K3024">
        <v>-999</v>
      </c>
      <c r="L3024">
        <v>-999</v>
      </c>
      <c r="M3024" s="2" t="s">
        <v>35</v>
      </c>
      <c r="N3024" s="2" t="s">
        <v>11</v>
      </c>
      <c r="O3024" t="s">
        <v>140</v>
      </c>
      <c r="P3024" t="s">
        <v>141</v>
      </c>
    </row>
    <row r="3025" spans="1:16" x14ac:dyDescent="0.55000000000000004">
      <c r="A3025">
        <v>4199</v>
      </c>
      <c r="B3025">
        <v>687638</v>
      </c>
      <c r="C3025" s="2" t="s">
        <v>14</v>
      </c>
      <c r="D3025">
        <v>38</v>
      </c>
      <c r="E3025">
        <v>1</v>
      </c>
      <c r="F3025">
        <v>2015</v>
      </c>
      <c r="G3025">
        <v>0</v>
      </c>
      <c r="H3025">
        <v>0</v>
      </c>
      <c r="I3025" t="s">
        <v>66</v>
      </c>
      <c r="J3025">
        <v>-999</v>
      </c>
      <c r="K3025">
        <v>-999</v>
      </c>
      <c r="L3025">
        <v>-999</v>
      </c>
      <c r="M3025" s="2" t="s">
        <v>35</v>
      </c>
      <c r="N3025" s="2" t="s">
        <v>11</v>
      </c>
      <c r="O3025" t="s">
        <v>127</v>
      </c>
      <c r="P3025" t="s">
        <v>128</v>
      </c>
    </row>
    <row r="3026" spans="1:16" x14ac:dyDescent="0.55000000000000004">
      <c r="A3026">
        <v>4199</v>
      </c>
      <c r="B3026">
        <v>687677</v>
      </c>
      <c r="C3026" s="2" t="s">
        <v>14</v>
      </c>
      <c r="D3026">
        <v>50</v>
      </c>
      <c r="E3026">
        <v>1</v>
      </c>
      <c r="F3026">
        <v>2015</v>
      </c>
      <c r="G3026">
        <v>0</v>
      </c>
      <c r="H3026">
        <v>0</v>
      </c>
      <c r="I3026" t="s">
        <v>66</v>
      </c>
      <c r="J3026">
        <v>-999</v>
      </c>
      <c r="K3026">
        <v>-999</v>
      </c>
      <c r="L3026">
        <v>-999</v>
      </c>
      <c r="M3026" s="2" t="s">
        <v>35</v>
      </c>
      <c r="N3026" s="2" t="s">
        <v>11</v>
      </c>
      <c r="O3026" t="s">
        <v>127</v>
      </c>
      <c r="P3026" t="s">
        <v>128</v>
      </c>
    </row>
    <row r="3027" spans="1:16" x14ac:dyDescent="0.55000000000000004">
      <c r="A3027">
        <v>4199</v>
      </c>
      <c r="B3027">
        <v>687686</v>
      </c>
      <c r="C3027" s="2" t="s">
        <v>14</v>
      </c>
      <c r="D3027">
        <v>40</v>
      </c>
      <c r="E3027">
        <v>1</v>
      </c>
      <c r="F3027">
        <v>2015</v>
      </c>
      <c r="G3027">
        <v>0</v>
      </c>
      <c r="H3027">
        <v>1</v>
      </c>
      <c r="I3027" t="s">
        <v>66</v>
      </c>
      <c r="J3027">
        <v>-999</v>
      </c>
      <c r="K3027">
        <v>-999</v>
      </c>
      <c r="L3027">
        <v>-999</v>
      </c>
      <c r="M3027" s="2" t="s">
        <v>35</v>
      </c>
      <c r="N3027" s="2" t="s">
        <v>11</v>
      </c>
      <c r="O3027" t="s">
        <v>140</v>
      </c>
      <c r="P3027" t="s">
        <v>141</v>
      </c>
    </row>
    <row r="3028" spans="1:16" x14ac:dyDescent="0.55000000000000004">
      <c r="A3028">
        <v>4200</v>
      </c>
      <c r="B3028">
        <v>687724</v>
      </c>
      <c r="C3028" s="2" t="s">
        <v>14</v>
      </c>
      <c r="D3028">
        <v>53</v>
      </c>
      <c r="E3028">
        <v>1</v>
      </c>
      <c r="F3028">
        <v>2015</v>
      </c>
      <c r="G3028">
        <v>0</v>
      </c>
      <c r="H3028">
        <v>0</v>
      </c>
      <c r="I3028" t="s">
        <v>75</v>
      </c>
      <c r="J3028">
        <v>36</v>
      </c>
      <c r="K3028">
        <v>-999</v>
      </c>
      <c r="L3028">
        <v>3</v>
      </c>
      <c r="M3028" s="2" t="s">
        <v>15</v>
      </c>
      <c r="N3028" s="2" t="s">
        <v>25</v>
      </c>
      <c r="O3028" t="s">
        <v>131</v>
      </c>
      <c r="P3028" t="s">
        <v>132</v>
      </c>
    </row>
    <row r="3029" spans="1:16" x14ac:dyDescent="0.55000000000000004">
      <c r="A3029">
        <v>4200</v>
      </c>
      <c r="B3029">
        <v>687792</v>
      </c>
      <c r="C3029" s="2" t="s">
        <v>14</v>
      </c>
      <c r="D3029">
        <v>51</v>
      </c>
      <c r="E3029">
        <v>1</v>
      </c>
      <c r="F3029">
        <v>2015</v>
      </c>
      <c r="G3029">
        <v>0</v>
      </c>
      <c r="H3029">
        <v>1</v>
      </c>
      <c r="I3029" t="s">
        <v>75</v>
      </c>
      <c r="J3029">
        <v>36</v>
      </c>
      <c r="K3029">
        <v>-999</v>
      </c>
      <c r="L3029">
        <v>3</v>
      </c>
      <c r="M3029" s="2" t="s">
        <v>15</v>
      </c>
      <c r="N3029" s="2" t="s">
        <v>25</v>
      </c>
      <c r="O3029" t="s">
        <v>103</v>
      </c>
      <c r="P3029" t="s">
        <v>104</v>
      </c>
    </row>
    <row r="3030" spans="1:16" x14ac:dyDescent="0.55000000000000004">
      <c r="A3030">
        <v>4201</v>
      </c>
      <c r="B3030">
        <v>687887</v>
      </c>
      <c r="C3030" s="2" t="s">
        <v>14</v>
      </c>
      <c r="D3030">
        <v>42</v>
      </c>
      <c r="E3030">
        <v>1</v>
      </c>
      <c r="F3030">
        <v>2015</v>
      </c>
      <c r="G3030">
        <v>0</v>
      </c>
      <c r="H3030">
        <v>0</v>
      </c>
      <c r="I3030" t="s">
        <v>52</v>
      </c>
      <c r="J3030">
        <v>65</v>
      </c>
      <c r="K3030">
        <v>60</v>
      </c>
      <c r="L3030">
        <v>8</v>
      </c>
      <c r="M3030" s="2" t="s">
        <v>17</v>
      </c>
      <c r="N3030" s="2" t="s">
        <v>13</v>
      </c>
      <c r="O3030" t="s">
        <v>150</v>
      </c>
      <c r="P3030" t="s">
        <v>151</v>
      </c>
    </row>
    <row r="3031" spans="1:16" x14ac:dyDescent="0.55000000000000004">
      <c r="A3031">
        <v>4202</v>
      </c>
      <c r="B3031">
        <v>688067</v>
      </c>
      <c r="C3031" s="2" t="s">
        <v>14</v>
      </c>
      <c r="D3031">
        <v>29</v>
      </c>
      <c r="E3031">
        <v>1</v>
      </c>
      <c r="F3031">
        <v>2015</v>
      </c>
      <c r="G3031">
        <v>0</v>
      </c>
      <c r="H3031">
        <v>0</v>
      </c>
      <c r="I3031" t="s">
        <v>54</v>
      </c>
      <c r="J3031">
        <v>-999</v>
      </c>
      <c r="K3031">
        <v>-999</v>
      </c>
      <c r="L3031">
        <v>-999</v>
      </c>
      <c r="M3031" s="2" t="s">
        <v>35</v>
      </c>
      <c r="N3031" s="2" t="s">
        <v>11</v>
      </c>
      <c r="O3031" t="s">
        <v>77</v>
      </c>
      <c r="P3031" t="s">
        <v>78</v>
      </c>
    </row>
    <row r="3032" spans="1:16" x14ac:dyDescent="0.55000000000000004">
      <c r="A3032">
        <v>4202</v>
      </c>
      <c r="B3032">
        <v>688073</v>
      </c>
      <c r="C3032" s="2" t="s">
        <v>14</v>
      </c>
      <c r="D3032">
        <v>56</v>
      </c>
      <c r="E3032">
        <v>0</v>
      </c>
      <c r="F3032">
        <v>2015</v>
      </c>
      <c r="G3032">
        <v>0</v>
      </c>
      <c r="H3032">
        <v>1</v>
      </c>
      <c r="I3032" t="s">
        <v>54</v>
      </c>
      <c r="J3032">
        <v>-999</v>
      </c>
      <c r="K3032">
        <v>-999</v>
      </c>
      <c r="L3032">
        <v>-999</v>
      </c>
      <c r="M3032" s="2" t="s">
        <v>35</v>
      </c>
      <c r="N3032" s="2" t="s">
        <v>11</v>
      </c>
      <c r="O3032" t="s">
        <v>101</v>
      </c>
      <c r="P3032" t="s">
        <v>102</v>
      </c>
    </row>
    <row r="3033" spans="1:16" x14ac:dyDescent="0.55000000000000004">
      <c r="A3033">
        <v>4202</v>
      </c>
      <c r="B3033">
        <v>688091</v>
      </c>
      <c r="C3033" s="2" t="s">
        <v>14</v>
      </c>
      <c r="D3033">
        <v>22</v>
      </c>
      <c r="E3033">
        <v>1</v>
      </c>
      <c r="F3033">
        <v>2015</v>
      </c>
      <c r="G3033">
        <v>0</v>
      </c>
      <c r="H3033">
        <v>1</v>
      </c>
      <c r="I3033" t="s">
        <v>54</v>
      </c>
      <c r="J3033">
        <v>-999</v>
      </c>
      <c r="K3033">
        <v>-999</v>
      </c>
      <c r="L3033">
        <v>-999</v>
      </c>
      <c r="M3033" s="2" t="s">
        <v>35</v>
      </c>
      <c r="N3033" s="2" t="s">
        <v>11</v>
      </c>
      <c r="O3033" t="s">
        <v>101</v>
      </c>
      <c r="P3033" t="s">
        <v>102</v>
      </c>
    </row>
    <row r="3034" spans="1:16" x14ac:dyDescent="0.55000000000000004">
      <c r="A3034">
        <v>4202</v>
      </c>
      <c r="B3034">
        <v>688120</v>
      </c>
      <c r="C3034" s="2" t="s">
        <v>14</v>
      </c>
      <c r="D3034">
        <v>46</v>
      </c>
      <c r="E3034">
        <v>1</v>
      </c>
      <c r="F3034">
        <v>2015</v>
      </c>
      <c r="G3034">
        <v>0</v>
      </c>
      <c r="H3034">
        <v>1</v>
      </c>
      <c r="I3034" t="s">
        <v>54</v>
      </c>
      <c r="J3034">
        <v>-999</v>
      </c>
      <c r="K3034">
        <v>-999</v>
      </c>
      <c r="L3034">
        <v>-999</v>
      </c>
      <c r="M3034" s="2" t="s">
        <v>35</v>
      </c>
      <c r="N3034" s="2" t="s">
        <v>11</v>
      </c>
      <c r="O3034" t="s">
        <v>101</v>
      </c>
      <c r="P3034" t="s">
        <v>102</v>
      </c>
    </row>
    <row r="3035" spans="1:16" x14ac:dyDescent="0.55000000000000004">
      <c r="A3035">
        <v>4202</v>
      </c>
      <c r="B3035">
        <v>688162</v>
      </c>
      <c r="C3035" s="2" t="s">
        <v>14</v>
      </c>
      <c r="D3035">
        <v>32</v>
      </c>
      <c r="E3035">
        <v>1</v>
      </c>
      <c r="F3035">
        <v>2015</v>
      </c>
      <c r="G3035">
        <v>0</v>
      </c>
      <c r="H3035">
        <v>1</v>
      </c>
      <c r="I3035" t="s">
        <v>54</v>
      </c>
      <c r="J3035">
        <v>-999</v>
      </c>
      <c r="K3035">
        <v>-999</v>
      </c>
      <c r="L3035">
        <v>-999</v>
      </c>
      <c r="M3035" s="2" t="s">
        <v>35</v>
      </c>
      <c r="N3035" s="2" t="s">
        <v>11</v>
      </c>
      <c r="O3035" t="s">
        <v>101</v>
      </c>
      <c r="P3035" t="s">
        <v>102</v>
      </c>
    </row>
    <row r="3036" spans="1:16" x14ac:dyDescent="0.55000000000000004">
      <c r="A3036">
        <v>4203</v>
      </c>
      <c r="B3036">
        <v>688326</v>
      </c>
      <c r="C3036" s="2" t="s">
        <v>14</v>
      </c>
      <c r="D3036">
        <v>34</v>
      </c>
      <c r="E3036">
        <v>0</v>
      </c>
      <c r="F3036">
        <v>2015</v>
      </c>
      <c r="G3036">
        <v>0</v>
      </c>
      <c r="H3036">
        <v>1</v>
      </c>
      <c r="I3036" t="s">
        <v>57</v>
      </c>
      <c r="J3036">
        <v>41</v>
      </c>
      <c r="K3036">
        <v>37</v>
      </c>
      <c r="L3036">
        <v>8</v>
      </c>
      <c r="M3036" s="2" t="s">
        <v>12</v>
      </c>
      <c r="N3036" s="2" t="s">
        <v>63</v>
      </c>
      <c r="O3036" t="s">
        <v>124</v>
      </c>
      <c r="P3036" t="s">
        <v>125</v>
      </c>
    </row>
    <row r="3037" spans="1:16" x14ac:dyDescent="0.55000000000000004">
      <c r="A3037">
        <v>4203</v>
      </c>
      <c r="B3037">
        <v>688359</v>
      </c>
      <c r="C3037" s="2" t="s">
        <v>14</v>
      </c>
      <c r="D3037">
        <v>43</v>
      </c>
      <c r="E3037">
        <v>1</v>
      </c>
      <c r="F3037">
        <v>2015</v>
      </c>
      <c r="G3037">
        <v>0</v>
      </c>
      <c r="H3037">
        <v>1</v>
      </c>
      <c r="I3037" t="s">
        <v>57</v>
      </c>
      <c r="J3037">
        <v>41</v>
      </c>
      <c r="K3037">
        <v>37</v>
      </c>
      <c r="L3037">
        <v>8</v>
      </c>
      <c r="M3037" s="2" t="s">
        <v>12</v>
      </c>
      <c r="N3037" s="2" t="s">
        <v>63</v>
      </c>
      <c r="O3037" t="s">
        <v>124</v>
      </c>
      <c r="P3037" t="s">
        <v>125</v>
      </c>
    </row>
    <row r="3038" spans="1:16" x14ac:dyDescent="0.55000000000000004">
      <c r="A3038">
        <v>4204</v>
      </c>
      <c r="B3038">
        <v>688407</v>
      </c>
      <c r="C3038" s="2" t="s">
        <v>14</v>
      </c>
      <c r="D3038">
        <v>49</v>
      </c>
      <c r="E3038">
        <v>1</v>
      </c>
      <c r="F3038">
        <v>2015</v>
      </c>
      <c r="G3038">
        <v>0</v>
      </c>
      <c r="H3038">
        <v>1</v>
      </c>
      <c r="I3038" t="s">
        <v>33</v>
      </c>
      <c r="J3038">
        <v>40</v>
      </c>
      <c r="K3038">
        <v>41</v>
      </c>
      <c r="L3038">
        <v>12</v>
      </c>
      <c r="M3038" s="2" t="s">
        <v>12</v>
      </c>
      <c r="N3038" s="2" t="s">
        <v>25</v>
      </c>
      <c r="O3038" t="s">
        <v>122</v>
      </c>
      <c r="P3038" t="s">
        <v>123</v>
      </c>
    </row>
    <row r="3039" spans="1:16" x14ac:dyDescent="0.55000000000000004">
      <c r="A3039">
        <v>4204</v>
      </c>
      <c r="B3039">
        <v>688428</v>
      </c>
      <c r="C3039" s="2" t="s">
        <v>14</v>
      </c>
      <c r="D3039">
        <v>43</v>
      </c>
      <c r="E3039">
        <v>1</v>
      </c>
      <c r="F3039">
        <v>2015</v>
      </c>
      <c r="G3039">
        <v>0</v>
      </c>
      <c r="H3039">
        <v>0</v>
      </c>
      <c r="I3039" t="s">
        <v>33</v>
      </c>
      <c r="J3039">
        <v>40</v>
      </c>
      <c r="K3039">
        <v>41</v>
      </c>
      <c r="L3039">
        <v>12</v>
      </c>
      <c r="M3039" s="2" t="s">
        <v>12</v>
      </c>
      <c r="N3039" s="2" t="s">
        <v>25</v>
      </c>
      <c r="O3039" t="s">
        <v>106</v>
      </c>
      <c r="P3039" t="s">
        <v>107</v>
      </c>
    </row>
    <row r="3040" spans="1:16" x14ac:dyDescent="0.55000000000000004">
      <c r="A3040">
        <v>4204</v>
      </c>
      <c r="B3040">
        <v>688439</v>
      </c>
      <c r="C3040" s="2" t="s">
        <v>14</v>
      </c>
      <c r="D3040">
        <v>48</v>
      </c>
      <c r="E3040">
        <v>0</v>
      </c>
      <c r="F3040">
        <v>2015</v>
      </c>
      <c r="G3040">
        <v>0</v>
      </c>
      <c r="H3040">
        <v>0</v>
      </c>
      <c r="I3040" t="s">
        <v>33</v>
      </c>
      <c r="J3040">
        <v>40</v>
      </c>
      <c r="K3040">
        <v>41</v>
      </c>
      <c r="L3040">
        <v>12</v>
      </c>
      <c r="M3040" s="2" t="s">
        <v>12</v>
      </c>
      <c r="N3040" s="2" t="s">
        <v>25</v>
      </c>
      <c r="O3040" t="s">
        <v>106</v>
      </c>
      <c r="P3040" t="s">
        <v>107</v>
      </c>
    </row>
    <row r="3041" spans="1:16" x14ac:dyDescent="0.55000000000000004">
      <c r="A3041">
        <v>4204</v>
      </c>
      <c r="B3041">
        <v>688465</v>
      </c>
      <c r="C3041" s="2" t="s">
        <v>14</v>
      </c>
      <c r="D3041">
        <v>38</v>
      </c>
      <c r="E3041">
        <v>1</v>
      </c>
      <c r="F3041">
        <v>2015</v>
      </c>
      <c r="G3041">
        <v>0</v>
      </c>
      <c r="H3041">
        <v>0</v>
      </c>
      <c r="I3041" t="s">
        <v>33</v>
      </c>
      <c r="J3041">
        <v>40</v>
      </c>
      <c r="K3041">
        <v>41</v>
      </c>
      <c r="L3041">
        <v>12</v>
      </c>
      <c r="M3041" s="2" t="s">
        <v>12</v>
      </c>
      <c r="N3041" s="2" t="s">
        <v>25</v>
      </c>
      <c r="O3041" t="s">
        <v>106</v>
      </c>
      <c r="P3041" t="s">
        <v>107</v>
      </c>
    </row>
    <row r="3042" spans="1:16" x14ac:dyDescent="0.55000000000000004">
      <c r="A3042">
        <v>4204</v>
      </c>
      <c r="B3042">
        <v>688506</v>
      </c>
      <c r="C3042" s="2" t="s">
        <v>14</v>
      </c>
      <c r="D3042">
        <v>42</v>
      </c>
      <c r="E3042">
        <v>1</v>
      </c>
      <c r="F3042">
        <v>2015</v>
      </c>
      <c r="G3042">
        <v>0</v>
      </c>
      <c r="H3042">
        <v>0</v>
      </c>
      <c r="I3042" t="s">
        <v>33</v>
      </c>
      <c r="J3042">
        <v>40</v>
      </c>
      <c r="K3042">
        <v>41</v>
      </c>
      <c r="L3042">
        <v>12</v>
      </c>
      <c r="M3042" s="2" t="s">
        <v>12</v>
      </c>
      <c r="N3042" s="2" t="s">
        <v>25</v>
      </c>
      <c r="O3042" t="s">
        <v>106</v>
      </c>
      <c r="P3042" t="s">
        <v>107</v>
      </c>
    </row>
    <row r="3043" spans="1:16" x14ac:dyDescent="0.55000000000000004">
      <c r="A3043">
        <v>4204</v>
      </c>
      <c r="B3043">
        <v>688517</v>
      </c>
      <c r="C3043" s="2" t="s">
        <v>14</v>
      </c>
      <c r="D3043">
        <v>32</v>
      </c>
      <c r="E3043">
        <v>1</v>
      </c>
      <c r="F3043">
        <v>2015</v>
      </c>
      <c r="G3043">
        <v>0</v>
      </c>
      <c r="H3043">
        <v>0</v>
      </c>
      <c r="I3043" t="s">
        <v>33</v>
      </c>
      <c r="J3043">
        <v>40</v>
      </c>
      <c r="K3043">
        <v>41</v>
      </c>
      <c r="L3043">
        <v>12</v>
      </c>
      <c r="M3043" s="2" t="s">
        <v>12</v>
      </c>
      <c r="N3043" s="2" t="s">
        <v>25</v>
      </c>
      <c r="O3043" t="s">
        <v>106</v>
      </c>
      <c r="P3043" t="s">
        <v>107</v>
      </c>
    </row>
    <row r="3044" spans="1:16" x14ac:dyDescent="0.55000000000000004">
      <c r="A3044">
        <v>4205</v>
      </c>
      <c r="B3044">
        <v>688607</v>
      </c>
      <c r="C3044" s="2" t="s">
        <v>14</v>
      </c>
      <c r="D3044">
        <v>32</v>
      </c>
      <c r="E3044">
        <v>1</v>
      </c>
      <c r="F3044">
        <v>2015</v>
      </c>
      <c r="G3044">
        <v>0</v>
      </c>
      <c r="H3044">
        <v>1</v>
      </c>
      <c r="I3044" t="s">
        <v>64</v>
      </c>
      <c r="J3044">
        <v>43</v>
      </c>
      <c r="K3044">
        <v>30</v>
      </c>
      <c r="L3044">
        <v>3</v>
      </c>
      <c r="M3044" s="2" t="s">
        <v>12</v>
      </c>
      <c r="N3044" s="2" t="s">
        <v>13</v>
      </c>
      <c r="O3044" t="s">
        <v>116</v>
      </c>
      <c r="P3044" t="s">
        <v>117</v>
      </c>
    </row>
    <row r="3045" spans="1:16" x14ac:dyDescent="0.55000000000000004">
      <c r="A3045">
        <v>4206</v>
      </c>
      <c r="B3045">
        <v>688750</v>
      </c>
      <c r="C3045" s="2" t="s">
        <v>14</v>
      </c>
      <c r="D3045">
        <v>53</v>
      </c>
      <c r="E3045">
        <v>1</v>
      </c>
      <c r="F3045">
        <v>2015</v>
      </c>
      <c r="G3045">
        <v>0</v>
      </c>
      <c r="H3045">
        <v>1</v>
      </c>
      <c r="I3045" t="s">
        <v>27</v>
      </c>
      <c r="J3045">
        <v>41</v>
      </c>
      <c r="K3045">
        <v>35</v>
      </c>
      <c r="L3045">
        <v>5</v>
      </c>
      <c r="M3045" s="2" t="s">
        <v>12</v>
      </c>
      <c r="N3045" s="2" t="s">
        <v>28</v>
      </c>
      <c r="O3045" t="s">
        <v>142</v>
      </c>
      <c r="P3045" t="s">
        <v>143</v>
      </c>
    </row>
    <row r="3046" spans="1:16" x14ac:dyDescent="0.55000000000000004">
      <c r="A3046">
        <v>4206</v>
      </c>
      <c r="B3046">
        <v>688804</v>
      </c>
      <c r="C3046" s="2" t="s">
        <v>14</v>
      </c>
      <c r="D3046">
        <v>32</v>
      </c>
      <c r="E3046">
        <v>1</v>
      </c>
      <c r="F3046">
        <v>2015</v>
      </c>
      <c r="G3046">
        <v>0</v>
      </c>
      <c r="H3046">
        <v>1</v>
      </c>
      <c r="I3046" t="s">
        <v>27</v>
      </c>
      <c r="J3046">
        <v>41</v>
      </c>
      <c r="K3046">
        <v>35</v>
      </c>
      <c r="L3046">
        <v>5</v>
      </c>
      <c r="M3046" s="2" t="s">
        <v>12</v>
      </c>
      <c r="N3046" s="2" t="s">
        <v>28</v>
      </c>
      <c r="O3046" t="s">
        <v>142</v>
      </c>
      <c r="P3046" t="s">
        <v>143</v>
      </c>
    </row>
    <row r="3047" spans="1:16" x14ac:dyDescent="0.55000000000000004">
      <c r="A3047">
        <v>4207</v>
      </c>
      <c r="B3047">
        <v>688906</v>
      </c>
      <c r="C3047" s="2" t="s">
        <v>14</v>
      </c>
      <c r="D3047">
        <v>49</v>
      </c>
      <c r="E3047">
        <v>1</v>
      </c>
      <c r="F3047">
        <v>2015</v>
      </c>
      <c r="G3047">
        <v>0</v>
      </c>
      <c r="H3047">
        <v>0</v>
      </c>
      <c r="I3047" t="s">
        <v>60</v>
      </c>
      <c r="J3047">
        <v>47</v>
      </c>
      <c r="K3047">
        <v>56</v>
      </c>
      <c r="L3047">
        <v>10</v>
      </c>
      <c r="M3047" s="2" t="s">
        <v>15</v>
      </c>
      <c r="N3047" s="2" t="s">
        <v>25</v>
      </c>
      <c r="O3047" t="s">
        <v>120</v>
      </c>
      <c r="P3047" t="s">
        <v>121</v>
      </c>
    </row>
    <row r="3048" spans="1:16" x14ac:dyDescent="0.55000000000000004">
      <c r="A3048">
        <v>4207</v>
      </c>
      <c r="B3048">
        <v>688916</v>
      </c>
      <c r="C3048" s="2" t="s">
        <v>14</v>
      </c>
      <c r="D3048">
        <v>27</v>
      </c>
      <c r="E3048">
        <v>1</v>
      </c>
      <c r="F3048">
        <v>2015</v>
      </c>
      <c r="G3048">
        <v>0</v>
      </c>
      <c r="H3048">
        <v>0</v>
      </c>
      <c r="I3048" t="s">
        <v>60</v>
      </c>
      <c r="J3048">
        <v>47</v>
      </c>
      <c r="K3048">
        <v>56</v>
      </c>
      <c r="L3048">
        <v>10</v>
      </c>
      <c r="M3048" s="2" t="s">
        <v>15</v>
      </c>
      <c r="N3048" s="2" t="s">
        <v>25</v>
      </c>
      <c r="O3048" t="s">
        <v>120</v>
      </c>
      <c r="P3048" t="s">
        <v>121</v>
      </c>
    </row>
    <row r="3049" spans="1:16" x14ac:dyDescent="0.55000000000000004">
      <c r="A3049">
        <v>4207</v>
      </c>
      <c r="B3049">
        <v>688974</v>
      </c>
      <c r="C3049" s="2" t="s">
        <v>14</v>
      </c>
      <c r="D3049">
        <v>30</v>
      </c>
      <c r="E3049">
        <v>1</v>
      </c>
      <c r="F3049">
        <v>2015</v>
      </c>
      <c r="G3049">
        <v>0</v>
      </c>
      <c r="H3049">
        <v>0</v>
      </c>
      <c r="I3049" t="s">
        <v>60</v>
      </c>
      <c r="J3049">
        <v>47</v>
      </c>
      <c r="K3049">
        <v>56</v>
      </c>
      <c r="L3049">
        <v>10</v>
      </c>
      <c r="M3049" s="2" t="s">
        <v>15</v>
      </c>
      <c r="N3049" s="2" t="s">
        <v>25</v>
      </c>
      <c r="O3049" t="s">
        <v>120</v>
      </c>
      <c r="P3049" t="s">
        <v>121</v>
      </c>
    </row>
    <row r="3050" spans="1:16" x14ac:dyDescent="0.55000000000000004">
      <c r="A3050">
        <v>4208</v>
      </c>
      <c r="B3050">
        <v>689026</v>
      </c>
      <c r="C3050" s="2" t="s">
        <v>14</v>
      </c>
      <c r="D3050">
        <v>23</v>
      </c>
      <c r="E3050">
        <v>1</v>
      </c>
      <c r="F3050">
        <v>2015</v>
      </c>
      <c r="G3050">
        <v>0</v>
      </c>
      <c r="H3050">
        <v>0</v>
      </c>
      <c r="I3050" t="s">
        <v>68</v>
      </c>
      <c r="J3050">
        <v>54</v>
      </c>
      <c r="K3050">
        <v>70</v>
      </c>
      <c r="L3050">
        <v>18</v>
      </c>
      <c r="M3050" s="2" t="s">
        <v>15</v>
      </c>
      <c r="N3050" s="2" t="s">
        <v>13</v>
      </c>
      <c r="O3050" t="s">
        <v>81</v>
      </c>
      <c r="P3050" t="s">
        <v>82</v>
      </c>
    </row>
    <row r="3051" spans="1:16" x14ac:dyDescent="0.55000000000000004">
      <c r="A3051">
        <v>4208</v>
      </c>
      <c r="B3051">
        <v>689043</v>
      </c>
      <c r="C3051" s="2" t="s">
        <v>14</v>
      </c>
      <c r="D3051">
        <v>30</v>
      </c>
      <c r="E3051">
        <v>1</v>
      </c>
      <c r="F3051">
        <v>2015</v>
      </c>
      <c r="G3051">
        <v>0</v>
      </c>
      <c r="H3051">
        <v>0</v>
      </c>
      <c r="I3051" t="s">
        <v>68</v>
      </c>
      <c r="J3051">
        <v>54</v>
      </c>
      <c r="K3051">
        <v>70</v>
      </c>
      <c r="L3051">
        <v>18</v>
      </c>
      <c r="M3051" s="2" t="s">
        <v>15</v>
      </c>
      <c r="N3051" s="2" t="s">
        <v>13</v>
      </c>
      <c r="O3051" t="s">
        <v>81</v>
      </c>
      <c r="P3051" t="s">
        <v>82</v>
      </c>
    </row>
    <row r="3052" spans="1:16" x14ac:dyDescent="0.55000000000000004">
      <c r="A3052">
        <v>4208</v>
      </c>
      <c r="B3052">
        <v>689087</v>
      </c>
      <c r="C3052" s="2" t="s">
        <v>14</v>
      </c>
      <c r="D3052">
        <v>24</v>
      </c>
      <c r="E3052">
        <v>1</v>
      </c>
      <c r="F3052">
        <v>2015</v>
      </c>
      <c r="G3052">
        <v>0</v>
      </c>
      <c r="H3052">
        <v>1</v>
      </c>
      <c r="I3052" t="s">
        <v>68</v>
      </c>
      <c r="J3052">
        <v>54</v>
      </c>
      <c r="K3052">
        <v>70</v>
      </c>
      <c r="L3052">
        <v>18</v>
      </c>
      <c r="M3052" s="2" t="s">
        <v>15</v>
      </c>
      <c r="N3052" s="2" t="s">
        <v>13</v>
      </c>
      <c r="O3052" t="s">
        <v>111</v>
      </c>
      <c r="P3052" t="s">
        <v>112</v>
      </c>
    </row>
    <row r="3053" spans="1:16" x14ac:dyDescent="0.55000000000000004">
      <c r="A3053">
        <v>4208</v>
      </c>
      <c r="B3053">
        <v>689131</v>
      </c>
      <c r="C3053" s="2" t="s">
        <v>14</v>
      </c>
      <c r="D3053">
        <v>21</v>
      </c>
      <c r="E3053">
        <v>1</v>
      </c>
      <c r="F3053">
        <v>2015</v>
      </c>
      <c r="G3053">
        <v>0</v>
      </c>
      <c r="H3053">
        <v>1</v>
      </c>
      <c r="I3053" t="s">
        <v>68</v>
      </c>
      <c r="J3053">
        <v>54</v>
      </c>
      <c r="K3053">
        <v>70</v>
      </c>
      <c r="L3053">
        <v>18</v>
      </c>
      <c r="M3053" s="2" t="s">
        <v>15</v>
      </c>
      <c r="N3053" s="2" t="s">
        <v>13</v>
      </c>
      <c r="O3053" t="s">
        <v>111</v>
      </c>
      <c r="P3053" t="s">
        <v>112</v>
      </c>
    </row>
    <row r="3054" spans="1:16" x14ac:dyDescent="0.55000000000000004">
      <c r="A3054">
        <v>4208</v>
      </c>
      <c r="B3054">
        <v>689146</v>
      </c>
      <c r="C3054" s="2" t="s">
        <v>14</v>
      </c>
      <c r="D3054">
        <v>33</v>
      </c>
      <c r="E3054">
        <v>1</v>
      </c>
      <c r="F3054">
        <v>2015</v>
      </c>
      <c r="G3054">
        <v>0</v>
      </c>
      <c r="H3054">
        <v>1</v>
      </c>
      <c r="I3054" t="s">
        <v>68</v>
      </c>
      <c r="J3054">
        <v>54</v>
      </c>
      <c r="K3054">
        <v>70</v>
      </c>
      <c r="L3054">
        <v>18</v>
      </c>
      <c r="M3054" s="2" t="s">
        <v>15</v>
      </c>
      <c r="N3054" s="2" t="s">
        <v>13</v>
      </c>
      <c r="O3054" t="s">
        <v>111</v>
      </c>
      <c r="P3054" t="s">
        <v>112</v>
      </c>
    </row>
    <row r="3055" spans="1:16" x14ac:dyDescent="0.55000000000000004">
      <c r="A3055">
        <v>4208</v>
      </c>
      <c r="B3055">
        <v>689166</v>
      </c>
      <c r="C3055" s="2" t="s">
        <v>14</v>
      </c>
      <c r="D3055">
        <v>49</v>
      </c>
      <c r="E3055">
        <v>0</v>
      </c>
      <c r="F3055">
        <v>2015</v>
      </c>
      <c r="G3055">
        <v>0</v>
      </c>
      <c r="H3055">
        <v>1</v>
      </c>
      <c r="I3055" t="s">
        <v>68</v>
      </c>
      <c r="J3055">
        <v>54</v>
      </c>
      <c r="K3055">
        <v>70</v>
      </c>
      <c r="L3055">
        <v>18</v>
      </c>
      <c r="M3055" s="2" t="s">
        <v>15</v>
      </c>
      <c r="N3055" s="2" t="s">
        <v>13</v>
      </c>
      <c r="O3055" t="s">
        <v>111</v>
      </c>
      <c r="P3055" t="s">
        <v>112</v>
      </c>
    </row>
    <row r="3056" spans="1:16" x14ac:dyDescent="0.55000000000000004">
      <c r="A3056">
        <v>4209</v>
      </c>
      <c r="B3056">
        <v>689242</v>
      </c>
      <c r="C3056" s="2" t="s">
        <v>14</v>
      </c>
      <c r="D3056">
        <v>24</v>
      </c>
      <c r="E3056">
        <v>1</v>
      </c>
      <c r="F3056">
        <v>2015</v>
      </c>
      <c r="G3056">
        <v>0</v>
      </c>
      <c r="H3056">
        <v>0</v>
      </c>
      <c r="I3056" t="s">
        <v>46</v>
      </c>
      <c r="J3056">
        <v>41</v>
      </c>
      <c r="K3056">
        <v>35</v>
      </c>
      <c r="L3056">
        <v>8</v>
      </c>
      <c r="M3056" s="2" t="s">
        <v>22</v>
      </c>
      <c r="N3056" s="2" t="s">
        <v>13</v>
      </c>
      <c r="O3056" t="s">
        <v>156</v>
      </c>
      <c r="P3056" t="s">
        <v>157</v>
      </c>
    </row>
    <row r="3057" spans="1:16" x14ac:dyDescent="0.55000000000000004">
      <c r="A3057">
        <v>4209</v>
      </c>
      <c r="B3057">
        <v>689267</v>
      </c>
      <c r="C3057" s="2" t="s">
        <v>14</v>
      </c>
      <c r="D3057">
        <v>41</v>
      </c>
      <c r="E3057">
        <v>1</v>
      </c>
      <c r="F3057">
        <v>2015</v>
      </c>
      <c r="G3057">
        <v>0</v>
      </c>
      <c r="H3057">
        <v>0</v>
      </c>
      <c r="I3057" t="s">
        <v>46</v>
      </c>
      <c r="J3057">
        <v>41</v>
      </c>
      <c r="K3057">
        <v>35</v>
      </c>
      <c r="L3057">
        <v>8</v>
      </c>
      <c r="M3057" s="2" t="s">
        <v>22</v>
      </c>
      <c r="N3057" s="2" t="s">
        <v>13</v>
      </c>
      <c r="O3057" t="s">
        <v>156</v>
      </c>
      <c r="P3057" t="s">
        <v>157</v>
      </c>
    </row>
    <row r="3058" spans="1:16" x14ac:dyDescent="0.55000000000000004">
      <c r="A3058">
        <v>4210</v>
      </c>
      <c r="B3058">
        <v>689416</v>
      </c>
      <c r="C3058" s="2" t="s">
        <v>14</v>
      </c>
      <c r="D3058">
        <v>28</v>
      </c>
      <c r="E3058">
        <v>1</v>
      </c>
      <c r="F3058">
        <v>2015</v>
      </c>
      <c r="G3058">
        <v>0</v>
      </c>
      <c r="H3058">
        <v>0</v>
      </c>
      <c r="I3058" t="s">
        <v>20</v>
      </c>
      <c r="J3058">
        <v>61</v>
      </c>
      <c r="K3058">
        <v>49</v>
      </c>
      <c r="L3058">
        <v>11</v>
      </c>
      <c r="M3058" s="2" t="s">
        <v>19</v>
      </c>
      <c r="N3058" s="2" t="s">
        <v>13</v>
      </c>
      <c r="O3058" t="s">
        <v>152</v>
      </c>
      <c r="P3058" t="s">
        <v>153</v>
      </c>
    </row>
    <row r="3059" spans="1:16" x14ac:dyDescent="0.55000000000000004">
      <c r="A3059">
        <v>4210</v>
      </c>
      <c r="B3059">
        <v>689482</v>
      </c>
      <c r="C3059" s="2" t="s">
        <v>14</v>
      </c>
      <c r="D3059">
        <v>48</v>
      </c>
      <c r="E3059">
        <v>0</v>
      </c>
      <c r="F3059">
        <v>2015</v>
      </c>
      <c r="G3059">
        <v>0</v>
      </c>
      <c r="H3059">
        <v>0</v>
      </c>
      <c r="I3059" t="s">
        <v>20</v>
      </c>
      <c r="J3059">
        <v>61</v>
      </c>
      <c r="K3059">
        <v>49</v>
      </c>
      <c r="L3059">
        <v>11</v>
      </c>
      <c r="M3059" s="2" t="s">
        <v>19</v>
      </c>
      <c r="N3059" s="2" t="s">
        <v>13</v>
      </c>
      <c r="O3059" t="s">
        <v>152</v>
      </c>
      <c r="P3059" t="s">
        <v>153</v>
      </c>
    </row>
    <row r="3060" spans="1:16" x14ac:dyDescent="0.55000000000000004">
      <c r="A3060">
        <v>4211</v>
      </c>
      <c r="B3060">
        <v>689640</v>
      </c>
      <c r="C3060" s="2" t="s">
        <v>14</v>
      </c>
      <c r="D3060">
        <v>22</v>
      </c>
      <c r="E3060">
        <v>1</v>
      </c>
      <c r="F3060">
        <v>2015</v>
      </c>
      <c r="G3060">
        <v>0</v>
      </c>
      <c r="H3060">
        <v>1</v>
      </c>
      <c r="I3060" t="s">
        <v>67</v>
      </c>
      <c r="J3060">
        <v>52</v>
      </c>
      <c r="K3060">
        <v>63</v>
      </c>
      <c r="L3060">
        <v>14</v>
      </c>
      <c r="M3060" s="2" t="s">
        <v>15</v>
      </c>
      <c r="N3060" s="2" t="s">
        <v>13</v>
      </c>
      <c r="O3060" t="s">
        <v>98</v>
      </c>
      <c r="P3060" t="s">
        <v>99</v>
      </c>
    </row>
    <row r="3061" spans="1:16" x14ac:dyDescent="0.55000000000000004">
      <c r="A3061">
        <v>4211</v>
      </c>
      <c r="B3061">
        <v>689687</v>
      </c>
      <c r="C3061" s="2" t="s">
        <v>14</v>
      </c>
      <c r="D3061">
        <v>41</v>
      </c>
      <c r="E3061">
        <v>0</v>
      </c>
      <c r="F3061">
        <v>2015</v>
      </c>
      <c r="G3061">
        <v>0</v>
      </c>
      <c r="H3061">
        <v>0</v>
      </c>
      <c r="I3061" t="s">
        <v>67</v>
      </c>
      <c r="J3061">
        <v>52</v>
      </c>
      <c r="K3061">
        <v>63</v>
      </c>
      <c r="L3061">
        <v>14</v>
      </c>
      <c r="M3061" s="2" t="s">
        <v>15</v>
      </c>
      <c r="N3061" s="2" t="s">
        <v>13</v>
      </c>
      <c r="O3061" t="s">
        <v>49</v>
      </c>
      <c r="P3061" t="s">
        <v>50</v>
      </c>
    </row>
    <row r="3062" spans="1:16" x14ac:dyDescent="0.55000000000000004">
      <c r="A3062">
        <v>4212</v>
      </c>
      <c r="B3062">
        <v>689741</v>
      </c>
      <c r="C3062" s="2" t="s">
        <v>14</v>
      </c>
      <c r="D3062">
        <v>36</v>
      </c>
      <c r="E3062">
        <v>1</v>
      </c>
      <c r="F3062">
        <v>2015</v>
      </c>
      <c r="G3062">
        <v>0</v>
      </c>
      <c r="H3062">
        <v>0</v>
      </c>
      <c r="I3062" t="s">
        <v>37</v>
      </c>
      <c r="J3062">
        <v>37</v>
      </c>
      <c r="K3062">
        <v>54</v>
      </c>
      <c r="L3062">
        <v>4</v>
      </c>
      <c r="M3062" s="2" t="s">
        <v>22</v>
      </c>
      <c r="N3062" s="2" t="s">
        <v>13</v>
      </c>
      <c r="O3062" t="s">
        <v>138</v>
      </c>
      <c r="P3062" t="s">
        <v>139</v>
      </c>
    </row>
    <row r="3063" spans="1:16" x14ac:dyDescent="0.55000000000000004">
      <c r="A3063">
        <v>4212</v>
      </c>
      <c r="B3063">
        <v>689755</v>
      </c>
      <c r="C3063" s="2" t="s">
        <v>14</v>
      </c>
      <c r="D3063">
        <v>28</v>
      </c>
      <c r="E3063">
        <v>1</v>
      </c>
      <c r="F3063">
        <v>2015</v>
      </c>
      <c r="G3063">
        <v>0</v>
      </c>
      <c r="H3063">
        <v>1</v>
      </c>
      <c r="I3063" t="s">
        <v>37</v>
      </c>
      <c r="J3063">
        <v>37</v>
      </c>
      <c r="K3063">
        <v>54</v>
      </c>
      <c r="L3063">
        <v>4</v>
      </c>
      <c r="M3063" s="2" t="s">
        <v>22</v>
      </c>
      <c r="N3063" s="2" t="s">
        <v>13</v>
      </c>
      <c r="O3063" t="s">
        <v>148</v>
      </c>
      <c r="P3063" t="s">
        <v>149</v>
      </c>
    </row>
    <row r="3064" spans="1:16" x14ac:dyDescent="0.55000000000000004">
      <c r="A3064">
        <v>4212</v>
      </c>
      <c r="B3064">
        <v>689880</v>
      </c>
      <c r="C3064" s="2" t="s">
        <v>14</v>
      </c>
      <c r="D3064">
        <v>38</v>
      </c>
      <c r="E3064">
        <v>1</v>
      </c>
      <c r="F3064">
        <v>2015</v>
      </c>
      <c r="G3064">
        <v>0</v>
      </c>
      <c r="H3064">
        <v>1</v>
      </c>
      <c r="I3064" t="s">
        <v>37</v>
      </c>
      <c r="J3064">
        <v>37</v>
      </c>
      <c r="K3064">
        <v>54</v>
      </c>
      <c r="L3064">
        <v>4</v>
      </c>
      <c r="M3064" s="2" t="s">
        <v>22</v>
      </c>
      <c r="N3064" s="2" t="s">
        <v>13</v>
      </c>
      <c r="O3064" t="s">
        <v>148</v>
      </c>
      <c r="P3064" t="s">
        <v>149</v>
      </c>
    </row>
    <row r="3065" spans="1:16" x14ac:dyDescent="0.55000000000000004">
      <c r="A3065">
        <v>4213</v>
      </c>
      <c r="B3065">
        <v>689922</v>
      </c>
      <c r="C3065" s="2" t="s">
        <v>14</v>
      </c>
      <c r="D3065">
        <v>45</v>
      </c>
      <c r="E3065">
        <v>1</v>
      </c>
      <c r="F3065">
        <v>2015</v>
      </c>
      <c r="G3065">
        <v>0</v>
      </c>
      <c r="H3065">
        <v>0</v>
      </c>
      <c r="I3065" t="s">
        <v>62</v>
      </c>
      <c r="J3065">
        <v>-999</v>
      </c>
      <c r="K3065">
        <v>-999</v>
      </c>
      <c r="L3065">
        <v>-999</v>
      </c>
      <c r="M3065" s="2" t="s">
        <v>10</v>
      </c>
      <c r="N3065" s="2" t="s">
        <v>63</v>
      </c>
      <c r="O3065" t="s">
        <v>136</v>
      </c>
      <c r="P3065" t="s">
        <v>137</v>
      </c>
    </row>
    <row r="3066" spans="1:16" x14ac:dyDescent="0.55000000000000004">
      <c r="A3066">
        <v>4213</v>
      </c>
      <c r="B3066">
        <v>690004</v>
      </c>
      <c r="C3066" s="2" t="s">
        <v>14</v>
      </c>
      <c r="D3066">
        <v>22</v>
      </c>
      <c r="E3066">
        <v>1</v>
      </c>
      <c r="F3066">
        <v>2015</v>
      </c>
      <c r="G3066">
        <v>0</v>
      </c>
      <c r="H3066">
        <v>0</v>
      </c>
      <c r="I3066" t="s">
        <v>62</v>
      </c>
      <c r="J3066">
        <v>-999</v>
      </c>
      <c r="K3066">
        <v>-999</v>
      </c>
      <c r="L3066">
        <v>-999</v>
      </c>
      <c r="M3066" s="2" t="s">
        <v>10</v>
      </c>
      <c r="N3066" s="2" t="s">
        <v>63</v>
      </c>
      <c r="O3066" t="s">
        <v>136</v>
      </c>
      <c r="P3066" t="s">
        <v>137</v>
      </c>
    </row>
    <row r="3067" spans="1:16" x14ac:dyDescent="0.55000000000000004">
      <c r="A3067">
        <v>4213</v>
      </c>
      <c r="B3067">
        <v>690049</v>
      </c>
      <c r="C3067" s="2" t="s">
        <v>14</v>
      </c>
      <c r="D3067">
        <v>38</v>
      </c>
      <c r="E3067">
        <v>0</v>
      </c>
      <c r="F3067">
        <v>2015</v>
      </c>
      <c r="G3067">
        <v>0</v>
      </c>
      <c r="H3067">
        <v>1</v>
      </c>
      <c r="I3067" t="s">
        <v>62</v>
      </c>
      <c r="J3067">
        <v>-999</v>
      </c>
      <c r="K3067">
        <v>-999</v>
      </c>
      <c r="L3067">
        <v>-999</v>
      </c>
      <c r="M3067" s="2" t="s">
        <v>10</v>
      </c>
      <c r="N3067" s="2" t="s">
        <v>63</v>
      </c>
      <c r="O3067" t="s">
        <v>109</v>
      </c>
      <c r="P3067" t="s">
        <v>110</v>
      </c>
    </row>
    <row r="3068" spans="1:16" x14ac:dyDescent="0.55000000000000004">
      <c r="A3068">
        <v>4214</v>
      </c>
      <c r="B3068">
        <v>690111</v>
      </c>
      <c r="C3068" s="2" t="s">
        <v>14</v>
      </c>
      <c r="D3068">
        <v>50</v>
      </c>
      <c r="E3068">
        <v>1</v>
      </c>
      <c r="F3068">
        <v>2015</v>
      </c>
      <c r="G3068">
        <v>0</v>
      </c>
      <c r="H3068">
        <v>0</v>
      </c>
      <c r="I3068" t="s">
        <v>68</v>
      </c>
      <c r="J3068">
        <v>47</v>
      </c>
      <c r="K3068">
        <v>70</v>
      </c>
      <c r="L3068">
        <v>25</v>
      </c>
      <c r="M3068" s="2" t="s">
        <v>22</v>
      </c>
      <c r="N3068" s="2" t="s">
        <v>13</v>
      </c>
      <c r="O3068" t="s">
        <v>81</v>
      </c>
      <c r="P3068" t="s">
        <v>82</v>
      </c>
    </row>
    <row r="3069" spans="1:16" x14ac:dyDescent="0.55000000000000004">
      <c r="A3069">
        <v>4214</v>
      </c>
      <c r="B3069">
        <v>690129</v>
      </c>
      <c r="C3069" s="2" t="s">
        <v>14</v>
      </c>
      <c r="D3069">
        <v>47</v>
      </c>
      <c r="E3069">
        <v>1</v>
      </c>
      <c r="F3069">
        <v>2015</v>
      </c>
      <c r="G3069">
        <v>0</v>
      </c>
      <c r="H3069">
        <v>1</v>
      </c>
      <c r="I3069" t="s">
        <v>68</v>
      </c>
      <c r="J3069">
        <v>47</v>
      </c>
      <c r="K3069">
        <v>70</v>
      </c>
      <c r="L3069">
        <v>25</v>
      </c>
      <c r="M3069" s="2" t="s">
        <v>22</v>
      </c>
      <c r="N3069" s="2" t="s">
        <v>13</v>
      </c>
      <c r="O3069" t="s">
        <v>152</v>
      </c>
      <c r="P3069" t="s">
        <v>153</v>
      </c>
    </row>
    <row r="3070" spans="1:16" x14ac:dyDescent="0.55000000000000004">
      <c r="A3070">
        <v>4214</v>
      </c>
      <c r="B3070">
        <v>690192</v>
      </c>
      <c r="C3070" s="2" t="s">
        <v>14</v>
      </c>
      <c r="D3070">
        <v>48</v>
      </c>
      <c r="E3070">
        <v>0</v>
      </c>
      <c r="F3070">
        <v>2015</v>
      </c>
      <c r="G3070">
        <v>0</v>
      </c>
      <c r="H3070">
        <v>1</v>
      </c>
      <c r="I3070" t="s">
        <v>68</v>
      </c>
      <c r="J3070">
        <v>47</v>
      </c>
      <c r="K3070">
        <v>70</v>
      </c>
      <c r="L3070">
        <v>25</v>
      </c>
      <c r="M3070" s="2" t="s">
        <v>22</v>
      </c>
      <c r="N3070" s="2" t="s">
        <v>13</v>
      </c>
      <c r="O3070" t="s">
        <v>152</v>
      </c>
      <c r="P3070" t="s">
        <v>153</v>
      </c>
    </row>
    <row r="3071" spans="1:16" x14ac:dyDescent="0.55000000000000004">
      <c r="A3071">
        <v>4214</v>
      </c>
      <c r="B3071">
        <v>690214</v>
      </c>
      <c r="C3071" s="2" t="s">
        <v>14</v>
      </c>
      <c r="D3071">
        <v>45</v>
      </c>
      <c r="E3071">
        <v>1</v>
      </c>
      <c r="F3071">
        <v>2015</v>
      </c>
      <c r="G3071">
        <v>0</v>
      </c>
      <c r="H3071">
        <v>1</v>
      </c>
      <c r="I3071" t="s">
        <v>68</v>
      </c>
      <c r="J3071">
        <v>47</v>
      </c>
      <c r="K3071">
        <v>70</v>
      </c>
      <c r="L3071">
        <v>25</v>
      </c>
      <c r="M3071" s="2" t="s">
        <v>22</v>
      </c>
      <c r="N3071" s="2" t="s">
        <v>13</v>
      </c>
      <c r="O3071" t="s">
        <v>152</v>
      </c>
      <c r="P3071" t="s">
        <v>153</v>
      </c>
    </row>
    <row r="3072" spans="1:16" x14ac:dyDescent="0.55000000000000004">
      <c r="A3072">
        <v>4214</v>
      </c>
      <c r="B3072">
        <v>690240</v>
      </c>
      <c r="C3072" s="2" t="s">
        <v>14</v>
      </c>
      <c r="D3072">
        <v>31</v>
      </c>
      <c r="E3072">
        <v>1</v>
      </c>
      <c r="F3072">
        <v>2015</v>
      </c>
      <c r="G3072">
        <v>0</v>
      </c>
      <c r="H3072">
        <v>0</v>
      </c>
      <c r="I3072" t="s">
        <v>68</v>
      </c>
      <c r="J3072">
        <v>47</v>
      </c>
      <c r="K3072">
        <v>70</v>
      </c>
      <c r="L3072">
        <v>25</v>
      </c>
      <c r="M3072" s="2" t="s">
        <v>22</v>
      </c>
      <c r="N3072" s="2" t="s">
        <v>13</v>
      </c>
      <c r="O3072" t="s">
        <v>81</v>
      </c>
      <c r="P3072" t="s">
        <v>82</v>
      </c>
    </row>
    <row r="3073" spans="1:16" x14ac:dyDescent="0.55000000000000004">
      <c r="A3073">
        <v>4215</v>
      </c>
      <c r="B3073">
        <v>690318</v>
      </c>
      <c r="C3073" s="2" t="s">
        <v>14</v>
      </c>
      <c r="D3073">
        <v>34</v>
      </c>
      <c r="E3073">
        <v>1</v>
      </c>
      <c r="F3073">
        <v>2015</v>
      </c>
      <c r="G3073">
        <v>0</v>
      </c>
      <c r="H3073">
        <v>0</v>
      </c>
      <c r="I3073" t="s">
        <v>37</v>
      </c>
      <c r="J3073">
        <v>52</v>
      </c>
      <c r="K3073">
        <v>72</v>
      </c>
      <c r="L3073">
        <v>6</v>
      </c>
      <c r="M3073" s="2" t="s">
        <v>15</v>
      </c>
      <c r="N3073" s="2" t="s">
        <v>13</v>
      </c>
      <c r="O3073" t="s">
        <v>138</v>
      </c>
      <c r="P3073" t="s">
        <v>139</v>
      </c>
    </row>
    <row r="3074" spans="1:16" x14ac:dyDescent="0.55000000000000004">
      <c r="A3074">
        <v>4215</v>
      </c>
      <c r="B3074">
        <v>690332</v>
      </c>
      <c r="C3074" s="2" t="s">
        <v>14</v>
      </c>
      <c r="D3074">
        <v>28</v>
      </c>
      <c r="E3074">
        <v>1</v>
      </c>
      <c r="F3074">
        <v>2015</v>
      </c>
      <c r="G3074">
        <v>0</v>
      </c>
      <c r="H3074">
        <v>1</v>
      </c>
      <c r="I3074" t="s">
        <v>37</v>
      </c>
      <c r="J3074">
        <v>52</v>
      </c>
      <c r="K3074">
        <v>72</v>
      </c>
      <c r="L3074">
        <v>6</v>
      </c>
      <c r="M3074" s="2" t="s">
        <v>15</v>
      </c>
      <c r="N3074" s="2" t="s">
        <v>13</v>
      </c>
      <c r="O3074" t="s">
        <v>154</v>
      </c>
      <c r="P3074" t="s">
        <v>155</v>
      </c>
    </row>
    <row r="3075" spans="1:16" x14ac:dyDescent="0.55000000000000004">
      <c r="A3075">
        <v>4216</v>
      </c>
      <c r="B3075">
        <v>690470</v>
      </c>
      <c r="C3075" s="2" t="s">
        <v>14</v>
      </c>
      <c r="D3075">
        <v>30</v>
      </c>
      <c r="E3075">
        <v>1</v>
      </c>
      <c r="F3075">
        <v>2015</v>
      </c>
      <c r="G3075">
        <v>0</v>
      </c>
      <c r="H3075">
        <v>0</v>
      </c>
      <c r="I3075" t="s">
        <v>57</v>
      </c>
      <c r="J3075">
        <v>57</v>
      </c>
      <c r="K3075">
        <v>83</v>
      </c>
      <c r="L3075">
        <v>14</v>
      </c>
      <c r="M3075" s="2" t="s">
        <v>15</v>
      </c>
      <c r="N3075" s="2" t="s">
        <v>25</v>
      </c>
      <c r="O3075" t="s">
        <v>140</v>
      </c>
      <c r="P3075" t="s">
        <v>141</v>
      </c>
    </row>
    <row r="3076" spans="1:16" x14ac:dyDescent="0.55000000000000004">
      <c r="A3076">
        <v>4216</v>
      </c>
      <c r="B3076">
        <v>690494</v>
      </c>
      <c r="C3076" s="2" t="s">
        <v>14</v>
      </c>
      <c r="D3076">
        <v>35</v>
      </c>
      <c r="E3076">
        <v>1</v>
      </c>
      <c r="F3076">
        <v>2015</v>
      </c>
      <c r="G3076">
        <v>0</v>
      </c>
      <c r="H3076">
        <v>1</v>
      </c>
      <c r="I3076" t="s">
        <v>57</v>
      </c>
      <c r="J3076">
        <v>57</v>
      </c>
      <c r="K3076">
        <v>83</v>
      </c>
      <c r="L3076">
        <v>14</v>
      </c>
      <c r="M3076" s="2" t="s">
        <v>15</v>
      </c>
      <c r="N3076" s="2" t="s">
        <v>25</v>
      </c>
      <c r="O3076" t="s">
        <v>106</v>
      </c>
      <c r="P3076" t="s">
        <v>107</v>
      </c>
    </row>
    <row r="3077" spans="1:16" x14ac:dyDescent="0.55000000000000004">
      <c r="A3077">
        <v>4216</v>
      </c>
      <c r="B3077">
        <v>690535</v>
      </c>
      <c r="C3077" s="2" t="s">
        <v>14</v>
      </c>
      <c r="D3077">
        <v>44</v>
      </c>
      <c r="E3077">
        <v>1</v>
      </c>
      <c r="F3077">
        <v>2015</v>
      </c>
      <c r="G3077">
        <v>0</v>
      </c>
      <c r="H3077">
        <v>1</v>
      </c>
      <c r="I3077" t="s">
        <v>57</v>
      </c>
      <c r="J3077">
        <v>57</v>
      </c>
      <c r="K3077">
        <v>83</v>
      </c>
      <c r="L3077">
        <v>14</v>
      </c>
      <c r="M3077" s="2" t="s">
        <v>15</v>
      </c>
      <c r="N3077" s="2" t="s">
        <v>25</v>
      </c>
      <c r="O3077" t="s">
        <v>106</v>
      </c>
      <c r="P3077" t="s">
        <v>107</v>
      </c>
    </row>
    <row r="3078" spans="1:16" x14ac:dyDescent="0.55000000000000004">
      <c r="A3078">
        <v>4216</v>
      </c>
      <c r="B3078">
        <v>690551</v>
      </c>
      <c r="C3078" s="2" t="s">
        <v>14</v>
      </c>
      <c r="D3078">
        <v>49</v>
      </c>
      <c r="E3078">
        <v>1</v>
      </c>
      <c r="F3078">
        <v>2015</v>
      </c>
      <c r="G3078">
        <v>0</v>
      </c>
      <c r="H3078">
        <v>0</v>
      </c>
      <c r="I3078" t="s">
        <v>57</v>
      </c>
      <c r="J3078">
        <v>57</v>
      </c>
      <c r="K3078">
        <v>83</v>
      </c>
      <c r="L3078">
        <v>14</v>
      </c>
      <c r="M3078" s="2" t="s">
        <v>15</v>
      </c>
      <c r="N3078" s="2" t="s">
        <v>25</v>
      </c>
      <c r="O3078" t="s">
        <v>140</v>
      </c>
      <c r="P3078" t="s">
        <v>141</v>
      </c>
    </row>
    <row r="3079" spans="1:16" x14ac:dyDescent="0.55000000000000004">
      <c r="A3079">
        <v>4217</v>
      </c>
      <c r="B3079">
        <v>690630</v>
      </c>
      <c r="C3079" s="2" t="s">
        <v>14</v>
      </c>
      <c r="D3079">
        <v>22</v>
      </c>
      <c r="E3079">
        <v>1</v>
      </c>
      <c r="F3079">
        <v>2015</v>
      </c>
      <c r="G3079">
        <v>0</v>
      </c>
      <c r="H3079">
        <v>1</v>
      </c>
      <c r="I3079" t="s">
        <v>42</v>
      </c>
      <c r="J3079">
        <v>73</v>
      </c>
      <c r="K3079">
        <v>75</v>
      </c>
      <c r="L3079">
        <v>15</v>
      </c>
      <c r="M3079" s="2" t="s">
        <v>15</v>
      </c>
      <c r="N3079" s="2" t="s">
        <v>13</v>
      </c>
      <c r="O3079" t="s">
        <v>101</v>
      </c>
      <c r="P3079" t="s">
        <v>102</v>
      </c>
    </row>
    <row r="3080" spans="1:16" x14ac:dyDescent="0.55000000000000004">
      <c r="A3080">
        <v>4217</v>
      </c>
      <c r="B3080">
        <v>690727</v>
      </c>
      <c r="C3080" s="2" t="s">
        <v>14</v>
      </c>
      <c r="D3080">
        <v>36</v>
      </c>
      <c r="E3080">
        <v>1</v>
      </c>
      <c r="F3080">
        <v>2015</v>
      </c>
      <c r="G3080">
        <v>0</v>
      </c>
      <c r="H3080">
        <v>1</v>
      </c>
      <c r="I3080" t="s">
        <v>42</v>
      </c>
      <c r="J3080">
        <v>73</v>
      </c>
      <c r="K3080">
        <v>75</v>
      </c>
      <c r="L3080">
        <v>15</v>
      </c>
      <c r="M3080" s="2" t="s">
        <v>15</v>
      </c>
      <c r="N3080" s="2" t="s">
        <v>13</v>
      </c>
      <c r="O3080" t="s">
        <v>101</v>
      </c>
      <c r="P3080" t="s">
        <v>102</v>
      </c>
    </row>
    <row r="3081" spans="1:16" x14ac:dyDescent="0.55000000000000004">
      <c r="A3081">
        <v>4218</v>
      </c>
      <c r="B3081">
        <v>690801</v>
      </c>
      <c r="C3081" s="2" t="s">
        <v>14</v>
      </c>
      <c r="D3081">
        <v>40</v>
      </c>
      <c r="E3081">
        <v>1</v>
      </c>
      <c r="F3081">
        <v>2015</v>
      </c>
      <c r="G3081">
        <v>0</v>
      </c>
      <c r="H3081">
        <v>0</v>
      </c>
      <c r="I3081" t="s">
        <v>26</v>
      </c>
      <c r="J3081">
        <v>36</v>
      </c>
      <c r="K3081">
        <v>91</v>
      </c>
      <c r="L3081">
        <v>16</v>
      </c>
      <c r="M3081" s="2" t="s">
        <v>15</v>
      </c>
      <c r="N3081" s="2" t="s">
        <v>13</v>
      </c>
      <c r="O3081" t="s">
        <v>142</v>
      </c>
      <c r="P3081" t="s">
        <v>143</v>
      </c>
    </row>
    <row r="3082" spans="1:16" x14ac:dyDescent="0.55000000000000004">
      <c r="A3082">
        <v>4219</v>
      </c>
      <c r="B3082">
        <v>691046</v>
      </c>
      <c r="C3082" s="2" t="s">
        <v>14</v>
      </c>
      <c r="D3082">
        <v>38</v>
      </c>
      <c r="E3082">
        <v>1</v>
      </c>
      <c r="F3082">
        <v>2015</v>
      </c>
      <c r="G3082">
        <v>0</v>
      </c>
      <c r="H3082">
        <v>1</v>
      </c>
      <c r="I3082" t="s">
        <v>53</v>
      </c>
      <c r="J3082">
        <v>82</v>
      </c>
      <c r="K3082">
        <v>69</v>
      </c>
      <c r="L3082">
        <v>15</v>
      </c>
      <c r="M3082" s="2" t="s">
        <v>22</v>
      </c>
      <c r="N3082" s="2" t="s">
        <v>13</v>
      </c>
      <c r="O3082" t="s">
        <v>77</v>
      </c>
      <c r="P3082" t="s">
        <v>78</v>
      </c>
    </row>
    <row r="3083" spans="1:16" x14ac:dyDescent="0.55000000000000004">
      <c r="A3083">
        <v>4220</v>
      </c>
      <c r="B3083">
        <v>691114</v>
      </c>
      <c r="C3083" s="2" t="s">
        <v>14</v>
      </c>
      <c r="D3083">
        <v>34</v>
      </c>
      <c r="E3083">
        <v>1</v>
      </c>
      <c r="F3083">
        <v>2015</v>
      </c>
      <c r="G3083">
        <v>0</v>
      </c>
      <c r="H3083">
        <v>1</v>
      </c>
      <c r="I3083" t="s">
        <v>27</v>
      </c>
      <c r="J3083">
        <v>64</v>
      </c>
      <c r="K3083">
        <v>87</v>
      </c>
      <c r="L3083">
        <v>9</v>
      </c>
      <c r="M3083" s="2" t="s">
        <v>135</v>
      </c>
      <c r="N3083" s="2" t="s">
        <v>28</v>
      </c>
      <c r="O3083" t="s">
        <v>156</v>
      </c>
      <c r="P3083" t="s">
        <v>157</v>
      </c>
    </row>
    <row r="3084" spans="1:16" x14ac:dyDescent="0.55000000000000004">
      <c r="A3084">
        <v>4220</v>
      </c>
      <c r="B3084">
        <v>691126</v>
      </c>
      <c r="C3084" s="2" t="s">
        <v>14</v>
      </c>
      <c r="D3084">
        <v>37</v>
      </c>
      <c r="E3084">
        <v>1</v>
      </c>
      <c r="F3084">
        <v>2015</v>
      </c>
      <c r="G3084">
        <v>0</v>
      </c>
      <c r="H3084">
        <v>0</v>
      </c>
      <c r="I3084" t="s">
        <v>27</v>
      </c>
      <c r="J3084">
        <v>64</v>
      </c>
      <c r="K3084">
        <v>87</v>
      </c>
      <c r="L3084">
        <v>9</v>
      </c>
      <c r="M3084" s="2" t="s">
        <v>135</v>
      </c>
      <c r="N3084" s="2" t="s">
        <v>28</v>
      </c>
      <c r="O3084" t="s">
        <v>133</v>
      </c>
      <c r="P3084" t="s">
        <v>134</v>
      </c>
    </row>
    <row r="3085" spans="1:16" x14ac:dyDescent="0.55000000000000004">
      <c r="A3085">
        <v>4220</v>
      </c>
      <c r="B3085">
        <v>691151</v>
      </c>
      <c r="C3085" s="2" t="s">
        <v>14</v>
      </c>
      <c r="D3085">
        <v>50</v>
      </c>
      <c r="E3085">
        <v>1</v>
      </c>
      <c r="F3085">
        <v>2015</v>
      </c>
      <c r="G3085">
        <v>0</v>
      </c>
      <c r="H3085">
        <v>0</v>
      </c>
      <c r="I3085" t="s">
        <v>27</v>
      </c>
      <c r="J3085">
        <v>64</v>
      </c>
      <c r="K3085">
        <v>87</v>
      </c>
      <c r="L3085">
        <v>9</v>
      </c>
      <c r="M3085" s="2" t="s">
        <v>135</v>
      </c>
      <c r="N3085" s="2" t="s">
        <v>28</v>
      </c>
      <c r="O3085" t="s">
        <v>133</v>
      </c>
      <c r="P3085" t="s">
        <v>134</v>
      </c>
    </row>
    <row r="3086" spans="1:16" x14ac:dyDescent="0.55000000000000004">
      <c r="A3086">
        <v>4221</v>
      </c>
      <c r="B3086">
        <v>691314</v>
      </c>
      <c r="C3086" s="2" t="s">
        <v>14</v>
      </c>
      <c r="D3086">
        <v>37</v>
      </c>
      <c r="E3086">
        <v>1</v>
      </c>
      <c r="F3086">
        <v>2015</v>
      </c>
      <c r="G3086">
        <v>0</v>
      </c>
      <c r="H3086">
        <v>0</v>
      </c>
      <c r="I3086" t="s">
        <v>62</v>
      </c>
      <c r="J3086">
        <v>-999</v>
      </c>
      <c r="K3086">
        <v>-999</v>
      </c>
      <c r="L3086">
        <v>-999</v>
      </c>
      <c r="M3086" s="2" t="s">
        <v>10</v>
      </c>
      <c r="N3086" s="2" t="s">
        <v>63</v>
      </c>
      <c r="O3086" t="s">
        <v>136</v>
      </c>
      <c r="P3086" t="s">
        <v>137</v>
      </c>
    </row>
    <row r="3087" spans="1:16" x14ac:dyDescent="0.55000000000000004">
      <c r="A3087">
        <v>4221</v>
      </c>
      <c r="B3087">
        <v>691332</v>
      </c>
      <c r="C3087" s="2" t="s">
        <v>14</v>
      </c>
      <c r="D3087">
        <v>52</v>
      </c>
      <c r="E3087">
        <v>0</v>
      </c>
      <c r="F3087">
        <v>2015</v>
      </c>
      <c r="G3087">
        <v>0</v>
      </c>
      <c r="H3087">
        <v>0</v>
      </c>
      <c r="I3087" t="s">
        <v>62</v>
      </c>
      <c r="J3087">
        <v>-999</v>
      </c>
      <c r="K3087">
        <v>-999</v>
      </c>
      <c r="L3087">
        <v>-999</v>
      </c>
      <c r="M3087" s="2" t="s">
        <v>10</v>
      </c>
      <c r="N3087" s="2" t="s">
        <v>63</v>
      </c>
      <c r="O3087" t="s">
        <v>136</v>
      </c>
      <c r="P3087" t="s">
        <v>137</v>
      </c>
    </row>
    <row r="3088" spans="1:16" x14ac:dyDescent="0.55000000000000004">
      <c r="A3088">
        <v>4221</v>
      </c>
      <c r="B3088">
        <v>691394</v>
      </c>
      <c r="C3088" s="2" t="s">
        <v>14</v>
      </c>
      <c r="D3088">
        <v>28</v>
      </c>
      <c r="E3088">
        <v>0</v>
      </c>
      <c r="F3088">
        <v>2015</v>
      </c>
      <c r="G3088">
        <v>0</v>
      </c>
      <c r="H3088">
        <v>0</v>
      </c>
      <c r="I3088" t="s">
        <v>62</v>
      </c>
      <c r="J3088">
        <v>-999</v>
      </c>
      <c r="K3088">
        <v>-999</v>
      </c>
      <c r="L3088">
        <v>-999</v>
      </c>
      <c r="M3088" s="2" t="s">
        <v>10</v>
      </c>
      <c r="N3088" s="2" t="s">
        <v>63</v>
      </c>
      <c r="O3088" t="s">
        <v>136</v>
      </c>
      <c r="P3088" t="s">
        <v>137</v>
      </c>
    </row>
    <row r="3089" spans="1:16" x14ac:dyDescent="0.55000000000000004">
      <c r="A3089">
        <v>4222</v>
      </c>
      <c r="B3089">
        <v>691437</v>
      </c>
      <c r="C3089" s="2" t="s">
        <v>14</v>
      </c>
      <c r="D3089">
        <v>36</v>
      </c>
      <c r="E3089">
        <v>1</v>
      </c>
      <c r="F3089">
        <v>2015</v>
      </c>
      <c r="G3089">
        <v>0</v>
      </c>
      <c r="H3089">
        <v>0</v>
      </c>
      <c r="I3089" t="s">
        <v>39</v>
      </c>
      <c r="J3089">
        <v>-999</v>
      </c>
      <c r="K3089">
        <v>-999</v>
      </c>
      <c r="L3089">
        <v>-999</v>
      </c>
      <c r="M3089" s="2" t="s">
        <v>10</v>
      </c>
      <c r="N3089" s="2" t="s">
        <v>25</v>
      </c>
      <c r="O3089" t="s">
        <v>109</v>
      </c>
      <c r="P3089" t="s">
        <v>110</v>
      </c>
    </row>
    <row r="3090" spans="1:16" x14ac:dyDescent="0.55000000000000004">
      <c r="A3090">
        <v>4222</v>
      </c>
      <c r="B3090">
        <v>691481</v>
      </c>
      <c r="C3090" s="2" t="s">
        <v>14</v>
      </c>
      <c r="D3090">
        <v>45</v>
      </c>
      <c r="E3090">
        <v>0</v>
      </c>
      <c r="F3090">
        <v>2015</v>
      </c>
      <c r="G3090">
        <v>0</v>
      </c>
      <c r="H3090">
        <v>1</v>
      </c>
      <c r="I3090" t="s">
        <v>39</v>
      </c>
      <c r="J3090">
        <v>-999</v>
      </c>
      <c r="K3090">
        <v>-999</v>
      </c>
      <c r="L3090">
        <v>-999</v>
      </c>
      <c r="M3090" s="2" t="s">
        <v>10</v>
      </c>
      <c r="N3090" s="2" t="s">
        <v>25</v>
      </c>
      <c r="O3090" t="s">
        <v>49</v>
      </c>
      <c r="P3090" t="s">
        <v>50</v>
      </c>
    </row>
    <row r="3091" spans="1:16" x14ac:dyDescent="0.55000000000000004">
      <c r="A3091">
        <v>4222</v>
      </c>
      <c r="B3091">
        <v>691496</v>
      </c>
      <c r="C3091" s="2" t="s">
        <v>14</v>
      </c>
      <c r="D3091">
        <v>40</v>
      </c>
      <c r="E3091">
        <v>1</v>
      </c>
      <c r="F3091">
        <v>2015</v>
      </c>
      <c r="G3091">
        <v>0</v>
      </c>
      <c r="H3091">
        <v>1</v>
      </c>
      <c r="I3091" t="s">
        <v>39</v>
      </c>
      <c r="J3091">
        <v>-999</v>
      </c>
      <c r="K3091">
        <v>-999</v>
      </c>
      <c r="L3091">
        <v>-999</v>
      </c>
      <c r="M3091" s="2" t="s">
        <v>10</v>
      </c>
      <c r="N3091" s="2" t="s">
        <v>25</v>
      </c>
      <c r="O3091" t="s">
        <v>49</v>
      </c>
      <c r="P3091" t="s">
        <v>50</v>
      </c>
    </row>
    <row r="3092" spans="1:16" x14ac:dyDescent="0.55000000000000004">
      <c r="A3092">
        <v>4222</v>
      </c>
      <c r="B3092">
        <v>691504</v>
      </c>
      <c r="C3092" s="2" t="s">
        <v>14</v>
      </c>
      <c r="D3092">
        <v>38</v>
      </c>
      <c r="E3092">
        <v>1</v>
      </c>
      <c r="F3092">
        <v>2015</v>
      </c>
      <c r="G3092">
        <v>0</v>
      </c>
      <c r="H3092">
        <v>0</v>
      </c>
      <c r="I3092" t="s">
        <v>39</v>
      </c>
      <c r="J3092">
        <v>-999</v>
      </c>
      <c r="K3092">
        <v>-999</v>
      </c>
      <c r="L3092">
        <v>-999</v>
      </c>
      <c r="M3092" s="2" t="s">
        <v>10</v>
      </c>
      <c r="N3092" s="2" t="s">
        <v>25</v>
      </c>
      <c r="O3092" t="s">
        <v>109</v>
      </c>
      <c r="P3092" t="s">
        <v>110</v>
      </c>
    </row>
    <row r="3093" spans="1:16" x14ac:dyDescent="0.55000000000000004">
      <c r="A3093">
        <v>4222</v>
      </c>
      <c r="B3093">
        <v>691518</v>
      </c>
      <c r="C3093" s="2" t="s">
        <v>14</v>
      </c>
      <c r="D3093">
        <v>37</v>
      </c>
      <c r="E3093">
        <v>1</v>
      </c>
      <c r="F3093">
        <v>2015</v>
      </c>
      <c r="G3093">
        <v>0</v>
      </c>
      <c r="H3093">
        <v>0</v>
      </c>
      <c r="I3093" t="s">
        <v>39</v>
      </c>
      <c r="J3093">
        <v>-999</v>
      </c>
      <c r="K3093">
        <v>-999</v>
      </c>
      <c r="L3093">
        <v>-999</v>
      </c>
      <c r="M3093" s="2" t="s">
        <v>10</v>
      </c>
      <c r="N3093" s="2" t="s">
        <v>25</v>
      </c>
      <c r="O3093" t="s">
        <v>109</v>
      </c>
      <c r="P3093" t="s">
        <v>110</v>
      </c>
    </row>
    <row r="3094" spans="1:16" x14ac:dyDescent="0.55000000000000004">
      <c r="A3094">
        <v>4222</v>
      </c>
      <c r="B3094">
        <v>691569</v>
      </c>
      <c r="C3094" s="2" t="s">
        <v>14</v>
      </c>
      <c r="D3094">
        <v>34</v>
      </c>
      <c r="E3094">
        <v>1</v>
      </c>
      <c r="F3094">
        <v>2015</v>
      </c>
      <c r="G3094">
        <v>0</v>
      </c>
      <c r="H3094">
        <v>0</v>
      </c>
      <c r="I3094" t="s">
        <v>39</v>
      </c>
      <c r="J3094">
        <v>-999</v>
      </c>
      <c r="K3094">
        <v>-999</v>
      </c>
      <c r="L3094">
        <v>-999</v>
      </c>
      <c r="M3094" s="2" t="s">
        <v>10</v>
      </c>
      <c r="N3094" s="2" t="s">
        <v>25</v>
      </c>
      <c r="O3094" t="s">
        <v>109</v>
      </c>
      <c r="P3094" t="s">
        <v>110</v>
      </c>
    </row>
    <row r="3095" spans="1:16" x14ac:dyDescent="0.55000000000000004">
      <c r="A3095">
        <v>4223</v>
      </c>
      <c r="B3095">
        <v>691592</v>
      </c>
      <c r="C3095" s="2" t="s">
        <v>14</v>
      </c>
      <c r="D3095">
        <v>46</v>
      </c>
      <c r="E3095">
        <v>1</v>
      </c>
      <c r="F3095">
        <v>2015</v>
      </c>
      <c r="G3095">
        <v>0</v>
      </c>
      <c r="H3095">
        <v>1</v>
      </c>
      <c r="I3095" t="s">
        <v>47</v>
      </c>
      <c r="J3095">
        <v>39</v>
      </c>
      <c r="K3095">
        <v>83</v>
      </c>
      <c r="L3095">
        <v>11</v>
      </c>
      <c r="M3095" s="2" t="s">
        <v>30</v>
      </c>
      <c r="N3095" s="2" t="s">
        <v>70</v>
      </c>
      <c r="O3095" t="s">
        <v>127</v>
      </c>
      <c r="P3095" t="s">
        <v>128</v>
      </c>
    </row>
    <row r="3096" spans="1:16" x14ac:dyDescent="0.55000000000000004">
      <c r="A3096">
        <v>4223</v>
      </c>
      <c r="B3096">
        <v>691608</v>
      </c>
      <c r="C3096" s="2" t="s">
        <v>14</v>
      </c>
      <c r="D3096">
        <v>50</v>
      </c>
      <c r="E3096">
        <v>0</v>
      </c>
      <c r="F3096">
        <v>2015</v>
      </c>
      <c r="G3096">
        <v>0</v>
      </c>
      <c r="H3096">
        <v>1</v>
      </c>
      <c r="I3096" t="s">
        <v>47</v>
      </c>
      <c r="J3096">
        <v>39</v>
      </c>
      <c r="K3096">
        <v>83</v>
      </c>
      <c r="L3096">
        <v>11</v>
      </c>
      <c r="M3096" s="2" t="s">
        <v>30</v>
      </c>
      <c r="N3096" s="2" t="s">
        <v>70</v>
      </c>
      <c r="O3096" t="s">
        <v>127</v>
      </c>
      <c r="P3096" t="s">
        <v>128</v>
      </c>
    </row>
    <row r="3097" spans="1:16" x14ac:dyDescent="0.55000000000000004">
      <c r="A3097">
        <v>4223</v>
      </c>
      <c r="B3097">
        <v>691637</v>
      </c>
      <c r="C3097" s="2" t="s">
        <v>14</v>
      </c>
      <c r="D3097">
        <v>22</v>
      </c>
      <c r="E3097">
        <v>1</v>
      </c>
      <c r="F3097">
        <v>2015</v>
      </c>
      <c r="G3097">
        <v>0</v>
      </c>
      <c r="H3097">
        <v>1</v>
      </c>
      <c r="I3097" t="s">
        <v>47</v>
      </c>
      <c r="J3097">
        <v>39</v>
      </c>
      <c r="K3097">
        <v>83</v>
      </c>
      <c r="L3097">
        <v>11</v>
      </c>
      <c r="M3097" s="2" t="s">
        <v>30</v>
      </c>
      <c r="N3097" s="2" t="s">
        <v>70</v>
      </c>
      <c r="O3097" t="s">
        <v>127</v>
      </c>
      <c r="P3097" t="s">
        <v>128</v>
      </c>
    </row>
    <row r="3098" spans="1:16" x14ac:dyDescent="0.55000000000000004">
      <c r="A3098">
        <v>4223</v>
      </c>
      <c r="B3098">
        <v>691673</v>
      </c>
      <c r="C3098" s="2" t="s">
        <v>14</v>
      </c>
      <c r="D3098">
        <v>32</v>
      </c>
      <c r="E3098">
        <v>1</v>
      </c>
      <c r="F3098">
        <v>2015</v>
      </c>
      <c r="G3098">
        <v>0</v>
      </c>
      <c r="H3098">
        <v>0</v>
      </c>
      <c r="I3098" t="s">
        <v>47</v>
      </c>
      <c r="J3098">
        <v>39</v>
      </c>
      <c r="K3098">
        <v>83</v>
      </c>
      <c r="L3098">
        <v>11</v>
      </c>
      <c r="M3098" s="2" t="s">
        <v>30</v>
      </c>
      <c r="N3098" s="2" t="s">
        <v>70</v>
      </c>
      <c r="O3098" t="s">
        <v>116</v>
      </c>
      <c r="P3098" t="s">
        <v>117</v>
      </c>
    </row>
    <row r="3099" spans="1:16" x14ac:dyDescent="0.55000000000000004">
      <c r="A3099">
        <v>4224</v>
      </c>
      <c r="B3099">
        <v>691791</v>
      </c>
      <c r="C3099" s="2" t="s">
        <v>14</v>
      </c>
      <c r="D3099">
        <v>26</v>
      </c>
      <c r="E3099">
        <v>1</v>
      </c>
      <c r="F3099">
        <v>2015</v>
      </c>
      <c r="G3099">
        <v>0</v>
      </c>
      <c r="H3099">
        <v>1</v>
      </c>
      <c r="I3099" t="s">
        <v>41</v>
      </c>
      <c r="J3099">
        <v>83</v>
      </c>
      <c r="K3099">
        <v>59</v>
      </c>
      <c r="L3099">
        <v>13</v>
      </c>
      <c r="M3099" s="2" t="s">
        <v>15</v>
      </c>
      <c r="N3099" s="2" t="s">
        <v>13</v>
      </c>
      <c r="O3099" t="s">
        <v>103</v>
      </c>
      <c r="P3099" t="s">
        <v>104</v>
      </c>
    </row>
    <row r="3100" spans="1:16" x14ac:dyDescent="0.55000000000000004">
      <c r="A3100">
        <v>4224</v>
      </c>
      <c r="B3100">
        <v>691804</v>
      </c>
      <c r="C3100" s="2" t="s">
        <v>14</v>
      </c>
      <c r="D3100">
        <v>27</v>
      </c>
      <c r="E3100">
        <v>1</v>
      </c>
      <c r="F3100">
        <v>2015</v>
      </c>
      <c r="G3100">
        <v>0</v>
      </c>
      <c r="H3100">
        <v>1</v>
      </c>
      <c r="I3100" t="s">
        <v>41</v>
      </c>
      <c r="J3100">
        <v>83</v>
      </c>
      <c r="K3100">
        <v>59</v>
      </c>
      <c r="L3100">
        <v>13</v>
      </c>
      <c r="M3100" s="2" t="s">
        <v>15</v>
      </c>
      <c r="N3100" s="2" t="s">
        <v>13</v>
      </c>
      <c r="O3100" t="s">
        <v>103</v>
      </c>
      <c r="P3100" t="s">
        <v>104</v>
      </c>
    </row>
    <row r="3101" spans="1:16" x14ac:dyDescent="0.55000000000000004">
      <c r="A3101">
        <v>4224</v>
      </c>
      <c r="B3101">
        <v>691855</v>
      </c>
      <c r="C3101" s="2" t="s">
        <v>14</v>
      </c>
      <c r="D3101">
        <v>50</v>
      </c>
      <c r="E3101">
        <v>1</v>
      </c>
      <c r="F3101">
        <v>2015</v>
      </c>
      <c r="G3101">
        <v>0</v>
      </c>
      <c r="H3101">
        <v>1</v>
      </c>
      <c r="I3101" t="s">
        <v>41</v>
      </c>
      <c r="J3101">
        <v>83</v>
      </c>
      <c r="K3101">
        <v>59</v>
      </c>
      <c r="L3101">
        <v>13</v>
      </c>
      <c r="M3101" s="2" t="s">
        <v>15</v>
      </c>
      <c r="N3101" s="2" t="s">
        <v>13</v>
      </c>
      <c r="O3101" t="s">
        <v>103</v>
      </c>
      <c r="P3101" t="s">
        <v>104</v>
      </c>
    </row>
    <row r="3102" spans="1:16" x14ac:dyDescent="0.55000000000000004">
      <c r="A3102">
        <v>4224</v>
      </c>
      <c r="B3102">
        <v>691864</v>
      </c>
      <c r="C3102" s="2" t="s">
        <v>14</v>
      </c>
      <c r="D3102">
        <v>52</v>
      </c>
      <c r="E3102">
        <v>0</v>
      </c>
      <c r="F3102">
        <v>2015</v>
      </c>
      <c r="G3102">
        <v>0</v>
      </c>
      <c r="H3102">
        <v>0</v>
      </c>
      <c r="I3102" t="s">
        <v>41</v>
      </c>
      <c r="J3102">
        <v>83</v>
      </c>
      <c r="K3102">
        <v>59</v>
      </c>
      <c r="L3102">
        <v>13</v>
      </c>
      <c r="M3102" s="2" t="s">
        <v>15</v>
      </c>
      <c r="N3102" s="2" t="s">
        <v>13</v>
      </c>
      <c r="O3102" t="s">
        <v>118</v>
      </c>
      <c r="P3102" t="s">
        <v>119</v>
      </c>
    </row>
    <row r="3103" spans="1:16" x14ac:dyDescent="0.55000000000000004">
      <c r="A3103">
        <v>4224</v>
      </c>
      <c r="B3103">
        <v>691875</v>
      </c>
      <c r="C3103" s="2" t="s">
        <v>14</v>
      </c>
      <c r="D3103">
        <v>39</v>
      </c>
      <c r="E3103">
        <v>1</v>
      </c>
      <c r="F3103">
        <v>2015</v>
      </c>
      <c r="G3103">
        <v>0</v>
      </c>
      <c r="H3103">
        <v>1</v>
      </c>
      <c r="I3103" t="s">
        <v>41</v>
      </c>
      <c r="J3103">
        <v>83</v>
      </c>
      <c r="K3103">
        <v>59</v>
      </c>
      <c r="L3103">
        <v>13</v>
      </c>
      <c r="M3103" s="2" t="s">
        <v>15</v>
      </c>
      <c r="N3103" s="2" t="s">
        <v>13</v>
      </c>
      <c r="O3103" t="s">
        <v>103</v>
      </c>
      <c r="P3103" t="s">
        <v>104</v>
      </c>
    </row>
    <row r="3104" spans="1:16" x14ac:dyDescent="0.55000000000000004">
      <c r="A3104">
        <v>4225</v>
      </c>
      <c r="B3104">
        <v>691970</v>
      </c>
      <c r="C3104" s="2" t="s">
        <v>14</v>
      </c>
      <c r="D3104">
        <v>33</v>
      </c>
      <c r="E3104">
        <v>1</v>
      </c>
      <c r="F3104">
        <v>2015</v>
      </c>
      <c r="G3104">
        <v>0</v>
      </c>
      <c r="H3104">
        <v>1</v>
      </c>
      <c r="I3104" t="s">
        <v>9</v>
      </c>
      <c r="J3104">
        <v>-999</v>
      </c>
      <c r="K3104">
        <v>-999</v>
      </c>
      <c r="L3104">
        <v>-999</v>
      </c>
      <c r="M3104" s="2" t="s">
        <v>10</v>
      </c>
      <c r="N3104" s="2" t="s">
        <v>11</v>
      </c>
      <c r="O3104" t="s">
        <v>124</v>
      </c>
      <c r="P3104" t="s">
        <v>125</v>
      </c>
    </row>
    <row r="3105" spans="1:16" x14ac:dyDescent="0.55000000000000004">
      <c r="A3105">
        <v>4225</v>
      </c>
      <c r="B3105">
        <v>691997</v>
      </c>
      <c r="C3105" s="2" t="s">
        <v>14</v>
      </c>
      <c r="D3105">
        <v>47</v>
      </c>
      <c r="E3105">
        <v>1</v>
      </c>
      <c r="F3105">
        <v>2015</v>
      </c>
      <c r="G3105">
        <v>0</v>
      </c>
      <c r="H3105">
        <v>1</v>
      </c>
      <c r="I3105" t="s">
        <v>9</v>
      </c>
      <c r="J3105">
        <v>-999</v>
      </c>
      <c r="K3105">
        <v>-999</v>
      </c>
      <c r="L3105">
        <v>-999</v>
      </c>
      <c r="M3105" s="2" t="s">
        <v>10</v>
      </c>
      <c r="N3105" s="2" t="s">
        <v>11</v>
      </c>
      <c r="O3105" t="s">
        <v>124</v>
      </c>
      <c r="P3105" t="s">
        <v>125</v>
      </c>
    </row>
    <row r="3106" spans="1:16" x14ac:dyDescent="0.55000000000000004">
      <c r="A3106">
        <v>4226</v>
      </c>
      <c r="B3106">
        <v>692041</v>
      </c>
      <c r="C3106" s="2" t="s">
        <v>14</v>
      </c>
      <c r="D3106">
        <v>42</v>
      </c>
      <c r="E3106">
        <v>1</v>
      </c>
      <c r="F3106">
        <v>2015</v>
      </c>
      <c r="G3106">
        <v>0</v>
      </c>
      <c r="H3106">
        <v>1</v>
      </c>
      <c r="I3106" t="s">
        <v>60</v>
      </c>
      <c r="J3106">
        <v>37</v>
      </c>
      <c r="K3106">
        <v>86</v>
      </c>
      <c r="L3106">
        <v>0</v>
      </c>
      <c r="M3106" s="2" t="s">
        <v>15</v>
      </c>
      <c r="N3106" s="2" t="s">
        <v>25</v>
      </c>
      <c r="O3106" t="s">
        <v>129</v>
      </c>
      <c r="P3106" t="s">
        <v>130</v>
      </c>
    </row>
    <row r="3107" spans="1:16" x14ac:dyDescent="0.55000000000000004">
      <c r="A3107">
        <v>4226</v>
      </c>
      <c r="B3107">
        <v>692097</v>
      </c>
      <c r="C3107" s="2" t="s">
        <v>14</v>
      </c>
      <c r="D3107">
        <v>26</v>
      </c>
      <c r="E3107">
        <v>1</v>
      </c>
      <c r="F3107">
        <v>2015</v>
      </c>
      <c r="G3107">
        <v>0</v>
      </c>
      <c r="H3107">
        <v>0</v>
      </c>
      <c r="I3107" t="s">
        <v>60</v>
      </c>
      <c r="J3107">
        <v>37</v>
      </c>
      <c r="K3107">
        <v>86</v>
      </c>
      <c r="L3107">
        <v>0</v>
      </c>
      <c r="M3107" s="2" t="s">
        <v>15</v>
      </c>
      <c r="N3107" s="2" t="s">
        <v>25</v>
      </c>
      <c r="O3107" t="s">
        <v>120</v>
      </c>
      <c r="P3107" t="s">
        <v>121</v>
      </c>
    </row>
    <row r="3108" spans="1:16" x14ac:dyDescent="0.55000000000000004">
      <c r="A3108">
        <v>4227</v>
      </c>
      <c r="B3108">
        <v>692238</v>
      </c>
      <c r="C3108" s="2" t="s">
        <v>14</v>
      </c>
      <c r="D3108">
        <v>19</v>
      </c>
      <c r="E3108">
        <v>1</v>
      </c>
      <c r="F3108">
        <v>2015</v>
      </c>
      <c r="G3108">
        <v>0</v>
      </c>
      <c r="H3108">
        <v>0</v>
      </c>
      <c r="I3108" t="s">
        <v>44</v>
      </c>
      <c r="J3108">
        <v>-999</v>
      </c>
      <c r="K3108">
        <v>-999</v>
      </c>
      <c r="L3108">
        <v>-999</v>
      </c>
      <c r="M3108" s="2" t="s">
        <v>35</v>
      </c>
      <c r="N3108" s="2" t="s">
        <v>13</v>
      </c>
      <c r="O3108" t="s">
        <v>148</v>
      </c>
      <c r="P3108" t="s">
        <v>149</v>
      </c>
    </row>
    <row r="3109" spans="1:16" x14ac:dyDescent="0.55000000000000004">
      <c r="A3109">
        <v>4228</v>
      </c>
      <c r="B3109">
        <v>692381</v>
      </c>
      <c r="C3109" s="2" t="s">
        <v>14</v>
      </c>
      <c r="D3109">
        <v>32</v>
      </c>
      <c r="E3109">
        <v>1</v>
      </c>
      <c r="F3109">
        <v>2015</v>
      </c>
      <c r="G3109">
        <v>0</v>
      </c>
      <c r="H3109">
        <v>0</v>
      </c>
      <c r="I3109" t="s">
        <v>75</v>
      </c>
      <c r="J3109">
        <v>13</v>
      </c>
      <c r="K3109">
        <v>-999</v>
      </c>
      <c r="L3109">
        <v>8</v>
      </c>
      <c r="M3109" s="2" t="s">
        <v>22</v>
      </c>
      <c r="N3109" s="2" t="s">
        <v>25</v>
      </c>
      <c r="O3109" t="s">
        <v>131</v>
      </c>
      <c r="P3109" t="s">
        <v>132</v>
      </c>
    </row>
    <row r="3110" spans="1:16" x14ac:dyDescent="0.55000000000000004">
      <c r="A3110">
        <v>4228</v>
      </c>
      <c r="B3110">
        <v>692403</v>
      </c>
      <c r="C3110" s="2" t="s">
        <v>14</v>
      </c>
      <c r="D3110">
        <v>27</v>
      </c>
      <c r="E3110">
        <v>1</v>
      </c>
      <c r="F3110">
        <v>2015</v>
      </c>
      <c r="G3110">
        <v>0</v>
      </c>
      <c r="H3110">
        <v>1</v>
      </c>
      <c r="I3110" t="s">
        <v>75</v>
      </c>
      <c r="J3110">
        <v>13</v>
      </c>
      <c r="K3110">
        <v>-999</v>
      </c>
      <c r="L3110">
        <v>8</v>
      </c>
      <c r="M3110" s="2" t="s">
        <v>22</v>
      </c>
      <c r="N3110" s="2" t="s">
        <v>25</v>
      </c>
      <c r="O3110" t="s">
        <v>94</v>
      </c>
      <c r="P3110" t="s">
        <v>95</v>
      </c>
    </row>
    <row r="3111" spans="1:16" x14ac:dyDescent="0.55000000000000004">
      <c r="A3111">
        <v>4228</v>
      </c>
      <c r="B3111">
        <v>692431</v>
      </c>
      <c r="C3111" s="2" t="s">
        <v>14</v>
      </c>
      <c r="D3111">
        <v>52</v>
      </c>
      <c r="E3111">
        <v>1</v>
      </c>
      <c r="F3111">
        <v>2015</v>
      </c>
      <c r="G3111">
        <v>0</v>
      </c>
      <c r="H3111">
        <v>0</v>
      </c>
      <c r="I3111" t="s">
        <v>75</v>
      </c>
      <c r="J3111">
        <v>13</v>
      </c>
      <c r="K3111">
        <v>-999</v>
      </c>
      <c r="L3111">
        <v>8</v>
      </c>
      <c r="M3111" s="2" t="s">
        <v>22</v>
      </c>
      <c r="N3111" s="2" t="s">
        <v>25</v>
      </c>
      <c r="O3111" t="s">
        <v>131</v>
      </c>
      <c r="P3111" t="s">
        <v>132</v>
      </c>
    </row>
    <row r="3112" spans="1:16" x14ac:dyDescent="0.55000000000000004">
      <c r="A3112">
        <v>4228</v>
      </c>
      <c r="B3112">
        <v>692447</v>
      </c>
      <c r="C3112" s="2" t="s">
        <v>14</v>
      </c>
      <c r="D3112">
        <v>22</v>
      </c>
      <c r="E3112">
        <v>1</v>
      </c>
      <c r="F3112">
        <v>2015</v>
      </c>
      <c r="G3112">
        <v>0</v>
      </c>
      <c r="H3112">
        <v>0</v>
      </c>
      <c r="I3112" t="s">
        <v>75</v>
      </c>
      <c r="J3112">
        <v>13</v>
      </c>
      <c r="K3112">
        <v>-999</v>
      </c>
      <c r="L3112">
        <v>8</v>
      </c>
      <c r="M3112" s="2" t="s">
        <v>22</v>
      </c>
      <c r="N3112" s="2" t="s">
        <v>25</v>
      </c>
      <c r="O3112" t="s">
        <v>131</v>
      </c>
      <c r="P3112" t="s">
        <v>132</v>
      </c>
    </row>
    <row r="3113" spans="1:16" x14ac:dyDescent="0.55000000000000004">
      <c r="A3113">
        <v>4228</v>
      </c>
      <c r="B3113">
        <v>692463</v>
      </c>
      <c r="C3113" s="2" t="s">
        <v>14</v>
      </c>
      <c r="D3113">
        <v>53</v>
      </c>
      <c r="E3113">
        <v>1</v>
      </c>
      <c r="F3113">
        <v>2015</v>
      </c>
      <c r="G3113">
        <v>0</v>
      </c>
      <c r="H3113">
        <v>0</v>
      </c>
      <c r="I3113" t="s">
        <v>75</v>
      </c>
      <c r="J3113">
        <v>13</v>
      </c>
      <c r="K3113">
        <v>-999</v>
      </c>
      <c r="L3113">
        <v>8</v>
      </c>
      <c r="M3113" s="2" t="s">
        <v>22</v>
      </c>
      <c r="N3113" s="2" t="s">
        <v>25</v>
      </c>
      <c r="O3113" t="s">
        <v>131</v>
      </c>
      <c r="P3113" t="s">
        <v>132</v>
      </c>
    </row>
    <row r="3114" spans="1:16" x14ac:dyDescent="0.55000000000000004">
      <c r="A3114">
        <v>4228</v>
      </c>
      <c r="B3114">
        <v>692485</v>
      </c>
      <c r="C3114" s="2" t="s">
        <v>14</v>
      </c>
      <c r="D3114">
        <v>27</v>
      </c>
      <c r="E3114">
        <v>1</v>
      </c>
      <c r="F3114">
        <v>2015</v>
      </c>
      <c r="G3114">
        <v>0</v>
      </c>
      <c r="H3114">
        <v>0</v>
      </c>
      <c r="I3114" t="s">
        <v>75</v>
      </c>
      <c r="J3114">
        <v>13</v>
      </c>
      <c r="K3114">
        <v>-999</v>
      </c>
      <c r="L3114">
        <v>8</v>
      </c>
      <c r="M3114" s="2" t="s">
        <v>22</v>
      </c>
      <c r="N3114" s="2" t="s">
        <v>25</v>
      </c>
      <c r="O3114" t="s">
        <v>131</v>
      </c>
      <c r="P3114" t="s">
        <v>132</v>
      </c>
    </row>
    <row r="3115" spans="1:16" x14ac:dyDescent="0.55000000000000004">
      <c r="A3115">
        <v>4229</v>
      </c>
      <c r="B3115">
        <v>692572</v>
      </c>
      <c r="C3115" s="2" t="s">
        <v>14</v>
      </c>
      <c r="D3115">
        <v>45</v>
      </c>
      <c r="E3115">
        <v>0</v>
      </c>
      <c r="F3115">
        <v>2015</v>
      </c>
      <c r="G3115">
        <v>0</v>
      </c>
      <c r="H3115">
        <v>1</v>
      </c>
      <c r="I3115" t="s">
        <v>59</v>
      </c>
      <c r="J3115">
        <v>16</v>
      </c>
      <c r="K3115">
        <v>75</v>
      </c>
      <c r="L3115">
        <v>6</v>
      </c>
      <c r="M3115" s="2" t="s">
        <v>18</v>
      </c>
      <c r="N3115" s="2" t="s">
        <v>13</v>
      </c>
      <c r="O3115" t="s">
        <v>98</v>
      </c>
      <c r="P3115" t="s">
        <v>99</v>
      </c>
    </row>
    <row r="3116" spans="1:16" x14ac:dyDescent="0.55000000000000004">
      <c r="A3116">
        <v>4229</v>
      </c>
      <c r="B3116">
        <v>692579</v>
      </c>
      <c r="C3116" s="2" t="s">
        <v>14</v>
      </c>
      <c r="D3116">
        <v>23</v>
      </c>
      <c r="E3116">
        <v>1</v>
      </c>
      <c r="F3116">
        <v>2015</v>
      </c>
      <c r="G3116">
        <v>0</v>
      </c>
      <c r="H3116">
        <v>0</v>
      </c>
      <c r="I3116" t="s">
        <v>59</v>
      </c>
      <c r="J3116">
        <v>16</v>
      </c>
      <c r="K3116">
        <v>75</v>
      </c>
      <c r="L3116">
        <v>6</v>
      </c>
      <c r="M3116" s="2" t="s">
        <v>18</v>
      </c>
      <c r="N3116" s="2" t="s">
        <v>13</v>
      </c>
      <c r="O3116" t="s">
        <v>146</v>
      </c>
      <c r="P3116" t="s">
        <v>147</v>
      </c>
    </row>
    <row r="3117" spans="1:16" x14ac:dyDescent="0.55000000000000004">
      <c r="A3117">
        <v>4229</v>
      </c>
      <c r="B3117">
        <v>692643</v>
      </c>
      <c r="C3117" s="2" t="s">
        <v>14</v>
      </c>
      <c r="D3117">
        <v>52</v>
      </c>
      <c r="E3117">
        <v>1</v>
      </c>
      <c r="F3117">
        <v>2015</v>
      </c>
      <c r="G3117">
        <v>0</v>
      </c>
      <c r="H3117">
        <v>1</v>
      </c>
      <c r="I3117" t="s">
        <v>59</v>
      </c>
      <c r="J3117">
        <v>16</v>
      </c>
      <c r="K3117">
        <v>75</v>
      </c>
      <c r="L3117">
        <v>6</v>
      </c>
      <c r="M3117" s="2" t="s">
        <v>18</v>
      </c>
      <c r="N3117" s="2" t="s">
        <v>13</v>
      </c>
      <c r="O3117" t="s">
        <v>98</v>
      </c>
      <c r="P3117" t="s">
        <v>99</v>
      </c>
    </row>
    <row r="3118" spans="1:16" x14ac:dyDescent="0.55000000000000004">
      <c r="A3118">
        <v>4229</v>
      </c>
      <c r="B3118">
        <v>692665</v>
      </c>
      <c r="C3118" s="2" t="s">
        <v>14</v>
      </c>
      <c r="D3118">
        <v>45</v>
      </c>
      <c r="E3118">
        <v>0</v>
      </c>
      <c r="F3118">
        <v>2015</v>
      </c>
      <c r="G3118">
        <v>0</v>
      </c>
      <c r="H3118">
        <v>0</v>
      </c>
      <c r="I3118" t="s">
        <v>59</v>
      </c>
      <c r="J3118">
        <v>16</v>
      </c>
      <c r="K3118">
        <v>75</v>
      </c>
      <c r="L3118">
        <v>6</v>
      </c>
      <c r="M3118" s="2" t="s">
        <v>18</v>
      </c>
      <c r="N3118" s="2" t="s">
        <v>13</v>
      </c>
      <c r="O3118" t="s">
        <v>146</v>
      </c>
      <c r="P3118" t="s">
        <v>147</v>
      </c>
    </row>
    <row r="3119" spans="1:16" x14ac:dyDescent="0.55000000000000004">
      <c r="A3119">
        <v>4229</v>
      </c>
      <c r="B3119">
        <v>692680</v>
      </c>
      <c r="C3119" s="2" t="s">
        <v>14</v>
      </c>
      <c r="D3119">
        <v>37</v>
      </c>
      <c r="E3119">
        <v>1</v>
      </c>
      <c r="F3119">
        <v>2015</v>
      </c>
      <c r="G3119">
        <v>0</v>
      </c>
      <c r="H3119">
        <v>0</v>
      </c>
      <c r="I3119" t="s">
        <v>59</v>
      </c>
      <c r="J3119">
        <v>16</v>
      </c>
      <c r="K3119">
        <v>75</v>
      </c>
      <c r="L3119">
        <v>6</v>
      </c>
      <c r="M3119" s="2" t="s">
        <v>18</v>
      </c>
      <c r="N3119" s="2" t="s">
        <v>13</v>
      </c>
      <c r="O3119" t="s">
        <v>146</v>
      </c>
      <c r="P3119" t="s">
        <v>147</v>
      </c>
    </row>
    <row r="3120" spans="1:16" x14ac:dyDescent="0.55000000000000004">
      <c r="A3120">
        <v>4230</v>
      </c>
      <c r="B3120">
        <v>692737</v>
      </c>
      <c r="C3120" s="2" t="s">
        <v>14</v>
      </c>
      <c r="D3120">
        <v>40</v>
      </c>
      <c r="E3120">
        <v>0</v>
      </c>
      <c r="F3120">
        <v>2015</v>
      </c>
      <c r="G3120">
        <v>0</v>
      </c>
      <c r="H3120">
        <v>1</v>
      </c>
      <c r="I3120" t="s">
        <v>47</v>
      </c>
      <c r="J3120">
        <v>35</v>
      </c>
      <c r="K3120">
        <v>70</v>
      </c>
      <c r="L3120">
        <v>21</v>
      </c>
      <c r="M3120" s="2" t="s">
        <v>15</v>
      </c>
      <c r="N3120" s="2" t="s">
        <v>70</v>
      </c>
      <c r="O3120" t="s">
        <v>140</v>
      </c>
      <c r="P3120" t="s">
        <v>141</v>
      </c>
    </row>
    <row r="3121" spans="1:16" x14ac:dyDescent="0.55000000000000004">
      <c r="A3121">
        <v>4230</v>
      </c>
      <c r="B3121">
        <v>692763</v>
      </c>
      <c r="C3121" s="2" t="s">
        <v>14</v>
      </c>
      <c r="D3121">
        <v>20</v>
      </c>
      <c r="E3121">
        <v>1</v>
      </c>
      <c r="F3121">
        <v>2015</v>
      </c>
      <c r="G3121">
        <v>0</v>
      </c>
      <c r="H3121">
        <v>0</v>
      </c>
      <c r="I3121" t="s">
        <v>47</v>
      </c>
      <c r="J3121">
        <v>35</v>
      </c>
      <c r="K3121">
        <v>70</v>
      </c>
      <c r="L3121">
        <v>21</v>
      </c>
      <c r="M3121" s="2" t="s">
        <v>15</v>
      </c>
      <c r="N3121" s="2" t="s">
        <v>70</v>
      </c>
      <c r="O3121" t="s">
        <v>116</v>
      </c>
      <c r="P3121" t="s">
        <v>117</v>
      </c>
    </row>
    <row r="3122" spans="1:16" x14ac:dyDescent="0.55000000000000004">
      <c r="A3122">
        <v>4230</v>
      </c>
      <c r="B3122">
        <v>692773</v>
      </c>
      <c r="C3122" s="2" t="s">
        <v>14</v>
      </c>
      <c r="D3122">
        <v>39</v>
      </c>
      <c r="E3122">
        <v>1</v>
      </c>
      <c r="F3122">
        <v>2015</v>
      </c>
      <c r="G3122">
        <v>0</v>
      </c>
      <c r="H3122">
        <v>1</v>
      </c>
      <c r="I3122" t="s">
        <v>47</v>
      </c>
      <c r="J3122">
        <v>35</v>
      </c>
      <c r="K3122">
        <v>70</v>
      </c>
      <c r="L3122">
        <v>21</v>
      </c>
      <c r="M3122" s="2" t="s">
        <v>15</v>
      </c>
      <c r="N3122" s="2" t="s">
        <v>70</v>
      </c>
      <c r="O3122" t="s">
        <v>140</v>
      </c>
      <c r="P3122" t="s">
        <v>141</v>
      </c>
    </row>
    <row r="3123" spans="1:16" x14ac:dyDescent="0.55000000000000004">
      <c r="A3123">
        <v>4230</v>
      </c>
      <c r="B3123">
        <v>692789</v>
      </c>
      <c r="C3123" s="2" t="s">
        <v>14</v>
      </c>
      <c r="D3123">
        <v>37</v>
      </c>
      <c r="E3123">
        <v>1</v>
      </c>
      <c r="F3123">
        <v>2015</v>
      </c>
      <c r="G3123">
        <v>0</v>
      </c>
      <c r="H3123">
        <v>0</v>
      </c>
      <c r="I3123" t="s">
        <v>47</v>
      </c>
      <c r="J3123">
        <v>35</v>
      </c>
      <c r="K3123">
        <v>70</v>
      </c>
      <c r="L3123">
        <v>21</v>
      </c>
      <c r="M3123" s="2" t="s">
        <v>15</v>
      </c>
      <c r="N3123" s="2" t="s">
        <v>70</v>
      </c>
      <c r="O3123" t="s">
        <v>116</v>
      </c>
      <c r="P3123" t="s">
        <v>117</v>
      </c>
    </row>
    <row r="3124" spans="1:16" x14ac:dyDescent="0.55000000000000004">
      <c r="A3124">
        <v>4230</v>
      </c>
      <c r="B3124">
        <v>692830</v>
      </c>
      <c r="C3124" s="2" t="s">
        <v>14</v>
      </c>
      <c r="D3124">
        <v>42</v>
      </c>
      <c r="E3124">
        <v>1</v>
      </c>
      <c r="F3124">
        <v>2015</v>
      </c>
      <c r="G3124">
        <v>0</v>
      </c>
      <c r="H3124">
        <v>0</v>
      </c>
      <c r="I3124" t="s">
        <v>47</v>
      </c>
      <c r="J3124">
        <v>35</v>
      </c>
      <c r="K3124">
        <v>70</v>
      </c>
      <c r="L3124">
        <v>21</v>
      </c>
      <c r="M3124" s="2" t="s">
        <v>15</v>
      </c>
      <c r="N3124" s="2" t="s">
        <v>70</v>
      </c>
      <c r="O3124" t="s">
        <v>116</v>
      </c>
      <c r="P3124" t="s">
        <v>117</v>
      </c>
    </row>
    <row r="3125" spans="1:16" x14ac:dyDescent="0.55000000000000004">
      <c r="A3125">
        <v>4231</v>
      </c>
      <c r="B3125">
        <v>692901</v>
      </c>
      <c r="C3125" s="2" t="s">
        <v>14</v>
      </c>
      <c r="D3125">
        <v>34</v>
      </c>
      <c r="E3125">
        <v>1</v>
      </c>
      <c r="F3125">
        <v>2015</v>
      </c>
      <c r="G3125">
        <v>0</v>
      </c>
      <c r="H3125">
        <v>1</v>
      </c>
      <c r="I3125" t="s">
        <v>53</v>
      </c>
      <c r="J3125">
        <v>80</v>
      </c>
      <c r="K3125">
        <v>65</v>
      </c>
      <c r="L3125">
        <v>7</v>
      </c>
      <c r="M3125" s="2" t="s">
        <v>15</v>
      </c>
      <c r="N3125" s="2" t="s">
        <v>13</v>
      </c>
      <c r="O3125" t="s">
        <v>106</v>
      </c>
      <c r="P3125" t="s">
        <v>107</v>
      </c>
    </row>
    <row r="3126" spans="1:16" x14ac:dyDescent="0.55000000000000004">
      <c r="A3126">
        <v>4231</v>
      </c>
      <c r="B3126">
        <v>692916</v>
      </c>
      <c r="C3126" s="2" t="s">
        <v>14</v>
      </c>
      <c r="D3126">
        <v>46</v>
      </c>
      <c r="E3126">
        <v>0</v>
      </c>
      <c r="F3126">
        <v>2015</v>
      </c>
      <c r="G3126">
        <v>0</v>
      </c>
      <c r="H3126">
        <v>1</v>
      </c>
      <c r="I3126" t="s">
        <v>53</v>
      </c>
      <c r="J3126">
        <v>80</v>
      </c>
      <c r="K3126">
        <v>65</v>
      </c>
      <c r="L3126">
        <v>7</v>
      </c>
      <c r="M3126" s="2" t="s">
        <v>15</v>
      </c>
      <c r="N3126" s="2" t="s">
        <v>13</v>
      </c>
      <c r="O3126" t="s">
        <v>106</v>
      </c>
      <c r="P3126" t="s">
        <v>107</v>
      </c>
    </row>
    <row r="3127" spans="1:16" x14ac:dyDescent="0.55000000000000004">
      <c r="A3127">
        <v>4232</v>
      </c>
      <c r="B3127">
        <v>693123</v>
      </c>
      <c r="C3127" s="2" t="s">
        <v>14</v>
      </c>
      <c r="D3127">
        <v>41</v>
      </c>
      <c r="E3127">
        <v>1</v>
      </c>
      <c r="F3127">
        <v>2015</v>
      </c>
      <c r="G3127">
        <v>0</v>
      </c>
      <c r="H3127">
        <v>1</v>
      </c>
      <c r="I3127" t="s">
        <v>9</v>
      </c>
      <c r="J3127">
        <v>-999</v>
      </c>
      <c r="K3127">
        <v>-999</v>
      </c>
      <c r="L3127">
        <v>-999</v>
      </c>
      <c r="M3127" s="2" t="s">
        <v>10</v>
      </c>
      <c r="N3127" s="2" t="s">
        <v>11</v>
      </c>
      <c r="O3127" t="s">
        <v>136</v>
      </c>
      <c r="P3127" t="s">
        <v>137</v>
      </c>
    </row>
    <row r="3128" spans="1:16" x14ac:dyDescent="0.55000000000000004">
      <c r="A3128">
        <v>4232</v>
      </c>
      <c r="B3128">
        <v>693172</v>
      </c>
      <c r="C3128" s="2" t="s">
        <v>14</v>
      </c>
      <c r="D3128">
        <v>30</v>
      </c>
      <c r="E3128">
        <v>1</v>
      </c>
      <c r="F3128">
        <v>2015</v>
      </c>
      <c r="G3128">
        <v>0</v>
      </c>
      <c r="H3128">
        <v>1</v>
      </c>
      <c r="I3128" t="s">
        <v>9</v>
      </c>
      <c r="J3128">
        <v>-999</v>
      </c>
      <c r="K3128">
        <v>-999</v>
      </c>
      <c r="L3128">
        <v>-999</v>
      </c>
      <c r="M3128" s="2" t="s">
        <v>10</v>
      </c>
      <c r="N3128" s="2" t="s">
        <v>11</v>
      </c>
      <c r="O3128" t="s">
        <v>136</v>
      </c>
      <c r="P3128" t="s">
        <v>137</v>
      </c>
    </row>
    <row r="3129" spans="1:16" x14ac:dyDescent="0.55000000000000004">
      <c r="A3129">
        <v>4233</v>
      </c>
      <c r="B3129">
        <v>693218</v>
      </c>
      <c r="C3129" s="2" t="s">
        <v>14</v>
      </c>
      <c r="D3129">
        <v>28</v>
      </c>
      <c r="E3129">
        <v>1</v>
      </c>
      <c r="F3129">
        <v>2015</v>
      </c>
      <c r="G3129">
        <v>0</v>
      </c>
      <c r="H3129">
        <v>1</v>
      </c>
      <c r="I3129" t="s">
        <v>36</v>
      </c>
      <c r="J3129">
        <v>35</v>
      </c>
      <c r="K3129">
        <v>67</v>
      </c>
      <c r="L3129">
        <v>7</v>
      </c>
      <c r="M3129" s="2" t="s">
        <v>18</v>
      </c>
      <c r="N3129" s="2" t="s">
        <v>63</v>
      </c>
      <c r="O3129" t="s">
        <v>133</v>
      </c>
      <c r="P3129" t="s">
        <v>134</v>
      </c>
    </row>
    <row r="3130" spans="1:16" x14ac:dyDescent="0.55000000000000004">
      <c r="A3130">
        <v>4233</v>
      </c>
      <c r="B3130">
        <v>693239</v>
      </c>
      <c r="C3130" s="2" t="s">
        <v>14</v>
      </c>
      <c r="D3130">
        <v>50</v>
      </c>
      <c r="E3130">
        <v>1</v>
      </c>
      <c r="F3130">
        <v>2015</v>
      </c>
      <c r="G3130">
        <v>0</v>
      </c>
      <c r="H3130">
        <v>1</v>
      </c>
      <c r="I3130" t="s">
        <v>36</v>
      </c>
      <c r="J3130">
        <v>35</v>
      </c>
      <c r="K3130">
        <v>67</v>
      </c>
      <c r="L3130">
        <v>7</v>
      </c>
      <c r="M3130" s="2" t="s">
        <v>18</v>
      </c>
      <c r="N3130" s="2" t="s">
        <v>63</v>
      </c>
      <c r="O3130" t="s">
        <v>133</v>
      </c>
      <c r="P3130" t="s">
        <v>134</v>
      </c>
    </row>
    <row r="3131" spans="1:16" x14ac:dyDescent="0.55000000000000004">
      <c r="A3131">
        <v>4233</v>
      </c>
      <c r="B3131">
        <v>693261</v>
      </c>
      <c r="C3131" s="2" t="s">
        <v>14</v>
      </c>
      <c r="D3131">
        <v>49</v>
      </c>
      <c r="E3131">
        <v>1</v>
      </c>
      <c r="F3131">
        <v>2015</v>
      </c>
      <c r="G3131">
        <v>0</v>
      </c>
      <c r="H3131">
        <v>1</v>
      </c>
      <c r="I3131" t="s">
        <v>36</v>
      </c>
      <c r="J3131">
        <v>35</v>
      </c>
      <c r="K3131">
        <v>67</v>
      </c>
      <c r="L3131">
        <v>7</v>
      </c>
      <c r="M3131" s="2" t="s">
        <v>18</v>
      </c>
      <c r="N3131" s="2" t="s">
        <v>63</v>
      </c>
      <c r="O3131" t="s">
        <v>133</v>
      </c>
      <c r="P3131" t="s">
        <v>134</v>
      </c>
    </row>
    <row r="3132" spans="1:16" x14ac:dyDescent="0.55000000000000004">
      <c r="A3132">
        <v>4233</v>
      </c>
      <c r="B3132">
        <v>693329</v>
      </c>
      <c r="C3132" s="2" t="s">
        <v>14</v>
      </c>
      <c r="D3132">
        <v>52</v>
      </c>
      <c r="E3132">
        <v>1</v>
      </c>
      <c r="F3132">
        <v>2015</v>
      </c>
      <c r="G3132">
        <v>0</v>
      </c>
      <c r="H3132">
        <v>0</v>
      </c>
      <c r="I3132" t="s">
        <v>36</v>
      </c>
      <c r="J3132">
        <v>35</v>
      </c>
      <c r="K3132">
        <v>67</v>
      </c>
      <c r="L3132">
        <v>7</v>
      </c>
      <c r="M3132" s="2" t="s">
        <v>18</v>
      </c>
      <c r="N3132" s="2" t="s">
        <v>63</v>
      </c>
      <c r="O3132" t="s">
        <v>98</v>
      </c>
      <c r="P3132" t="s">
        <v>99</v>
      </c>
    </row>
    <row r="3133" spans="1:16" x14ac:dyDescent="0.55000000000000004">
      <c r="A3133">
        <v>4234</v>
      </c>
      <c r="B3133">
        <v>693395</v>
      </c>
      <c r="C3133" s="2" t="s">
        <v>14</v>
      </c>
      <c r="D3133">
        <v>48</v>
      </c>
      <c r="E3133">
        <v>0</v>
      </c>
      <c r="F3133">
        <v>2015</v>
      </c>
      <c r="G3133">
        <v>0</v>
      </c>
      <c r="H3133">
        <v>1</v>
      </c>
      <c r="I3133" t="s">
        <v>69</v>
      </c>
      <c r="J3133">
        <v>34</v>
      </c>
      <c r="K3133">
        <v>75</v>
      </c>
      <c r="L3133">
        <v>18</v>
      </c>
      <c r="M3133" s="2" t="s">
        <v>15</v>
      </c>
      <c r="N3133" s="2" t="s">
        <v>13</v>
      </c>
      <c r="O3133" t="s">
        <v>156</v>
      </c>
      <c r="P3133" t="s">
        <v>157</v>
      </c>
    </row>
    <row r="3134" spans="1:16" x14ac:dyDescent="0.55000000000000004">
      <c r="A3134">
        <v>4234</v>
      </c>
      <c r="B3134">
        <v>693455</v>
      </c>
      <c r="C3134" s="2" t="s">
        <v>14</v>
      </c>
      <c r="D3134">
        <v>39</v>
      </c>
      <c r="E3134">
        <v>1</v>
      </c>
      <c r="F3134">
        <v>2015</v>
      </c>
      <c r="G3134">
        <v>0</v>
      </c>
      <c r="H3134">
        <v>1</v>
      </c>
      <c r="I3134" t="s">
        <v>69</v>
      </c>
      <c r="J3134">
        <v>34</v>
      </c>
      <c r="K3134">
        <v>75</v>
      </c>
      <c r="L3134">
        <v>18</v>
      </c>
      <c r="M3134" s="2" t="s">
        <v>15</v>
      </c>
      <c r="N3134" s="2" t="s">
        <v>13</v>
      </c>
      <c r="O3134" t="s">
        <v>156</v>
      </c>
      <c r="P3134" t="s">
        <v>157</v>
      </c>
    </row>
    <row r="3135" spans="1:16" x14ac:dyDescent="0.55000000000000004">
      <c r="A3135">
        <v>4234</v>
      </c>
      <c r="B3135">
        <v>693495</v>
      </c>
      <c r="C3135" s="2" t="s">
        <v>14</v>
      </c>
      <c r="D3135">
        <v>21</v>
      </c>
      <c r="E3135">
        <v>1</v>
      </c>
      <c r="F3135">
        <v>2015</v>
      </c>
      <c r="G3135">
        <v>0</v>
      </c>
      <c r="H3135">
        <v>1</v>
      </c>
      <c r="I3135" t="s">
        <v>69</v>
      </c>
      <c r="J3135">
        <v>34</v>
      </c>
      <c r="K3135">
        <v>75</v>
      </c>
      <c r="L3135">
        <v>18</v>
      </c>
      <c r="M3135" s="2" t="s">
        <v>15</v>
      </c>
      <c r="N3135" s="2" t="s">
        <v>13</v>
      </c>
      <c r="O3135" t="s">
        <v>156</v>
      </c>
      <c r="P3135" t="s">
        <v>157</v>
      </c>
    </row>
    <row r="3136" spans="1:16" x14ac:dyDescent="0.55000000000000004">
      <c r="A3136">
        <v>4235</v>
      </c>
      <c r="B3136">
        <v>693546</v>
      </c>
      <c r="C3136" s="2" t="s">
        <v>14</v>
      </c>
      <c r="D3136">
        <v>29</v>
      </c>
      <c r="E3136">
        <v>1</v>
      </c>
      <c r="F3136">
        <v>2015</v>
      </c>
      <c r="G3136">
        <v>0</v>
      </c>
      <c r="H3136">
        <v>0</v>
      </c>
      <c r="I3136" t="s">
        <v>79</v>
      </c>
      <c r="J3136">
        <v>-999</v>
      </c>
      <c r="K3136">
        <v>-999</v>
      </c>
      <c r="L3136">
        <v>-999</v>
      </c>
      <c r="M3136" s="2" t="s">
        <v>35</v>
      </c>
      <c r="N3136" s="2" t="s">
        <v>13</v>
      </c>
      <c r="O3136" t="s">
        <v>101</v>
      </c>
      <c r="P3136" t="s">
        <v>102</v>
      </c>
    </row>
    <row r="3137" spans="1:16" x14ac:dyDescent="0.55000000000000004">
      <c r="A3137">
        <v>4235</v>
      </c>
      <c r="B3137">
        <v>693572</v>
      </c>
      <c r="C3137" s="2" t="s">
        <v>14</v>
      </c>
      <c r="D3137">
        <v>43</v>
      </c>
      <c r="E3137">
        <v>1</v>
      </c>
      <c r="F3137">
        <v>2015</v>
      </c>
      <c r="G3137">
        <v>0</v>
      </c>
      <c r="H3137">
        <v>1</v>
      </c>
      <c r="I3137" t="s">
        <v>79</v>
      </c>
      <c r="J3137">
        <v>-999</v>
      </c>
      <c r="K3137">
        <v>-999</v>
      </c>
      <c r="L3137">
        <v>-999</v>
      </c>
      <c r="M3137" s="2" t="s">
        <v>35</v>
      </c>
      <c r="N3137" s="2" t="s">
        <v>13</v>
      </c>
      <c r="O3137" t="s">
        <v>150</v>
      </c>
      <c r="P3137" t="s">
        <v>151</v>
      </c>
    </row>
    <row r="3138" spans="1:16" x14ac:dyDescent="0.55000000000000004">
      <c r="A3138">
        <v>4235</v>
      </c>
      <c r="B3138">
        <v>693611</v>
      </c>
      <c r="C3138" s="2" t="s">
        <v>14</v>
      </c>
      <c r="D3138">
        <v>51</v>
      </c>
      <c r="E3138">
        <v>1</v>
      </c>
      <c r="F3138">
        <v>2015</v>
      </c>
      <c r="G3138">
        <v>0</v>
      </c>
      <c r="H3138">
        <v>0</v>
      </c>
      <c r="I3138" t="s">
        <v>79</v>
      </c>
      <c r="J3138">
        <v>-999</v>
      </c>
      <c r="K3138">
        <v>-999</v>
      </c>
      <c r="L3138">
        <v>-999</v>
      </c>
      <c r="M3138" s="2" t="s">
        <v>35</v>
      </c>
      <c r="N3138" s="2" t="s">
        <v>13</v>
      </c>
      <c r="O3138" t="s">
        <v>101</v>
      </c>
      <c r="P3138" t="s">
        <v>102</v>
      </c>
    </row>
    <row r="3139" spans="1:16" x14ac:dyDescent="0.55000000000000004">
      <c r="A3139">
        <v>4235</v>
      </c>
      <c r="B3139">
        <v>693645</v>
      </c>
      <c r="C3139" s="2" t="s">
        <v>14</v>
      </c>
      <c r="D3139">
        <v>34</v>
      </c>
      <c r="E3139">
        <v>1</v>
      </c>
      <c r="F3139">
        <v>2015</v>
      </c>
      <c r="G3139">
        <v>0</v>
      </c>
      <c r="H3139">
        <v>1</v>
      </c>
      <c r="I3139" t="s">
        <v>79</v>
      </c>
      <c r="J3139">
        <v>-999</v>
      </c>
      <c r="K3139">
        <v>-999</v>
      </c>
      <c r="L3139">
        <v>-999</v>
      </c>
      <c r="M3139" s="2" t="s">
        <v>35</v>
      </c>
      <c r="N3139" s="2" t="s">
        <v>13</v>
      </c>
      <c r="O3139" t="s">
        <v>150</v>
      </c>
      <c r="P3139" t="s">
        <v>151</v>
      </c>
    </row>
    <row r="3140" spans="1:16" x14ac:dyDescent="0.55000000000000004">
      <c r="A3140">
        <v>4235</v>
      </c>
      <c r="B3140">
        <v>693657</v>
      </c>
      <c r="C3140" s="2" t="s">
        <v>14</v>
      </c>
      <c r="D3140">
        <v>50</v>
      </c>
      <c r="E3140">
        <v>0</v>
      </c>
      <c r="F3140">
        <v>2015</v>
      </c>
      <c r="G3140">
        <v>0</v>
      </c>
      <c r="H3140">
        <v>0</v>
      </c>
      <c r="I3140" t="s">
        <v>79</v>
      </c>
      <c r="J3140">
        <v>-999</v>
      </c>
      <c r="K3140">
        <v>-999</v>
      </c>
      <c r="L3140">
        <v>-999</v>
      </c>
      <c r="M3140" s="2" t="s">
        <v>35</v>
      </c>
      <c r="N3140" s="2" t="s">
        <v>13</v>
      </c>
      <c r="O3140" t="s">
        <v>101</v>
      </c>
      <c r="P3140" t="s">
        <v>102</v>
      </c>
    </row>
    <row r="3141" spans="1:16" x14ac:dyDescent="0.55000000000000004">
      <c r="A3141">
        <v>4235</v>
      </c>
      <c r="B3141">
        <v>693673</v>
      </c>
      <c r="C3141" s="2" t="s">
        <v>14</v>
      </c>
      <c r="D3141">
        <v>51</v>
      </c>
      <c r="E3141">
        <v>1</v>
      </c>
      <c r="F3141">
        <v>2015</v>
      </c>
      <c r="G3141">
        <v>0</v>
      </c>
      <c r="H3141">
        <v>0</v>
      </c>
      <c r="I3141" t="s">
        <v>79</v>
      </c>
      <c r="J3141">
        <v>-999</v>
      </c>
      <c r="K3141">
        <v>-999</v>
      </c>
      <c r="L3141">
        <v>-999</v>
      </c>
      <c r="M3141" s="2" t="s">
        <v>35</v>
      </c>
      <c r="N3141" s="2" t="s">
        <v>13</v>
      </c>
      <c r="O3141" t="s">
        <v>101</v>
      </c>
      <c r="P3141" t="s">
        <v>102</v>
      </c>
    </row>
    <row r="3142" spans="1:16" x14ac:dyDescent="0.55000000000000004">
      <c r="A3142">
        <v>4236</v>
      </c>
      <c r="B3142">
        <v>693703</v>
      </c>
      <c r="C3142" s="2" t="s">
        <v>14</v>
      </c>
      <c r="D3142">
        <v>49</v>
      </c>
      <c r="E3142">
        <v>1</v>
      </c>
      <c r="F3142">
        <v>2015</v>
      </c>
      <c r="G3142">
        <v>0</v>
      </c>
      <c r="H3142">
        <v>0</v>
      </c>
      <c r="I3142" t="s">
        <v>54</v>
      </c>
      <c r="J3142">
        <v>-999</v>
      </c>
      <c r="K3142">
        <v>-999</v>
      </c>
      <c r="L3142">
        <v>-999</v>
      </c>
      <c r="M3142" s="2" t="s">
        <v>35</v>
      </c>
      <c r="N3142" s="2" t="s">
        <v>11</v>
      </c>
      <c r="O3142" t="s">
        <v>77</v>
      </c>
      <c r="P3142" t="s">
        <v>78</v>
      </c>
    </row>
    <row r="3143" spans="1:16" x14ac:dyDescent="0.55000000000000004">
      <c r="A3143">
        <v>4236</v>
      </c>
      <c r="B3143">
        <v>693749</v>
      </c>
      <c r="C3143" s="2" t="s">
        <v>14</v>
      </c>
      <c r="D3143">
        <v>52</v>
      </c>
      <c r="E3143">
        <v>1</v>
      </c>
      <c r="F3143">
        <v>2015</v>
      </c>
      <c r="G3143">
        <v>0</v>
      </c>
      <c r="H3143">
        <v>0</v>
      </c>
      <c r="I3143" t="s">
        <v>54</v>
      </c>
      <c r="J3143">
        <v>-999</v>
      </c>
      <c r="K3143">
        <v>-999</v>
      </c>
      <c r="L3143">
        <v>-999</v>
      </c>
      <c r="M3143" s="2" t="s">
        <v>35</v>
      </c>
      <c r="N3143" s="2" t="s">
        <v>11</v>
      </c>
      <c r="O3143" t="s">
        <v>77</v>
      </c>
      <c r="P3143" t="s">
        <v>78</v>
      </c>
    </row>
    <row r="3144" spans="1:16" x14ac:dyDescent="0.55000000000000004">
      <c r="A3144">
        <v>4236</v>
      </c>
      <c r="B3144">
        <v>693793</v>
      </c>
      <c r="C3144" s="2" t="s">
        <v>14</v>
      </c>
      <c r="D3144">
        <v>49</v>
      </c>
      <c r="E3144">
        <v>1</v>
      </c>
      <c r="F3144">
        <v>2015</v>
      </c>
      <c r="G3144">
        <v>0</v>
      </c>
      <c r="H3144">
        <v>1</v>
      </c>
      <c r="I3144" t="s">
        <v>54</v>
      </c>
      <c r="J3144">
        <v>-999</v>
      </c>
      <c r="K3144">
        <v>-999</v>
      </c>
      <c r="L3144">
        <v>-999</v>
      </c>
      <c r="M3144" s="2" t="s">
        <v>35</v>
      </c>
      <c r="N3144" s="2" t="s">
        <v>11</v>
      </c>
      <c r="O3144" t="s">
        <v>122</v>
      </c>
      <c r="P3144" t="s">
        <v>123</v>
      </c>
    </row>
    <row r="3145" spans="1:16" x14ac:dyDescent="0.55000000000000004">
      <c r="A3145">
        <v>4236</v>
      </c>
      <c r="B3145">
        <v>693842</v>
      </c>
      <c r="C3145" s="2" t="s">
        <v>14</v>
      </c>
      <c r="D3145">
        <v>35</v>
      </c>
      <c r="E3145">
        <v>1</v>
      </c>
      <c r="F3145">
        <v>2015</v>
      </c>
      <c r="G3145">
        <v>0</v>
      </c>
      <c r="H3145">
        <v>0</v>
      </c>
      <c r="I3145" t="s">
        <v>54</v>
      </c>
      <c r="J3145">
        <v>-999</v>
      </c>
      <c r="K3145">
        <v>-999</v>
      </c>
      <c r="L3145">
        <v>-999</v>
      </c>
      <c r="M3145" s="2" t="s">
        <v>35</v>
      </c>
      <c r="N3145" s="2" t="s">
        <v>11</v>
      </c>
      <c r="O3145" t="s">
        <v>77</v>
      </c>
      <c r="P3145" t="s">
        <v>78</v>
      </c>
    </row>
    <row r="3146" spans="1:16" x14ac:dyDescent="0.55000000000000004">
      <c r="A3146">
        <v>4237</v>
      </c>
      <c r="B3146">
        <v>693908</v>
      </c>
      <c r="C3146" s="2" t="s">
        <v>14</v>
      </c>
      <c r="D3146">
        <v>27</v>
      </c>
      <c r="E3146">
        <v>1</v>
      </c>
      <c r="F3146">
        <v>2015</v>
      </c>
      <c r="G3146">
        <v>0</v>
      </c>
      <c r="H3146">
        <v>1</v>
      </c>
      <c r="I3146" t="s">
        <v>66</v>
      </c>
      <c r="J3146">
        <v>-999</v>
      </c>
      <c r="K3146">
        <v>-999</v>
      </c>
      <c r="L3146">
        <v>-999</v>
      </c>
      <c r="M3146" s="2" t="s">
        <v>35</v>
      </c>
      <c r="N3146" s="2" t="s">
        <v>11</v>
      </c>
      <c r="O3146" t="s">
        <v>154</v>
      </c>
      <c r="P3146" t="s">
        <v>155</v>
      </c>
    </row>
    <row r="3147" spans="1:16" x14ac:dyDescent="0.55000000000000004">
      <c r="A3147">
        <v>4237</v>
      </c>
      <c r="B3147">
        <v>693961</v>
      </c>
      <c r="C3147" s="2" t="s">
        <v>14</v>
      </c>
      <c r="D3147">
        <v>33</v>
      </c>
      <c r="E3147">
        <v>1</v>
      </c>
      <c r="F3147">
        <v>2015</v>
      </c>
      <c r="G3147">
        <v>0</v>
      </c>
      <c r="H3147">
        <v>1</v>
      </c>
      <c r="I3147" t="s">
        <v>66</v>
      </c>
      <c r="J3147">
        <v>-999</v>
      </c>
      <c r="K3147">
        <v>-999</v>
      </c>
      <c r="L3147">
        <v>-999</v>
      </c>
      <c r="M3147" s="2" t="s">
        <v>35</v>
      </c>
      <c r="N3147" s="2" t="s">
        <v>11</v>
      </c>
      <c r="O3147" t="s">
        <v>154</v>
      </c>
      <c r="P3147" t="s">
        <v>155</v>
      </c>
    </row>
    <row r="3148" spans="1:16" x14ac:dyDescent="0.55000000000000004">
      <c r="A3148">
        <v>4238</v>
      </c>
      <c r="B3148">
        <v>694051</v>
      </c>
      <c r="C3148" s="2" t="s">
        <v>14</v>
      </c>
      <c r="D3148">
        <v>22</v>
      </c>
      <c r="E3148">
        <v>1</v>
      </c>
      <c r="F3148">
        <v>2015</v>
      </c>
      <c r="G3148">
        <v>0</v>
      </c>
      <c r="H3148">
        <v>0</v>
      </c>
      <c r="I3148" t="s">
        <v>57</v>
      </c>
      <c r="J3148">
        <v>45</v>
      </c>
      <c r="K3148">
        <v>38</v>
      </c>
      <c r="L3148">
        <v>17</v>
      </c>
      <c r="M3148" s="2" t="s">
        <v>12</v>
      </c>
      <c r="N3148" s="2" t="s">
        <v>63</v>
      </c>
      <c r="O3148" t="s">
        <v>94</v>
      </c>
      <c r="P3148" t="s">
        <v>95</v>
      </c>
    </row>
    <row r="3149" spans="1:16" x14ac:dyDescent="0.55000000000000004">
      <c r="A3149">
        <v>4238</v>
      </c>
      <c r="B3149">
        <v>694070</v>
      </c>
      <c r="C3149" s="2" t="s">
        <v>14</v>
      </c>
      <c r="D3149">
        <v>30</v>
      </c>
      <c r="E3149">
        <v>1</v>
      </c>
      <c r="F3149">
        <v>2015</v>
      </c>
      <c r="G3149">
        <v>0</v>
      </c>
      <c r="H3149">
        <v>0</v>
      </c>
      <c r="I3149" t="s">
        <v>57</v>
      </c>
      <c r="J3149">
        <v>45</v>
      </c>
      <c r="K3149">
        <v>38</v>
      </c>
      <c r="L3149">
        <v>17</v>
      </c>
      <c r="M3149" s="2" t="s">
        <v>12</v>
      </c>
      <c r="N3149" s="2" t="s">
        <v>63</v>
      </c>
      <c r="O3149" t="s">
        <v>94</v>
      </c>
      <c r="P3149" t="s">
        <v>95</v>
      </c>
    </row>
    <row r="3150" spans="1:16" x14ac:dyDescent="0.55000000000000004">
      <c r="A3150">
        <v>4238</v>
      </c>
      <c r="B3150">
        <v>694181</v>
      </c>
      <c r="C3150" s="2" t="s">
        <v>14</v>
      </c>
      <c r="D3150">
        <v>48</v>
      </c>
      <c r="E3150">
        <v>1</v>
      </c>
      <c r="F3150">
        <v>2015</v>
      </c>
      <c r="G3150">
        <v>0</v>
      </c>
      <c r="H3150">
        <v>0</v>
      </c>
      <c r="I3150" t="s">
        <v>57</v>
      </c>
      <c r="J3150">
        <v>45</v>
      </c>
      <c r="K3150">
        <v>38</v>
      </c>
      <c r="L3150">
        <v>17</v>
      </c>
      <c r="M3150" s="2" t="s">
        <v>12</v>
      </c>
      <c r="N3150" s="2" t="s">
        <v>63</v>
      </c>
      <c r="O3150" t="s">
        <v>94</v>
      </c>
      <c r="P3150" t="s">
        <v>95</v>
      </c>
    </row>
    <row r="3151" spans="1:16" x14ac:dyDescent="0.55000000000000004">
      <c r="A3151">
        <v>4239</v>
      </c>
      <c r="B3151">
        <v>694246</v>
      </c>
      <c r="C3151" s="2" t="s">
        <v>14</v>
      </c>
      <c r="D3151">
        <v>54</v>
      </c>
      <c r="E3151">
        <v>0</v>
      </c>
      <c r="F3151">
        <v>2015</v>
      </c>
      <c r="G3151">
        <v>0</v>
      </c>
      <c r="H3151">
        <v>1</v>
      </c>
      <c r="I3151" t="s">
        <v>38</v>
      </c>
      <c r="J3151">
        <v>31</v>
      </c>
      <c r="K3151">
        <v>67</v>
      </c>
      <c r="L3151">
        <v>15</v>
      </c>
      <c r="M3151" s="2" t="s">
        <v>15</v>
      </c>
      <c r="N3151" s="2" t="s">
        <v>13</v>
      </c>
      <c r="O3151" t="s">
        <v>109</v>
      </c>
      <c r="P3151" t="s">
        <v>110</v>
      </c>
    </row>
    <row r="3152" spans="1:16" x14ac:dyDescent="0.55000000000000004">
      <c r="A3152">
        <v>4239</v>
      </c>
      <c r="B3152">
        <v>694267</v>
      </c>
      <c r="C3152" s="2" t="s">
        <v>14</v>
      </c>
      <c r="D3152">
        <v>59</v>
      </c>
      <c r="E3152">
        <v>1</v>
      </c>
      <c r="F3152">
        <v>2015</v>
      </c>
      <c r="G3152">
        <v>0</v>
      </c>
      <c r="H3152">
        <v>1</v>
      </c>
      <c r="I3152" t="s">
        <v>38</v>
      </c>
      <c r="J3152">
        <v>31</v>
      </c>
      <c r="K3152">
        <v>67</v>
      </c>
      <c r="L3152">
        <v>15</v>
      </c>
      <c r="M3152" s="2" t="s">
        <v>15</v>
      </c>
      <c r="N3152" s="2" t="s">
        <v>13</v>
      </c>
      <c r="O3152" t="s">
        <v>109</v>
      </c>
      <c r="P3152" t="s">
        <v>110</v>
      </c>
    </row>
    <row r="3153" spans="1:16" x14ac:dyDescent="0.55000000000000004">
      <c r="A3153">
        <v>4239</v>
      </c>
      <c r="B3153">
        <v>694278</v>
      </c>
      <c r="C3153" s="2" t="s">
        <v>14</v>
      </c>
      <c r="D3153">
        <v>49</v>
      </c>
      <c r="E3153">
        <v>1</v>
      </c>
      <c r="F3153">
        <v>2015</v>
      </c>
      <c r="G3153">
        <v>0</v>
      </c>
      <c r="H3153">
        <v>0</v>
      </c>
      <c r="I3153" t="s">
        <v>38</v>
      </c>
      <c r="J3153">
        <v>31</v>
      </c>
      <c r="K3153">
        <v>67</v>
      </c>
      <c r="L3153">
        <v>15</v>
      </c>
      <c r="M3153" s="2" t="s">
        <v>15</v>
      </c>
      <c r="N3153" s="2" t="s">
        <v>13</v>
      </c>
      <c r="O3153" t="s">
        <v>103</v>
      </c>
      <c r="P3153" t="s">
        <v>104</v>
      </c>
    </row>
    <row r="3154" spans="1:16" x14ac:dyDescent="0.55000000000000004">
      <c r="A3154">
        <v>4239</v>
      </c>
      <c r="B3154">
        <v>694325</v>
      </c>
      <c r="C3154" s="2" t="s">
        <v>14</v>
      </c>
      <c r="D3154">
        <v>34</v>
      </c>
      <c r="E3154">
        <v>1</v>
      </c>
      <c r="F3154">
        <v>2015</v>
      </c>
      <c r="G3154">
        <v>0</v>
      </c>
      <c r="H3154">
        <v>0</v>
      </c>
      <c r="I3154" t="s">
        <v>38</v>
      </c>
      <c r="J3154">
        <v>31</v>
      </c>
      <c r="K3154">
        <v>67</v>
      </c>
      <c r="L3154">
        <v>15</v>
      </c>
      <c r="M3154" s="2" t="s">
        <v>15</v>
      </c>
      <c r="N3154" s="2" t="s">
        <v>13</v>
      </c>
      <c r="O3154" t="s">
        <v>103</v>
      </c>
      <c r="P3154" t="s">
        <v>104</v>
      </c>
    </row>
    <row r="3155" spans="1:16" x14ac:dyDescent="0.55000000000000004">
      <c r="A3155">
        <v>4240</v>
      </c>
      <c r="B3155">
        <v>694381</v>
      </c>
      <c r="C3155" s="2" t="s">
        <v>14</v>
      </c>
      <c r="D3155">
        <v>29</v>
      </c>
      <c r="E3155">
        <v>1</v>
      </c>
      <c r="F3155">
        <v>2015</v>
      </c>
      <c r="G3155">
        <v>0</v>
      </c>
      <c r="H3155">
        <v>1</v>
      </c>
      <c r="I3155" t="s">
        <v>26</v>
      </c>
      <c r="J3155">
        <v>37</v>
      </c>
      <c r="K3155">
        <v>56</v>
      </c>
      <c r="L3155">
        <v>9</v>
      </c>
      <c r="M3155" s="2" t="s">
        <v>12</v>
      </c>
      <c r="N3155" s="2" t="s">
        <v>13</v>
      </c>
      <c r="O3155" t="s">
        <v>81</v>
      </c>
      <c r="P3155" t="s">
        <v>82</v>
      </c>
    </row>
    <row r="3156" spans="1:16" x14ac:dyDescent="0.55000000000000004">
      <c r="A3156">
        <v>4241</v>
      </c>
      <c r="B3156">
        <v>694513</v>
      </c>
      <c r="C3156" s="2" t="s">
        <v>14</v>
      </c>
      <c r="D3156">
        <v>50</v>
      </c>
      <c r="E3156">
        <v>1</v>
      </c>
      <c r="F3156">
        <v>2015</v>
      </c>
      <c r="G3156">
        <v>0</v>
      </c>
      <c r="H3156">
        <v>1</v>
      </c>
      <c r="I3156" t="s">
        <v>59</v>
      </c>
      <c r="J3156">
        <v>50</v>
      </c>
      <c r="K3156">
        <v>21</v>
      </c>
      <c r="L3156">
        <v>5</v>
      </c>
      <c r="M3156" s="2" t="s">
        <v>29</v>
      </c>
      <c r="N3156" s="2" t="s">
        <v>13</v>
      </c>
      <c r="O3156" t="s">
        <v>152</v>
      </c>
      <c r="P3156" t="s">
        <v>153</v>
      </c>
    </row>
    <row r="3157" spans="1:16" x14ac:dyDescent="0.55000000000000004">
      <c r="A3157">
        <v>4241</v>
      </c>
      <c r="B3157">
        <v>694563</v>
      </c>
      <c r="C3157" s="2" t="s">
        <v>14</v>
      </c>
      <c r="D3157">
        <v>42</v>
      </c>
      <c r="E3157">
        <v>1</v>
      </c>
      <c r="F3157">
        <v>2015</v>
      </c>
      <c r="G3157">
        <v>0</v>
      </c>
      <c r="H3157">
        <v>1</v>
      </c>
      <c r="I3157" t="s">
        <v>59</v>
      </c>
      <c r="J3157">
        <v>50</v>
      </c>
      <c r="K3157">
        <v>21</v>
      </c>
      <c r="L3157">
        <v>5</v>
      </c>
      <c r="M3157" s="2" t="s">
        <v>29</v>
      </c>
      <c r="N3157" s="2" t="s">
        <v>13</v>
      </c>
      <c r="O3157" t="s">
        <v>152</v>
      </c>
      <c r="P3157" t="s">
        <v>153</v>
      </c>
    </row>
    <row r="3158" spans="1:16" x14ac:dyDescent="0.55000000000000004">
      <c r="A3158">
        <v>4241</v>
      </c>
      <c r="B3158">
        <v>694628</v>
      </c>
      <c r="C3158" s="2" t="s">
        <v>14</v>
      </c>
      <c r="D3158">
        <v>48</v>
      </c>
      <c r="E3158">
        <v>1</v>
      </c>
      <c r="F3158">
        <v>2015</v>
      </c>
      <c r="G3158">
        <v>0</v>
      </c>
      <c r="H3158">
        <v>0</v>
      </c>
      <c r="I3158" t="s">
        <v>59</v>
      </c>
      <c r="J3158">
        <v>50</v>
      </c>
      <c r="K3158">
        <v>21</v>
      </c>
      <c r="L3158">
        <v>5</v>
      </c>
      <c r="M3158" s="2" t="s">
        <v>29</v>
      </c>
      <c r="N3158" s="2" t="s">
        <v>13</v>
      </c>
      <c r="O3158" t="s">
        <v>146</v>
      </c>
      <c r="P3158" t="s">
        <v>147</v>
      </c>
    </row>
    <row r="3159" spans="1:16" x14ac:dyDescent="0.55000000000000004">
      <c r="A3159">
        <v>4241</v>
      </c>
      <c r="B3159">
        <v>694641</v>
      </c>
      <c r="C3159" s="2" t="s">
        <v>14</v>
      </c>
      <c r="D3159">
        <v>35</v>
      </c>
      <c r="E3159">
        <v>1</v>
      </c>
      <c r="F3159">
        <v>2015</v>
      </c>
      <c r="G3159">
        <v>0</v>
      </c>
      <c r="H3159">
        <v>0</v>
      </c>
      <c r="I3159" t="s">
        <v>59</v>
      </c>
      <c r="J3159">
        <v>50</v>
      </c>
      <c r="K3159">
        <v>21</v>
      </c>
      <c r="L3159">
        <v>5</v>
      </c>
      <c r="M3159" s="2" t="s">
        <v>29</v>
      </c>
      <c r="N3159" s="2" t="s">
        <v>13</v>
      </c>
      <c r="O3159" t="s">
        <v>146</v>
      </c>
      <c r="P3159" t="s">
        <v>147</v>
      </c>
    </row>
    <row r="3160" spans="1:16" x14ac:dyDescent="0.55000000000000004">
      <c r="A3160">
        <v>4242</v>
      </c>
      <c r="B3160">
        <v>694699</v>
      </c>
      <c r="C3160" s="2" t="s">
        <v>14</v>
      </c>
      <c r="D3160">
        <v>52</v>
      </c>
      <c r="E3160">
        <v>1</v>
      </c>
      <c r="F3160">
        <v>2015</v>
      </c>
      <c r="G3160">
        <v>0</v>
      </c>
      <c r="H3160">
        <v>1</v>
      </c>
      <c r="I3160" t="s">
        <v>44</v>
      </c>
      <c r="J3160">
        <v>-999</v>
      </c>
      <c r="K3160">
        <v>-999</v>
      </c>
      <c r="L3160">
        <v>-999</v>
      </c>
      <c r="M3160" s="2" t="s">
        <v>35</v>
      </c>
      <c r="N3160" s="2" t="s">
        <v>13</v>
      </c>
      <c r="O3160" t="s">
        <v>120</v>
      </c>
      <c r="P3160" t="s">
        <v>121</v>
      </c>
    </row>
    <row r="3161" spans="1:16" x14ac:dyDescent="0.55000000000000004">
      <c r="A3161">
        <v>4242</v>
      </c>
      <c r="B3161">
        <v>694760</v>
      </c>
      <c r="C3161" s="2" t="s">
        <v>14</v>
      </c>
      <c r="D3161">
        <v>40</v>
      </c>
      <c r="E3161">
        <v>0</v>
      </c>
      <c r="F3161">
        <v>2015</v>
      </c>
      <c r="G3161">
        <v>0</v>
      </c>
      <c r="H3161">
        <v>1</v>
      </c>
      <c r="I3161" t="s">
        <v>44</v>
      </c>
      <c r="J3161">
        <v>-999</v>
      </c>
      <c r="K3161">
        <v>-999</v>
      </c>
      <c r="L3161">
        <v>-999</v>
      </c>
      <c r="M3161" s="2" t="s">
        <v>35</v>
      </c>
      <c r="N3161" s="2" t="s">
        <v>13</v>
      </c>
      <c r="O3161" t="s">
        <v>120</v>
      </c>
      <c r="P3161" t="s">
        <v>121</v>
      </c>
    </row>
    <row r="3162" spans="1:16" x14ac:dyDescent="0.55000000000000004">
      <c r="A3162">
        <v>4242</v>
      </c>
      <c r="B3162">
        <v>694765</v>
      </c>
      <c r="C3162" s="2" t="s">
        <v>14</v>
      </c>
      <c r="D3162">
        <v>51</v>
      </c>
      <c r="E3162">
        <v>0</v>
      </c>
      <c r="F3162">
        <v>2015</v>
      </c>
      <c r="G3162">
        <v>0</v>
      </c>
      <c r="H3162">
        <v>0</v>
      </c>
      <c r="I3162" t="s">
        <v>44</v>
      </c>
      <c r="J3162">
        <v>-999</v>
      </c>
      <c r="K3162">
        <v>-999</v>
      </c>
      <c r="L3162">
        <v>-999</v>
      </c>
      <c r="M3162" s="2" t="s">
        <v>35</v>
      </c>
      <c r="N3162" s="2" t="s">
        <v>13</v>
      </c>
      <c r="O3162" t="s">
        <v>148</v>
      </c>
      <c r="P3162" t="s">
        <v>149</v>
      </c>
    </row>
    <row r="3163" spans="1:16" x14ac:dyDescent="0.55000000000000004">
      <c r="A3163">
        <v>4242</v>
      </c>
      <c r="B3163">
        <v>694776</v>
      </c>
      <c r="C3163" s="2" t="s">
        <v>14</v>
      </c>
      <c r="D3163">
        <v>33</v>
      </c>
      <c r="E3163">
        <v>1</v>
      </c>
      <c r="F3163">
        <v>2015</v>
      </c>
      <c r="G3163">
        <v>0</v>
      </c>
      <c r="H3163">
        <v>1</v>
      </c>
      <c r="I3163" t="s">
        <v>44</v>
      </c>
      <c r="J3163">
        <v>-999</v>
      </c>
      <c r="K3163">
        <v>-999</v>
      </c>
      <c r="L3163">
        <v>-999</v>
      </c>
      <c r="M3163" s="2" t="s">
        <v>35</v>
      </c>
      <c r="N3163" s="2" t="s">
        <v>13</v>
      </c>
      <c r="O3163" t="s">
        <v>120</v>
      </c>
      <c r="P3163" t="s">
        <v>121</v>
      </c>
    </row>
    <row r="3164" spans="1:16" x14ac:dyDescent="0.55000000000000004">
      <c r="A3164">
        <v>4242</v>
      </c>
      <c r="B3164">
        <v>694788</v>
      </c>
      <c r="C3164" s="2" t="s">
        <v>14</v>
      </c>
      <c r="D3164">
        <v>52</v>
      </c>
      <c r="E3164">
        <v>1</v>
      </c>
      <c r="F3164">
        <v>2015</v>
      </c>
      <c r="G3164">
        <v>0</v>
      </c>
      <c r="H3164">
        <v>1</v>
      </c>
      <c r="I3164" t="s">
        <v>44</v>
      </c>
      <c r="J3164">
        <v>-999</v>
      </c>
      <c r="K3164">
        <v>-999</v>
      </c>
      <c r="L3164">
        <v>-999</v>
      </c>
      <c r="M3164" s="2" t="s">
        <v>35</v>
      </c>
      <c r="N3164" s="2" t="s">
        <v>13</v>
      </c>
      <c r="O3164" t="s">
        <v>120</v>
      </c>
      <c r="P3164" t="s">
        <v>121</v>
      </c>
    </row>
    <row r="3165" spans="1:16" x14ac:dyDescent="0.55000000000000004">
      <c r="A3165">
        <v>4243</v>
      </c>
      <c r="B3165">
        <v>694850</v>
      </c>
      <c r="C3165" s="2" t="s">
        <v>14</v>
      </c>
      <c r="D3165">
        <v>33</v>
      </c>
      <c r="E3165">
        <v>1</v>
      </c>
      <c r="F3165">
        <v>2015</v>
      </c>
      <c r="G3165">
        <v>0</v>
      </c>
      <c r="H3165">
        <v>1</v>
      </c>
      <c r="I3165" t="s">
        <v>67</v>
      </c>
      <c r="J3165">
        <v>53</v>
      </c>
      <c r="K3165">
        <v>59</v>
      </c>
      <c r="L3165">
        <v>6</v>
      </c>
      <c r="M3165" s="2" t="s">
        <v>22</v>
      </c>
      <c r="N3165" s="2" t="s">
        <v>13</v>
      </c>
      <c r="O3165" t="s">
        <v>129</v>
      </c>
      <c r="P3165" t="s">
        <v>130</v>
      </c>
    </row>
    <row r="3166" spans="1:16" x14ac:dyDescent="0.55000000000000004">
      <c r="A3166">
        <v>4243</v>
      </c>
      <c r="B3166">
        <v>694885</v>
      </c>
      <c r="C3166" s="2" t="s">
        <v>14</v>
      </c>
      <c r="D3166">
        <v>26</v>
      </c>
      <c r="E3166">
        <v>1</v>
      </c>
      <c r="F3166">
        <v>2015</v>
      </c>
      <c r="G3166">
        <v>0</v>
      </c>
      <c r="H3166">
        <v>0</v>
      </c>
      <c r="I3166" t="s">
        <v>67</v>
      </c>
      <c r="J3166">
        <v>53</v>
      </c>
      <c r="K3166">
        <v>59</v>
      </c>
      <c r="L3166">
        <v>6</v>
      </c>
      <c r="M3166" s="2" t="s">
        <v>22</v>
      </c>
      <c r="N3166" s="2" t="s">
        <v>13</v>
      </c>
      <c r="O3166" t="s">
        <v>49</v>
      </c>
      <c r="P3166" t="s">
        <v>50</v>
      </c>
    </row>
    <row r="3167" spans="1:16" x14ac:dyDescent="0.55000000000000004">
      <c r="A3167">
        <v>4243</v>
      </c>
      <c r="B3167">
        <v>694898</v>
      </c>
      <c r="C3167" s="2" t="s">
        <v>14</v>
      </c>
      <c r="D3167">
        <v>32</v>
      </c>
      <c r="E3167">
        <v>1</v>
      </c>
      <c r="F3167">
        <v>2015</v>
      </c>
      <c r="G3167">
        <v>0</v>
      </c>
      <c r="H3167">
        <v>1</v>
      </c>
      <c r="I3167" t="s">
        <v>67</v>
      </c>
      <c r="J3167">
        <v>53</v>
      </c>
      <c r="K3167">
        <v>59</v>
      </c>
      <c r="L3167">
        <v>6</v>
      </c>
      <c r="M3167" s="2" t="s">
        <v>22</v>
      </c>
      <c r="N3167" s="2" t="s">
        <v>13</v>
      </c>
      <c r="O3167" t="s">
        <v>129</v>
      </c>
      <c r="P3167" t="s">
        <v>130</v>
      </c>
    </row>
    <row r="3168" spans="1:16" x14ac:dyDescent="0.55000000000000004">
      <c r="A3168">
        <v>4243</v>
      </c>
      <c r="B3168">
        <v>694917</v>
      </c>
      <c r="C3168" s="2" t="s">
        <v>14</v>
      </c>
      <c r="D3168">
        <v>44</v>
      </c>
      <c r="E3168">
        <v>1</v>
      </c>
      <c r="F3168">
        <v>2015</v>
      </c>
      <c r="G3168">
        <v>0</v>
      </c>
      <c r="H3168">
        <v>1</v>
      </c>
      <c r="I3168" t="s">
        <v>67</v>
      </c>
      <c r="J3168">
        <v>53</v>
      </c>
      <c r="K3168">
        <v>59</v>
      </c>
      <c r="L3168">
        <v>6</v>
      </c>
      <c r="M3168" s="2" t="s">
        <v>22</v>
      </c>
      <c r="N3168" s="2" t="s">
        <v>13</v>
      </c>
      <c r="O3168" t="s">
        <v>129</v>
      </c>
      <c r="P3168" t="s">
        <v>130</v>
      </c>
    </row>
    <row r="3169" spans="1:16" x14ac:dyDescent="0.55000000000000004">
      <c r="A3169">
        <v>4243</v>
      </c>
      <c r="B3169">
        <v>694931</v>
      </c>
      <c r="C3169" s="2" t="s">
        <v>14</v>
      </c>
      <c r="D3169">
        <v>28</v>
      </c>
      <c r="E3169">
        <v>1</v>
      </c>
      <c r="F3169">
        <v>2015</v>
      </c>
      <c r="G3169">
        <v>0</v>
      </c>
      <c r="H3169">
        <v>0</v>
      </c>
      <c r="I3169" t="s">
        <v>67</v>
      </c>
      <c r="J3169">
        <v>53</v>
      </c>
      <c r="K3169">
        <v>59</v>
      </c>
      <c r="L3169">
        <v>6</v>
      </c>
      <c r="M3169" s="2" t="s">
        <v>22</v>
      </c>
      <c r="N3169" s="2" t="s">
        <v>13</v>
      </c>
      <c r="O3169" t="s">
        <v>49</v>
      </c>
      <c r="P3169" t="s">
        <v>50</v>
      </c>
    </row>
    <row r="3170" spans="1:16" x14ac:dyDescent="0.55000000000000004">
      <c r="A3170">
        <v>4243</v>
      </c>
      <c r="B3170">
        <v>694948</v>
      </c>
      <c r="C3170" s="2" t="s">
        <v>14</v>
      </c>
      <c r="D3170">
        <v>52</v>
      </c>
      <c r="E3170">
        <v>0</v>
      </c>
      <c r="F3170">
        <v>2015</v>
      </c>
      <c r="G3170">
        <v>0</v>
      </c>
      <c r="H3170">
        <v>1</v>
      </c>
      <c r="I3170" t="s">
        <v>67</v>
      </c>
      <c r="J3170">
        <v>53</v>
      </c>
      <c r="K3170">
        <v>59</v>
      </c>
      <c r="L3170">
        <v>6</v>
      </c>
      <c r="M3170" s="2" t="s">
        <v>22</v>
      </c>
      <c r="N3170" s="2" t="s">
        <v>13</v>
      </c>
      <c r="O3170" t="s">
        <v>129</v>
      </c>
      <c r="P3170" t="s">
        <v>130</v>
      </c>
    </row>
    <row r="3171" spans="1:16" x14ac:dyDescent="0.55000000000000004">
      <c r="A3171">
        <v>4243</v>
      </c>
      <c r="B3171">
        <v>694978</v>
      </c>
      <c r="C3171" s="2" t="s">
        <v>14</v>
      </c>
      <c r="D3171">
        <v>38</v>
      </c>
      <c r="E3171">
        <v>1</v>
      </c>
      <c r="F3171">
        <v>2015</v>
      </c>
      <c r="G3171">
        <v>0</v>
      </c>
      <c r="H3171">
        <v>0</v>
      </c>
      <c r="I3171" t="s">
        <v>67</v>
      </c>
      <c r="J3171">
        <v>53</v>
      </c>
      <c r="K3171">
        <v>59</v>
      </c>
      <c r="L3171">
        <v>6</v>
      </c>
      <c r="M3171" s="2" t="s">
        <v>22</v>
      </c>
      <c r="N3171" s="2" t="s">
        <v>13</v>
      </c>
      <c r="O3171" t="s">
        <v>49</v>
      </c>
      <c r="P3171" t="s">
        <v>50</v>
      </c>
    </row>
    <row r="3172" spans="1:16" x14ac:dyDescent="0.55000000000000004">
      <c r="A3172">
        <v>4243</v>
      </c>
      <c r="B3172">
        <v>695020</v>
      </c>
      <c r="C3172" s="2" t="s">
        <v>14</v>
      </c>
      <c r="D3172">
        <v>48</v>
      </c>
      <c r="E3172">
        <v>0</v>
      </c>
      <c r="F3172">
        <v>2015</v>
      </c>
      <c r="G3172">
        <v>0</v>
      </c>
      <c r="H3172">
        <v>1</v>
      </c>
      <c r="I3172" t="s">
        <v>67</v>
      </c>
      <c r="J3172">
        <v>53</v>
      </c>
      <c r="K3172">
        <v>59</v>
      </c>
      <c r="L3172">
        <v>6</v>
      </c>
      <c r="M3172" s="2" t="s">
        <v>22</v>
      </c>
      <c r="N3172" s="2" t="s">
        <v>13</v>
      </c>
      <c r="O3172" t="s">
        <v>129</v>
      </c>
      <c r="P3172" t="s">
        <v>130</v>
      </c>
    </row>
    <row r="3173" spans="1:16" x14ac:dyDescent="0.55000000000000004">
      <c r="A3173">
        <v>4243</v>
      </c>
      <c r="B3173">
        <v>695025</v>
      </c>
      <c r="C3173" s="2" t="s">
        <v>14</v>
      </c>
      <c r="D3173">
        <v>23</v>
      </c>
      <c r="E3173">
        <v>1</v>
      </c>
      <c r="F3173">
        <v>2015</v>
      </c>
      <c r="G3173">
        <v>0</v>
      </c>
      <c r="H3173">
        <v>0</v>
      </c>
      <c r="I3173" t="s">
        <v>67</v>
      </c>
      <c r="J3173">
        <v>53</v>
      </c>
      <c r="K3173">
        <v>59</v>
      </c>
      <c r="L3173">
        <v>6</v>
      </c>
      <c r="M3173" s="2" t="s">
        <v>22</v>
      </c>
      <c r="N3173" s="2" t="s">
        <v>13</v>
      </c>
      <c r="O3173" t="s">
        <v>49</v>
      </c>
      <c r="P3173" t="s">
        <v>50</v>
      </c>
    </row>
    <row r="3174" spans="1:16" x14ac:dyDescent="0.55000000000000004">
      <c r="A3174">
        <v>4244</v>
      </c>
      <c r="B3174">
        <v>695056</v>
      </c>
      <c r="C3174" s="2" t="s">
        <v>14</v>
      </c>
      <c r="D3174">
        <v>39</v>
      </c>
      <c r="E3174">
        <v>1</v>
      </c>
      <c r="F3174">
        <v>2015</v>
      </c>
      <c r="G3174">
        <v>0</v>
      </c>
      <c r="H3174">
        <v>1</v>
      </c>
      <c r="I3174" t="s">
        <v>43</v>
      </c>
      <c r="J3174">
        <v>54</v>
      </c>
      <c r="K3174">
        <v>31</v>
      </c>
      <c r="L3174">
        <v>4</v>
      </c>
      <c r="M3174" s="2" t="s">
        <v>22</v>
      </c>
      <c r="N3174" s="2" t="s">
        <v>13</v>
      </c>
      <c r="O3174" t="s">
        <v>118</v>
      </c>
      <c r="P3174" t="s">
        <v>119</v>
      </c>
    </row>
    <row r="3175" spans="1:16" x14ac:dyDescent="0.55000000000000004">
      <c r="A3175">
        <v>4244</v>
      </c>
      <c r="B3175">
        <v>695079</v>
      </c>
      <c r="C3175" s="2" t="s">
        <v>14</v>
      </c>
      <c r="D3175">
        <v>49</v>
      </c>
      <c r="E3175">
        <v>1</v>
      </c>
      <c r="F3175">
        <v>2015</v>
      </c>
      <c r="G3175">
        <v>0</v>
      </c>
      <c r="H3175">
        <v>0</v>
      </c>
      <c r="I3175" t="s">
        <v>43</v>
      </c>
      <c r="J3175">
        <v>54</v>
      </c>
      <c r="K3175">
        <v>31</v>
      </c>
      <c r="L3175">
        <v>4</v>
      </c>
      <c r="M3175" s="2" t="s">
        <v>22</v>
      </c>
      <c r="N3175" s="2" t="s">
        <v>13</v>
      </c>
      <c r="O3175" t="s">
        <v>124</v>
      </c>
      <c r="P3175" t="s">
        <v>125</v>
      </c>
    </row>
    <row r="3176" spans="1:16" x14ac:dyDescent="0.55000000000000004">
      <c r="A3176">
        <v>4245</v>
      </c>
      <c r="B3176">
        <v>695201</v>
      </c>
      <c r="C3176" s="2" t="s">
        <v>14</v>
      </c>
      <c r="D3176">
        <v>39</v>
      </c>
      <c r="E3176">
        <v>1</v>
      </c>
      <c r="F3176">
        <v>2015</v>
      </c>
      <c r="G3176">
        <v>0</v>
      </c>
      <c r="H3176">
        <v>1</v>
      </c>
      <c r="I3176" t="s">
        <v>16</v>
      </c>
      <c r="J3176">
        <v>24</v>
      </c>
      <c r="K3176">
        <v>70</v>
      </c>
      <c r="L3176">
        <v>11</v>
      </c>
      <c r="M3176" s="2" t="s">
        <v>15</v>
      </c>
      <c r="N3176" s="2" t="s">
        <v>65</v>
      </c>
      <c r="O3176" t="s">
        <v>131</v>
      </c>
      <c r="P3176" t="s">
        <v>132</v>
      </c>
    </row>
    <row r="3177" spans="1:16" x14ac:dyDescent="0.55000000000000004">
      <c r="A3177">
        <v>4245</v>
      </c>
      <c r="B3177">
        <v>695218</v>
      </c>
      <c r="C3177" s="2" t="s">
        <v>14</v>
      </c>
      <c r="D3177">
        <v>28</v>
      </c>
      <c r="E3177">
        <v>1</v>
      </c>
      <c r="F3177">
        <v>2015</v>
      </c>
      <c r="G3177">
        <v>0</v>
      </c>
      <c r="H3177">
        <v>0</v>
      </c>
      <c r="I3177" t="s">
        <v>16</v>
      </c>
      <c r="J3177">
        <v>24</v>
      </c>
      <c r="K3177">
        <v>70</v>
      </c>
      <c r="L3177">
        <v>11</v>
      </c>
      <c r="M3177" s="2" t="s">
        <v>15</v>
      </c>
      <c r="N3177" s="2" t="s">
        <v>65</v>
      </c>
      <c r="O3177" t="s">
        <v>111</v>
      </c>
      <c r="P3177" t="s">
        <v>112</v>
      </c>
    </row>
    <row r="3178" spans="1:16" x14ac:dyDescent="0.55000000000000004">
      <c r="A3178">
        <v>4245</v>
      </c>
      <c r="B3178">
        <v>695249</v>
      </c>
      <c r="C3178" s="2" t="s">
        <v>14</v>
      </c>
      <c r="D3178">
        <v>32</v>
      </c>
      <c r="E3178">
        <v>1</v>
      </c>
      <c r="F3178">
        <v>2015</v>
      </c>
      <c r="G3178">
        <v>0</v>
      </c>
      <c r="H3178">
        <v>1</v>
      </c>
      <c r="I3178" t="s">
        <v>16</v>
      </c>
      <c r="J3178">
        <v>24</v>
      </c>
      <c r="K3178">
        <v>70</v>
      </c>
      <c r="L3178">
        <v>11</v>
      </c>
      <c r="M3178" s="2" t="s">
        <v>15</v>
      </c>
      <c r="N3178" s="2" t="s">
        <v>65</v>
      </c>
      <c r="O3178" t="s">
        <v>131</v>
      </c>
      <c r="P3178" t="s">
        <v>132</v>
      </c>
    </row>
    <row r="3179" spans="1:16" x14ac:dyDescent="0.55000000000000004">
      <c r="A3179">
        <v>4245</v>
      </c>
      <c r="B3179">
        <v>695325</v>
      </c>
      <c r="C3179" s="2" t="s">
        <v>14</v>
      </c>
      <c r="D3179">
        <v>43</v>
      </c>
      <c r="E3179">
        <v>1</v>
      </c>
      <c r="F3179">
        <v>2015</v>
      </c>
      <c r="G3179">
        <v>0</v>
      </c>
      <c r="H3179">
        <v>0</v>
      </c>
      <c r="I3179" t="s">
        <v>16</v>
      </c>
      <c r="J3179">
        <v>24</v>
      </c>
      <c r="K3179">
        <v>70</v>
      </c>
      <c r="L3179">
        <v>11</v>
      </c>
      <c r="M3179" s="2" t="s">
        <v>15</v>
      </c>
      <c r="N3179" s="2" t="s">
        <v>65</v>
      </c>
      <c r="O3179" t="s">
        <v>111</v>
      </c>
      <c r="P3179" t="s">
        <v>112</v>
      </c>
    </row>
    <row r="3180" spans="1:16" x14ac:dyDescent="0.55000000000000004">
      <c r="A3180">
        <v>4246</v>
      </c>
      <c r="B3180">
        <v>695386</v>
      </c>
      <c r="C3180" s="2" t="s">
        <v>14</v>
      </c>
      <c r="D3180">
        <v>49</v>
      </c>
      <c r="E3180">
        <v>1</v>
      </c>
      <c r="F3180">
        <v>2015</v>
      </c>
      <c r="G3180">
        <v>1</v>
      </c>
      <c r="H3180">
        <v>1</v>
      </c>
      <c r="I3180" t="s">
        <v>79</v>
      </c>
      <c r="J3180">
        <v>-999</v>
      </c>
      <c r="K3180">
        <v>-999</v>
      </c>
      <c r="L3180">
        <v>-999</v>
      </c>
      <c r="M3180" s="2" t="s">
        <v>35</v>
      </c>
      <c r="N3180" s="2" t="s">
        <v>13</v>
      </c>
      <c r="O3180" t="s">
        <v>142</v>
      </c>
      <c r="P3180" t="s">
        <v>143</v>
      </c>
    </row>
    <row r="3181" spans="1:16" x14ac:dyDescent="0.55000000000000004">
      <c r="A3181">
        <v>4246</v>
      </c>
      <c r="B3181">
        <v>695399</v>
      </c>
      <c r="C3181" s="2" t="s">
        <v>14</v>
      </c>
      <c r="D3181">
        <v>49</v>
      </c>
      <c r="E3181">
        <v>1</v>
      </c>
      <c r="F3181">
        <v>2015</v>
      </c>
      <c r="G3181">
        <v>1</v>
      </c>
      <c r="H3181">
        <v>1</v>
      </c>
      <c r="I3181" t="s">
        <v>79</v>
      </c>
      <c r="J3181">
        <v>-999</v>
      </c>
      <c r="K3181">
        <v>-999</v>
      </c>
      <c r="L3181">
        <v>-999</v>
      </c>
      <c r="M3181" s="2" t="s">
        <v>35</v>
      </c>
      <c r="N3181" s="2" t="s">
        <v>13</v>
      </c>
      <c r="O3181" t="s">
        <v>142</v>
      </c>
      <c r="P3181" t="s">
        <v>143</v>
      </c>
    </row>
    <row r="3182" spans="1:16" x14ac:dyDescent="0.55000000000000004">
      <c r="A3182">
        <v>4246</v>
      </c>
      <c r="B3182">
        <v>695486</v>
      </c>
      <c r="C3182" s="2" t="s">
        <v>14</v>
      </c>
      <c r="D3182">
        <v>33</v>
      </c>
      <c r="E3182">
        <v>1</v>
      </c>
      <c r="F3182">
        <v>2015</v>
      </c>
      <c r="G3182">
        <v>1</v>
      </c>
      <c r="H3182">
        <v>1</v>
      </c>
      <c r="I3182" t="s">
        <v>79</v>
      </c>
      <c r="J3182">
        <v>-999</v>
      </c>
      <c r="K3182">
        <v>-999</v>
      </c>
      <c r="L3182">
        <v>-999</v>
      </c>
      <c r="M3182" s="2" t="s">
        <v>35</v>
      </c>
      <c r="N3182" s="2" t="s">
        <v>13</v>
      </c>
      <c r="O3182" t="s">
        <v>142</v>
      </c>
      <c r="P3182" t="s">
        <v>143</v>
      </c>
    </row>
    <row r="3183" spans="1:16" x14ac:dyDescent="0.55000000000000004">
      <c r="A3183">
        <v>4247</v>
      </c>
      <c r="B3183">
        <v>695561</v>
      </c>
      <c r="C3183" s="2" t="s">
        <v>14</v>
      </c>
      <c r="D3183">
        <v>39</v>
      </c>
      <c r="E3183">
        <v>1</v>
      </c>
      <c r="F3183">
        <v>2015</v>
      </c>
      <c r="G3183">
        <v>1</v>
      </c>
      <c r="H3183">
        <v>1</v>
      </c>
      <c r="I3183" t="s">
        <v>36</v>
      </c>
      <c r="J3183">
        <v>51</v>
      </c>
      <c r="K3183">
        <v>82</v>
      </c>
      <c r="L3183">
        <v>5</v>
      </c>
      <c r="M3183" s="2" t="s">
        <v>40</v>
      </c>
      <c r="N3183" s="2" t="s">
        <v>63</v>
      </c>
      <c r="O3183" t="s">
        <v>156</v>
      </c>
      <c r="P3183" t="s">
        <v>157</v>
      </c>
    </row>
    <row r="3184" spans="1:16" x14ac:dyDescent="0.55000000000000004">
      <c r="A3184">
        <v>4247</v>
      </c>
      <c r="B3184">
        <v>695576</v>
      </c>
      <c r="C3184" s="2" t="s">
        <v>14</v>
      </c>
      <c r="D3184">
        <v>30</v>
      </c>
      <c r="E3184">
        <v>1</v>
      </c>
      <c r="F3184">
        <v>2015</v>
      </c>
      <c r="G3184">
        <v>1</v>
      </c>
      <c r="H3184">
        <v>1</v>
      </c>
      <c r="I3184" t="s">
        <v>36</v>
      </c>
      <c r="J3184">
        <v>51</v>
      </c>
      <c r="K3184">
        <v>82</v>
      </c>
      <c r="L3184">
        <v>5</v>
      </c>
      <c r="M3184" s="2" t="s">
        <v>40</v>
      </c>
      <c r="N3184" s="2" t="s">
        <v>63</v>
      </c>
      <c r="O3184" t="s">
        <v>156</v>
      </c>
      <c r="P3184" t="s">
        <v>157</v>
      </c>
    </row>
    <row r="3185" spans="1:16" x14ac:dyDescent="0.55000000000000004">
      <c r="A3185">
        <v>4247</v>
      </c>
      <c r="B3185">
        <v>695590</v>
      </c>
      <c r="C3185" s="2" t="s">
        <v>14</v>
      </c>
      <c r="D3185">
        <v>34</v>
      </c>
      <c r="E3185">
        <v>1</v>
      </c>
      <c r="F3185">
        <v>2015</v>
      </c>
      <c r="G3185">
        <v>1</v>
      </c>
      <c r="H3185">
        <v>1</v>
      </c>
      <c r="I3185" t="s">
        <v>36</v>
      </c>
      <c r="J3185">
        <v>51</v>
      </c>
      <c r="K3185">
        <v>82</v>
      </c>
      <c r="L3185">
        <v>5</v>
      </c>
      <c r="M3185" s="2" t="s">
        <v>40</v>
      </c>
      <c r="N3185" s="2" t="s">
        <v>63</v>
      </c>
      <c r="O3185" t="s">
        <v>156</v>
      </c>
      <c r="P3185" t="s">
        <v>157</v>
      </c>
    </row>
    <row r="3186" spans="1:16" x14ac:dyDescent="0.55000000000000004">
      <c r="A3186">
        <v>4247</v>
      </c>
      <c r="B3186">
        <v>695645</v>
      </c>
      <c r="C3186" s="2" t="s">
        <v>14</v>
      </c>
      <c r="D3186">
        <v>36</v>
      </c>
      <c r="E3186">
        <v>1</v>
      </c>
      <c r="F3186">
        <v>2015</v>
      </c>
      <c r="G3186">
        <v>1</v>
      </c>
      <c r="H3186">
        <v>0</v>
      </c>
      <c r="I3186" t="s">
        <v>36</v>
      </c>
      <c r="J3186">
        <v>51</v>
      </c>
      <c r="K3186">
        <v>82</v>
      </c>
      <c r="L3186">
        <v>5</v>
      </c>
      <c r="M3186" s="2" t="s">
        <v>40</v>
      </c>
      <c r="N3186" s="2" t="s">
        <v>63</v>
      </c>
      <c r="O3186" t="s">
        <v>98</v>
      </c>
      <c r="P3186" t="s">
        <v>99</v>
      </c>
    </row>
    <row r="3187" spans="1:16" x14ac:dyDescent="0.55000000000000004">
      <c r="A3187">
        <v>4247</v>
      </c>
      <c r="B3187">
        <v>695671</v>
      </c>
      <c r="C3187" s="2" t="s">
        <v>14</v>
      </c>
      <c r="D3187">
        <v>35</v>
      </c>
      <c r="E3187">
        <v>1</v>
      </c>
      <c r="F3187">
        <v>2015</v>
      </c>
      <c r="G3187">
        <v>1</v>
      </c>
      <c r="H3187">
        <v>1</v>
      </c>
      <c r="I3187" t="s">
        <v>36</v>
      </c>
      <c r="J3187">
        <v>51</v>
      </c>
      <c r="K3187">
        <v>82</v>
      </c>
      <c r="L3187">
        <v>5</v>
      </c>
      <c r="M3187" s="2" t="s">
        <v>40</v>
      </c>
      <c r="N3187" s="2" t="s">
        <v>63</v>
      </c>
      <c r="O3187" t="s">
        <v>156</v>
      </c>
      <c r="P3187" t="s">
        <v>157</v>
      </c>
    </row>
    <row r="3188" spans="1:16" x14ac:dyDescent="0.55000000000000004">
      <c r="A3188">
        <v>4248</v>
      </c>
      <c r="B3188">
        <v>695701</v>
      </c>
      <c r="C3188" s="2" t="s">
        <v>14</v>
      </c>
      <c r="D3188">
        <v>22</v>
      </c>
      <c r="E3188">
        <v>1</v>
      </c>
      <c r="F3188">
        <v>2015</v>
      </c>
      <c r="G3188">
        <v>1</v>
      </c>
      <c r="H3188">
        <v>0</v>
      </c>
      <c r="I3188" t="s">
        <v>75</v>
      </c>
      <c r="J3188">
        <v>-6</v>
      </c>
      <c r="K3188">
        <v>-999</v>
      </c>
      <c r="L3188">
        <v>12</v>
      </c>
      <c r="M3188" s="2" t="s">
        <v>21</v>
      </c>
      <c r="N3188" s="2" t="s">
        <v>25</v>
      </c>
      <c r="O3188" t="s">
        <v>131</v>
      </c>
      <c r="P3188" t="s">
        <v>132</v>
      </c>
    </row>
    <row r="3189" spans="1:16" x14ac:dyDescent="0.55000000000000004">
      <c r="A3189">
        <v>4248</v>
      </c>
      <c r="B3189">
        <v>695753</v>
      </c>
      <c r="C3189" s="2" t="s">
        <v>14</v>
      </c>
      <c r="D3189">
        <v>43</v>
      </c>
      <c r="E3189">
        <v>1</v>
      </c>
      <c r="F3189">
        <v>2015</v>
      </c>
      <c r="G3189">
        <v>1</v>
      </c>
      <c r="H3189">
        <v>0</v>
      </c>
      <c r="I3189" t="s">
        <v>75</v>
      </c>
      <c r="J3189">
        <v>-6</v>
      </c>
      <c r="K3189">
        <v>-999</v>
      </c>
      <c r="L3189">
        <v>12</v>
      </c>
      <c r="M3189" s="2" t="s">
        <v>21</v>
      </c>
      <c r="N3189" s="2" t="s">
        <v>25</v>
      </c>
      <c r="O3189" t="s">
        <v>131</v>
      </c>
      <c r="P3189" t="s">
        <v>132</v>
      </c>
    </row>
    <row r="3190" spans="1:16" x14ac:dyDescent="0.55000000000000004">
      <c r="A3190">
        <v>4248</v>
      </c>
      <c r="B3190">
        <v>695767</v>
      </c>
      <c r="C3190" s="2" t="s">
        <v>14</v>
      </c>
      <c r="D3190">
        <v>47</v>
      </c>
      <c r="E3190">
        <v>1</v>
      </c>
      <c r="F3190">
        <v>2015</v>
      </c>
      <c r="G3190">
        <v>1</v>
      </c>
      <c r="H3190">
        <v>0</v>
      </c>
      <c r="I3190" t="s">
        <v>75</v>
      </c>
      <c r="J3190">
        <v>-6</v>
      </c>
      <c r="K3190">
        <v>-999</v>
      </c>
      <c r="L3190">
        <v>12</v>
      </c>
      <c r="M3190" s="2" t="s">
        <v>21</v>
      </c>
      <c r="N3190" s="2" t="s">
        <v>25</v>
      </c>
      <c r="O3190" t="s">
        <v>131</v>
      </c>
      <c r="P3190" t="s">
        <v>132</v>
      </c>
    </row>
    <row r="3191" spans="1:16" x14ac:dyDescent="0.55000000000000004">
      <c r="A3191">
        <v>4248</v>
      </c>
      <c r="B3191">
        <v>695787</v>
      </c>
      <c r="C3191" s="2" t="s">
        <v>14</v>
      </c>
      <c r="D3191">
        <v>46</v>
      </c>
      <c r="E3191">
        <v>1</v>
      </c>
      <c r="F3191">
        <v>2015</v>
      </c>
      <c r="G3191">
        <v>1</v>
      </c>
      <c r="H3191">
        <v>1</v>
      </c>
      <c r="I3191" t="s">
        <v>75</v>
      </c>
      <c r="J3191">
        <v>-6</v>
      </c>
      <c r="K3191">
        <v>-999</v>
      </c>
      <c r="L3191">
        <v>12</v>
      </c>
      <c r="M3191" s="2" t="s">
        <v>21</v>
      </c>
      <c r="N3191" s="2" t="s">
        <v>25</v>
      </c>
      <c r="O3191" t="s">
        <v>120</v>
      </c>
      <c r="P3191" t="s">
        <v>121</v>
      </c>
    </row>
    <row r="3192" spans="1:16" x14ac:dyDescent="0.55000000000000004">
      <c r="A3192">
        <v>4248</v>
      </c>
      <c r="B3192">
        <v>695813</v>
      </c>
      <c r="C3192" s="2" t="s">
        <v>14</v>
      </c>
      <c r="D3192">
        <v>27</v>
      </c>
      <c r="E3192">
        <v>0</v>
      </c>
      <c r="F3192">
        <v>2015</v>
      </c>
      <c r="G3192">
        <v>1</v>
      </c>
      <c r="H3192">
        <v>0</v>
      </c>
      <c r="I3192" t="s">
        <v>75</v>
      </c>
      <c r="J3192">
        <v>-6</v>
      </c>
      <c r="K3192">
        <v>-999</v>
      </c>
      <c r="L3192">
        <v>12</v>
      </c>
      <c r="M3192" s="2" t="s">
        <v>21</v>
      </c>
      <c r="N3192" s="2" t="s">
        <v>25</v>
      </c>
      <c r="O3192" t="s">
        <v>131</v>
      </c>
      <c r="P3192" t="s">
        <v>132</v>
      </c>
    </row>
    <row r="3193" spans="1:16" x14ac:dyDescent="0.55000000000000004">
      <c r="A3193">
        <v>4249</v>
      </c>
      <c r="B3193">
        <v>695840</v>
      </c>
      <c r="C3193" s="2" t="s">
        <v>14</v>
      </c>
      <c r="D3193">
        <v>25</v>
      </c>
      <c r="E3193">
        <v>1</v>
      </c>
      <c r="F3193">
        <v>2015</v>
      </c>
      <c r="G3193">
        <v>1</v>
      </c>
      <c r="H3193">
        <v>0</v>
      </c>
      <c r="I3193" t="s">
        <v>64</v>
      </c>
      <c r="J3193">
        <v>61</v>
      </c>
      <c r="K3193">
        <v>47</v>
      </c>
      <c r="L3193">
        <v>14</v>
      </c>
      <c r="M3193" s="2" t="s">
        <v>15</v>
      </c>
      <c r="N3193" s="2" t="s">
        <v>13</v>
      </c>
      <c r="O3193" t="s">
        <v>154</v>
      </c>
      <c r="P3193" t="s">
        <v>155</v>
      </c>
    </row>
    <row r="3194" spans="1:16" x14ac:dyDescent="0.55000000000000004">
      <c r="A3194">
        <v>4249</v>
      </c>
      <c r="B3194">
        <v>695889</v>
      </c>
      <c r="C3194" s="2" t="s">
        <v>14</v>
      </c>
      <c r="D3194">
        <v>43</v>
      </c>
      <c r="E3194">
        <v>1</v>
      </c>
      <c r="F3194">
        <v>2015</v>
      </c>
      <c r="G3194">
        <v>1</v>
      </c>
      <c r="H3194">
        <v>1</v>
      </c>
      <c r="I3194" t="s">
        <v>64</v>
      </c>
      <c r="J3194">
        <v>61</v>
      </c>
      <c r="K3194">
        <v>47</v>
      </c>
      <c r="L3194">
        <v>14</v>
      </c>
      <c r="M3194" s="2" t="s">
        <v>15</v>
      </c>
      <c r="N3194" s="2" t="s">
        <v>13</v>
      </c>
      <c r="O3194" t="s">
        <v>111</v>
      </c>
      <c r="P3194" t="s">
        <v>112</v>
      </c>
    </row>
    <row r="3195" spans="1:16" x14ac:dyDescent="0.55000000000000004">
      <c r="A3195">
        <v>4249</v>
      </c>
      <c r="B3195">
        <v>695972</v>
      </c>
      <c r="C3195" s="2" t="s">
        <v>14</v>
      </c>
      <c r="D3195">
        <v>29</v>
      </c>
      <c r="E3195">
        <v>1</v>
      </c>
      <c r="F3195">
        <v>2015</v>
      </c>
      <c r="G3195">
        <v>1</v>
      </c>
      <c r="H3195">
        <v>1</v>
      </c>
      <c r="I3195" t="s">
        <v>64</v>
      </c>
      <c r="J3195">
        <v>61</v>
      </c>
      <c r="K3195">
        <v>47</v>
      </c>
      <c r="L3195">
        <v>14</v>
      </c>
      <c r="M3195" s="2" t="s">
        <v>15</v>
      </c>
      <c r="N3195" s="2" t="s">
        <v>13</v>
      </c>
      <c r="O3195" t="s">
        <v>111</v>
      </c>
      <c r="P3195" t="s">
        <v>112</v>
      </c>
    </row>
    <row r="3196" spans="1:16" x14ac:dyDescent="0.55000000000000004">
      <c r="A3196">
        <v>4250</v>
      </c>
      <c r="B3196">
        <v>696021</v>
      </c>
      <c r="C3196" s="2" t="s">
        <v>14</v>
      </c>
      <c r="D3196">
        <v>34</v>
      </c>
      <c r="E3196">
        <v>1</v>
      </c>
      <c r="F3196">
        <v>2015</v>
      </c>
      <c r="G3196">
        <v>1</v>
      </c>
      <c r="H3196">
        <v>1</v>
      </c>
      <c r="I3196" t="s">
        <v>33</v>
      </c>
      <c r="J3196">
        <v>38</v>
      </c>
      <c r="K3196">
        <v>86</v>
      </c>
      <c r="L3196">
        <v>6</v>
      </c>
      <c r="M3196" s="2" t="s">
        <v>22</v>
      </c>
      <c r="N3196" s="2" t="s">
        <v>25</v>
      </c>
      <c r="O3196" t="s">
        <v>142</v>
      </c>
      <c r="P3196" t="s">
        <v>143</v>
      </c>
    </row>
    <row r="3197" spans="1:16" x14ac:dyDescent="0.55000000000000004">
      <c r="A3197">
        <v>4250</v>
      </c>
      <c r="B3197">
        <v>696073</v>
      </c>
      <c r="C3197" s="2" t="s">
        <v>14</v>
      </c>
      <c r="D3197">
        <v>32</v>
      </c>
      <c r="E3197">
        <v>1</v>
      </c>
      <c r="F3197">
        <v>2015</v>
      </c>
      <c r="G3197">
        <v>1</v>
      </c>
      <c r="H3197">
        <v>1</v>
      </c>
      <c r="I3197" t="s">
        <v>33</v>
      </c>
      <c r="J3197">
        <v>38</v>
      </c>
      <c r="K3197">
        <v>86</v>
      </c>
      <c r="L3197">
        <v>6</v>
      </c>
      <c r="M3197" s="2" t="s">
        <v>22</v>
      </c>
      <c r="N3197" s="2" t="s">
        <v>25</v>
      </c>
      <c r="O3197" t="s">
        <v>142</v>
      </c>
      <c r="P3197" t="s">
        <v>143</v>
      </c>
    </row>
    <row r="3198" spans="1:16" x14ac:dyDescent="0.55000000000000004">
      <c r="A3198">
        <v>4250</v>
      </c>
      <c r="B3198">
        <v>696116</v>
      </c>
      <c r="C3198" s="2" t="s">
        <v>14</v>
      </c>
      <c r="D3198">
        <v>40</v>
      </c>
      <c r="E3198">
        <v>1</v>
      </c>
      <c r="F3198">
        <v>2015</v>
      </c>
      <c r="G3198">
        <v>1</v>
      </c>
      <c r="H3198">
        <v>0</v>
      </c>
      <c r="I3198" t="s">
        <v>33</v>
      </c>
      <c r="J3198">
        <v>38</v>
      </c>
      <c r="K3198">
        <v>86</v>
      </c>
      <c r="L3198">
        <v>6</v>
      </c>
      <c r="M3198" s="2" t="s">
        <v>22</v>
      </c>
      <c r="N3198" s="2" t="s">
        <v>25</v>
      </c>
      <c r="O3198" t="s">
        <v>106</v>
      </c>
      <c r="P3198" t="s">
        <v>107</v>
      </c>
    </row>
    <row r="3199" spans="1:16" x14ac:dyDescent="0.55000000000000004">
      <c r="A3199">
        <v>4250</v>
      </c>
      <c r="B3199">
        <v>696127</v>
      </c>
      <c r="C3199" s="2" t="s">
        <v>14</v>
      </c>
      <c r="D3199">
        <v>32</v>
      </c>
      <c r="E3199">
        <v>1</v>
      </c>
      <c r="F3199">
        <v>2015</v>
      </c>
      <c r="G3199">
        <v>1</v>
      </c>
      <c r="H3199">
        <v>0</v>
      </c>
      <c r="I3199" t="s">
        <v>33</v>
      </c>
      <c r="J3199">
        <v>38</v>
      </c>
      <c r="K3199">
        <v>86</v>
      </c>
      <c r="L3199">
        <v>6</v>
      </c>
      <c r="M3199" s="2" t="s">
        <v>22</v>
      </c>
      <c r="N3199" s="2" t="s">
        <v>25</v>
      </c>
      <c r="O3199" t="s">
        <v>106</v>
      </c>
      <c r="P3199" t="s">
        <v>107</v>
      </c>
    </row>
    <row r="3200" spans="1:16" x14ac:dyDescent="0.55000000000000004">
      <c r="A3200">
        <v>4251</v>
      </c>
      <c r="B3200">
        <v>696216</v>
      </c>
      <c r="C3200" s="2" t="s">
        <v>14</v>
      </c>
      <c r="D3200">
        <v>28</v>
      </c>
      <c r="E3200">
        <v>1</v>
      </c>
      <c r="F3200">
        <v>2015</v>
      </c>
      <c r="G3200">
        <v>1</v>
      </c>
      <c r="H3200">
        <v>1</v>
      </c>
      <c r="I3200" t="s">
        <v>44</v>
      </c>
      <c r="J3200">
        <v>-999</v>
      </c>
      <c r="K3200">
        <v>-999</v>
      </c>
      <c r="L3200">
        <v>-999</v>
      </c>
      <c r="M3200" s="2" t="s">
        <v>35</v>
      </c>
      <c r="N3200" s="2" t="s">
        <v>13</v>
      </c>
      <c r="O3200" t="s">
        <v>111</v>
      </c>
      <c r="P3200" t="s">
        <v>112</v>
      </c>
    </row>
    <row r="3201" spans="1:16" x14ac:dyDescent="0.55000000000000004">
      <c r="A3201">
        <v>4251</v>
      </c>
      <c r="B3201">
        <v>696240</v>
      </c>
      <c r="C3201" s="2" t="s">
        <v>14</v>
      </c>
      <c r="D3201">
        <v>34</v>
      </c>
      <c r="E3201">
        <v>1</v>
      </c>
      <c r="F3201">
        <v>2015</v>
      </c>
      <c r="G3201">
        <v>1</v>
      </c>
      <c r="H3201">
        <v>1</v>
      </c>
      <c r="I3201" t="s">
        <v>44</v>
      </c>
      <c r="J3201">
        <v>-999</v>
      </c>
      <c r="K3201">
        <v>-999</v>
      </c>
      <c r="L3201">
        <v>-999</v>
      </c>
      <c r="M3201" s="2" t="s">
        <v>35</v>
      </c>
      <c r="N3201" s="2" t="s">
        <v>13</v>
      </c>
      <c r="O3201" t="s">
        <v>111</v>
      </c>
      <c r="P3201" t="s">
        <v>112</v>
      </c>
    </row>
    <row r="3202" spans="1:16" x14ac:dyDescent="0.55000000000000004">
      <c r="A3202">
        <v>4251</v>
      </c>
      <c r="B3202">
        <v>696271</v>
      </c>
      <c r="C3202" s="2" t="s">
        <v>14</v>
      </c>
      <c r="D3202">
        <v>28</v>
      </c>
      <c r="E3202">
        <v>1</v>
      </c>
      <c r="F3202">
        <v>2015</v>
      </c>
      <c r="G3202">
        <v>1</v>
      </c>
      <c r="H3202">
        <v>0</v>
      </c>
      <c r="I3202" t="s">
        <v>44</v>
      </c>
      <c r="J3202">
        <v>-999</v>
      </c>
      <c r="K3202">
        <v>-999</v>
      </c>
      <c r="L3202">
        <v>-999</v>
      </c>
      <c r="M3202" s="2" t="s">
        <v>35</v>
      </c>
      <c r="N3202" s="2" t="s">
        <v>13</v>
      </c>
      <c r="O3202" t="s">
        <v>148</v>
      </c>
      <c r="P3202" t="s">
        <v>149</v>
      </c>
    </row>
    <row r="3203" spans="1:16" x14ac:dyDescent="0.55000000000000004">
      <c r="A3203">
        <v>4251</v>
      </c>
      <c r="B3203">
        <v>696316</v>
      </c>
      <c r="C3203" s="2" t="s">
        <v>14</v>
      </c>
      <c r="D3203">
        <v>36</v>
      </c>
      <c r="E3203">
        <v>1</v>
      </c>
      <c r="F3203">
        <v>2015</v>
      </c>
      <c r="G3203">
        <v>1</v>
      </c>
      <c r="H3203">
        <v>0</v>
      </c>
      <c r="I3203" t="s">
        <v>44</v>
      </c>
      <c r="J3203">
        <v>-999</v>
      </c>
      <c r="K3203">
        <v>-999</v>
      </c>
      <c r="L3203">
        <v>-999</v>
      </c>
      <c r="M3203" s="2" t="s">
        <v>35</v>
      </c>
      <c r="N3203" s="2" t="s">
        <v>13</v>
      </c>
      <c r="O3203" t="s">
        <v>148</v>
      </c>
      <c r="P3203" t="s">
        <v>149</v>
      </c>
    </row>
    <row r="3204" spans="1:16" x14ac:dyDescent="0.55000000000000004">
      <c r="A3204">
        <v>4252</v>
      </c>
      <c r="B3204">
        <v>696369</v>
      </c>
      <c r="C3204" s="2" t="s">
        <v>14</v>
      </c>
      <c r="D3204">
        <v>48</v>
      </c>
      <c r="E3204">
        <v>1</v>
      </c>
      <c r="F3204">
        <v>2015</v>
      </c>
      <c r="G3204">
        <v>1</v>
      </c>
      <c r="H3204">
        <v>0</v>
      </c>
      <c r="I3204" t="s">
        <v>43</v>
      </c>
      <c r="J3204">
        <v>43</v>
      </c>
      <c r="K3204">
        <v>65</v>
      </c>
      <c r="L3204">
        <v>7</v>
      </c>
      <c r="M3204" s="2" t="s">
        <v>22</v>
      </c>
      <c r="N3204" s="2" t="s">
        <v>13</v>
      </c>
      <c r="O3204" t="s">
        <v>124</v>
      </c>
      <c r="P3204" t="s">
        <v>125</v>
      </c>
    </row>
    <row r="3205" spans="1:16" x14ac:dyDescent="0.55000000000000004">
      <c r="A3205">
        <v>4252</v>
      </c>
      <c r="B3205">
        <v>696407</v>
      </c>
      <c r="C3205" s="2" t="s">
        <v>14</v>
      </c>
      <c r="D3205">
        <v>55</v>
      </c>
      <c r="E3205">
        <v>0</v>
      </c>
      <c r="F3205">
        <v>2015</v>
      </c>
      <c r="G3205">
        <v>1</v>
      </c>
      <c r="H3205">
        <v>1</v>
      </c>
      <c r="I3205" t="s">
        <v>43</v>
      </c>
      <c r="J3205">
        <v>43</v>
      </c>
      <c r="K3205">
        <v>65</v>
      </c>
      <c r="L3205">
        <v>7</v>
      </c>
      <c r="M3205" s="2" t="s">
        <v>22</v>
      </c>
      <c r="N3205" s="2" t="s">
        <v>13</v>
      </c>
      <c r="O3205" t="s">
        <v>120</v>
      </c>
      <c r="P3205" t="s">
        <v>121</v>
      </c>
    </row>
    <row r="3206" spans="1:16" x14ac:dyDescent="0.55000000000000004">
      <c r="A3206">
        <v>4252</v>
      </c>
      <c r="B3206">
        <v>696487</v>
      </c>
      <c r="C3206" s="2" t="s">
        <v>14</v>
      </c>
      <c r="D3206">
        <v>36</v>
      </c>
      <c r="E3206">
        <v>1</v>
      </c>
      <c r="F3206">
        <v>2015</v>
      </c>
      <c r="G3206">
        <v>1</v>
      </c>
      <c r="H3206">
        <v>1</v>
      </c>
      <c r="I3206" t="s">
        <v>43</v>
      </c>
      <c r="J3206">
        <v>43</v>
      </c>
      <c r="K3206">
        <v>65</v>
      </c>
      <c r="L3206">
        <v>7</v>
      </c>
      <c r="M3206" s="2" t="s">
        <v>22</v>
      </c>
      <c r="N3206" s="2" t="s">
        <v>13</v>
      </c>
      <c r="O3206" t="s">
        <v>120</v>
      </c>
      <c r="P3206" t="s">
        <v>121</v>
      </c>
    </row>
    <row r="3207" spans="1:16" x14ac:dyDescent="0.55000000000000004">
      <c r="A3207">
        <v>4253</v>
      </c>
      <c r="B3207">
        <v>696501</v>
      </c>
      <c r="C3207" s="2" t="s">
        <v>14</v>
      </c>
      <c r="D3207">
        <v>28</v>
      </c>
      <c r="E3207">
        <v>1</v>
      </c>
      <c r="F3207">
        <v>2015</v>
      </c>
      <c r="G3207">
        <v>1</v>
      </c>
      <c r="H3207">
        <v>0</v>
      </c>
      <c r="I3207" t="s">
        <v>59</v>
      </c>
      <c r="J3207">
        <v>43</v>
      </c>
      <c r="K3207">
        <v>36</v>
      </c>
      <c r="L3207">
        <v>9</v>
      </c>
      <c r="M3207" s="2" t="s">
        <v>12</v>
      </c>
      <c r="N3207" s="2" t="s">
        <v>13</v>
      </c>
      <c r="O3207" t="s">
        <v>146</v>
      </c>
      <c r="P3207" t="s">
        <v>147</v>
      </c>
    </row>
    <row r="3208" spans="1:16" x14ac:dyDescent="0.55000000000000004">
      <c r="A3208">
        <v>4253</v>
      </c>
      <c r="B3208">
        <v>696522</v>
      </c>
      <c r="C3208" s="2" t="s">
        <v>14</v>
      </c>
      <c r="D3208">
        <v>41</v>
      </c>
      <c r="E3208">
        <v>1</v>
      </c>
      <c r="F3208">
        <v>2015</v>
      </c>
      <c r="G3208">
        <v>1</v>
      </c>
      <c r="H3208">
        <v>0</v>
      </c>
      <c r="I3208" t="s">
        <v>59</v>
      </c>
      <c r="J3208">
        <v>43</v>
      </c>
      <c r="K3208">
        <v>36</v>
      </c>
      <c r="L3208">
        <v>9</v>
      </c>
      <c r="M3208" s="2" t="s">
        <v>12</v>
      </c>
      <c r="N3208" s="2" t="s">
        <v>13</v>
      </c>
      <c r="O3208" t="s">
        <v>146</v>
      </c>
      <c r="P3208" t="s">
        <v>147</v>
      </c>
    </row>
    <row r="3209" spans="1:16" x14ac:dyDescent="0.55000000000000004">
      <c r="A3209">
        <v>4253</v>
      </c>
      <c r="B3209">
        <v>696545</v>
      </c>
      <c r="C3209" s="2" t="s">
        <v>14</v>
      </c>
      <c r="D3209">
        <v>43</v>
      </c>
      <c r="E3209">
        <v>1</v>
      </c>
      <c r="F3209">
        <v>2015</v>
      </c>
      <c r="G3209">
        <v>1</v>
      </c>
      <c r="H3209">
        <v>1</v>
      </c>
      <c r="I3209" t="s">
        <v>59</v>
      </c>
      <c r="J3209">
        <v>43</v>
      </c>
      <c r="K3209">
        <v>36</v>
      </c>
      <c r="L3209">
        <v>9</v>
      </c>
      <c r="M3209" s="2" t="s">
        <v>12</v>
      </c>
      <c r="N3209" s="2" t="s">
        <v>13</v>
      </c>
      <c r="O3209" t="s">
        <v>156</v>
      </c>
      <c r="P3209" t="s">
        <v>157</v>
      </c>
    </row>
    <row r="3210" spans="1:16" x14ac:dyDescent="0.55000000000000004">
      <c r="A3210">
        <v>4253</v>
      </c>
      <c r="B3210">
        <v>696574</v>
      </c>
      <c r="C3210" s="2" t="s">
        <v>14</v>
      </c>
      <c r="D3210">
        <v>51</v>
      </c>
      <c r="E3210">
        <v>1</v>
      </c>
      <c r="F3210">
        <v>2015</v>
      </c>
      <c r="G3210">
        <v>1</v>
      </c>
      <c r="H3210">
        <v>0</v>
      </c>
      <c r="I3210" t="s">
        <v>59</v>
      </c>
      <c r="J3210">
        <v>43</v>
      </c>
      <c r="K3210">
        <v>36</v>
      </c>
      <c r="L3210">
        <v>9</v>
      </c>
      <c r="M3210" s="2" t="s">
        <v>12</v>
      </c>
      <c r="N3210" s="2" t="s">
        <v>13</v>
      </c>
      <c r="O3210" t="s">
        <v>146</v>
      </c>
      <c r="P3210" t="s">
        <v>147</v>
      </c>
    </row>
    <row r="3211" spans="1:16" x14ac:dyDescent="0.55000000000000004">
      <c r="A3211">
        <v>4253</v>
      </c>
      <c r="B3211">
        <v>696590</v>
      </c>
      <c r="C3211" s="2" t="s">
        <v>14</v>
      </c>
      <c r="D3211">
        <v>28</v>
      </c>
      <c r="E3211">
        <v>1</v>
      </c>
      <c r="F3211">
        <v>2015</v>
      </c>
      <c r="G3211">
        <v>1</v>
      </c>
      <c r="H3211">
        <v>1</v>
      </c>
      <c r="I3211" t="s">
        <v>59</v>
      </c>
      <c r="J3211">
        <v>43</v>
      </c>
      <c r="K3211">
        <v>36</v>
      </c>
      <c r="L3211">
        <v>9</v>
      </c>
      <c r="M3211" s="2" t="s">
        <v>12</v>
      </c>
      <c r="N3211" s="2" t="s">
        <v>13</v>
      </c>
      <c r="O3211" t="s">
        <v>156</v>
      </c>
      <c r="P3211" t="s">
        <v>157</v>
      </c>
    </row>
    <row r="3212" spans="1:16" x14ac:dyDescent="0.55000000000000004">
      <c r="A3212">
        <v>4253</v>
      </c>
      <c r="B3212">
        <v>696607</v>
      </c>
      <c r="C3212" s="2" t="s">
        <v>14</v>
      </c>
      <c r="D3212">
        <v>41</v>
      </c>
      <c r="E3212">
        <v>1</v>
      </c>
      <c r="F3212">
        <v>2015</v>
      </c>
      <c r="G3212">
        <v>1</v>
      </c>
      <c r="H3212">
        <v>0</v>
      </c>
      <c r="I3212" t="s">
        <v>59</v>
      </c>
      <c r="J3212">
        <v>43</v>
      </c>
      <c r="K3212">
        <v>36</v>
      </c>
      <c r="L3212">
        <v>9</v>
      </c>
      <c r="M3212" s="2" t="s">
        <v>12</v>
      </c>
      <c r="N3212" s="2" t="s">
        <v>13</v>
      </c>
      <c r="O3212" t="s">
        <v>146</v>
      </c>
      <c r="P3212" t="s">
        <v>147</v>
      </c>
    </row>
    <row r="3213" spans="1:16" x14ac:dyDescent="0.55000000000000004">
      <c r="A3213">
        <v>4253</v>
      </c>
      <c r="B3213">
        <v>696653</v>
      </c>
      <c r="C3213" s="2" t="s">
        <v>14</v>
      </c>
      <c r="D3213">
        <v>45</v>
      </c>
      <c r="E3213">
        <v>1</v>
      </c>
      <c r="F3213">
        <v>2015</v>
      </c>
      <c r="G3213">
        <v>1</v>
      </c>
      <c r="H3213">
        <v>0</v>
      </c>
      <c r="I3213" t="s">
        <v>59</v>
      </c>
      <c r="J3213">
        <v>43</v>
      </c>
      <c r="K3213">
        <v>36</v>
      </c>
      <c r="L3213">
        <v>9</v>
      </c>
      <c r="M3213" s="2" t="s">
        <v>12</v>
      </c>
      <c r="N3213" s="2" t="s">
        <v>13</v>
      </c>
      <c r="O3213" t="s">
        <v>146</v>
      </c>
      <c r="P3213" t="s">
        <v>147</v>
      </c>
    </row>
    <row r="3214" spans="1:16" x14ac:dyDescent="0.55000000000000004">
      <c r="A3214">
        <v>4253</v>
      </c>
      <c r="B3214">
        <v>696659</v>
      </c>
      <c r="C3214" s="2" t="s">
        <v>14</v>
      </c>
      <c r="D3214">
        <v>47</v>
      </c>
      <c r="E3214">
        <v>1</v>
      </c>
      <c r="F3214">
        <v>2015</v>
      </c>
      <c r="G3214">
        <v>1</v>
      </c>
      <c r="H3214">
        <v>1</v>
      </c>
      <c r="I3214" t="s">
        <v>59</v>
      </c>
      <c r="J3214">
        <v>43</v>
      </c>
      <c r="K3214">
        <v>36</v>
      </c>
      <c r="L3214">
        <v>9</v>
      </c>
      <c r="M3214" s="2" t="s">
        <v>12</v>
      </c>
      <c r="N3214" s="2" t="s">
        <v>13</v>
      </c>
      <c r="O3214" t="s">
        <v>156</v>
      </c>
      <c r="P3214" t="s">
        <v>157</v>
      </c>
    </row>
    <row r="3215" spans="1:16" x14ac:dyDescent="0.55000000000000004">
      <c r="A3215">
        <v>4254</v>
      </c>
      <c r="B3215">
        <v>696729</v>
      </c>
      <c r="C3215" s="2" t="s">
        <v>14</v>
      </c>
      <c r="D3215">
        <v>46</v>
      </c>
      <c r="E3215">
        <v>1</v>
      </c>
      <c r="F3215">
        <v>2015</v>
      </c>
      <c r="G3215">
        <v>1</v>
      </c>
      <c r="H3215">
        <v>1</v>
      </c>
      <c r="I3215" t="s">
        <v>59</v>
      </c>
      <c r="J3215">
        <v>46</v>
      </c>
      <c r="K3215">
        <v>36</v>
      </c>
      <c r="L3215">
        <v>6</v>
      </c>
      <c r="M3215" s="2" t="s">
        <v>29</v>
      </c>
      <c r="N3215" s="2" t="s">
        <v>13</v>
      </c>
      <c r="O3215" t="s">
        <v>106</v>
      </c>
      <c r="P3215" t="s">
        <v>107</v>
      </c>
    </row>
    <row r="3216" spans="1:16" x14ac:dyDescent="0.55000000000000004">
      <c r="A3216">
        <v>4254</v>
      </c>
      <c r="B3216">
        <v>696753</v>
      </c>
      <c r="C3216" s="2" t="s">
        <v>14</v>
      </c>
      <c r="D3216">
        <v>52</v>
      </c>
      <c r="E3216">
        <v>1</v>
      </c>
      <c r="F3216">
        <v>2015</v>
      </c>
      <c r="G3216">
        <v>1</v>
      </c>
      <c r="H3216">
        <v>0</v>
      </c>
      <c r="I3216" t="s">
        <v>59</v>
      </c>
      <c r="J3216">
        <v>46</v>
      </c>
      <c r="K3216">
        <v>36</v>
      </c>
      <c r="L3216">
        <v>6</v>
      </c>
      <c r="M3216" s="2" t="s">
        <v>29</v>
      </c>
      <c r="N3216" s="2" t="s">
        <v>13</v>
      </c>
      <c r="O3216" t="s">
        <v>146</v>
      </c>
      <c r="P3216" t="s">
        <v>147</v>
      </c>
    </row>
    <row r="3217" spans="1:16" x14ac:dyDescent="0.55000000000000004">
      <c r="A3217">
        <v>4254</v>
      </c>
      <c r="B3217">
        <v>696768</v>
      </c>
      <c r="C3217" s="2" t="s">
        <v>14</v>
      </c>
      <c r="D3217">
        <v>38</v>
      </c>
      <c r="E3217">
        <v>1</v>
      </c>
      <c r="F3217">
        <v>2015</v>
      </c>
      <c r="G3217">
        <v>1</v>
      </c>
      <c r="H3217">
        <v>1</v>
      </c>
      <c r="I3217" t="s">
        <v>59</v>
      </c>
      <c r="J3217">
        <v>46</v>
      </c>
      <c r="K3217">
        <v>36</v>
      </c>
      <c r="L3217">
        <v>6</v>
      </c>
      <c r="M3217" s="2" t="s">
        <v>29</v>
      </c>
      <c r="N3217" s="2" t="s">
        <v>13</v>
      </c>
      <c r="O3217" t="s">
        <v>106</v>
      </c>
      <c r="P3217" t="s">
        <v>107</v>
      </c>
    </row>
    <row r="3218" spans="1:16" x14ac:dyDescent="0.55000000000000004">
      <c r="A3218">
        <v>4254</v>
      </c>
      <c r="B3218">
        <v>696803</v>
      </c>
      <c r="C3218" s="2" t="s">
        <v>14</v>
      </c>
      <c r="D3218">
        <v>31</v>
      </c>
      <c r="E3218">
        <v>1</v>
      </c>
      <c r="F3218">
        <v>2015</v>
      </c>
      <c r="G3218">
        <v>1</v>
      </c>
      <c r="H3218">
        <v>0</v>
      </c>
      <c r="I3218" t="s">
        <v>59</v>
      </c>
      <c r="J3218">
        <v>46</v>
      </c>
      <c r="K3218">
        <v>36</v>
      </c>
      <c r="L3218">
        <v>6</v>
      </c>
      <c r="M3218" s="2" t="s">
        <v>29</v>
      </c>
      <c r="N3218" s="2" t="s">
        <v>13</v>
      </c>
      <c r="O3218" t="s">
        <v>146</v>
      </c>
      <c r="P3218" t="s">
        <v>147</v>
      </c>
    </row>
    <row r="3219" spans="1:16" x14ac:dyDescent="0.55000000000000004">
      <c r="A3219">
        <v>4255</v>
      </c>
      <c r="B3219">
        <v>696858</v>
      </c>
      <c r="C3219" s="2" t="s">
        <v>14</v>
      </c>
      <c r="D3219">
        <v>45</v>
      </c>
      <c r="E3219">
        <v>1</v>
      </c>
      <c r="F3219">
        <v>2015</v>
      </c>
      <c r="G3219">
        <v>1</v>
      </c>
      <c r="H3219">
        <v>0</v>
      </c>
      <c r="I3219" t="s">
        <v>43</v>
      </c>
      <c r="J3219">
        <v>39</v>
      </c>
      <c r="K3219">
        <v>39</v>
      </c>
      <c r="L3219">
        <v>4</v>
      </c>
      <c r="M3219" s="2" t="s">
        <v>21</v>
      </c>
      <c r="N3219" s="2" t="s">
        <v>13</v>
      </c>
      <c r="O3219" t="s">
        <v>124</v>
      </c>
      <c r="P3219" t="s">
        <v>125</v>
      </c>
    </row>
    <row r="3220" spans="1:16" x14ac:dyDescent="0.55000000000000004">
      <c r="A3220">
        <v>4255</v>
      </c>
      <c r="B3220">
        <v>696942</v>
      </c>
      <c r="C3220" s="2" t="s">
        <v>14</v>
      </c>
      <c r="D3220">
        <v>21</v>
      </c>
      <c r="E3220">
        <v>1</v>
      </c>
      <c r="F3220">
        <v>2015</v>
      </c>
      <c r="G3220">
        <v>1</v>
      </c>
      <c r="H3220">
        <v>0</v>
      </c>
      <c r="I3220" t="s">
        <v>43</v>
      </c>
      <c r="J3220">
        <v>39</v>
      </c>
      <c r="K3220">
        <v>39</v>
      </c>
      <c r="L3220">
        <v>4</v>
      </c>
      <c r="M3220" s="2" t="s">
        <v>21</v>
      </c>
      <c r="N3220" s="2" t="s">
        <v>13</v>
      </c>
      <c r="O3220" t="s">
        <v>124</v>
      </c>
      <c r="P3220" t="s">
        <v>125</v>
      </c>
    </row>
    <row r="3221" spans="1:16" x14ac:dyDescent="0.55000000000000004">
      <c r="A3221">
        <v>4256</v>
      </c>
      <c r="B3221">
        <v>697019</v>
      </c>
      <c r="C3221" s="2" t="s">
        <v>14</v>
      </c>
      <c r="D3221">
        <v>34</v>
      </c>
      <c r="E3221">
        <v>1</v>
      </c>
      <c r="F3221">
        <v>2015</v>
      </c>
      <c r="G3221">
        <v>1</v>
      </c>
      <c r="H3221">
        <v>0</v>
      </c>
      <c r="I3221" t="s">
        <v>59</v>
      </c>
      <c r="J3221">
        <v>76</v>
      </c>
      <c r="K3221">
        <v>23</v>
      </c>
      <c r="L3221">
        <v>16</v>
      </c>
      <c r="M3221" s="2" t="s">
        <v>12</v>
      </c>
      <c r="N3221" s="2" t="s">
        <v>13</v>
      </c>
      <c r="O3221" t="s">
        <v>146</v>
      </c>
      <c r="P3221" t="s">
        <v>147</v>
      </c>
    </row>
    <row r="3222" spans="1:16" x14ac:dyDescent="0.55000000000000004">
      <c r="A3222">
        <v>4256</v>
      </c>
      <c r="B3222">
        <v>697071</v>
      </c>
      <c r="C3222" s="2" t="s">
        <v>14</v>
      </c>
      <c r="D3222">
        <v>33</v>
      </c>
      <c r="E3222">
        <v>1</v>
      </c>
      <c r="F3222">
        <v>2015</v>
      </c>
      <c r="G3222">
        <v>1</v>
      </c>
      <c r="H3222">
        <v>0</v>
      </c>
      <c r="I3222" t="s">
        <v>59</v>
      </c>
      <c r="J3222">
        <v>76</v>
      </c>
      <c r="K3222">
        <v>23</v>
      </c>
      <c r="L3222">
        <v>16</v>
      </c>
      <c r="M3222" s="2" t="s">
        <v>12</v>
      </c>
      <c r="N3222" s="2" t="s">
        <v>13</v>
      </c>
      <c r="O3222" t="s">
        <v>146</v>
      </c>
      <c r="P3222" t="s">
        <v>147</v>
      </c>
    </row>
    <row r="3223" spans="1:16" x14ac:dyDescent="0.55000000000000004">
      <c r="A3223">
        <v>4256</v>
      </c>
      <c r="B3223">
        <v>697108</v>
      </c>
      <c r="C3223" s="2" t="s">
        <v>14</v>
      </c>
      <c r="D3223">
        <v>44</v>
      </c>
      <c r="E3223">
        <v>0</v>
      </c>
      <c r="F3223">
        <v>2015</v>
      </c>
      <c r="G3223">
        <v>1</v>
      </c>
      <c r="H3223">
        <v>1</v>
      </c>
      <c r="I3223" t="s">
        <v>59</v>
      </c>
      <c r="J3223">
        <v>76</v>
      </c>
      <c r="K3223">
        <v>23</v>
      </c>
      <c r="L3223">
        <v>16</v>
      </c>
      <c r="M3223" s="2" t="s">
        <v>12</v>
      </c>
      <c r="N3223" s="2" t="s">
        <v>13</v>
      </c>
      <c r="O3223" t="s">
        <v>124</v>
      </c>
      <c r="P3223" t="s">
        <v>125</v>
      </c>
    </row>
    <row r="3224" spans="1:16" x14ac:dyDescent="0.55000000000000004">
      <c r="A3224">
        <v>4256</v>
      </c>
      <c r="B3224">
        <v>697116</v>
      </c>
      <c r="C3224" s="2" t="s">
        <v>14</v>
      </c>
      <c r="D3224">
        <v>30</v>
      </c>
      <c r="E3224">
        <v>1</v>
      </c>
      <c r="F3224">
        <v>2015</v>
      </c>
      <c r="G3224">
        <v>1</v>
      </c>
      <c r="H3224">
        <v>0</v>
      </c>
      <c r="I3224" t="s">
        <v>59</v>
      </c>
      <c r="J3224">
        <v>76</v>
      </c>
      <c r="K3224">
        <v>23</v>
      </c>
      <c r="L3224">
        <v>16</v>
      </c>
      <c r="M3224" s="2" t="s">
        <v>12</v>
      </c>
      <c r="N3224" s="2" t="s">
        <v>13</v>
      </c>
      <c r="O3224" t="s">
        <v>146</v>
      </c>
      <c r="P3224" t="s">
        <v>147</v>
      </c>
    </row>
    <row r="3225" spans="1:16" x14ac:dyDescent="0.55000000000000004">
      <c r="A3225">
        <v>4256</v>
      </c>
      <c r="B3225">
        <v>697146</v>
      </c>
      <c r="C3225" s="2" t="s">
        <v>14</v>
      </c>
      <c r="D3225">
        <v>39</v>
      </c>
      <c r="E3225">
        <v>1</v>
      </c>
      <c r="F3225">
        <v>2015</v>
      </c>
      <c r="G3225">
        <v>1</v>
      </c>
      <c r="H3225">
        <v>1</v>
      </c>
      <c r="I3225" t="s">
        <v>59</v>
      </c>
      <c r="J3225">
        <v>76</v>
      </c>
      <c r="K3225">
        <v>23</v>
      </c>
      <c r="L3225">
        <v>16</v>
      </c>
      <c r="M3225" s="2" t="s">
        <v>12</v>
      </c>
      <c r="N3225" s="2" t="s">
        <v>13</v>
      </c>
      <c r="O3225" t="s">
        <v>124</v>
      </c>
      <c r="P3225" t="s">
        <v>125</v>
      </c>
    </row>
    <row r="3226" spans="1:16" x14ac:dyDescent="0.55000000000000004">
      <c r="A3226">
        <v>4257</v>
      </c>
      <c r="B3226">
        <v>697254</v>
      </c>
      <c r="C3226" s="2" t="s">
        <v>14</v>
      </c>
      <c r="D3226">
        <v>44</v>
      </c>
      <c r="E3226">
        <v>1</v>
      </c>
      <c r="F3226">
        <v>2016</v>
      </c>
      <c r="G3226">
        <v>0</v>
      </c>
      <c r="H3226">
        <v>1</v>
      </c>
      <c r="I3226" t="s">
        <v>59</v>
      </c>
      <c r="J3226">
        <v>85</v>
      </c>
      <c r="K3226">
        <v>12</v>
      </c>
      <c r="L3226">
        <v>10</v>
      </c>
      <c r="M3226" s="2" t="s">
        <v>12</v>
      </c>
      <c r="N3226" s="2" t="s">
        <v>13</v>
      </c>
      <c r="O3226" t="s">
        <v>124</v>
      </c>
      <c r="P3226" t="s">
        <v>125</v>
      </c>
    </row>
    <row r="3227" spans="1:16" x14ac:dyDescent="0.55000000000000004">
      <c r="A3227">
        <v>4257</v>
      </c>
      <c r="B3227">
        <v>697316</v>
      </c>
      <c r="C3227" s="2" t="s">
        <v>14</v>
      </c>
      <c r="D3227">
        <v>36</v>
      </c>
      <c r="E3227">
        <v>1</v>
      </c>
      <c r="F3227">
        <v>2016</v>
      </c>
      <c r="G3227">
        <v>0</v>
      </c>
      <c r="H3227">
        <v>1</v>
      </c>
      <c r="I3227" t="s">
        <v>59</v>
      </c>
      <c r="J3227">
        <v>85</v>
      </c>
      <c r="K3227">
        <v>12</v>
      </c>
      <c r="L3227">
        <v>10</v>
      </c>
      <c r="M3227" s="2" t="s">
        <v>12</v>
      </c>
      <c r="N3227" s="2" t="s">
        <v>13</v>
      </c>
      <c r="O3227" t="s">
        <v>124</v>
      </c>
      <c r="P3227" t="s">
        <v>125</v>
      </c>
    </row>
    <row r="3228" spans="1:16" x14ac:dyDescent="0.55000000000000004">
      <c r="A3228">
        <v>4257</v>
      </c>
      <c r="B3228">
        <v>697336</v>
      </c>
      <c r="C3228" s="2" t="s">
        <v>14</v>
      </c>
      <c r="D3228">
        <v>50</v>
      </c>
      <c r="E3228">
        <v>0</v>
      </c>
      <c r="F3228">
        <v>2016</v>
      </c>
      <c r="G3228">
        <v>0</v>
      </c>
      <c r="H3228">
        <v>1</v>
      </c>
      <c r="I3228" t="s">
        <v>59</v>
      </c>
      <c r="J3228">
        <v>85</v>
      </c>
      <c r="K3228">
        <v>12</v>
      </c>
      <c r="L3228">
        <v>10</v>
      </c>
      <c r="M3228" s="2" t="s">
        <v>12</v>
      </c>
      <c r="N3228" s="2" t="s">
        <v>13</v>
      </c>
      <c r="O3228" t="s">
        <v>124</v>
      </c>
      <c r="P3228" t="s">
        <v>125</v>
      </c>
    </row>
    <row r="3229" spans="1:16" x14ac:dyDescent="0.55000000000000004">
      <c r="A3229">
        <v>4258</v>
      </c>
      <c r="B3229">
        <v>697371</v>
      </c>
      <c r="C3229" s="2" t="s">
        <v>14</v>
      </c>
      <c r="D3229">
        <v>50</v>
      </c>
      <c r="E3229">
        <v>1</v>
      </c>
      <c r="F3229">
        <v>2016</v>
      </c>
      <c r="G3229">
        <v>0</v>
      </c>
      <c r="H3229">
        <v>0</v>
      </c>
      <c r="I3229" t="s">
        <v>27</v>
      </c>
      <c r="J3229">
        <v>84</v>
      </c>
      <c r="K3229">
        <v>44</v>
      </c>
      <c r="L3229">
        <v>8</v>
      </c>
      <c r="M3229" s="2" t="s">
        <v>22</v>
      </c>
      <c r="N3229" s="2" t="s">
        <v>13</v>
      </c>
      <c r="O3229" t="s">
        <v>133</v>
      </c>
      <c r="P3229" t="s">
        <v>134</v>
      </c>
    </row>
    <row r="3230" spans="1:16" x14ac:dyDescent="0.55000000000000004">
      <c r="A3230">
        <v>4258</v>
      </c>
      <c r="B3230">
        <v>697424</v>
      </c>
      <c r="C3230" s="2" t="s">
        <v>14</v>
      </c>
      <c r="D3230">
        <v>49</v>
      </c>
      <c r="E3230">
        <v>0</v>
      </c>
      <c r="F3230">
        <v>2016</v>
      </c>
      <c r="G3230">
        <v>0</v>
      </c>
      <c r="H3230">
        <v>1</v>
      </c>
      <c r="I3230" t="s">
        <v>27</v>
      </c>
      <c r="J3230">
        <v>84</v>
      </c>
      <c r="K3230">
        <v>44</v>
      </c>
      <c r="L3230">
        <v>8</v>
      </c>
      <c r="M3230" s="2" t="s">
        <v>22</v>
      </c>
      <c r="N3230" s="2" t="s">
        <v>13</v>
      </c>
      <c r="O3230" t="s">
        <v>116</v>
      </c>
      <c r="P3230" t="s">
        <v>117</v>
      </c>
    </row>
    <row r="3231" spans="1:16" x14ac:dyDescent="0.55000000000000004">
      <c r="A3231">
        <v>4258</v>
      </c>
      <c r="B3231">
        <v>697468</v>
      </c>
      <c r="C3231" s="2" t="s">
        <v>14</v>
      </c>
      <c r="D3231">
        <v>37</v>
      </c>
      <c r="E3231">
        <v>1</v>
      </c>
      <c r="F3231">
        <v>2016</v>
      </c>
      <c r="G3231">
        <v>0</v>
      </c>
      <c r="H3231">
        <v>0</v>
      </c>
      <c r="I3231" t="s">
        <v>27</v>
      </c>
      <c r="J3231">
        <v>84</v>
      </c>
      <c r="K3231">
        <v>44</v>
      </c>
      <c r="L3231">
        <v>8</v>
      </c>
      <c r="M3231" s="2" t="s">
        <v>22</v>
      </c>
      <c r="N3231" s="2" t="s">
        <v>13</v>
      </c>
      <c r="O3231" t="s">
        <v>133</v>
      </c>
      <c r="P3231" t="s">
        <v>134</v>
      </c>
    </row>
    <row r="3232" spans="1:16" x14ac:dyDescent="0.55000000000000004">
      <c r="A3232">
        <v>4259</v>
      </c>
      <c r="B3232">
        <v>697527</v>
      </c>
      <c r="C3232" s="2" t="s">
        <v>14</v>
      </c>
      <c r="D3232">
        <v>28</v>
      </c>
      <c r="E3232">
        <v>1</v>
      </c>
      <c r="F3232">
        <v>2016</v>
      </c>
      <c r="G3232">
        <v>0</v>
      </c>
      <c r="H3232">
        <v>0</v>
      </c>
      <c r="I3232" t="s">
        <v>79</v>
      </c>
      <c r="J3232">
        <v>-999</v>
      </c>
      <c r="K3232">
        <v>-999</v>
      </c>
      <c r="L3232">
        <v>-999</v>
      </c>
      <c r="M3232" s="2" t="s">
        <v>35</v>
      </c>
      <c r="N3232" s="2" t="s">
        <v>11</v>
      </c>
      <c r="O3232" t="s">
        <v>101</v>
      </c>
      <c r="P3232" t="s">
        <v>102</v>
      </c>
    </row>
    <row r="3233" spans="1:16" x14ac:dyDescent="0.55000000000000004">
      <c r="A3233">
        <v>4259</v>
      </c>
      <c r="B3233">
        <v>697572</v>
      </c>
      <c r="C3233" s="2" t="s">
        <v>14</v>
      </c>
      <c r="D3233">
        <v>28</v>
      </c>
      <c r="E3233">
        <v>1</v>
      </c>
      <c r="F3233">
        <v>2016</v>
      </c>
      <c r="G3233">
        <v>0</v>
      </c>
      <c r="H3233">
        <v>0</v>
      </c>
      <c r="I3233" t="s">
        <v>79</v>
      </c>
      <c r="J3233">
        <v>-999</v>
      </c>
      <c r="K3233">
        <v>-999</v>
      </c>
      <c r="L3233">
        <v>-999</v>
      </c>
      <c r="M3233" s="2" t="s">
        <v>35</v>
      </c>
      <c r="N3233" s="2" t="s">
        <v>11</v>
      </c>
      <c r="O3233" t="s">
        <v>101</v>
      </c>
      <c r="P3233" t="s">
        <v>102</v>
      </c>
    </row>
    <row r="3234" spans="1:16" x14ac:dyDescent="0.55000000000000004">
      <c r="A3234">
        <v>4259</v>
      </c>
      <c r="B3234">
        <v>697623</v>
      </c>
      <c r="C3234" s="2" t="s">
        <v>14</v>
      </c>
      <c r="D3234">
        <v>38</v>
      </c>
      <c r="E3234">
        <v>1</v>
      </c>
      <c r="F3234">
        <v>2016</v>
      </c>
      <c r="G3234">
        <v>0</v>
      </c>
      <c r="H3234">
        <v>0</v>
      </c>
      <c r="I3234" t="s">
        <v>79</v>
      </c>
      <c r="J3234">
        <v>-999</v>
      </c>
      <c r="K3234">
        <v>-999</v>
      </c>
      <c r="L3234">
        <v>-999</v>
      </c>
      <c r="M3234" s="2" t="s">
        <v>35</v>
      </c>
      <c r="N3234" s="2" t="s">
        <v>11</v>
      </c>
      <c r="O3234" t="s">
        <v>101</v>
      </c>
      <c r="P3234" t="s">
        <v>102</v>
      </c>
    </row>
    <row r="3235" spans="1:16" x14ac:dyDescent="0.55000000000000004">
      <c r="A3235">
        <v>4260</v>
      </c>
      <c r="B3235">
        <v>697675</v>
      </c>
      <c r="C3235" s="2" t="s">
        <v>14</v>
      </c>
      <c r="D3235">
        <v>22</v>
      </c>
      <c r="E3235">
        <v>0</v>
      </c>
      <c r="F3235">
        <v>2016</v>
      </c>
      <c r="G3235">
        <v>0</v>
      </c>
      <c r="H3235">
        <v>0</v>
      </c>
      <c r="I3235" t="s">
        <v>57</v>
      </c>
      <c r="J3235">
        <v>79</v>
      </c>
      <c r="K3235">
        <v>40</v>
      </c>
      <c r="L3235">
        <v>23</v>
      </c>
      <c r="M3235" s="2" t="s">
        <v>21</v>
      </c>
      <c r="N3235" s="2" t="s">
        <v>63</v>
      </c>
      <c r="O3235" t="s">
        <v>114</v>
      </c>
      <c r="P3235" t="s">
        <v>115</v>
      </c>
    </row>
    <row r="3236" spans="1:16" x14ac:dyDescent="0.55000000000000004">
      <c r="A3236">
        <v>4260</v>
      </c>
      <c r="B3236">
        <v>697681</v>
      </c>
      <c r="C3236" s="2" t="s">
        <v>14</v>
      </c>
      <c r="D3236">
        <v>33</v>
      </c>
      <c r="E3236">
        <v>1</v>
      </c>
      <c r="F3236">
        <v>2016</v>
      </c>
      <c r="G3236">
        <v>0</v>
      </c>
      <c r="H3236">
        <v>1</v>
      </c>
      <c r="I3236" t="s">
        <v>57</v>
      </c>
      <c r="J3236">
        <v>79</v>
      </c>
      <c r="K3236">
        <v>40</v>
      </c>
      <c r="L3236">
        <v>23</v>
      </c>
      <c r="M3236" s="2" t="s">
        <v>21</v>
      </c>
      <c r="N3236" s="2" t="s">
        <v>63</v>
      </c>
      <c r="O3236" t="s">
        <v>98</v>
      </c>
      <c r="P3236" t="s">
        <v>99</v>
      </c>
    </row>
    <row r="3237" spans="1:16" x14ac:dyDescent="0.55000000000000004">
      <c r="A3237">
        <v>4260</v>
      </c>
      <c r="B3237">
        <v>697716</v>
      </c>
      <c r="C3237" s="2" t="s">
        <v>14</v>
      </c>
      <c r="D3237">
        <v>45</v>
      </c>
      <c r="E3237">
        <v>1</v>
      </c>
      <c r="F3237">
        <v>2016</v>
      </c>
      <c r="G3237">
        <v>0</v>
      </c>
      <c r="H3237">
        <v>0</v>
      </c>
      <c r="I3237" t="s">
        <v>57</v>
      </c>
      <c r="J3237">
        <v>79</v>
      </c>
      <c r="K3237">
        <v>40</v>
      </c>
      <c r="L3237">
        <v>23</v>
      </c>
      <c r="M3237" s="2" t="s">
        <v>21</v>
      </c>
      <c r="N3237" s="2" t="s">
        <v>63</v>
      </c>
      <c r="O3237" t="s">
        <v>114</v>
      </c>
      <c r="P3237" t="s">
        <v>115</v>
      </c>
    </row>
    <row r="3238" spans="1:16" x14ac:dyDescent="0.55000000000000004">
      <c r="A3238">
        <v>4260</v>
      </c>
      <c r="B3238">
        <v>697730</v>
      </c>
      <c r="C3238" s="2" t="s">
        <v>14</v>
      </c>
      <c r="D3238">
        <v>21</v>
      </c>
      <c r="E3238">
        <v>1</v>
      </c>
      <c r="F3238">
        <v>2016</v>
      </c>
      <c r="G3238">
        <v>0</v>
      </c>
      <c r="H3238">
        <v>1</v>
      </c>
      <c r="I3238" t="s">
        <v>57</v>
      </c>
      <c r="J3238">
        <v>79</v>
      </c>
      <c r="K3238">
        <v>40</v>
      </c>
      <c r="L3238">
        <v>23</v>
      </c>
      <c r="M3238" s="2" t="s">
        <v>21</v>
      </c>
      <c r="N3238" s="2" t="s">
        <v>63</v>
      </c>
      <c r="O3238" t="s">
        <v>98</v>
      </c>
      <c r="P3238" t="s">
        <v>99</v>
      </c>
    </row>
    <row r="3239" spans="1:16" x14ac:dyDescent="0.55000000000000004">
      <c r="A3239">
        <v>4260</v>
      </c>
      <c r="B3239">
        <v>697771</v>
      </c>
      <c r="C3239" s="2" t="s">
        <v>14</v>
      </c>
      <c r="D3239">
        <v>20</v>
      </c>
      <c r="E3239">
        <v>1</v>
      </c>
      <c r="F3239">
        <v>2016</v>
      </c>
      <c r="G3239">
        <v>0</v>
      </c>
      <c r="H3239">
        <v>0</v>
      </c>
      <c r="I3239" t="s">
        <v>57</v>
      </c>
      <c r="J3239">
        <v>79</v>
      </c>
      <c r="K3239">
        <v>40</v>
      </c>
      <c r="L3239">
        <v>23</v>
      </c>
      <c r="M3239" s="2" t="s">
        <v>21</v>
      </c>
      <c r="N3239" s="2" t="s">
        <v>63</v>
      </c>
      <c r="O3239" t="s">
        <v>114</v>
      </c>
      <c r="P3239" t="s">
        <v>115</v>
      </c>
    </row>
    <row r="3240" spans="1:16" x14ac:dyDescent="0.55000000000000004">
      <c r="A3240">
        <v>4260</v>
      </c>
      <c r="B3240">
        <v>697778</v>
      </c>
      <c r="C3240" s="2" t="s">
        <v>14</v>
      </c>
      <c r="D3240">
        <v>52</v>
      </c>
      <c r="E3240">
        <v>0</v>
      </c>
      <c r="F3240">
        <v>2016</v>
      </c>
      <c r="G3240">
        <v>0</v>
      </c>
      <c r="H3240">
        <v>1</v>
      </c>
      <c r="I3240" t="s">
        <v>57</v>
      </c>
      <c r="J3240">
        <v>79</v>
      </c>
      <c r="K3240">
        <v>40</v>
      </c>
      <c r="L3240">
        <v>23</v>
      </c>
      <c r="M3240" s="2" t="s">
        <v>21</v>
      </c>
      <c r="N3240" s="2" t="s">
        <v>63</v>
      </c>
      <c r="O3240" t="s">
        <v>98</v>
      </c>
      <c r="P3240" t="s">
        <v>99</v>
      </c>
    </row>
    <row r="3241" spans="1:16" x14ac:dyDescent="0.55000000000000004">
      <c r="A3241">
        <v>4260</v>
      </c>
      <c r="B3241">
        <v>697788</v>
      </c>
      <c r="C3241" s="2" t="s">
        <v>14</v>
      </c>
      <c r="D3241">
        <v>23</v>
      </c>
      <c r="E3241">
        <v>1</v>
      </c>
      <c r="F3241">
        <v>2016</v>
      </c>
      <c r="G3241">
        <v>0</v>
      </c>
      <c r="H3241">
        <v>0</v>
      </c>
      <c r="I3241" t="s">
        <v>57</v>
      </c>
      <c r="J3241">
        <v>79</v>
      </c>
      <c r="K3241">
        <v>40</v>
      </c>
      <c r="L3241">
        <v>23</v>
      </c>
      <c r="M3241" s="2" t="s">
        <v>21</v>
      </c>
      <c r="N3241" s="2" t="s">
        <v>63</v>
      </c>
      <c r="O3241" t="s">
        <v>114</v>
      </c>
      <c r="P3241" t="s">
        <v>115</v>
      </c>
    </row>
    <row r="3242" spans="1:16" x14ac:dyDescent="0.55000000000000004">
      <c r="A3242">
        <v>4260</v>
      </c>
      <c r="B3242">
        <v>697798</v>
      </c>
      <c r="C3242" s="2" t="s">
        <v>14</v>
      </c>
      <c r="D3242">
        <v>47</v>
      </c>
      <c r="E3242">
        <v>1</v>
      </c>
      <c r="F3242">
        <v>2016</v>
      </c>
      <c r="G3242">
        <v>0</v>
      </c>
      <c r="H3242">
        <v>1</v>
      </c>
      <c r="I3242" t="s">
        <v>57</v>
      </c>
      <c r="J3242">
        <v>79</v>
      </c>
      <c r="K3242">
        <v>40</v>
      </c>
      <c r="L3242">
        <v>23</v>
      </c>
      <c r="M3242" s="2" t="s">
        <v>21</v>
      </c>
      <c r="N3242" s="2" t="s">
        <v>63</v>
      </c>
      <c r="O3242" t="s">
        <v>98</v>
      </c>
      <c r="P3242" t="s">
        <v>99</v>
      </c>
    </row>
    <row r="3243" spans="1:16" x14ac:dyDescent="0.55000000000000004">
      <c r="A3243">
        <v>4261</v>
      </c>
      <c r="B3243">
        <v>697838</v>
      </c>
      <c r="C3243" s="2" t="s">
        <v>14</v>
      </c>
      <c r="D3243">
        <v>46</v>
      </c>
      <c r="E3243">
        <v>0</v>
      </c>
      <c r="F3243">
        <v>2016</v>
      </c>
      <c r="G3243">
        <v>0</v>
      </c>
      <c r="H3243">
        <v>0</v>
      </c>
      <c r="I3243" t="s">
        <v>37</v>
      </c>
      <c r="J3243">
        <v>85</v>
      </c>
      <c r="K3243">
        <v>42</v>
      </c>
      <c r="L3243">
        <v>14</v>
      </c>
      <c r="M3243" s="2" t="s">
        <v>22</v>
      </c>
      <c r="N3243" s="2" t="s">
        <v>65</v>
      </c>
      <c r="O3243" t="s">
        <v>138</v>
      </c>
      <c r="P3243" t="s">
        <v>139</v>
      </c>
    </row>
    <row r="3244" spans="1:16" x14ac:dyDescent="0.55000000000000004">
      <c r="A3244">
        <v>4261</v>
      </c>
      <c r="B3244">
        <v>697847</v>
      </c>
      <c r="C3244" s="2" t="s">
        <v>14</v>
      </c>
      <c r="D3244">
        <v>22</v>
      </c>
      <c r="E3244">
        <v>1</v>
      </c>
      <c r="F3244">
        <v>2016</v>
      </c>
      <c r="G3244">
        <v>0</v>
      </c>
      <c r="H3244">
        <v>0</v>
      </c>
      <c r="I3244" t="s">
        <v>37</v>
      </c>
      <c r="J3244">
        <v>85</v>
      </c>
      <c r="K3244">
        <v>42</v>
      </c>
      <c r="L3244">
        <v>14</v>
      </c>
      <c r="M3244" s="2" t="s">
        <v>22</v>
      </c>
      <c r="N3244" s="2" t="s">
        <v>65</v>
      </c>
      <c r="O3244" t="s">
        <v>138</v>
      </c>
      <c r="P3244" t="s">
        <v>139</v>
      </c>
    </row>
    <row r="3245" spans="1:16" x14ac:dyDescent="0.55000000000000004">
      <c r="A3245">
        <v>4261</v>
      </c>
      <c r="B3245">
        <v>697881</v>
      </c>
      <c r="C3245" s="2" t="s">
        <v>14</v>
      </c>
      <c r="D3245">
        <v>38</v>
      </c>
      <c r="E3245">
        <v>1</v>
      </c>
      <c r="F3245">
        <v>2016</v>
      </c>
      <c r="G3245">
        <v>0</v>
      </c>
      <c r="H3245">
        <v>0</v>
      </c>
      <c r="I3245" t="s">
        <v>37</v>
      </c>
      <c r="J3245">
        <v>85</v>
      </c>
      <c r="K3245">
        <v>42</v>
      </c>
      <c r="L3245">
        <v>14</v>
      </c>
      <c r="M3245" s="2" t="s">
        <v>22</v>
      </c>
      <c r="N3245" s="2" t="s">
        <v>65</v>
      </c>
      <c r="O3245" t="s">
        <v>138</v>
      </c>
      <c r="P3245" t="s">
        <v>139</v>
      </c>
    </row>
    <row r="3246" spans="1:16" x14ac:dyDescent="0.55000000000000004">
      <c r="A3246">
        <v>4262</v>
      </c>
      <c r="B3246">
        <v>698025</v>
      </c>
      <c r="C3246" s="2" t="s">
        <v>14</v>
      </c>
      <c r="D3246">
        <v>26</v>
      </c>
      <c r="E3246">
        <v>1</v>
      </c>
      <c r="F3246">
        <v>2016</v>
      </c>
      <c r="G3246">
        <v>0</v>
      </c>
      <c r="H3246">
        <v>0</v>
      </c>
      <c r="I3246" t="s">
        <v>52</v>
      </c>
      <c r="J3246">
        <v>90</v>
      </c>
      <c r="K3246">
        <v>55</v>
      </c>
      <c r="L3246">
        <v>3</v>
      </c>
      <c r="M3246" s="2" t="s">
        <v>22</v>
      </c>
      <c r="N3246" s="2" t="s">
        <v>13</v>
      </c>
      <c r="O3246" t="s">
        <v>150</v>
      </c>
      <c r="P3246" t="s">
        <v>151</v>
      </c>
    </row>
    <row r="3247" spans="1:16" x14ac:dyDescent="0.55000000000000004">
      <c r="A3247">
        <v>4262</v>
      </c>
      <c r="B3247">
        <v>698070</v>
      </c>
      <c r="C3247" s="2" t="s">
        <v>14</v>
      </c>
      <c r="D3247">
        <v>25</v>
      </c>
      <c r="E3247">
        <v>1</v>
      </c>
      <c r="F3247">
        <v>2016</v>
      </c>
      <c r="G3247">
        <v>0</v>
      </c>
      <c r="H3247">
        <v>1</v>
      </c>
      <c r="I3247" t="s">
        <v>52</v>
      </c>
      <c r="J3247">
        <v>90</v>
      </c>
      <c r="K3247">
        <v>55</v>
      </c>
      <c r="L3247">
        <v>3</v>
      </c>
      <c r="M3247" s="2" t="s">
        <v>22</v>
      </c>
      <c r="N3247" s="2" t="s">
        <v>13</v>
      </c>
      <c r="O3247" t="s">
        <v>111</v>
      </c>
      <c r="P3247" t="s">
        <v>112</v>
      </c>
    </row>
    <row r="3248" spans="1:16" x14ac:dyDescent="0.55000000000000004">
      <c r="A3248">
        <v>4262</v>
      </c>
      <c r="B3248">
        <v>698081</v>
      </c>
      <c r="C3248" s="2" t="s">
        <v>14</v>
      </c>
      <c r="D3248">
        <v>39</v>
      </c>
      <c r="E3248">
        <v>1</v>
      </c>
      <c r="F3248">
        <v>2016</v>
      </c>
      <c r="G3248">
        <v>0</v>
      </c>
      <c r="H3248">
        <v>0</v>
      </c>
      <c r="I3248" t="s">
        <v>52</v>
      </c>
      <c r="J3248">
        <v>90</v>
      </c>
      <c r="K3248">
        <v>55</v>
      </c>
      <c r="L3248">
        <v>3</v>
      </c>
      <c r="M3248" s="2" t="s">
        <v>22</v>
      </c>
      <c r="N3248" s="2" t="s">
        <v>13</v>
      </c>
      <c r="O3248" t="s">
        <v>150</v>
      </c>
      <c r="P3248" t="s">
        <v>151</v>
      </c>
    </row>
    <row r="3249" spans="1:16" x14ac:dyDescent="0.55000000000000004">
      <c r="A3249">
        <v>4262</v>
      </c>
      <c r="B3249">
        <v>698101</v>
      </c>
      <c r="C3249" s="2" t="s">
        <v>14</v>
      </c>
      <c r="D3249">
        <v>20</v>
      </c>
      <c r="E3249">
        <v>1</v>
      </c>
      <c r="F3249">
        <v>2016</v>
      </c>
      <c r="G3249">
        <v>0</v>
      </c>
      <c r="H3249">
        <v>1</v>
      </c>
      <c r="I3249" t="s">
        <v>52</v>
      </c>
      <c r="J3249">
        <v>90</v>
      </c>
      <c r="K3249">
        <v>55</v>
      </c>
      <c r="L3249">
        <v>3</v>
      </c>
      <c r="M3249" s="2" t="s">
        <v>22</v>
      </c>
      <c r="N3249" s="2" t="s">
        <v>13</v>
      </c>
      <c r="O3249" t="s">
        <v>111</v>
      </c>
      <c r="P3249" t="s">
        <v>112</v>
      </c>
    </row>
    <row r="3250" spans="1:16" x14ac:dyDescent="0.55000000000000004">
      <c r="A3250">
        <v>4262</v>
      </c>
      <c r="B3250">
        <v>698117</v>
      </c>
      <c r="C3250" s="2" t="s">
        <v>14</v>
      </c>
      <c r="D3250">
        <v>50</v>
      </c>
      <c r="E3250">
        <v>1</v>
      </c>
      <c r="F3250">
        <v>2016</v>
      </c>
      <c r="G3250">
        <v>0</v>
      </c>
      <c r="H3250">
        <v>0</v>
      </c>
      <c r="I3250" t="s">
        <v>52</v>
      </c>
      <c r="J3250">
        <v>90</v>
      </c>
      <c r="K3250">
        <v>55</v>
      </c>
      <c r="L3250">
        <v>3</v>
      </c>
      <c r="M3250" s="2" t="s">
        <v>22</v>
      </c>
      <c r="N3250" s="2" t="s">
        <v>13</v>
      </c>
      <c r="O3250" t="s">
        <v>150</v>
      </c>
      <c r="P3250" t="s">
        <v>151</v>
      </c>
    </row>
    <row r="3251" spans="1:16" x14ac:dyDescent="0.55000000000000004">
      <c r="A3251">
        <v>4263</v>
      </c>
      <c r="B3251">
        <v>698159</v>
      </c>
      <c r="C3251" s="2" t="s">
        <v>14</v>
      </c>
      <c r="D3251">
        <v>28</v>
      </c>
      <c r="E3251">
        <v>1</v>
      </c>
      <c r="F3251">
        <v>2016</v>
      </c>
      <c r="G3251">
        <v>0</v>
      </c>
      <c r="H3251">
        <v>0</v>
      </c>
      <c r="I3251" t="s">
        <v>42</v>
      </c>
      <c r="J3251">
        <v>76</v>
      </c>
      <c r="K3251">
        <v>47</v>
      </c>
      <c r="L3251">
        <v>5</v>
      </c>
      <c r="M3251" s="2" t="s">
        <v>12</v>
      </c>
      <c r="N3251" s="2" t="s">
        <v>13</v>
      </c>
      <c r="O3251" t="s">
        <v>122</v>
      </c>
      <c r="P3251" t="s">
        <v>123</v>
      </c>
    </row>
    <row r="3252" spans="1:16" x14ac:dyDescent="0.55000000000000004">
      <c r="A3252">
        <v>4263</v>
      </c>
      <c r="B3252">
        <v>698176</v>
      </c>
      <c r="C3252" s="2" t="s">
        <v>14</v>
      </c>
      <c r="D3252">
        <v>37</v>
      </c>
      <c r="E3252">
        <v>0</v>
      </c>
      <c r="F3252">
        <v>2016</v>
      </c>
      <c r="G3252">
        <v>0</v>
      </c>
      <c r="H3252">
        <v>1</v>
      </c>
      <c r="I3252" t="s">
        <v>42</v>
      </c>
      <c r="J3252">
        <v>76</v>
      </c>
      <c r="K3252">
        <v>47</v>
      </c>
      <c r="L3252">
        <v>5</v>
      </c>
      <c r="M3252" s="2" t="s">
        <v>12</v>
      </c>
      <c r="N3252" s="2" t="s">
        <v>13</v>
      </c>
      <c r="O3252" t="s">
        <v>131</v>
      </c>
      <c r="P3252" t="s">
        <v>132</v>
      </c>
    </row>
    <row r="3253" spans="1:16" x14ac:dyDescent="0.55000000000000004">
      <c r="A3253">
        <v>4263</v>
      </c>
      <c r="B3253">
        <v>698214</v>
      </c>
      <c r="C3253" s="2" t="s">
        <v>14</v>
      </c>
      <c r="D3253">
        <v>56</v>
      </c>
      <c r="E3253">
        <v>0</v>
      </c>
      <c r="F3253">
        <v>2016</v>
      </c>
      <c r="G3253">
        <v>0</v>
      </c>
      <c r="H3253">
        <v>1</v>
      </c>
      <c r="I3253" t="s">
        <v>42</v>
      </c>
      <c r="J3253">
        <v>76</v>
      </c>
      <c r="K3253">
        <v>47</v>
      </c>
      <c r="L3253">
        <v>5</v>
      </c>
      <c r="M3253" s="2" t="s">
        <v>12</v>
      </c>
      <c r="N3253" s="2" t="s">
        <v>13</v>
      </c>
      <c r="O3253" t="s">
        <v>131</v>
      </c>
      <c r="P3253" t="s">
        <v>132</v>
      </c>
    </row>
    <row r="3254" spans="1:16" x14ac:dyDescent="0.55000000000000004">
      <c r="A3254">
        <v>4263</v>
      </c>
      <c r="B3254">
        <v>698219</v>
      </c>
      <c r="C3254" s="2" t="s">
        <v>14</v>
      </c>
      <c r="D3254">
        <v>50</v>
      </c>
      <c r="E3254">
        <v>1</v>
      </c>
      <c r="F3254">
        <v>2016</v>
      </c>
      <c r="G3254">
        <v>0</v>
      </c>
      <c r="H3254">
        <v>1</v>
      </c>
      <c r="I3254" t="s">
        <v>42</v>
      </c>
      <c r="J3254">
        <v>76</v>
      </c>
      <c r="K3254">
        <v>47</v>
      </c>
      <c r="L3254">
        <v>5</v>
      </c>
      <c r="M3254" s="2" t="s">
        <v>12</v>
      </c>
      <c r="N3254" s="2" t="s">
        <v>13</v>
      </c>
      <c r="O3254" t="s">
        <v>131</v>
      </c>
      <c r="P3254" t="s">
        <v>132</v>
      </c>
    </row>
    <row r="3255" spans="1:16" x14ac:dyDescent="0.55000000000000004">
      <c r="A3255">
        <v>4263</v>
      </c>
      <c r="B3255">
        <v>698235</v>
      </c>
      <c r="C3255" s="2" t="s">
        <v>14</v>
      </c>
      <c r="D3255">
        <v>33</v>
      </c>
      <c r="E3255">
        <v>1</v>
      </c>
      <c r="F3255">
        <v>2016</v>
      </c>
      <c r="G3255">
        <v>0</v>
      </c>
      <c r="H3255">
        <v>1</v>
      </c>
      <c r="I3255" t="s">
        <v>42</v>
      </c>
      <c r="J3255">
        <v>76</v>
      </c>
      <c r="K3255">
        <v>47</v>
      </c>
      <c r="L3255">
        <v>5</v>
      </c>
      <c r="M3255" s="2" t="s">
        <v>12</v>
      </c>
      <c r="N3255" s="2" t="s">
        <v>13</v>
      </c>
      <c r="O3255" t="s">
        <v>131</v>
      </c>
      <c r="P3255" t="s">
        <v>132</v>
      </c>
    </row>
    <row r="3256" spans="1:16" x14ac:dyDescent="0.55000000000000004">
      <c r="A3256">
        <v>4263</v>
      </c>
      <c r="B3256">
        <v>698261</v>
      </c>
      <c r="C3256" s="2" t="s">
        <v>14</v>
      </c>
      <c r="D3256">
        <v>45</v>
      </c>
      <c r="E3256">
        <v>1</v>
      </c>
      <c r="F3256">
        <v>2016</v>
      </c>
      <c r="G3256">
        <v>0</v>
      </c>
      <c r="H3256">
        <v>1</v>
      </c>
      <c r="I3256" t="s">
        <v>42</v>
      </c>
      <c r="J3256">
        <v>76</v>
      </c>
      <c r="K3256">
        <v>47</v>
      </c>
      <c r="L3256">
        <v>5</v>
      </c>
      <c r="M3256" s="2" t="s">
        <v>12</v>
      </c>
      <c r="N3256" s="2" t="s">
        <v>13</v>
      </c>
      <c r="O3256" t="s">
        <v>131</v>
      </c>
      <c r="P3256" t="s">
        <v>132</v>
      </c>
    </row>
    <row r="3257" spans="1:16" x14ac:dyDescent="0.55000000000000004">
      <c r="A3257">
        <v>4263</v>
      </c>
      <c r="B3257">
        <v>698283</v>
      </c>
      <c r="C3257" s="2" t="s">
        <v>14</v>
      </c>
      <c r="D3257">
        <v>30</v>
      </c>
      <c r="E3257">
        <v>1</v>
      </c>
      <c r="F3257">
        <v>2016</v>
      </c>
      <c r="G3257">
        <v>0</v>
      </c>
      <c r="H3257">
        <v>1</v>
      </c>
      <c r="I3257" t="s">
        <v>42</v>
      </c>
      <c r="J3257">
        <v>76</v>
      </c>
      <c r="K3257">
        <v>47</v>
      </c>
      <c r="L3257">
        <v>5</v>
      </c>
      <c r="M3257" s="2" t="s">
        <v>12</v>
      </c>
      <c r="N3257" s="2" t="s">
        <v>13</v>
      </c>
      <c r="O3257" t="s">
        <v>131</v>
      </c>
      <c r="P3257" t="s">
        <v>132</v>
      </c>
    </row>
    <row r="3258" spans="1:16" x14ac:dyDescent="0.55000000000000004">
      <c r="A3258">
        <v>4264</v>
      </c>
      <c r="B3258">
        <v>698306</v>
      </c>
      <c r="C3258" s="2" t="s">
        <v>14</v>
      </c>
      <c r="D3258">
        <v>47</v>
      </c>
      <c r="E3258">
        <v>1</v>
      </c>
      <c r="F3258">
        <v>2016</v>
      </c>
      <c r="G3258">
        <v>0</v>
      </c>
      <c r="H3258">
        <v>1</v>
      </c>
      <c r="I3258" t="s">
        <v>62</v>
      </c>
      <c r="J3258">
        <v>-999</v>
      </c>
      <c r="K3258">
        <v>-999</v>
      </c>
      <c r="L3258">
        <v>-999</v>
      </c>
      <c r="M3258" s="2" t="s">
        <v>10</v>
      </c>
      <c r="N3258" s="2" t="s">
        <v>63</v>
      </c>
      <c r="O3258" t="s">
        <v>81</v>
      </c>
      <c r="P3258" t="s">
        <v>82</v>
      </c>
    </row>
    <row r="3259" spans="1:16" x14ac:dyDescent="0.55000000000000004">
      <c r="A3259">
        <v>4264</v>
      </c>
      <c r="B3259">
        <v>698417</v>
      </c>
      <c r="C3259" s="2" t="s">
        <v>14</v>
      </c>
      <c r="D3259">
        <v>31</v>
      </c>
      <c r="E3259">
        <v>1</v>
      </c>
      <c r="F3259">
        <v>2016</v>
      </c>
      <c r="G3259">
        <v>0</v>
      </c>
      <c r="H3259">
        <v>1</v>
      </c>
      <c r="I3259" t="s">
        <v>62</v>
      </c>
      <c r="J3259">
        <v>-999</v>
      </c>
      <c r="K3259">
        <v>-999</v>
      </c>
      <c r="L3259">
        <v>-999</v>
      </c>
      <c r="M3259" s="2" t="s">
        <v>10</v>
      </c>
      <c r="N3259" s="2" t="s">
        <v>63</v>
      </c>
      <c r="O3259" t="s">
        <v>81</v>
      </c>
      <c r="P3259" t="s">
        <v>82</v>
      </c>
    </row>
    <row r="3260" spans="1:16" x14ac:dyDescent="0.55000000000000004">
      <c r="A3260">
        <v>4265</v>
      </c>
      <c r="B3260">
        <v>698483</v>
      </c>
      <c r="C3260" s="2" t="s">
        <v>14</v>
      </c>
      <c r="D3260">
        <v>47</v>
      </c>
      <c r="E3260">
        <v>1</v>
      </c>
      <c r="F3260">
        <v>2016</v>
      </c>
      <c r="G3260">
        <v>0</v>
      </c>
      <c r="H3260">
        <v>0</v>
      </c>
      <c r="I3260" t="s">
        <v>26</v>
      </c>
      <c r="J3260">
        <v>74</v>
      </c>
      <c r="K3260">
        <v>51</v>
      </c>
      <c r="L3260">
        <v>9</v>
      </c>
      <c r="M3260" s="2" t="s">
        <v>12</v>
      </c>
      <c r="N3260" s="2" t="s">
        <v>13</v>
      </c>
      <c r="O3260" t="s">
        <v>142</v>
      </c>
      <c r="P3260" t="s">
        <v>143</v>
      </c>
    </row>
    <row r="3261" spans="1:16" x14ac:dyDescent="0.55000000000000004">
      <c r="A3261">
        <v>4265</v>
      </c>
      <c r="B3261">
        <v>698575</v>
      </c>
      <c r="C3261" s="2" t="s">
        <v>14</v>
      </c>
      <c r="D3261">
        <v>29</v>
      </c>
      <c r="E3261">
        <v>1</v>
      </c>
      <c r="F3261">
        <v>2016</v>
      </c>
      <c r="G3261">
        <v>0</v>
      </c>
      <c r="H3261">
        <v>1</v>
      </c>
      <c r="I3261" t="s">
        <v>26</v>
      </c>
      <c r="J3261">
        <v>74</v>
      </c>
      <c r="K3261">
        <v>51</v>
      </c>
      <c r="L3261">
        <v>9</v>
      </c>
      <c r="M3261" s="2" t="s">
        <v>12</v>
      </c>
      <c r="N3261" s="2" t="s">
        <v>13</v>
      </c>
      <c r="O3261" t="s">
        <v>152</v>
      </c>
      <c r="P3261" t="s">
        <v>153</v>
      </c>
    </row>
    <row r="3262" spans="1:16" x14ac:dyDescent="0.55000000000000004">
      <c r="A3262">
        <v>4265</v>
      </c>
      <c r="B3262">
        <v>698595</v>
      </c>
      <c r="C3262" s="2" t="s">
        <v>14</v>
      </c>
      <c r="D3262">
        <v>28</v>
      </c>
      <c r="E3262">
        <v>1</v>
      </c>
      <c r="F3262">
        <v>2016</v>
      </c>
      <c r="G3262">
        <v>0</v>
      </c>
      <c r="H3262">
        <v>1</v>
      </c>
      <c r="I3262" t="s">
        <v>26</v>
      </c>
      <c r="J3262">
        <v>74</v>
      </c>
      <c r="K3262">
        <v>51</v>
      </c>
      <c r="L3262">
        <v>9</v>
      </c>
      <c r="M3262" s="2" t="s">
        <v>12</v>
      </c>
      <c r="N3262" s="2" t="s">
        <v>13</v>
      </c>
      <c r="O3262" t="s">
        <v>152</v>
      </c>
      <c r="P3262" t="s">
        <v>153</v>
      </c>
    </row>
    <row r="3263" spans="1:16" x14ac:dyDescent="0.55000000000000004">
      <c r="A3263">
        <v>4265</v>
      </c>
      <c r="B3263">
        <v>698602</v>
      </c>
      <c r="C3263" s="2" t="s">
        <v>14</v>
      </c>
      <c r="D3263">
        <v>54</v>
      </c>
      <c r="E3263">
        <v>0</v>
      </c>
      <c r="F3263">
        <v>2016</v>
      </c>
      <c r="G3263">
        <v>0</v>
      </c>
      <c r="H3263">
        <v>1</v>
      </c>
      <c r="I3263" t="s">
        <v>26</v>
      </c>
      <c r="J3263">
        <v>74</v>
      </c>
      <c r="K3263">
        <v>51</v>
      </c>
      <c r="L3263">
        <v>9</v>
      </c>
      <c r="M3263" s="2" t="s">
        <v>12</v>
      </c>
      <c r="N3263" s="2" t="s">
        <v>13</v>
      </c>
      <c r="O3263" t="s">
        <v>152</v>
      </c>
      <c r="P3263" t="s">
        <v>153</v>
      </c>
    </row>
    <row r="3264" spans="1:16" x14ac:dyDescent="0.55000000000000004">
      <c r="A3264">
        <v>4265</v>
      </c>
      <c r="B3264">
        <v>698629</v>
      </c>
      <c r="C3264" s="2" t="s">
        <v>14</v>
      </c>
      <c r="D3264">
        <v>33</v>
      </c>
      <c r="E3264">
        <v>1</v>
      </c>
      <c r="F3264">
        <v>2016</v>
      </c>
      <c r="G3264">
        <v>0</v>
      </c>
      <c r="H3264">
        <v>0</v>
      </c>
      <c r="I3264" t="s">
        <v>26</v>
      </c>
      <c r="J3264">
        <v>74</v>
      </c>
      <c r="K3264">
        <v>51</v>
      </c>
      <c r="L3264">
        <v>9</v>
      </c>
      <c r="M3264" s="2" t="s">
        <v>12</v>
      </c>
      <c r="N3264" s="2" t="s">
        <v>13</v>
      </c>
      <c r="O3264" t="s">
        <v>142</v>
      </c>
      <c r="P3264" t="s">
        <v>143</v>
      </c>
    </row>
    <row r="3265" spans="1:16" x14ac:dyDescent="0.55000000000000004">
      <c r="A3265">
        <v>4266</v>
      </c>
      <c r="B3265">
        <v>698676</v>
      </c>
      <c r="C3265" s="2" t="s">
        <v>14</v>
      </c>
      <c r="D3265">
        <v>34</v>
      </c>
      <c r="E3265">
        <v>1</v>
      </c>
      <c r="F3265">
        <v>2016</v>
      </c>
      <c r="G3265">
        <v>0</v>
      </c>
      <c r="H3265">
        <v>0</v>
      </c>
      <c r="I3265" t="s">
        <v>9</v>
      </c>
      <c r="J3265">
        <v>-999</v>
      </c>
      <c r="K3265">
        <v>-999</v>
      </c>
      <c r="L3265">
        <v>-999</v>
      </c>
      <c r="M3265" s="2" t="s">
        <v>10</v>
      </c>
      <c r="N3265" s="2" t="s">
        <v>25</v>
      </c>
      <c r="O3265" t="s">
        <v>91</v>
      </c>
      <c r="P3265" t="s">
        <v>92</v>
      </c>
    </row>
    <row r="3266" spans="1:16" x14ac:dyDescent="0.55000000000000004">
      <c r="A3266">
        <v>4266</v>
      </c>
      <c r="B3266">
        <v>698728</v>
      </c>
      <c r="C3266" s="2" t="s">
        <v>14</v>
      </c>
      <c r="D3266">
        <v>34</v>
      </c>
      <c r="E3266">
        <v>1</v>
      </c>
      <c r="F3266">
        <v>2016</v>
      </c>
      <c r="G3266">
        <v>0</v>
      </c>
      <c r="H3266">
        <v>0</v>
      </c>
      <c r="I3266" t="s">
        <v>9</v>
      </c>
      <c r="J3266">
        <v>-999</v>
      </c>
      <c r="K3266">
        <v>-999</v>
      </c>
      <c r="L3266">
        <v>-999</v>
      </c>
      <c r="M3266" s="2" t="s">
        <v>10</v>
      </c>
      <c r="N3266" s="2" t="s">
        <v>25</v>
      </c>
      <c r="O3266" t="s">
        <v>91</v>
      </c>
      <c r="P3266" t="s">
        <v>92</v>
      </c>
    </row>
    <row r="3267" spans="1:16" x14ac:dyDescent="0.55000000000000004">
      <c r="A3267">
        <v>4266</v>
      </c>
      <c r="B3267">
        <v>698804</v>
      </c>
      <c r="C3267" s="2" t="s">
        <v>14</v>
      </c>
      <c r="D3267">
        <v>29</v>
      </c>
      <c r="E3267">
        <v>1</v>
      </c>
      <c r="F3267">
        <v>2016</v>
      </c>
      <c r="G3267">
        <v>0</v>
      </c>
      <c r="H3267">
        <v>0</v>
      </c>
      <c r="I3267" t="s">
        <v>9</v>
      </c>
      <c r="J3267">
        <v>-999</v>
      </c>
      <c r="K3267">
        <v>-999</v>
      </c>
      <c r="L3267">
        <v>-999</v>
      </c>
      <c r="M3267" s="2" t="s">
        <v>10</v>
      </c>
      <c r="N3267" s="2" t="s">
        <v>25</v>
      </c>
      <c r="O3267" t="s">
        <v>91</v>
      </c>
      <c r="P3267" t="s">
        <v>92</v>
      </c>
    </row>
    <row r="3268" spans="1:16" x14ac:dyDescent="0.55000000000000004">
      <c r="A3268">
        <v>4267</v>
      </c>
      <c r="B3268">
        <v>698845</v>
      </c>
      <c r="C3268" s="2" t="s">
        <v>14</v>
      </c>
      <c r="D3268">
        <v>39</v>
      </c>
      <c r="E3268">
        <v>1</v>
      </c>
      <c r="F3268">
        <v>2016</v>
      </c>
      <c r="G3268">
        <v>0</v>
      </c>
      <c r="H3268">
        <v>0</v>
      </c>
      <c r="I3268" t="s">
        <v>60</v>
      </c>
      <c r="J3268">
        <v>61</v>
      </c>
      <c r="K3268">
        <v>68</v>
      </c>
      <c r="L3268">
        <v>2</v>
      </c>
      <c r="M3268" s="2" t="s">
        <v>12</v>
      </c>
      <c r="N3268" s="2" t="s">
        <v>25</v>
      </c>
      <c r="O3268" t="s">
        <v>120</v>
      </c>
      <c r="P3268" t="s">
        <v>121</v>
      </c>
    </row>
    <row r="3269" spans="1:16" x14ac:dyDescent="0.55000000000000004">
      <c r="A3269">
        <v>4267</v>
      </c>
      <c r="B3269">
        <v>698905</v>
      </c>
      <c r="C3269" s="2" t="s">
        <v>14</v>
      </c>
      <c r="D3269">
        <v>38</v>
      </c>
      <c r="E3269">
        <v>1</v>
      </c>
      <c r="F3269">
        <v>2016</v>
      </c>
      <c r="G3269">
        <v>0</v>
      </c>
      <c r="H3269">
        <v>0</v>
      </c>
      <c r="I3269" t="s">
        <v>60</v>
      </c>
      <c r="J3269">
        <v>61</v>
      </c>
      <c r="K3269">
        <v>68</v>
      </c>
      <c r="L3269">
        <v>2</v>
      </c>
      <c r="M3269" s="2" t="s">
        <v>12</v>
      </c>
      <c r="N3269" s="2" t="s">
        <v>25</v>
      </c>
      <c r="O3269" t="s">
        <v>120</v>
      </c>
      <c r="P3269" t="s">
        <v>121</v>
      </c>
    </row>
    <row r="3270" spans="1:16" x14ac:dyDescent="0.55000000000000004">
      <c r="A3270">
        <v>4268</v>
      </c>
      <c r="B3270">
        <v>699042</v>
      </c>
      <c r="C3270" s="2" t="s">
        <v>14</v>
      </c>
      <c r="D3270">
        <v>50</v>
      </c>
      <c r="E3270">
        <v>1</v>
      </c>
      <c r="F3270">
        <v>2016</v>
      </c>
      <c r="G3270">
        <v>0</v>
      </c>
      <c r="H3270">
        <v>0</v>
      </c>
      <c r="I3270" t="s">
        <v>54</v>
      </c>
      <c r="J3270">
        <v>-999</v>
      </c>
      <c r="K3270">
        <v>-999</v>
      </c>
      <c r="L3270">
        <v>-999</v>
      </c>
      <c r="M3270" s="2" t="s">
        <v>35</v>
      </c>
      <c r="N3270" s="2" t="s">
        <v>25</v>
      </c>
      <c r="O3270" t="s">
        <v>77</v>
      </c>
      <c r="P3270" t="s">
        <v>78</v>
      </c>
    </row>
    <row r="3271" spans="1:16" x14ac:dyDescent="0.55000000000000004">
      <c r="A3271">
        <v>4268</v>
      </c>
      <c r="B3271">
        <v>699111</v>
      </c>
      <c r="C3271" s="2" t="s">
        <v>14</v>
      </c>
      <c r="D3271">
        <v>40</v>
      </c>
      <c r="E3271">
        <v>1</v>
      </c>
      <c r="F3271">
        <v>2016</v>
      </c>
      <c r="G3271">
        <v>0</v>
      </c>
      <c r="H3271">
        <v>0</v>
      </c>
      <c r="I3271" t="s">
        <v>54</v>
      </c>
      <c r="J3271">
        <v>-999</v>
      </c>
      <c r="K3271">
        <v>-999</v>
      </c>
      <c r="L3271">
        <v>-999</v>
      </c>
      <c r="M3271" s="2" t="s">
        <v>35</v>
      </c>
      <c r="N3271" s="2" t="s">
        <v>25</v>
      </c>
      <c r="O3271" t="s">
        <v>77</v>
      </c>
      <c r="P3271" t="s">
        <v>78</v>
      </c>
    </row>
    <row r="3272" spans="1:16" x14ac:dyDescent="0.55000000000000004">
      <c r="A3272">
        <v>4268</v>
      </c>
      <c r="B3272">
        <v>699153</v>
      </c>
      <c r="C3272" s="2" t="s">
        <v>14</v>
      </c>
      <c r="D3272">
        <v>43</v>
      </c>
      <c r="E3272">
        <v>1</v>
      </c>
      <c r="F3272">
        <v>2016</v>
      </c>
      <c r="G3272">
        <v>0</v>
      </c>
      <c r="H3272">
        <v>1</v>
      </c>
      <c r="I3272" t="s">
        <v>54</v>
      </c>
      <c r="J3272">
        <v>-999</v>
      </c>
      <c r="K3272">
        <v>-999</v>
      </c>
      <c r="L3272">
        <v>-999</v>
      </c>
      <c r="M3272" s="2" t="s">
        <v>35</v>
      </c>
      <c r="N3272" s="2" t="s">
        <v>25</v>
      </c>
      <c r="O3272" t="s">
        <v>109</v>
      </c>
      <c r="P3272" t="s">
        <v>110</v>
      </c>
    </row>
    <row r="3273" spans="1:16" x14ac:dyDescent="0.55000000000000004">
      <c r="A3273">
        <v>4269</v>
      </c>
      <c r="B3273">
        <v>699170</v>
      </c>
      <c r="C3273" s="2" t="s">
        <v>14</v>
      </c>
      <c r="D3273">
        <v>23</v>
      </c>
      <c r="E3273">
        <v>1</v>
      </c>
      <c r="F3273">
        <v>2016</v>
      </c>
      <c r="G3273">
        <v>0</v>
      </c>
      <c r="H3273">
        <v>0</v>
      </c>
      <c r="I3273" t="s">
        <v>66</v>
      </c>
      <c r="J3273">
        <v>-999</v>
      </c>
      <c r="K3273">
        <v>-999</v>
      </c>
      <c r="L3273">
        <v>-999</v>
      </c>
      <c r="M3273" s="2" t="s">
        <v>35</v>
      </c>
      <c r="N3273" s="2" t="s">
        <v>11</v>
      </c>
      <c r="O3273" t="s">
        <v>127</v>
      </c>
      <c r="P3273" t="s">
        <v>128</v>
      </c>
    </row>
    <row r="3274" spans="1:16" x14ac:dyDescent="0.55000000000000004">
      <c r="A3274">
        <v>4269</v>
      </c>
      <c r="B3274">
        <v>699194</v>
      </c>
      <c r="C3274" s="2" t="s">
        <v>14</v>
      </c>
      <c r="D3274">
        <v>56</v>
      </c>
      <c r="E3274">
        <v>1</v>
      </c>
      <c r="F3274">
        <v>2016</v>
      </c>
      <c r="G3274">
        <v>0</v>
      </c>
      <c r="H3274">
        <v>0</v>
      </c>
      <c r="I3274" t="s">
        <v>66</v>
      </c>
      <c r="J3274">
        <v>-999</v>
      </c>
      <c r="K3274">
        <v>-999</v>
      </c>
      <c r="L3274">
        <v>-999</v>
      </c>
      <c r="M3274" s="2" t="s">
        <v>35</v>
      </c>
      <c r="N3274" s="2" t="s">
        <v>11</v>
      </c>
      <c r="O3274" t="s">
        <v>127</v>
      </c>
      <c r="P3274" t="s">
        <v>128</v>
      </c>
    </row>
    <row r="3275" spans="1:16" x14ac:dyDescent="0.55000000000000004">
      <c r="A3275">
        <v>4269</v>
      </c>
      <c r="B3275">
        <v>699213</v>
      </c>
      <c r="C3275" s="2" t="s">
        <v>14</v>
      </c>
      <c r="D3275">
        <v>25</v>
      </c>
      <c r="E3275">
        <v>1</v>
      </c>
      <c r="F3275">
        <v>2016</v>
      </c>
      <c r="G3275">
        <v>0</v>
      </c>
      <c r="H3275">
        <v>0</v>
      </c>
      <c r="I3275" t="s">
        <v>66</v>
      </c>
      <c r="J3275">
        <v>-999</v>
      </c>
      <c r="K3275">
        <v>-999</v>
      </c>
      <c r="L3275">
        <v>-999</v>
      </c>
      <c r="M3275" s="2" t="s">
        <v>35</v>
      </c>
      <c r="N3275" s="2" t="s">
        <v>11</v>
      </c>
      <c r="O3275" t="s">
        <v>127</v>
      </c>
      <c r="P3275" t="s">
        <v>128</v>
      </c>
    </row>
    <row r="3276" spans="1:16" x14ac:dyDescent="0.55000000000000004">
      <c r="A3276">
        <v>4269</v>
      </c>
      <c r="B3276">
        <v>699269</v>
      </c>
      <c r="C3276" s="2" t="s">
        <v>14</v>
      </c>
      <c r="D3276">
        <v>54</v>
      </c>
      <c r="E3276">
        <v>1</v>
      </c>
      <c r="F3276">
        <v>2016</v>
      </c>
      <c r="G3276">
        <v>0</v>
      </c>
      <c r="H3276">
        <v>0</v>
      </c>
      <c r="I3276" t="s">
        <v>66</v>
      </c>
      <c r="J3276">
        <v>-999</v>
      </c>
      <c r="K3276">
        <v>-999</v>
      </c>
      <c r="L3276">
        <v>-999</v>
      </c>
      <c r="M3276" s="2" t="s">
        <v>35</v>
      </c>
      <c r="N3276" s="2" t="s">
        <v>11</v>
      </c>
      <c r="O3276" t="s">
        <v>127</v>
      </c>
      <c r="P3276" t="s">
        <v>128</v>
      </c>
    </row>
    <row r="3277" spans="1:16" x14ac:dyDescent="0.55000000000000004">
      <c r="A3277">
        <v>4270</v>
      </c>
      <c r="B3277">
        <v>699354</v>
      </c>
      <c r="C3277" s="2" t="s">
        <v>14</v>
      </c>
      <c r="D3277">
        <v>47</v>
      </c>
      <c r="E3277">
        <v>1</v>
      </c>
      <c r="F3277">
        <v>2016</v>
      </c>
      <c r="G3277">
        <v>0</v>
      </c>
      <c r="H3277">
        <v>1</v>
      </c>
      <c r="I3277" t="s">
        <v>44</v>
      </c>
      <c r="J3277">
        <v>-999</v>
      </c>
      <c r="K3277">
        <v>-999</v>
      </c>
      <c r="L3277">
        <v>-999</v>
      </c>
      <c r="M3277" s="2" t="s">
        <v>35</v>
      </c>
      <c r="N3277" s="2" t="s">
        <v>13</v>
      </c>
      <c r="O3277" t="s">
        <v>106</v>
      </c>
      <c r="P3277" t="s">
        <v>107</v>
      </c>
    </row>
    <row r="3278" spans="1:16" x14ac:dyDescent="0.55000000000000004">
      <c r="A3278">
        <v>4270</v>
      </c>
      <c r="B3278">
        <v>699440</v>
      </c>
      <c r="C3278" s="2" t="s">
        <v>14</v>
      </c>
      <c r="D3278">
        <v>53</v>
      </c>
      <c r="E3278">
        <v>1</v>
      </c>
      <c r="F3278">
        <v>2016</v>
      </c>
      <c r="G3278">
        <v>0</v>
      </c>
      <c r="H3278">
        <v>1</v>
      </c>
      <c r="I3278" t="s">
        <v>44</v>
      </c>
      <c r="J3278">
        <v>-999</v>
      </c>
      <c r="K3278">
        <v>-999</v>
      </c>
      <c r="L3278">
        <v>-999</v>
      </c>
      <c r="M3278" s="2" t="s">
        <v>35</v>
      </c>
      <c r="N3278" s="2" t="s">
        <v>13</v>
      </c>
      <c r="O3278" t="s">
        <v>106</v>
      </c>
      <c r="P3278" t="s">
        <v>107</v>
      </c>
    </row>
    <row r="3279" spans="1:16" x14ac:dyDescent="0.55000000000000004">
      <c r="A3279">
        <v>4270</v>
      </c>
      <c r="B3279">
        <v>699465</v>
      </c>
      <c r="C3279" s="2" t="s">
        <v>14</v>
      </c>
      <c r="D3279">
        <v>32</v>
      </c>
      <c r="E3279">
        <v>1</v>
      </c>
      <c r="F3279">
        <v>2016</v>
      </c>
      <c r="G3279">
        <v>0</v>
      </c>
      <c r="H3279">
        <v>1</v>
      </c>
      <c r="I3279" t="s">
        <v>44</v>
      </c>
      <c r="J3279">
        <v>-999</v>
      </c>
      <c r="K3279">
        <v>-999</v>
      </c>
      <c r="L3279">
        <v>-999</v>
      </c>
      <c r="M3279" s="2" t="s">
        <v>35</v>
      </c>
      <c r="N3279" s="2" t="s">
        <v>13</v>
      </c>
      <c r="O3279" t="s">
        <v>106</v>
      </c>
      <c r="P3279" t="s">
        <v>107</v>
      </c>
    </row>
    <row r="3280" spans="1:16" x14ac:dyDescent="0.55000000000000004">
      <c r="A3280">
        <v>4270</v>
      </c>
      <c r="B3280">
        <v>699478</v>
      </c>
      <c r="C3280" s="2" t="s">
        <v>14</v>
      </c>
      <c r="D3280">
        <v>47</v>
      </c>
      <c r="E3280">
        <v>0</v>
      </c>
      <c r="F3280">
        <v>2016</v>
      </c>
      <c r="G3280">
        <v>0</v>
      </c>
      <c r="H3280">
        <v>0</v>
      </c>
      <c r="I3280" t="s">
        <v>44</v>
      </c>
      <c r="J3280">
        <v>-999</v>
      </c>
      <c r="K3280">
        <v>-999</v>
      </c>
      <c r="L3280">
        <v>-999</v>
      </c>
      <c r="M3280" s="2" t="s">
        <v>35</v>
      </c>
      <c r="N3280" s="2" t="s">
        <v>13</v>
      </c>
      <c r="O3280" t="s">
        <v>148</v>
      </c>
      <c r="P3280" t="s">
        <v>149</v>
      </c>
    </row>
    <row r="3281" spans="1:16" x14ac:dyDescent="0.55000000000000004">
      <c r="A3281">
        <v>4271</v>
      </c>
      <c r="B3281">
        <v>699501</v>
      </c>
      <c r="C3281" s="2" t="s">
        <v>14</v>
      </c>
      <c r="D3281">
        <v>31</v>
      </c>
      <c r="E3281">
        <v>1</v>
      </c>
      <c r="F3281">
        <v>2016</v>
      </c>
      <c r="G3281">
        <v>0</v>
      </c>
      <c r="H3281">
        <v>0</v>
      </c>
      <c r="I3281" t="s">
        <v>64</v>
      </c>
      <c r="J3281">
        <v>79</v>
      </c>
      <c r="K3281">
        <v>41</v>
      </c>
      <c r="L3281">
        <v>4</v>
      </c>
      <c r="M3281" s="2" t="s">
        <v>12</v>
      </c>
      <c r="N3281" s="2" t="s">
        <v>13</v>
      </c>
      <c r="O3281" t="s">
        <v>154</v>
      </c>
      <c r="P3281" t="s">
        <v>155</v>
      </c>
    </row>
    <row r="3282" spans="1:16" x14ac:dyDescent="0.55000000000000004">
      <c r="A3282">
        <v>4271</v>
      </c>
      <c r="B3282">
        <v>699513</v>
      </c>
      <c r="C3282" s="2" t="s">
        <v>14</v>
      </c>
      <c r="D3282">
        <v>40</v>
      </c>
      <c r="E3282">
        <v>1</v>
      </c>
      <c r="F3282">
        <v>2016</v>
      </c>
      <c r="G3282">
        <v>0</v>
      </c>
      <c r="H3282">
        <v>0</v>
      </c>
      <c r="I3282" t="s">
        <v>64</v>
      </c>
      <c r="J3282">
        <v>79</v>
      </c>
      <c r="K3282">
        <v>41</v>
      </c>
      <c r="L3282">
        <v>4</v>
      </c>
      <c r="M3282" s="2" t="s">
        <v>12</v>
      </c>
      <c r="N3282" s="2" t="s">
        <v>13</v>
      </c>
      <c r="O3282" t="s">
        <v>154</v>
      </c>
      <c r="P3282" t="s">
        <v>155</v>
      </c>
    </row>
    <row r="3283" spans="1:16" x14ac:dyDescent="0.55000000000000004">
      <c r="A3283">
        <v>4271</v>
      </c>
      <c r="B3283">
        <v>699560</v>
      </c>
      <c r="C3283" s="2" t="s">
        <v>14</v>
      </c>
      <c r="D3283">
        <v>46</v>
      </c>
      <c r="E3283">
        <v>1</v>
      </c>
      <c r="F3283">
        <v>2016</v>
      </c>
      <c r="G3283">
        <v>0</v>
      </c>
      <c r="H3283">
        <v>1</v>
      </c>
      <c r="I3283" t="s">
        <v>64</v>
      </c>
      <c r="J3283">
        <v>79</v>
      </c>
      <c r="K3283">
        <v>41</v>
      </c>
      <c r="L3283">
        <v>4</v>
      </c>
      <c r="M3283" s="2" t="s">
        <v>12</v>
      </c>
      <c r="N3283" s="2" t="s">
        <v>13</v>
      </c>
      <c r="O3283" t="s">
        <v>156</v>
      </c>
      <c r="P3283" t="s">
        <v>157</v>
      </c>
    </row>
    <row r="3284" spans="1:16" x14ac:dyDescent="0.55000000000000004">
      <c r="A3284">
        <v>4271</v>
      </c>
      <c r="B3284">
        <v>699584</v>
      </c>
      <c r="C3284" s="2" t="s">
        <v>14</v>
      </c>
      <c r="D3284">
        <v>34</v>
      </c>
      <c r="E3284">
        <v>1</v>
      </c>
      <c r="F3284">
        <v>2016</v>
      </c>
      <c r="G3284">
        <v>0</v>
      </c>
      <c r="H3284">
        <v>0</v>
      </c>
      <c r="I3284" t="s">
        <v>64</v>
      </c>
      <c r="J3284">
        <v>79</v>
      </c>
      <c r="K3284">
        <v>41</v>
      </c>
      <c r="L3284">
        <v>4</v>
      </c>
      <c r="M3284" s="2" t="s">
        <v>12</v>
      </c>
      <c r="N3284" s="2" t="s">
        <v>13</v>
      </c>
      <c r="O3284" t="s">
        <v>154</v>
      </c>
      <c r="P3284" t="s">
        <v>155</v>
      </c>
    </row>
    <row r="3285" spans="1:16" x14ac:dyDescent="0.55000000000000004">
      <c r="A3285">
        <v>4273</v>
      </c>
      <c r="B3285">
        <v>699823</v>
      </c>
      <c r="C3285" s="2" t="s">
        <v>14</v>
      </c>
      <c r="D3285">
        <v>28</v>
      </c>
      <c r="E3285">
        <v>1</v>
      </c>
      <c r="F3285">
        <v>2016</v>
      </c>
      <c r="G3285">
        <v>0</v>
      </c>
      <c r="H3285">
        <v>1</v>
      </c>
      <c r="I3285" t="s">
        <v>47</v>
      </c>
      <c r="J3285">
        <v>60</v>
      </c>
      <c r="K3285">
        <v>65</v>
      </c>
      <c r="L3285">
        <v>11</v>
      </c>
      <c r="M3285" s="2" t="s">
        <v>22</v>
      </c>
      <c r="N3285" s="2" t="s">
        <v>70</v>
      </c>
      <c r="O3285" t="s">
        <v>114</v>
      </c>
      <c r="P3285" t="s">
        <v>115</v>
      </c>
    </row>
    <row r="3286" spans="1:16" x14ac:dyDescent="0.55000000000000004">
      <c r="A3286">
        <v>4273</v>
      </c>
      <c r="B3286">
        <v>699839</v>
      </c>
      <c r="C3286" s="2" t="s">
        <v>14</v>
      </c>
      <c r="D3286">
        <v>29</v>
      </c>
      <c r="E3286">
        <v>1</v>
      </c>
      <c r="F3286">
        <v>2016</v>
      </c>
      <c r="G3286">
        <v>0</v>
      </c>
      <c r="H3286">
        <v>1</v>
      </c>
      <c r="I3286" t="s">
        <v>47</v>
      </c>
      <c r="J3286">
        <v>60</v>
      </c>
      <c r="K3286">
        <v>65</v>
      </c>
      <c r="L3286">
        <v>11</v>
      </c>
      <c r="M3286" s="2" t="s">
        <v>22</v>
      </c>
      <c r="N3286" s="2" t="s">
        <v>70</v>
      </c>
      <c r="O3286" t="s">
        <v>114</v>
      </c>
      <c r="P3286" t="s">
        <v>115</v>
      </c>
    </row>
    <row r="3287" spans="1:16" x14ac:dyDescent="0.55000000000000004">
      <c r="A3287">
        <v>4273</v>
      </c>
      <c r="B3287">
        <v>699884</v>
      </c>
      <c r="C3287" s="2" t="s">
        <v>14</v>
      </c>
      <c r="D3287">
        <v>39</v>
      </c>
      <c r="E3287">
        <v>1</v>
      </c>
      <c r="F3287">
        <v>2016</v>
      </c>
      <c r="G3287">
        <v>0</v>
      </c>
      <c r="H3287">
        <v>0</v>
      </c>
      <c r="I3287" t="s">
        <v>47</v>
      </c>
      <c r="J3287">
        <v>60</v>
      </c>
      <c r="K3287">
        <v>65</v>
      </c>
      <c r="L3287">
        <v>11</v>
      </c>
      <c r="M3287" s="2" t="s">
        <v>22</v>
      </c>
      <c r="N3287" s="2" t="s">
        <v>70</v>
      </c>
      <c r="O3287" t="s">
        <v>116</v>
      </c>
      <c r="P3287" t="s">
        <v>117</v>
      </c>
    </row>
    <row r="3288" spans="1:16" x14ac:dyDescent="0.55000000000000004">
      <c r="A3288">
        <v>4273</v>
      </c>
      <c r="B3288">
        <v>699937</v>
      </c>
      <c r="C3288" s="2" t="s">
        <v>14</v>
      </c>
      <c r="D3288">
        <v>36</v>
      </c>
      <c r="E3288">
        <v>1</v>
      </c>
      <c r="F3288">
        <v>2016</v>
      </c>
      <c r="G3288">
        <v>0</v>
      </c>
      <c r="H3288">
        <v>1</v>
      </c>
      <c r="I3288" t="s">
        <v>47</v>
      </c>
      <c r="J3288">
        <v>60</v>
      </c>
      <c r="K3288">
        <v>65</v>
      </c>
      <c r="L3288">
        <v>11</v>
      </c>
      <c r="M3288" s="2" t="s">
        <v>22</v>
      </c>
      <c r="N3288" s="2" t="s">
        <v>70</v>
      </c>
      <c r="O3288" t="s">
        <v>114</v>
      </c>
      <c r="P3288" t="s">
        <v>115</v>
      </c>
    </row>
    <row r="3289" spans="1:16" x14ac:dyDescent="0.55000000000000004">
      <c r="A3289">
        <v>4274</v>
      </c>
      <c r="B3289">
        <v>700054</v>
      </c>
      <c r="C3289" s="2" t="s">
        <v>14</v>
      </c>
      <c r="D3289">
        <v>52</v>
      </c>
      <c r="E3289">
        <v>1</v>
      </c>
      <c r="F3289">
        <v>2016</v>
      </c>
      <c r="G3289">
        <v>0</v>
      </c>
      <c r="H3289">
        <v>1</v>
      </c>
      <c r="I3289" t="s">
        <v>69</v>
      </c>
      <c r="J3289">
        <v>74</v>
      </c>
      <c r="K3289">
        <v>70</v>
      </c>
      <c r="L3289">
        <v>7</v>
      </c>
      <c r="M3289" s="2" t="s">
        <v>12</v>
      </c>
      <c r="N3289" s="2" t="s">
        <v>13</v>
      </c>
      <c r="O3289" t="s">
        <v>133</v>
      </c>
      <c r="P3289" t="s">
        <v>134</v>
      </c>
    </row>
    <row r="3290" spans="1:16" x14ac:dyDescent="0.55000000000000004">
      <c r="A3290">
        <v>4274</v>
      </c>
      <c r="B3290">
        <v>700103</v>
      </c>
      <c r="C3290" s="2" t="s">
        <v>14</v>
      </c>
      <c r="D3290">
        <v>49</v>
      </c>
      <c r="E3290">
        <v>1</v>
      </c>
      <c r="F3290">
        <v>2016</v>
      </c>
      <c r="G3290">
        <v>0</v>
      </c>
      <c r="H3290">
        <v>1</v>
      </c>
      <c r="I3290" t="s">
        <v>69</v>
      </c>
      <c r="J3290">
        <v>74</v>
      </c>
      <c r="K3290">
        <v>70</v>
      </c>
      <c r="L3290">
        <v>7</v>
      </c>
      <c r="M3290" s="2" t="s">
        <v>12</v>
      </c>
      <c r="N3290" s="2" t="s">
        <v>13</v>
      </c>
      <c r="O3290" t="s">
        <v>133</v>
      </c>
      <c r="P3290" t="s">
        <v>134</v>
      </c>
    </row>
    <row r="3291" spans="1:16" x14ac:dyDescent="0.55000000000000004">
      <c r="A3291">
        <v>4274</v>
      </c>
      <c r="B3291">
        <v>700122</v>
      </c>
      <c r="C3291" s="2" t="s">
        <v>14</v>
      </c>
      <c r="D3291">
        <v>41</v>
      </c>
      <c r="E3291">
        <v>1</v>
      </c>
      <c r="F3291">
        <v>2016</v>
      </c>
      <c r="G3291">
        <v>0</v>
      </c>
      <c r="H3291">
        <v>1</v>
      </c>
      <c r="I3291" t="s">
        <v>69</v>
      </c>
      <c r="J3291">
        <v>74</v>
      </c>
      <c r="K3291">
        <v>70</v>
      </c>
      <c r="L3291">
        <v>7</v>
      </c>
      <c r="M3291" s="2" t="s">
        <v>12</v>
      </c>
      <c r="N3291" s="2" t="s">
        <v>13</v>
      </c>
      <c r="O3291" t="s">
        <v>133</v>
      </c>
      <c r="P3291" t="s">
        <v>134</v>
      </c>
    </row>
    <row r="3292" spans="1:16" x14ac:dyDescent="0.55000000000000004">
      <c r="A3292">
        <v>4275</v>
      </c>
      <c r="B3292">
        <v>700175</v>
      </c>
      <c r="C3292" s="2" t="s">
        <v>14</v>
      </c>
      <c r="D3292">
        <v>25</v>
      </c>
      <c r="E3292">
        <v>1</v>
      </c>
      <c r="F3292">
        <v>2016</v>
      </c>
      <c r="G3292">
        <v>0</v>
      </c>
      <c r="H3292">
        <v>1</v>
      </c>
      <c r="I3292" t="s">
        <v>46</v>
      </c>
      <c r="J3292">
        <v>72</v>
      </c>
      <c r="K3292">
        <v>86</v>
      </c>
      <c r="L3292">
        <v>4</v>
      </c>
      <c r="M3292" s="2" t="s">
        <v>15</v>
      </c>
      <c r="N3292" s="2" t="s">
        <v>13</v>
      </c>
      <c r="O3292" t="s">
        <v>98</v>
      </c>
      <c r="P3292" t="s">
        <v>99</v>
      </c>
    </row>
    <row r="3293" spans="1:16" x14ac:dyDescent="0.55000000000000004">
      <c r="A3293">
        <v>4275</v>
      </c>
      <c r="B3293">
        <v>700209</v>
      </c>
      <c r="C3293" s="2" t="s">
        <v>14</v>
      </c>
      <c r="D3293">
        <v>49</v>
      </c>
      <c r="E3293">
        <v>1</v>
      </c>
      <c r="F3293">
        <v>2016</v>
      </c>
      <c r="G3293">
        <v>0</v>
      </c>
      <c r="H3293">
        <v>0</v>
      </c>
      <c r="I3293" t="s">
        <v>46</v>
      </c>
      <c r="J3293">
        <v>72</v>
      </c>
      <c r="K3293">
        <v>86</v>
      </c>
      <c r="L3293">
        <v>4</v>
      </c>
      <c r="M3293" s="2" t="s">
        <v>15</v>
      </c>
      <c r="N3293" s="2" t="s">
        <v>13</v>
      </c>
      <c r="O3293" t="s">
        <v>156</v>
      </c>
      <c r="P3293" t="s">
        <v>157</v>
      </c>
    </row>
    <row r="3294" spans="1:16" x14ac:dyDescent="0.55000000000000004">
      <c r="A3294">
        <v>4275</v>
      </c>
      <c r="B3294">
        <v>700229</v>
      </c>
      <c r="C3294" s="2" t="s">
        <v>14</v>
      </c>
      <c r="D3294">
        <v>33</v>
      </c>
      <c r="E3294">
        <v>1</v>
      </c>
      <c r="F3294">
        <v>2016</v>
      </c>
      <c r="G3294">
        <v>0</v>
      </c>
      <c r="H3294">
        <v>1</v>
      </c>
      <c r="I3294" t="s">
        <v>46</v>
      </c>
      <c r="J3294">
        <v>72</v>
      </c>
      <c r="K3294">
        <v>86</v>
      </c>
      <c r="L3294">
        <v>4</v>
      </c>
      <c r="M3294" s="2" t="s">
        <v>15</v>
      </c>
      <c r="N3294" s="2" t="s">
        <v>13</v>
      </c>
      <c r="O3294" t="s">
        <v>98</v>
      </c>
      <c r="P3294" t="s">
        <v>99</v>
      </c>
    </row>
    <row r="3295" spans="1:16" x14ac:dyDescent="0.55000000000000004">
      <c r="A3295">
        <v>4275</v>
      </c>
      <c r="B3295">
        <v>700268</v>
      </c>
      <c r="C3295" s="2" t="s">
        <v>14</v>
      </c>
      <c r="D3295">
        <v>21</v>
      </c>
      <c r="E3295">
        <v>1</v>
      </c>
      <c r="F3295">
        <v>2016</v>
      </c>
      <c r="G3295">
        <v>0</v>
      </c>
      <c r="H3295">
        <v>1</v>
      </c>
      <c r="I3295" t="s">
        <v>46</v>
      </c>
      <c r="J3295">
        <v>72</v>
      </c>
      <c r="K3295">
        <v>86</v>
      </c>
      <c r="L3295">
        <v>4</v>
      </c>
      <c r="M3295" s="2" t="s">
        <v>15</v>
      </c>
      <c r="N3295" s="2" t="s">
        <v>13</v>
      </c>
      <c r="O3295" t="s">
        <v>98</v>
      </c>
      <c r="P3295" t="s">
        <v>99</v>
      </c>
    </row>
    <row r="3296" spans="1:16" x14ac:dyDescent="0.55000000000000004">
      <c r="A3296">
        <v>4276</v>
      </c>
      <c r="B3296">
        <v>700335</v>
      </c>
      <c r="C3296" s="2" t="s">
        <v>14</v>
      </c>
      <c r="D3296">
        <v>22</v>
      </c>
      <c r="E3296">
        <v>1</v>
      </c>
      <c r="F3296">
        <v>2016</v>
      </c>
      <c r="G3296">
        <v>0</v>
      </c>
      <c r="H3296">
        <v>1</v>
      </c>
      <c r="I3296" t="s">
        <v>64</v>
      </c>
      <c r="J3296">
        <v>81</v>
      </c>
      <c r="K3296">
        <v>65</v>
      </c>
      <c r="L3296">
        <v>6</v>
      </c>
      <c r="M3296" s="2" t="s">
        <v>12</v>
      </c>
      <c r="N3296" s="2" t="s">
        <v>13</v>
      </c>
      <c r="O3296" t="s">
        <v>127</v>
      </c>
      <c r="P3296" t="s">
        <v>128</v>
      </c>
    </row>
    <row r="3297" spans="1:16" x14ac:dyDescent="0.55000000000000004">
      <c r="A3297">
        <v>4276</v>
      </c>
      <c r="B3297">
        <v>700389</v>
      </c>
      <c r="C3297" s="2" t="s">
        <v>14</v>
      </c>
      <c r="D3297">
        <v>31</v>
      </c>
      <c r="E3297">
        <v>1</v>
      </c>
      <c r="F3297">
        <v>2016</v>
      </c>
      <c r="G3297">
        <v>0</v>
      </c>
      <c r="H3297">
        <v>1</v>
      </c>
      <c r="I3297" t="s">
        <v>64</v>
      </c>
      <c r="J3297">
        <v>81</v>
      </c>
      <c r="K3297">
        <v>65</v>
      </c>
      <c r="L3297">
        <v>6</v>
      </c>
      <c r="M3297" s="2" t="s">
        <v>12</v>
      </c>
      <c r="N3297" s="2" t="s">
        <v>13</v>
      </c>
      <c r="O3297" t="s">
        <v>127</v>
      </c>
      <c r="P3297" t="s">
        <v>128</v>
      </c>
    </row>
    <row r="3298" spans="1:16" x14ac:dyDescent="0.55000000000000004">
      <c r="A3298">
        <v>4276</v>
      </c>
      <c r="B3298">
        <v>700403</v>
      </c>
      <c r="C3298" s="2" t="s">
        <v>14</v>
      </c>
      <c r="D3298">
        <v>36</v>
      </c>
      <c r="E3298">
        <v>1</v>
      </c>
      <c r="F3298">
        <v>2016</v>
      </c>
      <c r="G3298">
        <v>0</v>
      </c>
      <c r="H3298">
        <v>0</v>
      </c>
      <c r="I3298" t="s">
        <v>64</v>
      </c>
      <c r="J3298">
        <v>81</v>
      </c>
      <c r="K3298">
        <v>65</v>
      </c>
      <c r="L3298">
        <v>6</v>
      </c>
      <c r="M3298" s="2" t="s">
        <v>12</v>
      </c>
      <c r="N3298" s="2" t="s">
        <v>13</v>
      </c>
      <c r="O3298" t="s">
        <v>154</v>
      </c>
      <c r="P3298" t="s">
        <v>155</v>
      </c>
    </row>
    <row r="3299" spans="1:16" x14ac:dyDescent="0.55000000000000004">
      <c r="A3299">
        <v>4276</v>
      </c>
      <c r="B3299">
        <v>700435</v>
      </c>
      <c r="C3299" s="2" t="s">
        <v>14</v>
      </c>
      <c r="D3299">
        <v>29</v>
      </c>
      <c r="E3299">
        <v>1</v>
      </c>
      <c r="F3299">
        <v>2016</v>
      </c>
      <c r="G3299">
        <v>0</v>
      </c>
      <c r="H3299">
        <v>0</v>
      </c>
      <c r="I3299" t="s">
        <v>64</v>
      </c>
      <c r="J3299">
        <v>81</v>
      </c>
      <c r="K3299">
        <v>65</v>
      </c>
      <c r="L3299">
        <v>6</v>
      </c>
      <c r="M3299" s="2" t="s">
        <v>12</v>
      </c>
      <c r="N3299" s="2" t="s">
        <v>13</v>
      </c>
      <c r="O3299" t="s">
        <v>154</v>
      </c>
      <c r="P3299" t="s">
        <v>155</v>
      </c>
    </row>
    <row r="3300" spans="1:16" x14ac:dyDescent="0.55000000000000004">
      <c r="A3300">
        <v>4276</v>
      </c>
      <c r="B3300">
        <v>700444</v>
      </c>
      <c r="C3300" s="2" t="s">
        <v>14</v>
      </c>
      <c r="D3300">
        <v>22</v>
      </c>
      <c r="E3300">
        <v>1</v>
      </c>
      <c r="F3300">
        <v>2016</v>
      </c>
      <c r="G3300">
        <v>0</v>
      </c>
      <c r="H3300">
        <v>0</v>
      </c>
      <c r="I3300" t="s">
        <v>64</v>
      </c>
      <c r="J3300">
        <v>81</v>
      </c>
      <c r="K3300">
        <v>65</v>
      </c>
      <c r="L3300">
        <v>6</v>
      </c>
      <c r="M3300" s="2" t="s">
        <v>12</v>
      </c>
      <c r="N3300" s="2" t="s">
        <v>13</v>
      </c>
      <c r="O3300" t="s">
        <v>154</v>
      </c>
      <c r="P3300" t="s">
        <v>155</v>
      </c>
    </row>
    <row r="3301" spans="1:16" x14ac:dyDescent="0.55000000000000004">
      <c r="A3301">
        <v>4277</v>
      </c>
      <c r="B3301">
        <v>700528</v>
      </c>
      <c r="C3301" s="2" t="s">
        <v>14</v>
      </c>
      <c r="D3301">
        <v>53</v>
      </c>
      <c r="E3301">
        <v>1</v>
      </c>
      <c r="F3301">
        <v>2016</v>
      </c>
      <c r="G3301">
        <v>0</v>
      </c>
      <c r="H3301">
        <v>1</v>
      </c>
      <c r="I3301" t="s">
        <v>79</v>
      </c>
      <c r="J3301">
        <v>-999</v>
      </c>
      <c r="K3301">
        <v>-999</v>
      </c>
      <c r="L3301">
        <v>-999</v>
      </c>
      <c r="M3301" s="2" t="s">
        <v>35</v>
      </c>
      <c r="N3301" s="2" t="s">
        <v>11</v>
      </c>
      <c r="O3301" t="s">
        <v>142</v>
      </c>
      <c r="P3301" t="s">
        <v>143</v>
      </c>
    </row>
    <row r="3302" spans="1:16" x14ac:dyDescent="0.55000000000000004">
      <c r="A3302">
        <v>4277</v>
      </c>
      <c r="B3302">
        <v>700555</v>
      </c>
      <c r="C3302" s="2" t="s">
        <v>14</v>
      </c>
      <c r="D3302">
        <v>32</v>
      </c>
      <c r="E3302">
        <v>1</v>
      </c>
      <c r="F3302">
        <v>2016</v>
      </c>
      <c r="G3302">
        <v>0</v>
      </c>
      <c r="H3302">
        <v>0</v>
      </c>
      <c r="I3302" t="s">
        <v>79</v>
      </c>
      <c r="J3302">
        <v>-999</v>
      </c>
      <c r="K3302">
        <v>-999</v>
      </c>
      <c r="L3302">
        <v>-999</v>
      </c>
      <c r="M3302" s="2" t="s">
        <v>35</v>
      </c>
      <c r="N3302" s="2" t="s">
        <v>11</v>
      </c>
      <c r="O3302" t="s">
        <v>101</v>
      </c>
      <c r="P3302" t="s">
        <v>102</v>
      </c>
    </row>
    <row r="3303" spans="1:16" x14ac:dyDescent="0.55000000000000004">
      <c r="A3303">
        <v>4277</v>
      </c>
      <c r="B3303">
        <v>700565</v>
      </c>
      <c r="C3303" s="2" t="s">
        <v>14</v>
      </c>
      <c r="D3303">
        <v>24</v>
      </c>
      <c r="E3303">
        <v>1</v>
      </c>
      <c r="F3303">
        <v>2016</v>
      </c>
      <c r="G3303">
        <v>0</v>
      </c>
      <c r="H3303">
        <v>0</v>
      </c>
      <c r="I3303" t="s">
        <v>79</v>
      </c>
      <c r="J3303">
        <v>-999</v>
      </c>
      <c r="K3303">
        <v>-999</v>
      </c>
      <c r="L3303">
        <v>-999</v>
      </c>
      <c r="M3303" s="2" t="s">
        <v>35</v>
      </c>
      <c r="N3303" s="2" t="s">
        <v>11</v>
      </c>
      <c r="O3303" t="s">
        <v>101</v>
      </c>
      <c r="P3303" t="s">
        <v>102</v>
      </c>
    </row>
    <row r="3304" spans="1:16" x14ac:dyDescent="0.55000000000000004">
      <c r="A3304">
        <v>4277</v>
      </c>
      <c r="B3304">
        <v>700575</v>
      </c>
      <c r="C3304" s="2" t="s">
        <v>14</v>
      </c>
      <c r="D3304">
        <v>57</v>
      </c>
      <c r="E3304">
        <v>0</v>
      </c>
      <c r="F3304">
        <v>2016</v>
      </c>
      <c r="G3304">
        <v>0</v>
      </c>
      <c r="H3304">
        <v>0</v>
      </c>
      <c r="I3304" t="s">
        <v>79</v>
      </c>
      <c r="J3304">
        <v>-999</v>
      </c>
      <c r="K3304">
        <v>-999</v>
      </c>
      <c r="L3304">
        <v>-999</v>
      </c>
      <c r="M3304" s="2" t="s">
        <v>35</v>
      </c>
      <c r="N3304" s="2" t="s">
        <v>11</v>
      </c>
      <c r="O3304" t="s">
        <v>101</v>
      </c>
      <c r="P3304" t="s">
        <v>102</v>
      </c>
    </row>
    <row r="3305" spans="1:16" x14ac:dyDescent="0.55000000000000004">
      <c r="A3305">
        <v>4277</v>
      </c>
      <c r="B3305">
        <v>700608</v>
      </c>
      <c r="C3305" s="2" t="s">
        <v>14</v>
      </c>
      <c r="D3305">
        <v>43</v>
      </c>
      <c r="E3305">
        <v>1</v>
      </c>
      <c r="F3305">
        <v>2016</v>
      </c>
      <c r="G3305">
        <v>0</v>
      </c>
      <c r="H3305">
        <v>1</v>
      </c>
      <c r="I3305" t="s">
        <v>79</v>
      </c>
      <c r="J3305">
        <v>-999</v>
      </c>
      <c r="K3305">
        <v>-999</v>
      </c>
      <c r="L3305">
        <v>-999</v>
      </c>
      <c r="M3305" s="2" t="s">
        <v>35</v>
      </c>
      <c r="N3305" s="2" t="s">
        <v>11</v>
      </c>
      <c r="O3305" t="s">
        <v>142</v>
      </c>
      <c r="P3305" t="s">
        <v>143</v>
      </c>
    </row>
    <row r="3306" spans="1:16" x14ac:dyDescent="0.55000000000000004">
      <c r="A3306">
        <v>4277</v>
      </c>
      <c r="B3306">
        <v>700620</v>
      </c>
      <c r="C3306" s="2" t="s">
        <v>14</v>
      </c>
      <c r="D3306">
        <v>31</v>
      </c>
      <c r="E3306">
        <v>1</v>
      </c>
      <c r="F3306">
        <v>2016</v>
      </c>
      <c r="G3306">
        <v>0</v>
      </c>
      <c r="H3306">
        <v>0</v>
      </c>
      <c r="I3306" t="s">
        <v>79</v>
      </c>
      <c r="J3306">
        <v>-999</v>
      </c>
      <c r="K3306">
        <v>-999</v>
      </c>
      <c r="L3306">
        <v>-999</v>
      </c>
      <c r="M3306" s="2" t="s">
        <v>35</v>
      </c>
      <c r="N3306" s="2" t="s">
        <v>11</v>
      </c>
      <c r="O3306" t="s">
        <v>101</v>
      </c>
      <c r="P3306" t="s">
        <v>102</v>
      </c>
    </row>
    <row r="3307" spans="1:16" x14ac:dyDescent="0.55000000000000004">
      <c r="A3307">
        <v>4277</v>
      </c>
      <c r="B3307">
        <v>700629</v>
      </c>
      <c r="C3307" s="2" t="s">
        <v>14</v>
      </c>
      <c r="D3307">
        <v>35</v>
      </c>
      <c r="E3307">
        <v>1</v>
      </c>
      <c r="F3307">
        <v>2016</v>
      </c>
      <c r="G3307">
        <v>0</v>
      </c>
      <c r="H3307">
        <v>1</v>
      </c>
      <c r="I3307" t="s">
        <v>79</v>
      </c>
      <c r="J3307">
        <v>-999</v>
      </c>
      <c r="K3307">
        <v>-999</v>
      </c>
      <c r="L3307">
        <v>-999</v>
      </c>
      <c r="M3307" s="2" t="s">
        <v>35</v>
      </c>
      <c r="N3307" s="2" t="s">
        <v>11</v>
      </c>
      <c r="O3307" t="s">
        <v>142</v>
      </c>
      <c r="P3307" t="s">
        <v>143</v>
      </c>
    </row>
    <row r="3308" spans="1:16" x14ac:dyDescent="0.55000000000000004">
      <c r="A3308">
        <v>4277</v>
      </c>
      <c r="B3308">
        <v>700642</v>
      </c>
      <c r="C3308" s="2" t="s">
        <v>14</v>
      </c>
      <c r="D3308">
        <v>43</v>
      </c>
      <c r="E3308">
        <v>1</v>
      </c>
      <c r="F3308">
        <v>2016</v>
      </c>
      <c r="G3308">
        <v>0</v>
      </c>
      <c r="H3308">
        <v>0</v>
      </c>
      <c r="I3308" t="s">
        <v>79</v>
      </c>
      <c r="J3308">
        <v>-999</v>
      </c>
      <c r="K3308">
        <v>-999</v>
      </c>
      <c r="L3308">
        <v>-999</v>
      </c>
      <c r="M3308" s="2" t="s">
        <v>35</v>
      </c>
      <c r="N3308" s="2" t="s">
        <v>11</v>
      </c>
      <c r="O3308" t="s">
        <v>101</v>
      </c>
      <c r="P3308" t="s">
        <v>102</v>
      </c>
    </row>
    <row r="3309" spans="1:16" x14ac:dyDescent="0.55000000000000004">
      <c r="A3309">
        <v>4277</v>
      </c>
      <c r="B3309">
        <v>700656</v>
      </c>
      <c r="C3309" s="2" t="s">
        <v>14</v>
      </c>
      <c r="D3309">
        <v>30</v>
      </c>
      <c r="E3309">
        <v>1</v>
      </c>
      <c r="F3309">
        <v>2016</v>
      </c>
      <c r="G3309">
        <v>0</v>
      </c>
      <c r="H3309">
        <v>1</v>
      </c>
      <c r="I3309" t="s">
        <v>79</v>
      </c>
      <c r="J3309">
        <v>-999</v>
      </c>
      <c r="K3309">
        <v>-999</v>
      </c>
      <c r="L3309">
        <v>-999</v>
      </c>
      <c r="M3309" s="2" t="s">
        <v>35</v>
      </c>
      <c r="N3309" s="2" t="s">
        <v>11</v>
      </c>
      <c r="O3309" t="s">
        <v>142</v>
      </c>
      <c r="P3309" t="s">
        <v>143</v>
      </c>
    </row>
    <row r="3310" spans="1:16" x14ac:dyDescent="0.55000000000000004">
      <c r="A3310">
        <v>4278</v>
      </c>
      <c r="B3310">
        <v>700734</v>
      </c>
      <c r="C3310" s="2" t="s">
        <v>14</v>
      </c>
      <c r="D3310">
        <v>34</v>
      </c>
      <c r="E3310">
        <v>1</v>
      </c>
      <c r="F3310">
        <v>2016</v>
      </c>
      <c r="G3310">
        <v>0</v>
      </c>
      <c r="H3310">
        <v>0</v>
      </c>
      <c r="I3310" t="s">
        <v>33</v>
      </c>
      <c r="J3310">
        <v>79</v>
      </c>
      <c r="K3310">
        <v>66</v>
      </c>
      <c r="L3310">
        <v>10</v>
      </c>
      <c r="M3310" s="2" t="s">
        <v>17</v>
      </c>
      <c r="N3310" s="2" t="s">
        <v>25</v>
      </c>
      <c r="O3310" t="s">
        <v>106</v>
      </c>
      <c r="P3310" t="s">
        <v>107</v>
      </c>
    </row>
    <row r="3311" spans="1:16" x14ac:dyDescent="0.55000000000000004">
      <c r="A3311">
        <v>4278</v>
      </c>
      <c r="B3311">
        <v>700825</v>
      </c>
      <c r="C3311" s="2" t="s">
        <v>14</v>
      </c>
      <c r="D3311">
        <v>39</v>
      </c>
      <c r="E3311">
        <v>0</v>
      </c>
      <c r="F3311">
        <v>2016</v>
      </c>
      <c r="G3311">
        <v>0</v>
      </c>
      <c r="H3311">
        <v>0</v>
      </c>
      <c r="I3311" t="s">
        <v>33</v>
      </c>
      <c r="J3311">
        <v>79</v>
      </c>
      <c r="K3311">
        <v>66</v>
      </c>
      <c r="L3311">
        <v>10</v>
      </c>
      <c r="M3311" s="2" t="s">
        <v>17</v>
      </c>
      <c r="N3311" s="2" t="s">
        <v>25</v>
      </c>
      <c r="O3311" t="s">
        <v>106</v>
      </c>
      <c r="P3311" t="s">
        <v>107</v>
      </c>
    </row>
    <row r="3312" spans="1:16" x14ac:dyDescent="0.55000000000000004">
      <c r="A3312">
        <v>4279</v>
      </c>
      <c r="B3312">
        <v>700927</v>
      </c>
      <c r="C3312" s="2" t="s">
        <v>14</v>
      </c>
      <c r="D3312">
        <v>53</v>
      </c>
      <c r="E3312">
        <v>0</v>
      </c>
      <c r="F3312">
        <v>2016</v>
      </c>
      <c r="G3312">
        <v>0</v>
      </c>
      <c r="H3312">
        <v>0</v>
      </c>
      <c r="I3312" t="s">
        <v>57</v>
      </c>
      <c r="J3312">
        <v>80</v>
      </c>
      <c r="K3312">
        <v>74</v>
      </c>
      <c r="L3312">
        <v>5</v>
      </c>
      <c r="M3312" s="2" t="s">
        <v>18</v>
      </c>
      <c r="N3312" s="2" t="s">
        <v>63</v>
      </c>
      <c r="O3312" t="s">
        <v>94</v>
      </c>
      <c r="P3312" t="s">
        <v>95</v>
      </c>
    </row>
    <row r="3313" spans="1:16" x14ac:dyDescent="0.55000000000000004">
      <c r="A3313">
        <v>4279</v>
      </c>
      <c r="B3313">
        <v>700947</v>
      </c>
      <c r="C3313" s="2" t="s">
        <v>14</v>
      </c>
      <c r="D3313">
        <v>48</v>
      </c>
      <c r="E3313">
        <v>1</v>
      </c>
      <c r="F3313">
        <v>2016</v>
      </c>
      <c r="G3313">
        <v>0</v>
      </c>
      <c r="H3313">
        <v>0</v>
      </c>
      <c r="I3313" t="s">
        <v>57</v>
      </c>
      <c r="J3313">
        <v>80</v>
      </c>
      <c r="K3313">
        <v>74</v>
      </c>
      <c r="L3313">
        <v>5</v>
      </c>
      <c r="M3313" s="2" t="s">
        <v>18</v>
      </c>
      <c r="N3313" s="2" t="s">
        <v>63</v>
      </c>
      <c r="O3313" t="s">
        <v>94</v>
      </c>
      <c r="P3313" t="s">
        <v>95</v>
      </c>
    </row>
    <row r="3314" spans="1:16" x14ac:dyDescent="0.55000000000000004">
      <c r="A3314">
        <v>4279</v>
      </c>
      <c r="B3314">
        <v>700970</v>
      </c>
      <c r="C3314" s="2" t="s">
        <v>14</v>
      </c>
      <c r="D3314">
        <v>19</v>
      </c>
      <c r="E3314">
        <v>1</v>
      </c>
      <c r="F3314">
        <v>2016</v>
      </c>
      <c r="G3314">
        <v>0</v>
      </c>
      <c r="H3314">
        <v>0</v>
      </c>
      <c r="I3314" t="s">
        <v>57</v>
      </c>
      <c r="J3314">
        <v>80</v>
      </c>
      <c r="K3314">
        <v>74</v>
      </c>
      <c r="L3314">
        <v>5</v>
      </c>
      <c r="M3314" s="2" t="s">
        <v>18</v>
      </c>
      <c r="N3314" s="2" t="s">
        <v>63</v>
      </c>
      <c r="O3314" t="s">
        <v>94</v>
      </c>
      <c r="P3314" t="s">
        <v>95</v>
      </c>
    </row>
    <row r="3315" spans="1:16" x14ac:dyDescent="0.55000000000000004">
      <c r="A3315">
        <v>4279</v>
      </c>
      <c r="B3315">
        <v>701004</v>
      </c>
      <c r="C3315" s="2" t="s">
        <v>14</v>
      </c>
      <c r="D3315">
        <v>23</v>
      </c>
      <c r="E3315">
        <v>1</v>
      </c>
      <c r="F3315">
        <v>2016</v>
      </c>
      <c r="G3315">
        <v>0</v>
      </c>
      <c r="H3315">
        <v>0</v>
      </c>
      <c r="I3315" t="s">
        <v>57</v>
      </c>
      <c r="J3315">
        <v>80</v>
      </c>
      <c r="K3315">
        <v>74</v>
      </c>
      <c r="L3315">
        <v>5</v>
      </c>
      <c r="M3315" s="2" t="s">
        <v>18</v>
      </c>
      <c r="N3315" s="2" t="s">
        <v>63</v>
      </c>
      <c r="O3315" t="s">
        <v>94</v>
      </c>
      <c r="P3315" t="s">
        <v>95</v>
      </c>
    </row>
    <row r="3316" spans="1:16" x14ac:dyDescent="0.55000000000000004">
      <c r="A3316">
        <v>4280</v>
      </c>
      <c r="B3316">
        <v>701014</v>
      </c>
      <c r="C3316" s="2" t="s">
        <v>14</v>
      </c>
      <c r="D3316">
        <v>29</v>
      </c>
      <c r="E3316">
        <v>1</v>
      </c>
      <c r="F3316">
        <v>2016</v>
      </c>
      <c r="G3316">
        <v>0</v>
      </c>
      <c r="H3316">
        <v>1</v>
      </c>
      <c r="I3316" t="s">
        <v>43</v>
      </c>
      <c r="J3316">
        <v>82</v>
      </c>
      <c r="K3316">
        <v>60</v>
      </c>
      <c r="L3316">
        <v>4</v>
      </c>
      <c r="M3316" s="2" t="s">
        <v>12</v>
      </c>
      <c r="N3316" s="2" t="s">
        <v>13</v>
      </c>
      <c r="O3316" t="s">
        <v>49</v>
      </c>
      <c r="P3316" t="s">
        <v>50</v>
      </c>
    </row>
    <row r="3317" spans="1:16" x14ac:dyDescent="0.55000000000000004">
      <c r="A3317">
        <v>4280</v>
      </c>
      <c r="B3317">
        <v>701096</v>
      </c>
      <c r="C3317" s="2" t="s">
        <v>14</v>
      </c>
      <c r="D3317">
        <v>39</v>
      </c>
      <c r="E3317">
        <v>1</v>
      </c>
      <c r="F3317">
        <v>2016</v>
      </c>
      <c r="G3317">
        <v>0</v>
      </c>
      <c r="H3317">
        <v>0</v>
      </c>
      <c r="I3317" t="s">
        <v>43</v>
      </c>
      <c r="J3317">
        <v>82</v>
      </c>
      <c r="K3317">
        <v>60</v>
      </c>
      <c r="L3317">
        <v>4</v>
      </c>
      <c r="M3317" s="2" t="s">
        <v>12</v>
      </c>
      <c r="N3317" s="2" t="s">
        <v>13</v>
      </c>
      <c r="O3317" t="s">
        <v>124</v>
      </c>
      <c r="P3317" t="s">
        <v>125</v>
      </c>
    </row>
    <row r="3318" spans="1:16" x14ac:dyDescent="0.55000000000000004">
      <c r="A3318">
        <v>4280</v>
      </c>
      <c r="B3318">
        <v>701145</v>
      </c>
      <c r="C3318" s="2" t="s">
        <v>14</v>
      </c>
      <c r="D3318">
        <v>39</v>
      </c>
      <c r="E3318">
        <v>1</v>
      </c>
      <c r="F3318">
        <v>2016</v>
      </c>
      <c r="G3318">
        <v>0</v>
      </c>
      <c r="H3318">
        <v>1</v>
      </c>
      <c r="I3318" t="s">
        <v>43</v>
      </c>
      <c r="J3318">
        <v>82</v>
      </c>
      <c r="K3318">
        <v>60</v>
      </c>
      <c r="L3318">
        <v>4</v>
      </c>
      <c r="M3318" s="2" t="s">
        <v>12</v>
      </c>
      <c r="N3318" s="2" t="s">
        <v>13</v>
      </c>
      <c r="O3318" t="s">
        <v>49</v>
      </c>
      <c r="P3318" t="s">
        <v>50</v>
      </c>
    </row>
    <row r="3319" spans="1:16" x14ac:dyDescent="0.55000000000000004">
      <c r="A3319">
        <v>4280</v>
      </c>
      <c r="B3319">
        <v>701158</v>
      </c>
      <c r="C3319" s="2" t="s">
        <v>14</v>
      </c>
      <c r="D3319">
        <v>31</v>
      </c>
      <c r="E3319">
        <v>1</v>
      </c>
      <c r="F3319">
        <v>2016</v>
      </c>
      <c r="G3319">
        <v>0</v>
      </c>
      <c r="H3319">
        <v>0</v>
      </c>
      <c r="I3319" t="s">
        <v>43</v>
      </c>
      <c r="J3319">
        <v>82</v>
      </c>
      <c r="K3319">
        <v>60</v>
      </c>
      <c r="L3319">
        <v>4</v>
      </c>
      <c r="M3319" s="2" t="s">
        <v>12</v>
      </c>
      <c r="N3319" s="2" t="s">
        <v>13</v>
      </c>
      <c r="O3319" t="s">
        <v>124</v>
      </c>
      <c r="P3319" t="s">
        <v>125</v>
      </c>
    </row>
    <row r="3320" spans="1:16" x14ac:dyDescent="0.55000000000000004">
      <c r="A3320">
        <v>4280</v>
      </c>
      <c r="B3320">
        <v>701172</v>
      </c>
      <c r="C3320" s="2" t="s">
        <v>14</v>
      </c>
      <c r="D3320">
        <v>49</v>
      </c>
      <c r="E3320">
        <v>1</v>
      </c>
      <c r="F3320">
        <v>2016</v>
      </c>
      <c r="G3320">
        <v>0</v>
      </c>
      <c r="H3320">
        <v>0</v>
      </c>
      <c r="I3320" t="s">
        <v>43</v>
      </c>
      <c r="J3320">
        <v>82</v>
      </c>
      <c r="K3320">
        <v>60</v>
      </c>
      <c r="L3320">
        <v>4</v>
      </c>
      <c r="M3320" s="2" t="s">
        <v>12</v>
      </c>
      <c r="N3320" s="2" t="s">
        <v>13</v>
      </c>
      <c r="O3320" t="s">
        <v>124</v>
      </c>
      <c r="P3320" t="s">
        <v>125</v>
      </c>
    </row>
    <row r="3321" spans="1:16" x14ac:dyDescent="0.55000000000000004">
      <c r="A3321">
        <v>4280</v>
      </c>
      <c r="B3321">
        <v>701190</v>
      </c>
      <c r="C3321" s="2" t="s">
        <v>14</v>
      </c>
      <c r="D3321">
        <v>41</v>
      </c>
      <c r="E3321">
        <v>1</v>
      </c>
      <c r="F3321">
        <v>2016</v>
      </c>
      <c r="G3321">
        <v>0</v>
      </c>
      <c r="H3321">
        <v>0</v>
      </c>
      <c r="I3321" t="s">
        <v>43</v>
      </c>
      <c r="J3321">
        <v>82</v>
      </c>
      <c r="K3321">
        <v>60</v>
      </c>
      <c r="L3321">
        <v>4</v>
      </c>
      <c r="M3321" s="2" t="s">
        <v>12</v>
      </c>
      <c r="N3321" s="2" t="s">
        <v>13</v>
      </c>
      <c r="O3321" t="s">
        <v>124</v>
      </c>
      <c r="P3321" t="s">
        <v>125</v>
      </c>
    </row>
    <row r="3322" spans="1:16" x14ac:dyDescent="0.55000000000000004">
      <c r="A3322">
        <v>4281</v>
      </c>
      <c r="B3322">
        <v>701208</v>
      </c>
      <c r="C3322" s="2" t="s">
        <v>14</v>
      </c>
      <c r="D3322">
        <v>51</v>
      </c>
      <c r="E3322">
        <v>0</v>
      </c>
      <c r="F3322">
        <v>2016</v>
      </c>
      <c r="G3322">
        <v>0</v>
      </c>
      <c r="H3322">
        <v>1</v>
      </c>
      <c r="I3322" t="s">
        <v>39</v>
      </c>
      <c r="J3322">
        <v>-999</v>
      </c>
      <c r="K3322">
        <v>-999</v>
      </c>
      <c r="L3322">
        <v>-999</v>
      </c>
      <c r="M3322" s="2" t="s">
        <v>10</v>
      </c>
      <c r="N3322" s="2" t="s">
        <v>25</v>
      </c>
      <c r="O3322" t="s">
        <v>122</v>
      </c>
      <c r="P3322" t="s">
        <v>123</v>
      </c>
    </row>
    <row r="3323" spans="1:16" x14ac:dyDescent="0.55000000000000004">
      <c r="A3323">
        <v>4281</v>
      </c>
      <c r="B3323">
        <v>701241</v>
      </c>
      <c r="C3323" s="2" t="s">
        <v>14</v>
      </c>
      <c r="D3323">
        <v>46</v>
      </c>
      <c r="E3323">
        <v>1</v>
      </c>
      <c r="F3323">
        <v>2016</v>
      </c>
      <c r="G3323">
        <v>0</v>
      </c>
      <c r="H3323">
        <v>1</v>
      </c>
      <c r="I3323" t="s">
        <v>39</v>
      </c>
      <c r="J3323">
        <v>-999</v>
      </c>
      <c r="K3323">
        <v>-999</v>
      </c>
      <c r="L3323">
        <v>-999</v>
      </c>
      <c r="M3323" s="2" t="s">
        <v>10</v>
      </c>
      <c r="N3323" s="2" t="s">
        <v>25</v>
      </c>
      <c r="O3323" t="s">
        <v>122</v>
      </c>
      <c r="P3323" t="s">
        <v>123</v>
      </c>
    </row>
    <row r="3324" spans="1:16" x14ac:dyDescent="0.55000000000000004">
      <c r="A3324">
        <v>4281</v>
      </c>
      <c r="B3324">
        <v>701275</v>
      </c>
      <c r="C3324" s="2" t="s">
        <v>14</v>
      </c>
      <c r="D3324">
        <v>42</v>
      </c>
      <c r="E3324">
        <v>1</v>
      </c>
      <c r="F3324">
        <v>2016</v>
      </c>
      <c r="G3324">
        <v>0</v>
      </c>
      <c r="H3324">
        <v>0</v>
      </c>
      <c r="I3324" t="s">
        <v>39</v>
      </c>
      <c r="J3324">
        <v>-999</v>
      </c>
      <c r="K3324">
        <v>-999</v>
      </c>
      <c r="L3324">
        <v>-999</v>
      </c>
      <c r="M3324" s="2" t="s">
        <v>10</v>
      </c>
      <c r="N3324" s="2" t="s">
        <v>25</v>
      </c>
      <c r="O3324" t="s">
        <v>109</v>
      </c>
      <c r="P3324" t="s">
        <v>110</v>
      </c>
    </row>
    <row r="3325" spans="1:16" x14ac:dyDescent="0.55000000000000004">
      <c r="A3325">
        <v>4281</v>
      </c>
      <c r="B3325">
        <v>701314</v>
      </c>
      <c r="C3325" s="2" t="s">
        <v>14</v>
      </c>
      <c r="D3325">
        <v>27</v>
      </c>
      <c r="E3325">
        <v>1</v>
      </c>
      <c r="F3325">
        <v>2016</v>
      </c>
      <c r="G3325">
        <v>0</v>
      </c>
      <c r="H3325">
        <v>0</v>
      </c>
      <c r="I3325" t="s">
        <v>39</v>
      </c>
      <c r="J3325">
        <v>-999</v>
      </c>
      <c r="K3325">
        <v>-999</v>
      </c>
      <c r="L3325">
        <v>-999</v>
      </c>
      <c r="M3325" s="2" t="s">
        <v>10</v>
      </c>
      <c r="N3325" s="2" t="s">
        <v>25</v>
      </c>
      <c r="O3325" t="s">
        <v>109</v>
      </c>
      <c r="P3325" t="s">
        <v>110</v>
      </c>
    </row>
    <row r="3326" spans="1:16" x14ac:dyDescent="0.55000000000000004">
      <c r="A3326">
        <v>4282</v>
      </c>
      <c r="B3326">
        <v>701376</v>
      </c>
      <c r="C3326" s="2" t="s">
        <v>14</v>
      </c>
      <c r="D3326">
        <v>39</v>
      </c>
      <c r="E3326">
        <v>1</v>
      </c>
      <c r="F3326">
        <v>2016</v>
      </c>
      <c r="G3326">
        <v>0</v>
      </c>
      <c r="H3326">
        <v>0</v>
      </c>
      <c r="I3326" t="s">
        <v>71</v>
      </c>
      <c r="J3326">
        <v>88</v>
      </c>
      <c r="K3326">
        <v>39</v>
      </c>
      <c r="L3326">
        <v>3</v>
      </c>
      <c r="M3326" s="2" t="s">
        <v>12</v>
      </c>
      <c r="N3326" s="2" t="s">
        <v>13</v>
      </c>
      <c r="O3326" t="s">
        <v>129</v>
      </c>
      <c r="P3326" t="s">
        <v>130</v>
      </c>
    </row>
    <row r="3327" spans="1:16" x14ac:dyDescent="0.55000000000000004">
      <c r="A3327">
        <v>4282</v>
      </c>
      <c r="B3327">
        <v>701404</v>
      </c>
      <c r="C3327" s="2" t="s">
        <v>14</v>
      </c>
      <c r="D3327">
        <v>23</v>
      </c>
      <c r="E3327">
        <v>1</v>
      </c>
      <c r="F3327">
        <v>2016</v>
      </c>
      <c r="G3327">
        <v>0</v>
      </c>
      <c r="H3327">
        <v>1</v>
      </c>
      <c r="I3327" t="s">
        <v>71</v>
      </c>
      <c r="J3327">
        <v>88</v>
      </c>
      <c r="K3327">
        <v>39</v>
      </c>
      <c r="L3327">
        <v>3</v>
      </c>
      <c r="M3327" s="2" t="s">
        <v>12</v>
      </c>
      <c r="N3327" s="2" t="s">
        <v>13</v>
      </c>
      <c r="O3327" t="s">
        <v>120</v>
      </c>
      <c r="P3327" t="s">
        <v>121</v>
      </c>
    </row>
    <row r="3328" spans="1:16" x14ac:dyDescent="0.55000000000000004">
      <c r="A3328">
        <v>4282</v>
      </c>
      <c r="B3328">
        <v>701440</v>
      </c>
      <c r="C3328" s="2" t="s">
        <v>14</v>
      </c>
      <c r="D3328">
        <v>28</v>
      </c>
      <c r="E3328">
        <v>1</v>
      </c>
      <c r="F3328">
        <v>2016</v>
      </c>
      <c r="G3328">
        <v>0</v>
      </c>
      <c r="H3328">
        <v>0</v>
      </c>
      <c r="I3328" t="s">
        <v>71</v>
      </c>
      <c r="J3328">
        <v>88</v>
      </c>
      <c r="K3328">
        <v>39</v>
      </c>
      <c r="L3328">
        <v>3</v>
      </c>
      <c r="M3328" s="2" t="s">
        <v>12</v>
      </c>
      <c r="N3328" s="2" t="s">
        <v>13</v>
      </c>
      <c r="O3328" t="s">
        <v>129</v>
      </c>
      <c r="P3328" t="s">
        <v>130</v>
      </c>
    </row>
    <row r="3329" spans="1:16" x14ac:dyDescent="0.55000000000000004">
      <c r="A3329">
        <v>4282</v>
      </c>
      <c r="B3329">
        <v>701481</v>
      </c>
      <c r="C3329" s="2" t="s">
        <v>14</v>
      </c>
      <c r="D3329">
        <v>47</v>
      </c>
      <c r="E3329">
        <v>1</v>
      </c>
      <c r="F3329">
        <v>2016</v>
      </c>
      <c r="G3329">
        <v>0</v>
      </c>
      <c r="H3329">
        <v>0</v>
      </c>
      <c r="I3329" t="s">
        <v>71</v>
      </c>
      <c r="J3329">
        <v>88</v>
      </c>
      <c r="K3329">
        <v>39</v>
      </c>
      <c r="L3329">
        <v>3</v>
      </c>
      <c r="M3329" s="2" t="s">
        <v>12</v>
      </c>
      <c r="N3329" s="2" t="s">
        <v>13</v>
      </c>
      <c r="O3329" t="s">
        <v>129</v>
      </c>
      <c r="P3329" t="s">
        <v>130</v>
      </c>
    </row>
    <row r="3330" spans="1:16" x14ac:dyDescent="0.55000000000000004">
      <c r="A3330">
        <v>4283</v>
      </c>
      <c r="B3330">
        <v>701573</v>
      </c>
      <c r="C3330" s="2" t="s">
        <v>14</v>
      </c>
      <c r="D3330">
        <v>22</v>
      </c>
      <c r="E3330">
        <v>1</v>
      </c>
      <c r="F3330">
        <v>2016</v>
      </c>
      <c r="G3330">
        <v>0</v>
      </c>
      <c r="H3330">
        <v>0</v>
      </c>
      <c r="I3330" t="s">
        <v>44</v>
      </c>
      <c r="J3330">
        <v>-999</v>
      </c>
      <c r="K3330">
        <v>-999</v>
      </c>
      <c r="L3330">
        <v>-999</v>
      </c>
      <c r="M3330" s="2" t="s">
        <v>35</v>
      </c>
      <c r="N3330" s="2" t="s">
        <v>13</v>
      </c>
      <c r="O3330" t="s">
        <v>148</v>
      </c>
      <c r="P3330" t="s">
        <v>149</v>
      </c>
    </row>
    <row r="3331" spans="1:16" x14ac:dyDescent="0.55000000000000004">
      <c r="A3331">
        <v>4283</v>
      </c>
      <c r="B3331">
        <v>701636</v>
      </c>
      <c r="C3331" s="2" t="s">
        <v>14</v>
      </c>
      <c r="D3331">
        <v>40</v>
      </c>
      <c r="E3331">
        <v>1</v>
      </c>
      <c r="F3331">
        <v>2016</v>
      </c>
      <c r="G3331">
        <v>0</v>
      </c>
      <c r="H3331">
        <v>0</v>
      </c>
      <c r="I3331" t="s">
        <v>44</v>
      </c>
      <c r="J3331">
        <v>-999</v>
      </c>
      <c r="K3331">
        <v>-999</v>
      </c>
      <c r="L3331">
        <v>-999</v>
      </c>
      <c r="M3331" s="2" t="s">
        <v>35</v>
      </c>
      <c r="N3331" s="2" t="s">
        <v>13</v>
      </c>
      <c r="O3331" t="s">
        <v>148</v>
      </c>
      <c r="P3331" t="s">
        <v>149</v>
      </c>
    </row>
    <row r="3332" spans="1:16" x14ac:dyDescent="0.55000000000000004">
      <c r="A3332">
        <v>4284</v>
      </c>
      <c r="B3332">
        <v>701745</v>
      </c>
      <c r="C3332" s="2" t="s">
        <v>14</v>
      </c>
      <c r="D3332">
        <v>21</v>
      </c>
      <c r="E3332">
        <v>1</v>
      </c>
      <c r="F3332">
        <v>2016</v>
      </c>
      <c r="G3332">
        <v>0</v>
      </c>
      <c r="H3332">
        <v>1</v>
      </c>
      <c r="I3332" t="s">
        <v>68</v>
      </c>
      <c r="J3332">
        <v>79</v>
      </c>
      <c r="K3332">
        <v>41</v>
      </c>
      <c r="L3332">
        <v>7</v>
      </c>
      <c r="M3332" s="2" t="s">
        <v>12</v>
      </c>
      <c r="N3332" s="2" t="s">
        <v>13</v>
      </c>
      <c r="O3332" t="s">
        <v>91</v>
      </c>
      <c r="P3332" t="s">
        <v>92</v>
      </c>
    </row>
    <row r="3333" spans="1:16" x14ac:dyDescent="0.55000000000000004">
      <c r="A3333">
        <v>4284</v>
      </c>
      <c r="B3333">
        <v>701779</v>
      </c>
      <c r="C3333" s="2" t="s">
        <v>14</v>
      </c>
      <c r="D3333">
        <v>20</v>
      </c>
      <c r="E3333">
        <v>1</v>
      </c>
      <c r="F3333">
        <v>2016</v>
      </c>
      <c r="G3333">
        <v>0</v>
      </c>
      <c r="H3333">
        <v>1</v>
      </c>
      <c r="I3333" t="s">
        <v>68</v>
      </c>
      <c r="J3333">
        <v>79</v>
      </c>
      <c r="K3333">
        <v>41</v>
      </c>
      <c r="L3333">
        <v>7</v>
      </c>
      <c r="M3333" s="2" t="s">
        <v>12</v>
      </c>
      <c r="N3333" s="2" t="s">
        <v>13</v>
      </c>
      <c r="O3333" t="s">
        <v>91</v>
      </c>
      <c r="P3333" t="s">
        <v>92</v>
      </c>
    </row>
    <row r="3334" spans="1:16" x14ac:dyDescent="0.55000000000000004">
      <c r="A3334">
        <v>4284</v>
      </c>
      <c r="B3334">
        <v>701788</v>
      </c>
      <c r="C3334" s="2" t="s">
        <v>14</v>
      </c>
      <c r="D3334">
        <v>58</v>
      </c>
      <c r="E3334">
        <v>0</v>
      </c>
      <c r="F3334">
        <v>2016</v>
      </c>
      <c r="G3334">
        <v>0</v>
      </c>
      <c r="H3334">
        <v>0</v>
      </c>
      <c r="I3334" t="s">
        <v>68</v>
      </c>
      <c r="J3334">
        <v>79</v>
      </c>
      <c r="K3334">
        <v>41</v>
      </c>
      <c r="L3334">
        <v>7</v>
      </c>
      <c r="M3334" s="2" t="s">
        <v>12</v>
      </c>
      <c r="N3334" s="2" t="s">
        <v>13</v>
      </c>
      <c r="O3334" t="s">
        <v>81</v>
      </c>
      <c r="P3334" t="s">
        <v>82</v>
      </c>
    </row>
    <row r="3335" spans="1:16" x14ac:dyDescent="0.55000000000000004">
      <c r="A3335">
        <v>4285</v>
      </c>
      <c r="B3335">
        <v>701885</v>
      </c>
      <c r="C3335" s="2" t="s">
        <v>14</v>
      </c>
      <c r="D3335">
        <v>54</v>
      </c>
      <c r="E3335">
        <v>0</v>
      </c>
      <c r="F3335">
        <v>2016</v>
      </c>
      <c r="G3335">
        <v>0</v>
      </c>
      <c r="H3335">
        <v>0</v>
      </c>
      <c r="I3335" t="s">
        <v>59</v>
      </c>
      <c r="J3335">
        <v>85</v>
      </c>
      <c r="K3335">
        <v>15</v>
      </c>
      <c r="L3335">
        <v>4</v>
      </c>
      <c r="M3335" s="2" t="s">
        <v>12</v>
      </c>
      <c r="N3335" s="2" t="s">
        <v>13</v>
      </c>
      <c r="O3335" t="s">
        <v>146</v>
      </c>
      <c r="P3335" t="s">
        <v>147</v>
      </c>
    </row>
    <row r="3336" spans="1:16" x14ac:dyDescent="0.55000000000000004">
      <c r="A3336">
        <v>4285</v>
      </c>
      <c r="B3336">
        <v>701892</v>
      </c>
      <c r="C3336" s="2" t="s">
        <v>14</v>
      </c>
      <c r="D3336">
        <v>48</v>
      </c>
      <c r="E3336">
        <v>1</v>
      </c>
      <c r="F3336">
        <v>2016</v>
      </c>
      <c r="G3336">
        <v>0</v>
      </c>
      <c r="H3336">
        <v>1</v>
      </c>
      <c r="I3336" t="s">
        <v>59</v>
      </c>
      <c r="J3336">
        <v>85</v>
      </c>
      <c r="K3336">
        <v>15</v>
      </c>
      <c r="L3336">
        <v>4</v>
      </c>
      <c r="M3336" s="2" t="s">
        <v>12</v>
      </c>
      <c r="N3336" s="2" t="s">
        <v>13</v>
      </c>
      <c r="O3336" t="s">
        <v>77</v>
      </c>
      <c r="P3336" t="s">
        <v>78</v>
      </c>
    </row>
    <row r="3337" spans="1:16" x14ac:dyDescent="0.55000000000000004">
      <c r="A3337">
        <v>4285</v>
      </c>
      <c r="B3337">
        <v>701900</v>
      </c>
      <c r="C3337" s="2" t="s">
        <v>14</v>
      </c>
      <c r="D3337">
        <v>23</v>
      </c>
      <c r="E3337">
        <v>1</v>
      </c>
      <c r="F3337">
        <v>2016</v>
      </c>
      <c r="G3337">
        <v>0</v>
      </c>
      <c r="H3337">
        <v>0</v>
      </c>
      <c r="I3337" t="s">
        <v>59</v>
      </c>
      <c r="J3337">
        <v>85</v>
      </c>
      <c r="K3337">
        <v>15</v>
      </c>
      <c r="L3337">
        <v>4</v>
      </c>
      <c r="M3337" s="2" t="s">
        <v>12</v>
      </c>
      <c r="N3337" s="2" t="s">
        <v>13</v>
      </c>
      <c r="O3337" t="s">
        <v>146</v>
      </c>
      <c r="P3337" t="s">
        <v>147</v>
      </c>
    </row>
    <row r="3338" spans="1:16" x14ac:dyDescent="0.55000000000000004">
      <c r="A3338">
        <v>4285</v>
      </c>
      <c r="B3338">
        <v>701947</v>
      </c>
      <c r="C3338" s="2" t="s">
        <v>14</v>
      </c>
      <c r="D3338">
        <v>52</v>
      </c>
      <c r="E3338">
        <v>1</v>
      </c>
      <c r="F3338">
        <v>2016</v>
      </c>
      <c r="G3338">
        <v>0</v>
      </c>
      <c r="H3338">
        <v>1</v>
      </c>
      <c r="I3338" t="s">
        <v>59</v>
      </c>
      <c r="J3338">
        <v>85</v>
      </c>
      <c r="K3338">
        <v>15</v>
      </c>
      <c r="L3338">
        <v>4</v>
      </c>
      <c r="M3338" s="2" t="s">
        <v>12</v>
      </c>
      <c r="N3338" s="2" t="s">
        <v>13</v>
      </c>
      <c r="O3338" t="s">
        <v>77</v>
      </c>
      <c r="P3338" t="s">
        <v>78</v>
      </c>
    </row>
    <row r="3339" spans="1:16" x14ac:dyDescent="0.55000000000000004">
      <c r="A3339">
        <v>4285</v>
      </c>
      <c r="B3339">
        <v>701960</v>
      </c>
      <c r="C3339" s="2" t="s">
        <v>14</v>
      </c>
      <c r="D3339">
        <v>43</v>
      </c>
      <c r="E3339">
        <v>1</v>
      </c>
      <c r="F3339">
        <v>2016</v>
      </c>
      <c r="G3339">
        <v>0</v>
      </c>
      <c r="H3339">
        <v>0</v>
      </c>
      <c r="I3339" t="s">
        <v>59</v>
      </c>
      <c r="J3339">
        <v>85</v>
      </c>
      <c r="K3339">
        <v>15</v>
      </c>
      <c r="L3339">
        <v>4</v>
      </c>
      <c r="M3339" s="2" t="s">
        <v>12</v>
      </c>
      <c r="N3339" s="2" t="s">
        <v>13</v>
      </c>
      <c r="O3339" t="s">
        <v>146</v>
      </c>
      <c r="P3339" t="s">
        <v>147</v>
      </c>
    </row>
    <row r="3340" spans="1:16" x14ac:dyDescent="0.55000000000000004">
      <c r="A3340">
        <v>4285</v>
      </c>
      <c r="B3340">
        <v>701996</v>
      </c>
      <c r="C3340" s="2" t="s">
        <v>14</v>
      </c>
      <c r="D3340">
        <v>33</v>
      </c>
      <c r="E3340">
        <v>1</v>
      </c>
      <c r="F3340">
        <v>2016</v>
      </c>
      <c r="G3340">
        <v>0</v>
      </c>
      <c r="H3340">
        <v>0</v>
      </c>
      <c r="I3340" t="s">
        <v>59</v>
      </c>
      <c r="J3340">
        <v>85</v>
      </c>
      <c r="K3340">
        <v>15</v>
      </c>
      <c r="L3340">
        <v>4</v>
      </c>
      <c r="M3340" s="2" t="s">
        <v>12</v>
      </c>
      <c r="N3340" s="2" t="s">
        <v>13</v>
      </c>
      <c r="O3340" t="s">
        <v>146</v>
      </c>
      <c r="P3340" t="s">
        <v>147</v>
      </c>
    </row>
    <row r="3341" spans="1:16" x14ac:dyDescent="0.55000000000000004">
      <c r="A3341">
        <v>4285</v>
      </c>
      <c r="B3341">
        <v>702042</v>
      </c>
      <c r="C3341" s="2" t="s">
        <v>14</v>
      </c>
      <c r="D3341">
        <v>35</v>
      </c>
      <c r="E3341">
        <v>1</v>
      </c>
      <c r="F3341">
        <v>2016</v>
      </c>
      <c r="G3341">
        <v>0</v>
      </c>
      <c r="H3341">
        <v>0</v>
      </c>
      <c r="I3341" t="s">
        <v>59</v>
      </c>
      <c r="J3341">
        <v>85</v>
      </c>
      <c r="K3341">
        <v>15</v>
      </c>
      <c r="L3341">
        <v>4</v>
      </c>
      <c r="M3341" s="2" t="s">
        <v>12</v>
      </c>
      <c r="N3341" s="2" t="s">
        <v>13</v>
      </c>
      <c r="O3341" t="s">
        <v>146</v>
      </c>
      <c r="P3341" t="s">
        <v>147</v>
      </c>
    </row>
    <row r="3342" spans="1:16" x14ac:dyDescent="0.55000000000000004">
      <c r="A3342">
        <v>4286</v>
      </c>
      <c r="B3342">
        <v>702094</v>
      </c>
      <c r="C3342" s="2" t="s">
        <v>14</v>
      </c>
      <c r="D3342">
        <v>54</v>
      </c>
      <c r="E3342">
        <v>0</v>
      </c>
      <c r="F3342">
        <v>2016</v>
      </c>
      <c r="G3342">
        <v>0</v>
      </c>
      <c r="H3342">
        <v>1</v>
      </c>
      <c r="I3342" t="s">
        <v>20</v>
      </c>
      <c r="J3342">
        <v>82</v>
      </c>
      <c r="K3342">
        <v>51</v>
      </c>
      <c r="L3342">
        <v>7</v>
      </c>
      <c r="M3342" s="2" t="s">
        <v>12</v>
      </c>
      <c r="N3342" s="2" t="s">
        <v>13</v>
      </c>
      <c r="O3342" t="s">
        <v>150</v>
      </c>
      <c r="P3342" t="s">
        <v>151</v>
      </c>
    </row>
    <row r="3343" spans="1:16" x14ac:dyDescent="0.55000000000000004">
      <c r="A3343">
        <v>4286</v>
      </c>
      <c r="B3343">
        <v>702194</v>
      </c>
      <c r="C3343" s="2" t="s">
        <v>14</v>
      </c>
      <c r="D3343">
        <v>25</v>
      </c>
      <c r="E3343">
        <v>1</v>
      </c>
      <c r="F3343">
        <v>2016</v>
      </c>
      <c r="G3343">
        <v>0</v>
      </c>
      <c r="H3343">
        <v>0</v>
      </c>
      <c r="I3343" t="s">
        <v>20</v>
      </c>
      <c r="J3343">
        <v>82</v>
      </c>
      <c r="K3343">
        <v>51</v>
      </c>
      <c r="L3343">
        <v>7</v>
      </c>
      <c r="M3343" s="2" t="s">
        <v>12</v>
      </c>
      <c r="N3343" s="2" t="s">
        <v>13</v>
      </c>
      <c r="O3343" t="s">
        <v>152</v>
      </c>
      <c r="P3343" t="s">
        <v>153</v>
      </c>
    </row>
    <row r="3344" spans="1:16" x14ac:dyDescent="0.55000000000000004">
      <c r="A3344">
        <v>4287</v>
      </c>
      <c r="B3344">
        <v>702297</v>
      </c>
      <c r="C3344" s="2" t="s">
        <v>14</v>
      </c>
      <c r="D3344">
        <v>46</v>
      </c>
      <c r="E3344">
        <v>1</v>
      </c>
      <c r="F3344">
        <v>2016</v>
      </c>
      <c r="G3344">
        <v>0</v>
      </c>
      <c r="H3344">
        <v>0</v>
      </c>
      <c r="I3344" t="s">
        <v>80</v>
      </c>
      <c r="J3344">
        <v>-999</v>
      </c>
      <c r="K3344">
        <v>-999</v>
      </c>
      <c r="L3344">
        <v>-999</v>
      </c>
      <c r="M3344" s="2" t="s">
        <v>35</v>
      </c>
      <c r="N3344" s="2" t="s">
        <v>63</v>
      </c>
      <c r="O3344" t="s">
        <v>131</v>
      </c>
      <c r="P3344" t="s">
        <v>132</v>
      </c>
    </row>
    <row r="3345" spans="1:16" x14ac:dyDescent="0.55000000000000004">
      <c r="A3345">
        <v>4288</v>
      </c>
      <c r="B3345">
        <v>702398</v>
      </c>
      <c r="C3345" s="2" t="s">
        <v>14</v>
      </c>
      <c r="D3345">
        <v>25</v>
      </c>
      <c r="E3345">
        <v>1</v>
      </c>
      <c r="F3345">
        <v>2016</v>
      </c>
      <c r="G3345">
        <v>0</v>
      </c>
      <c r="H3345">
        <v>1</v>
      </c>
      <c r="I3345" t="s">
        <v>38</v>
      </c>
      <c r="J3345">
        <v>84</v>
      </c>
      <c r="K3345">
        <v>36</v>
      </c>
      <c r="L3345">
        <v>5</v>
      </c>
      <c r="M3345" s="2" t="s">
        <v>18</v>
      </c>
      <c r="N3345" s="2" t="s">
        <v>13</v>
      </c>
      <c r="O3345" t="s">
        <v>138</v>
      </c>
      <c r="P3345" t="s">
        <v>139</v>
      </c>
    </row>
    <row r="3346" spans="1:16" x14ac:dyDescent="0.55000000000000004">
      <c r="A3346">
        <v>4288</v>
      </c>
      <c r="B3346">
        <v>702408</v>
      </c>
      <c r="C3346" s="2" t="s">
        <v>14</v>
      </c>
      <c r="D3346">
        <v>31</v>
      </c>
      <c r="E3346">
        <v>0</v>
      </c>
      <c r="F3346">
        <v>2016</v>
      </c>
      <c r="G3346">
        <v>0</v>
      </c>
      <c r="H3346">
        <v>0</v>
      </c>
      <c r="I3346" t="s">
        <v>38</v>
      </c>
      <c r="J3346">
        <v>84</v>
      </c>
      <c r="K3346">
        <v>36</v>
      </c>
      <c r="L3346">
        <v>5</v>
      </c>
      <c r="M3346" s="2" t="s">
        <v>18</v>
      </c>
      <c r="N3346" s="2" t="s">
        <v>13</v>
      </c>
      <c r="O3346" t="s">
        <v>118</v>
      </c>
      <c r="P3346" t="s">
        <v>119</v>
      </c>
    </row>
    <row r="3347" spans="1:16" x14ac:dyDescent="0.55000000000000004">
      <c r="A3347">
        <v>4288</v>
      </c>
      <c r="B3347">
        <v>702442</v>
      </c>
      <c r="C3347" s="2" t="s">
        <v>14</v>
      </c>
      <c r="D3347">
        <v>29</v>
      </c>
      <c r="E3347">
        <v>1</v>
      </c>
      <c r="F3347">
        <v>2016</v>
      </c>
      <c r="G3347">
        <v>0</v>
      </c>
      <c r="H3347">
        <v>1</v>
      </c>
      <c r="I3347" t="s">
        <v>38</v>
      </c>
      <c r="J3347">
        <v>84</v>
      </c>
      <c r="K3347">
        <v>36</v>
      </c>
      <c r="L3347">
        <v>5</v>
      </c>
      <c r="M3347" s="2" t="s">
        <v>18</v>
      </c>
      <c r="N3347" s="2" t="s">
        <v>13</v>
      </c>
      <c r="O3347" t="s">
        <v>138</v>
      </c>
      <c r="P3347" t="s">
        <v>139</v>
      </c>
    </row>
    <row r="3348" spans="1:16" x14ac:dyDescent="0.55000000000000004">
      <c r="A3348">
        <v>4288</v>
      </c>
      <c r="B3348">
        <v>702456</v>
      </c>
      <c r="C3348" s="2" t="s">
        <v>14</v>
      </c>
      <c r="D3348">
        <v>53</v>
      </c>
      <c r="E3348">
        <v>1</v>
      </c>
      <c r="F3348">
        <v>2016</v>
      </c>
      <c r="G3348">
        <v>0</v>
      </c>
      <c r="H3348">
        <v>1</v>
      </c>
      <c r="I3348" t="s">
        <v>38</v>
      </c>
      <c r="J3348">
        <v>84</v>
      </c>
      <c r="K3348">
        <v>36</v>
      </c>
      <c r="L3348">
        <v>5</v>
      </c>
      <c r="M3348" s="2" t="s">
        <v>18</v>
      </c>
      <c r="N3348" s="2" t="s">
        <v>13</v>
      </c>
      <c r="O3348" t="s">
        <v>138</v>
      </c>
      <c r="P3348" t="s">
        <v>139</v>
      </c>
    </row>
    <row r="3349" spans="1:16" x14ac:dyDescent="0.55000000000000004">
      <c r="A3349">
        <v>4289</v>
      </c>
      <c r="B3349">
        <v>702566</v>
      </c>
      <c r="C3349" s="2" t="s">
        <v>14</v>
      </c>
      <c r="D3349">
        <v>24</v>
      </c>
      <c r="E3349">
        <v>1</v>
      </c>
      <c r="F3349">
        <v>2016</v>
      </c>
      <c r="G3349">
        <v>0</v>
      </c>
      <c r="H3349">
        <v>0</v>
      </c>
      <c r="I3349" t="s">
        <v>33</v>
      </c>
      <c r="J3349">
        <v>68</v>
      </c>
      <c r="K3349">
        <v>60</v>
      </c>
      <c r="L3349">
        <v>4</v>
      </c>
      <c r="M3349" s="2" t="s">
        <v>21</v>
      </c>
      <c r="N3349" s="2" t="s">
        <v>25</v>
      </c>
      <c r="O3349" t="s">
        <v>106</v>
      </c>
      <c r="P3349" t="s">
        <v>107</v>
      </c>
    </row>
    <row r="3350" spans="1:16" x14ac:dyDescent="0.55000000000000004">
      <c r="A3350">
        <v>4289</v>
      </c>
      <c r="B3350">
        <v>702626</v>
      </c>
      <c r="C3350" s="2" t="s">
        <v>14</v>
      </c>
      <c r="D3350">
        <v>25</v>
      </c>
      <c r="E3350">
        <v>1</v>
      </c>
      <c r="F3350">
        <v>2016</v>
      </c>
      <c r="G3350">
        <v>0</v>
      </c>
      <c r="H3350">
        <v>0</v>
      </c>
      <c r="I3350" t="s">
        <v>33</v>
      </c>
      <c r="J3350">
        <v>68</v>
      </c>
      <c r="K3350">
        <v>60</v>
      </c>
      <c r="L3350">
        <v>4</v>
      </c>
      <c r="M3350" s="2" t="s">
        <v>21</v>
      </c>
      <c r="N3350" s="2" t="s">
        <v>25</v>
      </c>
      <c r="O3350" t="s">
        <v>106</v>
      </c>
      <c r="P3350" t="s">
        <v>107</v>
      </c>
    </row>
    <row r="3351" spans="1:16" x14ac:dyDescent="0.55000000000000004">
      <c r="A3351">
        <v>4290</v>
      </c>
      <c r="B3351">
        <v>702723</v>
      </c>
      <c r="C3351" s="2" t="s">
        <v>14</v>
      </c>
      <c r="D3351">
        <v>19</v>
      </c>
      <c r="E3351">
        <v>1</v>
      </c>
      <c r="F3351">
        <v>2016</v>
      </c>
      <c r="G3351">
        <v>0</v>
      </c>
      <c r="H3351">
        <v>0</v>
      </c>
      <c r="I3351" t="s">
        <v>47</v>
      </c>
      <c r="J3351">
        <v>64</v>
      </c>
      <c r="K3351">
        <v>44</v>
      </c>
      <c r="L3351">
        <v>8</v>
      </c>
      <c r="M3351" s="2" t="s">
        <v>12</v>
      </c>
      <c r="N3351" s="2" t="s">
        <v>70</v>
      </c>
      <c r="O3351" t="s">
        <v>116</v>
      </c>
      <c r="P3351" t="s">
        <v>117</v>
      </c>
    </row>
    <row r="3352" spans="1:16" x14ac:dyDescent="0.55000000000000004">
      <c r="A3352">
        <v>4290</v>
      </c>
      <c r="B3352">
        <v>702838</v>
      </c>
      <c r="C3352" s="2" t="s">
        <v>14</v>
      </c>
      <c r="D3352">
        <v>60</v>
      </c>
      <c r="E3352">
        <v>1</v>
      </c>
      <c r="F3352">
        <v>2016</v>
      </c>
      <c r="G3352">
        <v>0</v>
      </c>
      <c r="H3352">
        <v>1</v>
      </c>
      <c r="I3352" t="s">
        <v>47</v>
      </c>
      <c r="J3352">
        <v>64</v>
      </c>
      <c r="K3352">
        <v>44</v>
      </c>
      <c r="L3352">
        <v>8</v>
      </c>
      <c r="M3352" s="2" t="s">
        <v>12</v>
      </c>
      <c r="N3352" s="2" t="s">
        <v>70</v>
      </c>
      <c r="O3352" t="s">
        <v>148</v>
      </c>
      <c r="P3352" t="s">
        <v>149</v>
      </c>
    </row>
    <row r="3353" spans="1:16" x14ac:dyDescent="0.55000000000000004">
      <c r="A3353">
        <v>4290</v>
      </c>
      <c r="B3353">
        <v>702855</v>
      </c>
      <c r="C3353" s="2" t="s">
        <v>14</v>
      </c>
      <c r="D3353">
        <v>45</v>
      </c>
      <c r="E3353">
        <v>1</v>
      </c>
      <c r="F3353">
        <v>2016</v>
      </c>
      <c r="G3353">
        <v>0</v>
      </c>
      <c r="H3353">
        <v>0</v>
      </c>
      <c r="I3353" t="s">
        <v>47</v>
      </c>
      <c r="J3353">
        <v>64</v>
      </c>
      <c r="K3353">
        <v>44</v>
      </c>
      <c r="L3353">
        <v>8</v>
      </c>
      <c r="M3353" s="2" t="s">
        <v>12</v>
      </c>
      <c r="N3353" s="2" t="s">
        <v>70</v>
      </c>
      <c r="O3353" t="s">
        <v>116</v>
      </c>
      <c r="P3353" t="s">
        <v>117</v>
      </c>
    </row>
    <row r="3354" spans="1:16" x14ac:dyDescent="0.55000000000000004">
      <c r="A3354">
        <v>4291</v>
      </c>
      <c r="B3354">
        <v>702930</v>
      </c>
      <c r="C3354" s="2" t="s">
        <v>14</v>
      </c>
      <c r="D3354">
        <v>43</v>
      </c>
      <c r="E3354">
        <v>1</v>
      </c>
      <c r="F3354">
        <v>2016</v>
      </c>
      <c r="G3354">
        <v>0</v>
      </c>
      <c r="H3354">
        <v>1</v>
      </c>
      <c r="I3354" t="s">
        <v>52</v>
      </c>
      <c r="J3354">
        <v>88</v>
      </c>
      <c r="K3354">
        <v>-999</v>
      </c>
      <c r="L3354">
        <v>8</v>
      </c>
      <c r="M3354" s="2" t="s">
        <v>17</v>
      </c>
      <c r="N3354" s="2" t="s">
        <v>13</v>
      </c>
      <c r="O3354" t="s">
        <v>133</v>
      </c>
      <c r="P3354" t="s">
        <v>134</v>
      </c>
    </row>
    <row r="3355" spans="1:16" x14ac:dyDescent="0.55000000000000004">
      <c r="A3355">
        <v>4291</v>
      </c>
      <c r="B3355">
        <v>702963</v>
      </c>
      <c r="C3355" s="2" t="s">
        <v>14</v>
      </c>
      <c r="D3355">
        <v>42</v>
      </c>
      <c r="E3355">
        <v>1</v>
      </c>
      <c r="F3355">
        <v>2016</v>
      </c>
      <c r="G3355">
        <v>0</v>
      </c>
      <c r="H3355">
        <v>1</v>
      </c>
      <c r="I3355" t="s">
        <v>52</v>
      </c>
      <c r="J3355">
        <v>88</v>
      </c>
      <c r="K3355">
        <v>-999</v>
      </c>
      <c r="L3355">
        <v>8</v>
      </c>
      <c r="M3355" s="2" t="s">
        <v>17</v>
      </c>
      <c r="N3355" s="2" t="s">
        <v>13</v>
      </c>
      <c r="O3355" t="s">
        <v>133</v>
      </c>
      <c r="P3355" t="s">
        <v>134</v>
      </c>
    </row>
    <row r="3356" spans="1:16" x14ac:dyDescent="0.55000000000000004">
      <c r="A3356">
        <v>4291</v>
      </c>
      <c r="B3356">
        <v>702973</v>
      </c>
      <c r="C3356" s="2" t="s">
        <v>14</v>
      </c>
      <c r="D3356">
        <v>37</v>
      </c>
      <c r="E3356">
        <v>1</v>
      </c>
      <c r="F3356">
        <v>2016</v>
      </c>
      <c r="G3356">
        <v>0</v>
      </c>
      <c r="H3356">
        <v>1</v>
      </c>
      <c r="I3356" t="s">
        <v>52</v>
      </c>
      <c r="J3356">
        <v>88</v>
      </c>
      <c r="K3356">
        <v>-999</v>
      </c>
      <c r="L3356">
        <v>8</v>
      </c>
      <c r="M3356" s="2" t="s">
        <v>17</v>
      </c>
      <c r="N3356" s="2" t="s">
        <v>13</v>
      </c>
      <c r="O3356" t="s">
        <v>133</v>
      </c>
      <c r="P3356" t="s">
        <v>134</v>
      </c>
    </row>
    <row r="3357" spans="1:16" x14ac:dyDescent="0.55000000000000004">
      <c r="A3357">
        <v>4291</v>
      </c>
      <c r="B3357">
        <v>703017</v>
      </c>
      <c r="C3357" s="2" t="s">
        <v>14</v>
      </c>
      <c r="D3357">
        <v>49</v>
      </c>
      <c r="E3357">
        <v>1</v>
      </c>
      <c r="F3357">
        <v>2016</v>
      </c>
      <c r="G3357">
        <v>0</v>
      </c>
      <c r="H3357">
        <v>0</v>
      </c>
      <c r="I3357" t="s">
        <v>52</v>
      </c>
      <c r="J3357">
        <v>88</v>
      </c>
      <c r="K3357">
        <v>-999</v>
      </c>
      <c r="L3357">
        <v>8</v>
      </c>
      <c r="M3357" s="2" t="s">
        <v>17</v>
      </c>
      <c r="N3357" s="2" t="s">
        <v>13</v>
      </c>
      <c r="O3357" t="s">
        <v>150</v>
      </c>
      <c r="P3357" t="s">
        <v>151</v>
      </c>
    </row>
    <row r="3358" spans="1:16" x14ac:dyDescent="0.55000000000000004">
      <c r="A3358">
        <v>4291</v>
      </c>
      <c r="B3358">
        <v>703032</v>
      </c>
      <c r="C3358" s="2" t="s">
        <v>14</v>
      </c>
      <c r="D3358">
        <v>52</v>
      </c>
      <c r="E3358">
        <v>0</v>
      </c>
      <c r="F3358">
        <v>2016</v>
      </c>
      <c r="G3358">
        <v>0</v>
      </c>
      <c r="H3358">
        <v>0</v>
      </c>
      <c r="I3358" t="s">
        <v>52</v>
      </c>
      <c r="J3358">
        <v>88</v>
      </c>
      <c r="K3358">
        <v>-999</v>
      </c>
      <c r="L3358">
        <v>8</v>
      </c>
      <c r="M3358" s="2" t="s">
        <v>17</v>
      </c>
      <c r="N3358" s="2" t="s">
        <v>13</v>
      </c>
      <c r="O3358" t="s">
        <v>150</v>
      </c>
      <c r="P3358" t="s">
        <v>151</v>
      </c>
    </row>
    <row r="3359" spans="1:16" x14ac:dyDescent="0.55000000000000004">
      <c r="A3359">
        <v>4291</v>
      </c>
      <c r="B3359">
        <v>703040</v>
      </c>
      <c r="C3359" s="2" t="s">
        <v>14</v>
      </c>
      <c r="D3359">
        <v>54</v>
      </c>
      <c r="E3359">
        <v>1</v>
      </c>
      <c r="F3359">
        <v>2016</v>
      </c>
      <c r="G3359">
        <v>0</v>
      </c>
      <c r="H3359">
        <v>1</v>
      </c>
      <c r="I3359" t="s">
        <v>52</v>
      </c>
      <c r="J3359">
        <v>88</v>
      </c>
      <c r="K3359">
        <v>-999</v>
      </c>
      <c r="L3359">
        <v>8</v>
      </c>
      <c r="M3359" s="2" t="s">
        <v>17</v>
      </c>
      <c r="N3359" s="2" t="s">
        <v>13</v>
      </c>
      <c r="O3359" t="s">
        <v>133</v>
      </c>
      <c r="P3359" t="s">
        <v>134</v>
      </c>
    </row>
    <row r="3360" spans="1:16" x14ac:dyDescent="0.55000000000000004">
      <c r="A3360">
        <v>4292</v>
      </c>
      <c r="B3360">
        <v>703067</v>
      </c>
      <c r="C3360" s="2" t="s">
        <v>14</v>
      </c>
      <c r="D3360">
        <v>41</v>
      </c>
      <c r="E3360">
        <v>0</v>
      </c>
      <c r="F3360">
        <v>2016</v>
      </c>
      <c r="G3360">
        <v>0</v>
      </c>
      <c r="H3360">
        <v>1</v>
      </c>
      <c r="I3360" t="s">
        <v>53</v>
      </c>
      <c r="J3360">
        <v>86</v>
      </c>
      <c r="K3360">
        <v>65</v>
      </c>
      <c r="L3360">
        <v>16</v>
      </c>
      <c r="M3360" s="2" t="s">
        <v>22</v>
      </c>
      <c r="N3360" s="2" t="s">
        <v>13</v>
      </c>
      <c r="O3360" t="s">
        <v>144</v>
      </c>
      <c r="P3360" t="s">
        <v>145</v>
      </c>
    </row>
    <row r="3361" spans="1:16" x14ac:dyDescent="0.55000000000000004">
      <c r="A3361">
        <v>4292</v>
      </c>
      <c r="B3361">
        <v>703085</v>
      </c>
      <c r="C3361" s="2" t="s">
        <v>14</v>
      </c>
      <c r="D3361">
        <v>46</v>
      </c>
      <c r="E3361">
        <v>1</v>
      </c>
      <c r="F3361">
        <v>2016</v>
      </c>
      <c r="G3361">
        <v>0</v>
      </c>
      <c r="H3361">
        <v>1</v>
      </c>
      <c r="I3361" t="s">
        <v>53</v>
      </c>
      <c r="J3361">
        <v>86</v>
      </c>
      <c r="K3361">
        <v>65</v>
      </c>
      <c r="L3361">
        <v>16</v>
      </c>
      <c r="M3361" s="2" t="s">
        <v>22</v>
      </c>
      <c r="N3361" s="2" t="s">
        <v>13</v>
      </c>
      <c r="O3361" t="s">
        <v>144</v>
      </c>
      <c r="P3361" t="s">
        <v>145</v>
      </c>
    </row>
    <row r="3362" spans="1:16" x14ac:dyDescent="0.55000000000000004">
      <c r="A3362">
        <v>4292</v>
      </c>
      <c r="B3362">
        <v>703124</v>
      </c>
      <c r="C3362" s="2" t="s">
        <v>14</v>
      </c>
      <c r="D3362">
        <v>48</v>
      </c>
      <c r="E3362">
        <v>1</v>
      </c>
      <c r="F3362">
        <v>2016</v>
      </c>
      <c r="G3362">
        <v>0</v>
      </c>
      <c r="H3362">
        <v>1</v>
      </c>
      <c r="I3362" t="s">
        <v>53</v>
      </c>
      <c r="J3362">
        <v>86</v>
      </c>
      <c r="K3362">
        <v>65</v>
      </c>
      <c r="L3362">
        <v>16</v>
      </c>
      <c r="M3362" s="2" t="s">
        <v>22</v>
      </c>
      <c r="N3362" s="2" t="s">
        <v>13</v>
      </c>
      <c r="O3362" t="s">
        <v>144</v>
      </c>
      <c r="P3362" t="s">
        <v>145</v>
      </c>
    </row>
    <row r="3363" spans="1:16" x14ac:dyDescent="0.55000000000000004">
      <c r="A3363">
        <v>4292</v>
      </c>
      <c r="B3363">
        <v>703147</v>
      </c>
      <c r="C3363" s="2" t="s">
        <v>14</v>
      </c>
      <c r="D3363">
        <v>42</v>
      </c>
      <c r="E3363">
        <v>0</v>
      </c>
      <c r="F3363">
        <v>2016</v>
      </c>
      <c r="G3363">
        <v>0</v>
      </c>
      <c r="H3363">
        <v>1</v>
      </c>
      <c r="I3363" t="s">
        <v>53</v>
      </c>
      <c r="J3363">
        <v>86</v>
      </c>
      <c r="K3363">
        <v>65</v>
      </c>
      <c r="L3363">
        <v>16</v>
      </c>
      <c r="M3363" s="2" t="s">
        <v>22</v>
      </c>
      <c r="N3363" s="2" t="s">
        <v>13</v>
      </c>
      <c r="O3363" t="s">
        <v>144</v>
      </c>
      <c r="P3363" t="s">
        <v>145</v>
      </c>
    </row>
    <row r="3364" spans="1:16" x14ac:dyDescent="0.55000000000000004">
      <c r="A3364">
        <v>4292</v>
      </c>
      <c r="B3364">
        <v>703203</v>
      </c>
      <c r="C3364" s="2" t="s">
        <v>14</v>
      </c>
      <c r="D3364">
        <v>38</v>
      </c>
      <c r="E3364">
        <v>1</v>
      </c>
      <c r="F3364">
        <v>2016</v>
      </c>
      <c r="G3364">
        <v>0</v>
      </c>
      <c r="H3364">
        <v>1</v>
      </c>
      <c r="I3364" t="s">
        <v>53</v>
      </c>
      <c r="J3364">
        <v>86</v>
      </c>
      <c r="K3364">
        <v>65</v>
      </c>
      <c r="L3364">
        <v>16</v>
      </c>
      <c r="M3364" s="2" t="s">
        <v>22</v>
      </c>
      <c r="N3364" s="2" t="s">
        <v>13</v>
      </c>
      <c r="O3364" t="s">
        <v>144</v>
      </c>
      <c r="P3364" t="s">
        <v>145</v>
      </c>
    </row>
    <row r="3365" spans="1:16" x14ac:dyDescent="0.55000000000000004">
      <c r="A3365">
        <v>4292</v>
      </c>
      <c r="B3365">
        <v>703219</v>
      </c>
      <c r="C3365" s="2" t="s">
        <v>14</v>
      </c>
      <c r="D3365">
        <v>46</v>
      </c>
      <c r="E3365">
        <v>0</v>
      </c>
      <c r="F3365">
        <v>2016</v>
      </c>
      <c r="G3365">
        <v>0</v>
      </c>
      <c r="H3365">
        <v>1</v>
      </c>
      <c r="I3365" t="s">
        <v>53</v>
      </c>
      <c r="J3365">
        <v>86</v>
      </c>
      <c r="K3365">
        <v>65</v>
      </c>
      <c r="L3365">
        <v>16</v>
      </c>
      <c r="M3365" s="2" t="s">
        <v>22</v>
      </c>
      <c r="N3365" s="2" t="s">
        <v>13</v>
      </c>
      <c r="O3365" t="s">
        <v>144</v>
      </c>
      <c r="P3365" t="s">
        <v>145</v>
      </c>
    </row>
    <row r="3366" spans="1:16" x14ac:dyDescent="0.55000000000000004">
      <c r="A3366">
        <v>4293</v>
      </c>
      <c r="B3366">
        <v>703266</v>
      </c>
      <c r="C3366" s="2" t="s">
        <v>14</v>
      </c>
      <c r="D3366">
        <v>20</v>
      </c>
      <c r="E3366">
        <v>1</v>
      </c>
      <c r="F3366">
        <v>2016</v>
      </c>
      <c r="G3366">
        <v>0</v>
      </c>
      <c r="H3366">
        <v>1</v>
      </c>
      <c r="I3366" t="s">
        <v>36</v>
      </c>
      <c r="J3366">
        <v>81</v>
      </c>
      <c r="K3366">
        <v>53</v>
      </c>
      <c r="L3366">
        <v>3</v>
      </c>
      <c r="M3366" s="2" t="s">
        <v>12</v>
      </c>
      <c r="N3366" s="2" t="s">
        <v>63</v>
      </c>
      <c r="O3366" t="s">
        <v>146</v>
      </c>
      <c r="P3366" t="s">
        <v>147</v>
      </c>
    </row>
    <row r="3367" spans="1:16" x14ac:dyDescent="0.55000000000000004">
      <c r="A3367">
        <v>4293</v>
      </c>
      <c r="B3367">
        <v>703353</v>
      </c>
      <c r="C3367" s="2" t="s">
        <v>14</v>
      </c>
      <c r="D3367">
        <v>34</v>
      </c>
      <c r="E3367">
        <v>1</v>
      </c>
      <c r="F3367">
        <v>2016</v>
      </c>
      <c r="G3367">
        <v>0</v>
      </c>
      <c r="H3367">
        <v>0</v>
      </c>
      <c r="I3367" t="s">
        <v>36</v>
      </c>
      <c r="J3367">
        <v>81</v>
      </c>
      <c r="K3367">
        <v>53</v>
      </c>
      <c r="L3367">
        <v>3</v>
      </c>
      <c r="M3367" s="2" t="s">
        <v>12</v>
      </c>
      <c r="N3367" s="2" t="s">
        <v>63</v>
      </c>
      <c r="O3367" t="s">
        <v>98</v>
      </c>
      <c r="P3367" t="s">
        <v>99</v>
      </c>
    </row>
    <row r="3368" spans="1:16" x14ac:dyDescent="0.55000000000000004">
      <c r="A3368">
        <v>4294</v>
      </c>
      <c r="B3368">
        <v>703426</v>
      </c>
      <c r="C3368" s="2" t="s">
        <v>14</v>
      </c>
      <c r="D3368">
        <v>42</v>
      </c>
      <c r="E3368">
        <v>1</v>
      </c>
      <c r="F3368">
        <v>2016</v>
      </c>
      <c r="G3368">
        <v>0</v>
      </c>
      <c r="H3368">
        <v>1</v>
      </c>
      <c r="I3368" t="s">
        <v>16</v>
      </c>
      <c r="J3368">
        <v>72</v>
      </c>
      <c r="K3368">
        <v>84</v>
      </c>
      <c r="L3368">
        <v>17</v>
      </c>
      <c r="M3368" s="2" t="s">
        <v>21</v>
      </c>
      <c r="N3368" s="2" t="s">
        <v>65</v>
      </c>
      <c r="O3368" t="s">
        <v>109</v>
      </c>
      <c r="P3368" t="s">
        <v>110</v>
      </c>
    </row>
    <row r="3369" spans="1:16" x14ac:dyDescent="0.55000000000000004">
      <c r="A3369">
        <v>4294</v>
      </c>
      <c r="B3369">
        <v>703451</v>
      </c>
      <c r="C3369" s="2" t="s">
        <v>14</v>
      </c>
      <c r="D3369">
        <v>36</v>
      </c>
      <c r="E3369">
        <v>1</v>
      </c>
      <c r="F3369">
        <v>2016</v>
      </c>
      <c r="G3369">
        <v>0</v>
      </c>
      <c r="H3369">
        <v>0</v>
      </c>
      <c r="I3369" t="s">
        <v>16</v>
      </c>
      <c r="J3369">
        <v>72</v>
      </c>
      <c r="K3369">
        <v>84</v>
      </c>
      <c r="L3369">
        <v>17</v>
      </c>
      <c r="M3369" s="2" t="s">
        <v>21</v>
      </c>
      <c r="N3369" s="2" t="s">
        <v>65</v>
      </c>
      <c r="O3369" t="s">
        <v>111</v>
      </c>
      <c r="P3369" t="s">
        <v>112</v>
      </c>
    </row>
    <row r="3370" spans="1:16" x14ac:dyDescent="0.55000000000000004">
      <c r="A3370">
        <v>4294</v>
      </c>
      <c r="B3370">
        <v>703464</v>
      </c>
      <c r="C3370" s="2" t="s">
        <v>14</v>
      </c>
      <c r="D3370">
        <v>43</v>
      </c>
      <c r="E3370">
        <v>0</v>
      </c>
      <c r="F3370">
        <v>2016</v>
      </c>
      <c r="G3370">
        <v>0</v>
      </c>
      <c r="H3370">
        <v>1</v>
      </c>
      <c r="I3370" t="s">
        <v>16</v>
      </c>
      <c r="J3370">
        <v>72</v>
      </c>
      <c r="K3370">
        <v>84</v>
      </c>
      <c r="L3370">
        <v>17</v>
      </c>
      <c r="M3370" s="2" t="s">
        <v>21</v>
      </c>
      <c r="N3370" s="2" t="s">
        <v>65</v>
      </c>
      <c r="O3370" t="s">
        <v>109</v>
      </c>
      <c r="P3370" t="s">
        <v>110</v>
      </c>
    </row>
    <row r="3371" spans="1:16" x14ac:dyDescent="0.55000000000000004">
      <c r="A3371">
        <v>4294</v>
      </c>
      <c r="B3371">
        <v>703506</v>
      </c>
      <c r="C3371" s="2" t="s">
        <v>14</v>
      </c>
      <c r="D3371">
        <v>46</v>
      </c>
      <c r="E3371">
        <v>1</v>
      </c>
      <c r="F3371">
        <v>2016</v>
      </c>
      <c r="G3371">
        <v>0</v>
      </c>
      <c r="H3371">
        <v>0</v>
      </c>
      <c r="I3371" t="s">
        <v>16</v>
      </c>
      <c r="J3371">
        <v>72</v>
      </c>
      <c r="K3371">
        <v>84</v>
      </c>
      <c r="L3371">
        <v>17</v>
      </c>
      <c r="M3371" s="2" t="s">
        <v>21</v>
      </c>
      <c r="N3371" s="2" t="s">
        <v>65</v>
      </c>
      <c r="O3371" t="s">
        <v>111</v>
      </c>
      <c r="P3371" t="s">
        <v>112</v>
      </c>
    </row>
    <row r="3372" spans="1:16" x14ac:dyDescent="0.55000000000000004">
      <c r="A3372">
        <v>4294</v>
      </c>
      <c r="B3372">
        <v>703519</v>
      </c>
      <c r="C3372" s="2" t="s">
        <v>14</v>
      </c>
      <c r="D3372">
        <v>50</v>
      </c>
      <c r="E3372">
        <v>1</v>
      </c>
      <c r="F3372">
        <v>2016</v>
      </c>
      <c r="G3372">
        <v>0</v>
      </c>
      <c r="H3372">
        <v>1</v>
      </c>
      <c r="I3372" t="s">
        <v>16</v>
      </c>
      <c r="J3372">
        <v>72</v>
      </c>
      <c r="K3372">
        <v>84</v>
      </c>
      <c r="L3372">
        <v>17</v>
      </c>
      <c r="M3372" s="2" t="s">
        <v>21</v>
      </c>
      <c r="N3372" s="2" t="s">
        <v>65</v>
      </c>
      <c r="O3372" t="s">
        <v>109</v>
      </c>
      <c r="P3372" t="s">
        <v>110</v>
      </c>
    </row>
    <row r="3373" spans="1:16" x14ac:dyDescent="0.55000000000000004">
      <c r="A3373">
        <v>4295</v>
      </c>
      <c r="B3373">
        <v>703561</v>
      </c>
      <c r="C3373" s="2" t="s">
        <v>14</v>
      </c>
      <c r="D3373">
        <v>48</v>
      </c>
      <c r="E3373">
        <v>1</v>
      </c>
      <c r="F3373">
        <v>2016</v>
      </c>
      <c r="G3373">
        <v>0</v>
      </c>
      <c r="H3373">
        <v>0</v>
      </c>
      <c r="I3373" t="s">
        <v>43</v>
      </c>
      <c r="J3373">
        <v>80</v>
      </c>
      <c r="K3373">
        <v>63</v>
      </c>
      <c r="L3373">
        <v>0</v>
      </c>
      <c r="M3373" s="2" t="s">
        <v>22</v>
      </c>
      <c r="N3373" s="2" t="s">
        <v>13</v>
      </c>
      <c r="O3373" t="s">
        <v>124</v>
      </c>
      <c r="P3373" t="s">
        <v>125</v>
      </c>
    </row>
    <row r="3374" spans="1:16" x14ac:dyDescent="0.55000000000000004">
      <c r="A3374">
        <v>4295</v>
      </c>
      <c r="B3374">
        <v>703612</v>
      </c>
      <c r="C3374" s="2" t="s">
        <v>14</v>
      </c>
      <c r="D3374">
        <v>54</v>
      </c>
      <c r="E3374">
        <v>0</v>
      </c>
      <c r="F3374">
        <v>2016</v>
      </c>
      <c r="G3374">
        <v>0</v>
      </c>
      <c r="H3374">
        <v>0</v>
      </c>
      <c r="I3374" t="s">
        <v>43</v>
      </c>
      <c r="J3374">
        <v>80</v>
      </c>
      <c r="K3374">
        <v>63</v>
      </c>
      <c r="L3374">
        <v>0</v>
      </c>
      <c r="M3374" s="2" t="s">
        <v>22</v>
      </c>
      <c r="N3374" s="2" t="s">
        <v>13</v>
      </c>
      <c r="O3374" t="s">
        <v>124</v>
      </c>
      <c r="P3374" t="s">
        <v>125</v>
      </c>
    </row>
    <row r="3375" spans="1:16" x14ac:dyDescent="0.55000000000000004">
      <c r="A3375">
        <v>4295</v>
      </c>
      <c r="B3375">
        <v>703672</v>
      </c>
      <c r="C3375" s="2" t="s">
        <v>14</v>
      </c>
      <c r="D3375">
        <v>28</v>
      </c>
      <c r="E3375">
        <v>1</v>
      </c>
      <c r="F3375">
        <v>2016</v>
      </c>
      <c r="G3375">
        <v>0</v>
      </c>
      <c r="H3375">
        <v>1</v>
      </c>
      <c r="I3375" t="s">
        <v>43</v>
      </c>
      <c r="J3375">
        <v>80</v>
      </c>
      <c r="K3375">
        <v>63</v>
      </c>
      <c r="L3375">
        <v>0</v>
      </c>
      <c r="M3375" s="2" t="s">
        <v>22</v>
      </c>
      <c r="N3375" s="2" t="s">
        <v>13</v>
      </c>
      <c r="O3375" t="s">
        <v>131</v>
      </c>
      <c r="P3375" t="s">
        <v>132</v>
      </c>
    </row>
    <row r="3376" spans="1:16" x14ac:dyDescent="0.55000000000000004">
      <c r="A3376">
        <v>4295</v>
      </c>
      <c r="B3376">
        <v>703689</v>
      </c>
      <c r="C3376" s="2" t="s">
        <v>14</v>
      </c>
      <c r="D3376">
        <v>31</v>
      </c>
      <c r="E3376">
        <v>1</v>
      </c>
      <c r="F3376">
        <v>2016</v>
      </c>
      <c r="G3376">
        <v>0</v>
      </c>
      <c r="H3376">
        <v>1</v>
      </c>
      <c r="I3376" t="s">
        <v>43</v>
      </c>
      <c r="J3376">
        <v>80</v>
      </c>
      <c r="K3376">
        <v>63</v>
      </c>
      <c r="L3376">
        <v>0</v>
      </c>
      <c r="M3376" s="2" t="s">
        <v>22</v>
      </c>
      <c r="N3376" s="2" t="s">
        <v>13</v>
      </c>
      <c r="O3376" t="s">
        <v>131</v>
      </c>
      <c r="P3376" t="s">
        <v>132</v>
      </c>
    </row>
    <row r="3377" spans="1:16" x14ac:dyDescent="0.55000000000000004">
      <c r="A3377">
        <v>4296</v>
      </c>
      <c r="B3377">
        <v>703725</v>
      </c>
      <c r="C3377" s="2" t="s">
        <v>14</v>
      </c>
      <c r="D3377">
        <v>34</v>
      </c>
      <c r="E3377">
        <v>1</v>
      </c>
      <c r="F3377">
        <v>2016</v>
      </c>
      <c r="G3377">
        <v>0</v>
      </c>
      <c r="H3377">
        <v>0</v>
      </c>
      <c r="I3377" t="s">
        <v>42</v>
      </c>
      <c r="J3377">
        <v>89</v>
      </c>
      <c r="K3377">
        <v>49</v>
      </c>
      <c r="L3377">
        <v>2</v>
      </c>
      <c r="M3377" s="2" t="s">
        <v>12</v>
      </c>
      <c r="N3377" s="2" t="s">
        <v>13</v>
      </c>
      <c r="O3377" t="s">
        <v>122</v>
      </c>
      <c r="P3377" t="s">
        <v>123</v>
      </c>
    </row>
    <row r="3378" spans="1:16" x14ac:dyDescent="0.55000000000000004">
      <c r="A3378">
        <v>4296</v>
      </c>
      <c r="B3378">
        <v>703772</v>
      </c>
      <c r="C3378" s="2" t="s">
        <v>14</v>
      </c>
      <c r="D3378">
        <v>52</v>
      </c>
      <c r="E3378">
        <v>1</v>
      </c>
      <c r="F3378">
        <v>2016</v>
      </c>
      <c r="G3378">
        <v>0</v>
      </c>
      <c r="H3378">
        <v>1</v>
      </c>
      <c r="I3378" t="s">
        <v>42</v>
      </c>
      <c r="J3378">
        <v>89</v>
      </c>
      <c r="K3378">
        <v>49</v>
      </c>
      <c r="L3378">
        <v>2</v>
      </c>
      <c r="M3378" s="2" t="s">
        <v>12</v>
      </c>
      <c r="N3378" s="2" t="s">
        <v>13</v>
      </c>
      <c r="O3378" t="s">
        <v>81</v>
      </c>
      <c r="P3378" t="s">
        <v>82</v>
      </c>
    </row>
    <row r="3379" spans="1:16" x14ac:dyDescent="0.55000000000000004">
      <c r="A3379">
        <v>4297</v>
      </c>
      <c r="B3379">
        <v>703891</v>
      </c>
      <c r="C3379" s="2" t="s">
        <v>14</v>
      </c>
      <c r="D3379">
        <v>49</v>
      </c>
      <c r="E3379">
        <v>1</v>
      </c>
      <c r="F3379">
        <v>2016</v>
      </c>
      <c r="G3379">
        <v>0</v>
      </c>
      <c r="H3379">
        <v>1</v>
      </c>
      <c r="I3379" t="s">
        <v>57</v>
      </c>
      <c r="J3379">
        <v>67</v>
      </c>
      <c r="K3379">
        <v>37</v>
      </c>
      <c r="L3379">
        <v>2</v>
      </c>
      <c r="M3379" s="2" t="s">
        <v>12</v>
      </c>
      <c r="N3379" s="2" t="s">
        <v>63</v>
      </c>
      <c r="O3379" t="s">
        <v>154</v>
      </c>
      <c r="P3379" t="s">
        <v>155</v>
      </c>
    </row>
    <row r="3380" spans="1:16" x14ac:dyDescent="0.55000000000000004">
      <c r="A3380">
        <v>4297</v>
      </c>
      <c r="B3380">
        <v>703913</v>
      </c>
      <c r="C3380" s="2" t="s">
        <v>14</v>
      </c>
      <c r="D3380">
        <v>33</v>
      </c>
      <c r="E3380">
        <v>1</v>
      </c>
      <c r="F3380">
        <v>2016</v>
      </c>
      <c r="G3380">
        <v>0</v>
      </c>
      <c r="H3380">
        <v>1</v>
      </c>
      <c r="I3380" t="s">
        <v>57</v>
      </c>
      <c r="J3380">
        <v>67</v>
      </c>
      <c r="K3380">
        <v>37</v>
      </c>
      <c r="L3380">
        <v>2</v>
      </c>
      <c r="M3380" s="2" t="s">
        <v>12</v>
      </c>
      <c r="N3380" s="2" t="s">
        <v>63</v>
      </c>
      <c r="O3380" t="s">
        <v>154</v>
      </c>
      <c r="P3380" t="s">
        <v>155</v>
      </c>
    </row>
    <row r="3381" spans="1:16" x14ac:dyDescent="0.55000000000000004">
      <c r="A3381">
        <v>4297</v>
      </c>
      <c r="B3381">
        <v>703930</v>
      </c>
      <c r="C3381" s="2" t="s">
        <v>14</v>
      </c>
      <c r="D3381">
        <v>45</v>
      </c>
      <c r="E3381">
        <v>1</v>
      </c>
      <c r="F3381">
        <v>2016</v>
      </c>
      <c r="G3381">
        <v>0</v>
      </c>
      <c r="H3381">
        <v>1</v>
      </c>
      <c r="I3381" t="s">
        <v>57</v>
      </c>
      <c r="J3381">
        <v>67</v>
      </c>
      <c r="K3381">
        <v>37</v>
      </c>
      <c r="L3381">
        <v>2</v>
      </c>
      <c r="M3381" s="2" t="s">
        <v>12</v>
      </c>
      <c r="N3381" s="2" t="s">
        <v>63</v>
      </c>
      <c r="O3381" t="s">
        <v>154</v>
      </c>
      <c r="P3381" t="s">
        <v>155</v>
      </c>
    </row>
    <row r="3382" spans="1:16" x14ac:dyDescent="0.55000000000000004">
      <c r="A3382">
        <v>4297</v>
      </c>
      <c r="B3382">
        <v>703989</v>
      </c>
      <c r="C3382" s="2" t="s">
        <v>14</v>
      </c>
      <c r="D3382">
        <v>29</v>
      </c>
      <c r="E3382">
        <v>1</v>
      </c>
      <c r="F3382">
        <v>2016</v>
      </c>
      <c r="G3382">
        <v>0</v>
      </c>
      <c r="H3382">
        <v>0</v>
      </c>
      <c r="I3382" t="s">
        <v>57</v>
      </c>
      <c r="J3382">
        <v>67</v>
      </c>
      <c r="K3382">
        <v>37</v>
      </c>
      <c r="L3382">
        <v>2</v>
      </c>
      <c r="M3382" s="2" t="s">
        <v>12</v>
      </c>
      <c r="N3382" s="2" t="s">
        <v>63</v>
      </c>
      <c r="O3382" t="s">
        <v>94</v>
      </c>
      <c r="P3382" t="s">
        <v>95</v>
      </c>
    </row>
    <row r="3383" spans="1:16" x14ac:dyDescent="0.55000000000000004">
      <c r="A3383">
        <v>4297</v>
      </c>
      <c r="B3383">
        <v>704005</v>
      </c>
      <c r="C3383" s="2" t="s">
        <v>14</v>
      </c>
      <c r="D3383">
        <v>25</v>
      </c>
      <c r="E3383">
        <v>1</v>
      </c>
      <c r="F3383">
        <v>2016</v>
      </c>
      <c r="G3383">
        <v>0</v>
      </c>
      <c r="H3383">
        <v>1</v>
      </c>
      <c r="I3383" t="s">
        <v>57</v>
      </c>
      <c r="J3383">
        <v>67</v>
      </c>
      <c r="K3383">
        <v>37</v>
      </c>
      <c r="L3383">
        <v>2</v>
      </c>
      <c r="M3383" s="2" t="s">
        <v>12</v>
      </c>
      <c r="N3383" s="2" t="s">
        <v>63</v>
      </c>
      <c r="O3383" t="s">
        <v>154</v>
      </c>
      <c r="P3383" t="s">
        <v>155</v>
      </c>
    </row>
    <row r="3384" spans="1:16" x14ac:dyDescent="0.55000000000000004">
      <c r="A3384">
        <v>4297</v>
      </c>
      <c r="B3384">
        <v>704028</v>
      </c>
      <c r="C3384" s="2" t="s">
        <v>14</v>
      </c>
      <c r="D3384">
        <v>30</v>
      </c>
      <c r="E3384">
        <v>1</v>
      </c>
      <c r="F3384">
        <v>2016</v>
      </c>
      <c r="G3384">
        <v>0</v>
      </c>
      <c r="H3384">
        <v>0</v>
      </c>
      <c r="I3384" t="s">
        <v>57</v>
      </c>
      <c r="J3384">
        <v>67</v>
      </c>
      <c r="K3384">
        <v>37</v>
      </c>
      <c r="L3384">
        <v>2</v>
      </c>
      <c r="M3384" s="2" t="s">
        <v>12</v>
      </c>
      <c r="N3384" s="2" t="s">
        <v>63</v>
      </c>
      <c r="O3384" t="s">
        <v>94</v>
      </c>
      <c r="P3384" t="s">
        <v>95</v>
      </c>
    </row>
    <row r="3385" spans="1:16" x14ac:dyDescent="0.55000000000000004">
      <c r="A3385">
        <v>4297</v>
      </c>
      <c r="B3385">
        <v>704041</v>
      </c>
      <c r="C3385" s="2" t="s">
        <v>14</v>
      </c>
      <c r="D3385">
        <v>37</v>
      </c>
      <c r="E3385">
        <v>1</v>
      </c>
      <c r="F3385">
        <v>2016</v>
      </c>
      <c r="G3385">
        <v>0</v>
      </c>
      <c r="H3385">
        <v>1</v>
      </c>
      <c r="I3385" t="s">
        <v>57</v>
      </c>
      <c r="J3385">
        <v>67</v>
      </c>
      <c r="K3385">
        <v>37</v>
      </c>
      <c r="L3385">
        <v>2</v>
      </c>
      <c r="M3385" s="2" t="s">
        <v>12</v>
      </c>
      <c r="N3385" s="2" t="s">
        <v>63</v>
      </c>
      <c r="O3385" t="s">
        <v>154</v>
      </c>
      <c r="P3385" t="s">
        <v>155</v>
      </c>
    </row>
    <row r="3386" spans="1:16" x14ac:dyDescent="0.55000000000000004">
      <c r="A3386">
        <v>4298</v>
      </c>
      <c r="B3386">
        <v>704087</v>
      </c>
      <c r="C3386" s="2" t="s">
        <v>14</v>
      </c>
      <c r="D3386">
        <v>53</v>
      </c>
      <c r="E3386">
        <v>1</v>
      </c>
      <c r="F3386">
        <v>2016</v>
      </c>
      <c r="G3386">
        <v>0</v>
      </c>
      <c r="H3386">
        <v>1</v>
      </c>
      <c r="I3386" t="s">
        <v>41</v>
      </c>
      <c r="J3386">
        <v>91</v>
      </c>
      <c r="K3386">
        <v>58</v>
      </c>
      <c r="L3386">
        <v>4</v>
      </c>
      <c r="M3386" s="2" t="s">
        <v>15</v>
      </c>
      <c r="N3386" s="2" t="s">
        <v>13</v>
      </c>
      <c r="O3386" t="s">
        <v>129</v>
      </c>
      <c r="P3386" t="s">
        <v>130</v>
      </c>
    </row>
    <row r="3387" spans="1:16" x14ac:dyDescent="0.55000000000000004">
      <c r="A3387">
        <v>4299</v>
      </c>
      <c r="B3387">
        <v>704289</v>
      </c>
      <c r="C3387" s="2" t="s">
        <v>14</v>
      </c>
      <c r="D3387">
        <v>22</v>
      </c>
      <c r="E3387">
        <v>1</v>
      </c>
      <c r="F3387">
        <v>2016</v>
      </c>
      <c r="G3387">
        <v>0</v>
      </c>
      <c r="H3387">
        <v>1</v>
      </c>
      <c r="I3387" t="s">
        <v>60</v>
      </c>
      <c r="J3387">
        <v>66</v>
      </c>
      <c r="K3387">
        <v>63</v>
      </c>
      <c r="L3387">
        <v>6</v>
      </c>
      <c r="M3387" s="2" t="s">
        <v>12</v>
      </c>
      <c r="N3387" s="2" t="s">
        <v>25</v>
      </c>
      <c r="O3387" t="s">
        <v>49</v>
      </c>
      <c r="P3387" t="s">
        <v>50</v>
      </c>
    </row>
    <row r="3388" spans="1:16" x14ac:dyDescent="0.55000000000000004">
      <c r="A3388">
        <v>4299</v>
      </c>
      <c r="B3388">
        <v>704305</v>
      </c>
      <c r="C3388" s="2" t="s">
        <v>14</v>
      </c>
      <c r="D3388">
        <v>53</v>
      </c>
      <c r="E3388">
        <v>0</v>
      </c>
      <c r="F3388">
        <v>2016</v>
      </c>
      <c r="G3388">
        <v>0</v>
      </c>
      <c r="H3388">
        <v>1</v>
      </c>
      <c r="I3388" t="s">
        <v>60</v>
      </c>
      <c r="J3388">
        <v>66</v>
      </c>
      <c r="K3388">
        <v>63</v>
      </c>
      <c r="L3388">
        <v>6</v>
      </c>
      <c r="M3388" s="2" t="s">
        <v>12</v>
      </c>
      <c r="N3388" s="2" t="s">
        <v>25</v>
      </c>
      <c r="O3388" t="s">
        <v>49</v>
      </c>
      <c r="P3388" t="s">
        <v>50</v>
      </c>
    </row>
    <row r="3389" spans="1:16" x14ac:dyDescent="0.55000000000000004">
      <c r="A3389">
        <v>4299</v>
      </c>
      <c r="B3389">
        <v>704313</v>
      </c>
      <c r="C3389" s="2" t="s">
        <v>14</v>
      </c>
      <c r="D3389">
        <v>33</v>
      </c>
      <c r="E3389">
        <v>1</v>
      </c>
      <c r="F3389">
        <v>2016</v>
      </c>
      <c r="G3389">
        <v>0</v>
      </c>
      <c r="H3389">
        <v>0</v>
      </c>
      <c r="I3389" t="s">
        <v>60</v>
      </c>
      <c r="J3389">
        <v>66</v>
      </c>
      <c r="K3389">
        <v>63</v>
      </c>
      <c r="L3389">
        <v>6</v>
      </c>
      <c r="M3389" s="2" t="s">
        <v>12</v>
      </c>
      <c r="N3389" s="2" t="s">
        <v>25</v>
      </c>
      <c r="O3389" t="s">
        <v>120</v>
      </c>
      <c r="P3389" t="s">
        <v>121</v>
      </c>
    </row>
    <row r="3390" spans="1:16" x14ac:dyDescent="0.55000000000000004">
      <c r="A3390">
        <v>4299</v>
      </c>
      <c r="B3390">
        <v>704342</v>
      </c>
      <c r="C3390" s="2" t="s">
        <v>14</v>
      </c>
      <c r="D3390">
        <v>33</v>
      </c>
      <c r="E3390">
        <v>1</v>
      </c>
      <c r="F3390">
        <v>2016</v>
      </c>
      <c r="G3390">
        <v>0</v>
      </c>
      <c r="H3390">
        <v>0</v>
      </c>
      <c r="I3390" t="s">
        <v>60</v>
      </c>
      <c r="J3390">
        <v>66</v>
      </c>
      <c r="K3390">
        <v>63</v>
      </c>
      <c r="L3390">
        <v>6</v>
      </c>
      <c r="M3390" s="2" t="s">
        <v>12</v>
      </c>
      <c r="N3390" s="2" t="s">
        <v>25</v>
      </c>
      <c r="O3390" t="s">
        <v>120</v>
      </c>
      <c r="P3390" t="s">
        <v>121</v>
      </c>
    </row>
    <row r="3391" spans="1:16" x14ac:dyDescent="0.55000000000000004">
      <c r="A3391">
        <v>4299</v>
      </c>
      <c r="B3391">
        <v>704353</v>
      </c>
      <c r="C3391" s="2" t="s">
        <v>14</v>
      </c>
      <c r="D3391">
        <v>22</v>
      </c>
      <c r="E3391">
        <v>1</v>
      </c>
      <c r="F3391">
        <v>2016</v>
      </c>
      <c r="G3391">
        <v>0</v>
      </c>
      <c r="H3391">
        <v>0</v>
      </c>
      <c r="I3391" t="s">
        <v>60</v>
      </c>
      <c r="J3391">
        <v>66</v>
      </c>
      <c r="K3391">
        <v>63</v>
      </c>
      <c r="L3391">
        <v>6</v>
      </c>
      <c r="M3391" s="2" t="s">
        <v>12</v>
      </c>
      <c r="N3391" s="2" t="s">
        <v>25</v>
      </c>
      <c r="O3391" t="s">
        <v>120</v>
      </c>
      <c r="P3391" t="s">
        <v>121</v>
      </c>
    </row>
    <row r="3392" spans="1:16" x14ac:dyDescent="0.55000000000000004">
      <c r="A3392">
        <v>4300</v>
      </c>
      <c r="B3392">
        <v>704452</v>
      </c>
      <c r="C3392" s="2" t="s">
        <v>14</v>
      </c>
      <c r="D3392">
        <v>27</v>
      </c>
      <c r="E3392">
        <v>1</v>
      </c>
      <c r="F3392">
        <v>2016</v>
      </c>
      <c r="G3392">
        <v>0</v>
      </c>
      <c r="H3392">
        <v>0</v>
      </c>
      <c r="I3392" t="s">
        <v>26</v>
      </c>
      <c r="J3392">
        <v>65</v>
      </c>
      <c r="K3392">
        <v>63</v>
      </c>
      <c r="L3392">
        <v>9</v>
      </c>
      <c r="M3392" s="2" t="s">
        <v>21</v>
      </c>
      <c r="N3392" s="2" t="s">
        <v>13</v>
      </c>
      <c r="O3392" t="s">
        <v>142</v>
      </c>
      <c r="P3392" t="s">
        <v>143</v>
      </c>
    </row>
    <row r="3393" spans="1:16" x14ac:dyDescent="0.55000000000000004">
      <c r="A3393">
        <v>4300</v>
      </c>
      <c r="B3393">
        <v>704464</v>
      </c>
      <c r="C3393" s="2" t="s">
        <v>14</v>
      </c>
      <c r="D3393">
        <v>28</v>
      </c>
      <c r="E3393">
        <v>1</v>
      </c>
      <c r="F3393">
        <v>2016</v>
      </c>
      <c r="G3393">
        <v>0</v>
      </c>
      <c r="H3393">
        <v>1</v>
      </c>
      <c r="I3393" t="s">
        <v>26</v>
      </c>
      <c r="J3393">
        <v>65</v>
      </c>
      <c r="K3393">
        <v>63</v>
      </c>
      <c r="L3393">
        <v>9</v>
      </c>
      <c r="M3393" s="2" t="s">
        <v>21</v>
      </c>
      <c r="N3393" s="2" t="s">
        <v>13</v>
      </c>
      <c r="O3393" t="s">
        <v>114</v>
      </c>
      <c r="P3393" t="s">
        <v>115</v>
      </c>
    </row>
    <row r="3394" spans="1:16" x14ac:dyDescent="0.55000000000000004">
      <c r="A3394">
        <v>4301</v>
      </c>
      <c r="B3394">
        <v>704564</v>
      </c>
      <c r="C3394" s="2" t="s">
        <v>14</v>
      </c>
      <c r="D3394">
        <v>36</v>
      </c>
      <c r="E3394">
        <v>0</v>
      </c>
      <c r="F3394">
        <v>2016</v>
      </c>
      <c r="G3394">
        <v>0</v>
      </c>
      <c r="H3394">
        <v>1</v>
      </c>
      <c r="I3394" t="s">
        <v>37</v>
      </c>
      <c r="J3394">
        <v>73</v>
      </c>
      <c r="K3394">
        <v>39</v>
      </c>
      <c r="L3394">
        <v>7</v>
      </c>
      <c r="M3394" s="2" t="s">
        <v>12</v>
      </c>
      <c r="N3394" s="2" t="s">
        <v>65</v>
      </c>
      <c r="O3394" t="s">
        <v>156</v>
      </c>
      <c r="P3394" t="s">
        <v>157</v>
      </c>
    </row>
    <row r="3395" spans="1:16" x14ac:dyDescent="0.55000000000000004">
      <c r="A3395">
        <v>4301</v>
      </c>
      <c r="B3395">
        <v>704571</v>
      </c>
      <c r="C3395" s="2" t="s">
        <v>14</v>
      </c>
      <c r="D3395">
        <v>29</v>
      </c>
      <c r="E3395">
        <v>1</v>
      </c>
      <c r="F3395">
        <v>2016</v>
      </c>
      <c r="G3395">
        <v>0</v>
      </c>
      <c r="H3395">
        <v>0</v>
      </c>
      <c r="I3395" t="s">
        <v>37</v>
      </c>
      <c r="J3395">
        <v>73</v>
      </c>
      <c r="K3395">
        <v>39</v>
      </c>
      <c r="L3395">
        <v>7</v>
      </c>
      <c r="M3395" s="2" t="s">
        <v>12</v>
      </c>
      <c r="N3395" s="2" t="s">
        <v>65</v>
      </c>
      <c r="O3395" t="s">
        <v>138</v>
      </c>
      <c r="P3395" t="s">
        <v>139</v>
      </c>
    </row>
    <row r="3396" spans="1:16" x14ac:dyDescent="0.55000000000000004">
      <c r="A3396">
        <v>4301</v>
      </c>
      <c r="B3396">
        <v>704600</v>
      </c>
      <c r="C3396" s="2" t="s">
        <v>14</v>
      </c>
      <c r="D3396">
        <v>40</v>
      </c>
      <c r="E3396">
        <v>1</v>
      </c>
      <c r="F3396">
        <v>2016</v>
      </c>
      <c r="G3396">
        <v>0</v>
      </c>
      <c r="H3396">
        <v>1</v>
      </c>
      <c r="I3396" t="s">
        <v>37</v>
      </c>
      <c r="J3396">
        <v>73</v>
      </c>
      <c r="K3396">
        <v>39</v>
      </c>
      <c r="L3396">
        <v>7</v>
      </c>
      <c r="M3396" s="2" t="s">
        <v>12</v>
      </c>
      <c r="N3396" s="2" t="s">
        <v>65</v>
      </c>
      <c r="O3396" t="s">
        <v>156</v>
      </c>
      <c r="P3396" t="s">
        <v>157</v>
      </c>
    </row>
    <row r="3397" spans="1:16" x14ac:dyDescent="0.55000000000000004">
      <c r="A3397">
        <v>4301</v>
      </c>
      <c r="B3397">
        <v>704613</v>
      </c>
      <c r="C3397" s="2" t="s">
        <v>14</v>
      </c>
      <c r="D3397">
        <v>38</v>
      </c>
      <c r="E3397">
        <v>1</v>
      </c>
      <c r="F3397">
        <v>2016</v>
      </c>
      <c r="G3397">
        <v>0</v>
      </c>
      <c r="H3397">
        <v>0</v>
      </c>
      <c r="I3397" t="s">
        <v>37</v>
      </c>
      <c r="J3397">
        <v>73</v>
      </c>
      <c r="K3397">
        <v>39</v>
      </c>
      <c r="L3397">
        <v>7</v>
      </c>
      <c r="M3397" s="2" t="s">
        <v>12</v>
      </c>
      <c r="N3397" s="2" t="s">
        <v>65</v>
      </c>
      <c r="O3397" t="s">
        <v>138</v>
      </c>
      <c r="P3397" t="s">
        <v>139</v>
      </c>
    </row>
    <row r="3398" spans="1:16" x14ac:dyDescent="0.55000000000000004">
      <c r="A3398">
        <v>4302</v>
      </c>
      <c r="B3398">
        <v>704719</v>
      </c>
      <c r="C3398" s="2" t="s">
        <v>14</v>
      </c>
      <c r="D3398">
        <v>38</v>
      </c>
      <c r="E3398">
        <v>1</v>
      </c>
      <c r="F3398">
        <v>2016</v>
      </c>
      <c r="G3398">
        <v>0</v>
      </c>
      <c r="H3398">
        <v>0</v>
      </c>
      <c r="I3398" t="s">
        <v>54</v>
      </c>
      <c r="J3398">
        <v>-999</v>
      </c>
      <c r="K3398">
        <v>-999</v>
      </c>
      <c r="L3398">
        <v>-999</v>
      </c>
      <c r="M3398" s="2" t="s">
        <v>35</v>
      </c>
      <c r="N3398" s="2" t="s">
        <v>25</v>
      </c>
      <c r="O3398" t="s">
        <v>77</v>
      </c>
      <c r="P3398" t="s">
        <v>78</v>
      </c>
    </row>
    <row r="3399" spans="1:16" x14ac:dyDescent="0.55000000000000004">
      <c r="A3399">
        <v>4302</v>
      </c>
      <c r="B3399">
        <v>704747</v>
      </c>
      <c r="C3399" s="2" t="s">
        <v>14</v>
      </c>
      <c r="D3399">
        <v>42</v>
      </c>
      <c r="E3399">
        <v>1</v>
      </c>
      <c r="F3399">
        <v>2016</v>
      </c>
      <c r="G3399">
        <v>0</v>
      </c>
      <c r="H3399">
        <v>1</v>
      </c>
      <c r="I3399" t="s">
        <v>54</v>
      </c>
      <c r="J3399">
        <v>-999</v>
      </c>
      <c r="K3399">
        <v>-999</v>
      </c>
      <c r="L3399">
        <v>-999</v>
      </c>
      <c r="M3399" s="2" t="s">
        <v>35</v>
      </c>
      <c r="N3399" s="2" t="s">
        <v>25</v>
      </c>
      <c r="O3399" t="s">
        <v>152</v>
      </c>
      <c r="P3399" t="s">
        <v>153</v>
      </c>
    </row>
    <row r="3400" spans="1:16" x14ac:dyDescent="0.55000000000000004">
      <c r="A3400">
        <v>4302</v>
      </c>
      <c r="B3400">
        <v>704754</v>
      </c>
      <c r="C3400" s="2" t="s">
        <v>14</v>
      </c>
      <c r="D3400">
        <v>34</v>
      </c>
      <c r="E3400">
        <v>1</v>
      </c>
      <c r="F3400">
        <v>2016</v>
      </c>
      <c r="G3400">
        <v>0</v>
      </c>
      <c r="H3400">
        <v>1</v>
      </c>
      <c r="I3400" t="s">
        <v>54</v>
      </c>
      <c r="J3400">
        <v>-999</v>
      </c>
      <c r="K3400">
        <v>-999</v>
      </c>
      <c r="L3400">
        <v>-999</v>
      </c>
      <c r="M3400" s="2" t="s">
        <v>35</v>
      </c>
      <c r="N3400" s="2" t="s">
        <v>25</v>
      </c>
      <c r="O3400" t="s">
        <v>152</v>
      </c>
      <c r="P3400" t="s">
        <v>153</v>
      </c>
    </row>
    <row r="3401" spans="1:16" x14ac:dyDescent="0.55000000000000004">
      <c r="A3401">
        <v>4302</v>
      </c>
      <c r="B3401">
        <v>704768</v>
      </c>
      <c r="C3401" s="2" t="s">
        <v>14</v>
      </c>
      <c r="D3401">
        <v>33</v>
      </c>
      <c r="E3401">
        <v>1</v>
      </c>
      <c r="F3401">
        <v>2016</v>
      </c>
      <c r="G3401">
        <v>0</v>
      </c>
      <c r="H3401">
        <v>0</v>
      </c>
      <c r="I3401" t="s">
        <v>54</v>
      </c>
      <c r="J3401">
        <v>-999</v>
      </c>
      <c r="K3401">
        <v>-999</v>
      </c>
      <c r="L3401">
        <v>-999</v>
      </c>
      <c r="M3401" s="2" t="s">
        <v>35</v>
      </c>
      <c r="N3401" s="2" t="s">
        <v>25</v>
      </c>
      <c r="O3401" t="s">
        <v>77</v>
      </c>
      <c r="P3401" t="s">
        <v>78</v>
      </c>
    </row>
    <row r="3402" spans="1:16" x14ac:dyDescent="0.55000000000000004">
      <c r="A3402">
        <v>4302</v>
      </c>
      <c r="B3402">
        <v>704840</v>
      </c>
      <c r="C3402" s="2" t="s">
        <v>14</v>
      </c>
      <c r="D3402">
        <v>27</v>
      </c>
      <c r="E3402">
        <v>1</v>
      </c>
      <c r="F3402">
        <v>2016</v>
      </c>
      <c r="G3402">
        <v>0</v>
      </c>
      <c r="H3402">
        <v>1</v>
      </c>
      <c r="I3402" t="s">
        <v>54</v>
      </c>
      <c r="J3402">
        <v>-999</v>
      </c>
      <c r="K3402">
        <v>-999</v>
      </c>
      <c r="L3402">
        <v>-999</v>
      </c>
      <c r="M3402" s="2" t="s">
        <v>35</v>
      </c>
      <c r="N3402" s="2" t="s">
        <v>25</v>
      </c>
      <c r="O3402" t="s">
        <v>152</v>
      </c>
      <c r="P3402" t="s">
        <v>153</v>
      </c>
    </row>
    <row r="3403" spans="1:16" x14ac:dyDescent="0.55000000000000004">
      <c r="A3403">
        <v>4303</v>
      </c>
      <c r="B3403">
        <v>704901</v>
      </c>
      <c r="C3403" s="2" t="s">
        <v>14</v>
      </c>
      <c r="D3403">
        <v>49</v>
      </c>
      <c r="E3403">
        <v>1</v>
      </c>
      <c r="F3403">
        <v>2016</v>
      </c>
      <c r="G3403">
        <v>0</v>
      </c>
      <c r="H3403">
        <v>0</v>
      </c>
      <c r="I3403" t="s">
        <v>66</v>
      </c>
      <c r="J3403">
        <v>-999</v>
      </c>
      <c r="K3403">
        <v>-999</v>
      </c>
      <c r="L3403">
        <v>-999</v>
      </c>
      <c r="M3403" s="2" t="s">
        <v>35</v>
      </c>
      <c r="N3403" s="2" t="s">
        <v>11</v>
      </c>
      <c r="O3403" t="s">
        <v>127</v>
      </c>
      <c r="P3403" t="s">
        <v>128</v>
      </c>
    </row>
    <row r="3404" spans="1:16" x14ac:dyDescent="0.55000000000000004">
      <c r="A3404">
        <v>4303</v>
      </c>
      <c r="B3404">
        <v>704925</v>
      </c>
      <c r="C3404" s="2" t="s">
        <v>14</v>
      </c>
      <c r="D3404">
        <v>34</v>
      </c>
      <c r="E3404">
        <v>1</v>
      </c>
      <c r="F3404">
        <v>2016</v>
      </c>
      <c r="G3404">
        <v>0</v>
      </c>
      <c r="H3404">
        <v>1</v>
      </c>
      <c r="I3404" t="s">
        <v>66</v>
      </c>
      <c r="J3404">
        <v>-999</v>
      </c>
      <c r="K3404">
        <v>-999</v>
      </c>
      <c r="L3404">
        <v>-999</v>
      </c>
      <c r="M3404" s="2" t="s">
        <v>35</v>
      </c>
      <c r="N3404" s="2" t="s">
        <v>11</v>
      </c>
      <c r="O3404" t="s">
        <v>118</v>
      </c>
      <c r="P3404" t="s">
        <v>119</v>
      </c>
    </row>
    <row r="3405" spans="1:16" x14ac:dyDescent="0.55000000000000004">
      <c r="A3405">
        <v>4303</v>
      </c>
      <c r="B3405">
        <v>704978</v>
      </c>
      <c r="C3405" s="2" t="s">
        <v>14</v>
      </c>
      <c r="D3405">
        <v>47</v>
      </c>
      <c r="E3405">
        <v>0</v>
      </c>
      <c r="F3405">
        <v>2016</v>
      </c>
      <c r="G3405">
        <v>0</v>
      </c>
      <c r="H3405">
        <v>0</v>
      </c>
      <c r="I3405" t="s">
        <v>66</v>
      </c>
      <c r="J3405">
        <v>-999</v>
      </c>
      <c r="K3405">
        <v>-999</v>
      </c>
      <c r="L3405">
        <v>-999</v>
      </c>
      <c r="M3405" s="2" t="s">
        <v>35</v>
      </c>
      <c r="N3405" s="2" t="s">
        <v>11</v>
      </c>
      <c r="O3405" t="s">
        <v>127</v>
      </c>
      <c r="P3405" t="s">
        <v>128</v>
      </c>
    </row>
    <row r="3406" spans="1:16" x14ac:dyDescent="0.55000000000000004">
      <c r="A3406">
        <v>4304</v>
      </c>
      <c r="B3406">
        <v>705164</v>
      </c>
      <c r="C3406" s="2" t="s">
        <v>14</v>
      </c>
      <c r="D3406">
        <v>21</v>
      </c>
      <c r="E3406">
        <v>1</v>
      </c>
      <c r="F3406">
        <v>2016</v>
      </c>
      <c r="G3406">
        <v>0</v>
      </c>
      <c r="H3406">
        <v>1</v>
      </c>
      <c r="I3406" t="s">
        <v>62</v>
      </c>
      <c r="J3406">
        <v>-999</v>
      </c>
      <c r="K3406">
        <v>-999</v>
      </c>
      <c r="L3406">
        <v>-999</v>
      </c>
      <c r="M3406" s="2" t="s">
        <v>10</v>
      </c>
      <c r="N3406" s="2" t="s">
        <v>63</v>
      </c>
      <c r="O3406" t="s">
        <v>91</v>
      </c>
      <c r="P3406" t="s">
        <v>92</v>
      </c>
    </row>
    <row r="3407" spans="1:16" x14ac:dyDescent="0.55000000000000004">
      <c r="A3407">
        <v>4305</v>
      </c>
      <c r="B3407">
        <v>705225</v>
      </c>
      <c r="C3407" s="2" t="s">
        <v>14</v>
      </c>
      <c r="D3407">
        <v>42</v>
      </c>
      <c r="E3407">
        <v>1</v>
      </c>
      <c r="F3407">
        <v>2016</v>
      </c>
      <c r="G3407">
        <v>0</v>
      </c>
      <c r="H3407">
        <v>0</v>
      </c>
      <c r="I3407" t="s">
        <v>36</v>
      </c>
      <c r="J3407">
        <v>62</v>
      </c>
      <c r="K3407">
        <v>77</v>
      </c>
      <c r="L3407">
        <v>2</v>
      </c>
      <c r="M3407" s="2" t="s">
        <v>18</v>
      </c>
      <c r="N3407" s="2" t="s">
        <v>63</v>
      </c>
      <c r="O3407" t="s">
        <v>98</v>
      </c>
      <c r="P3407" t="s">
        <v>99</v>
      </c>
    </row>
    <row r="3408" spans="1:16" x14ac:dyDescent="0.55000000000000004">
      <c r="A3408">
        <v>4305</v>
      </c>
      <c r="B3408">
        <v>705276</v>
      </c>
      <c r="C3408" s="2" t="s">
        <v>14</v>
      </c>
      <c r="D3408">
        <v>22</v>
      </c>
      <c r="E3408">
        <v>1</v>
      </c>
      <c r="F3408">
        <v>2016</v>
      </c>
      <c r="G3408">
        <v>0</v>
      </c>
      <c r="H3408">
        <v>0</v>
      </c>
      <c r="I3408" t="s">
        <v>36</v>
      </c>
      <c r="J3408">
        <v>62</v>
      </c>
      <c r="K3408">
        <v>77</v>
      </c>
      <c r="L3408">
        <v>2</v>
      </c>
      <c r="M3408" s="2" t="s">
        <v>18</v>
      </c>
      <c r="N3408" s="2" t="s">
        <v>63</v>
      </c>
      <c r="O3408" t="s">
        <v>98</v>
      </c>
      <c r="P3408" t="s">
        <v>99</v>
      </c>
    </row>
    <row r="3409" spans="1:16" x14ac:dyDescent="0.55000000000000004">
      <c r="A3409">
        <v>4305</v>
      </c>
      <c r="B3409">
        <v>705286</v>
      </c>
      <c r="C3409" s="2" t="s">
        <v>14</v>
      </c>
      <c r="D3409">
        <v>43</v>
      </c>
      <c r="E3409">
        <v>1</v>
      </c>
      <c r="F3409">
        <v>2016</v>
      </c>
      <c r="G3409">
        <v>0</v>
      </c>
      <c r="H3409">
        <v>0</v>
      </c>
      <c r="I3409" t="s">
        <v>36</v>
      </c>
      <c r="J3409">
        <v>62</v>
      </c>
      <c r="K3409">
        <v>77</v>
      </c>
      <c r="L3409">
        <v>2</v>
      </c>
      <c r="M3409" s="2" t="s">
        <v>18</v>
      </c>
      <c r="N3409" s="2" t="s">
        <v>63</v>
      </c>
      <c r="O3409" t="s">
        <v>98</v>
      </c>
      <c r="P3409" t="s">
        <v>99</v>
      </c>
    </row>
    <row r="3410" spans="1:16" x14ac:dyDescent="0.55000000000000004">
      <c r="A3410">
        <v>4305</v>
      </c>
      <c r="B3410">
        <v>705312</v>
      </c>
      <c r="C3410" s="2" t="s">
        <v>14</v>
      </c>
      <c r="D3410">
        <v>22</v>
      </c>
      <c r="E3410">
        <v>1</v>
      </c>
      <c r="F3410">
        <v>2016</v>
      </c>
      <c r="G3410">
        <v>0</v>
      </c>
      <c r="H3410">
        <v>0</v>
      </c>
      <c r="I3410" t="s">
        <v>36</v>
      </c>
      <c r="J3410">
        <v>62</v>
      </c>
      <c r="K3410">
        <v>77</v>
      </c>
      <c r="L3410">
        <v>2</v>
      </c>
      <c r="M3410" s="2" t="s">
        <v>18</v>
      </c>
      <c r="N3410" s="2" t="s">
        <v>63</v>
      </c>
      <c r="O3410" t="s">
        <v>98</v>
      </c>
      <c r="P3410" t="s">
        <v>99</v>
      </c>
    </row>
    <row r="3411" spans="1:16" x14ac:dyDescent="0.55000000000000004">
      <c r="A3411">
        <v>4305</v>
      </c>
      <c r="B3411">
        <v>705330</v>
      </c>
      <c r="C3411" s="2" t="s">
        <v>14</v>
      </c>
      <c r="D3411">
        <v>47</v>
      </c>
      <c r="E3411">
        <v>1</v>
      </c>
      <c r="F3411">
        <v>2016</v>
      </c>
      <c r="G3411">
        <v>0</v>
      </c>
      <c r="H3411">
        <v>0</v>
      </c>
      <c r="I3411" t="s">
        <v>36</v>
      </c>
      <c r="J3411">
        <v>62</v>
      </c>
      <c r="K3411">
        <v>77</v>
      </c>
      <c r="L3411">
        <v>2</v>
      </c>
      <c r="M3411" s="2" t="s">
        <v>18</v>
      </c>
      <c r="N3411" s="2" t="s">
        <v>63</v>
      </c>
      <c r="O3411" t="s">
        <v>98</v>
      </c>
      <c r="P3411" t="s">
        <v>99</v>
      </c>
    </row>
    <row r="3412" spans="1:16" x14ac:dyDescent="0.55000000000000004">
      <c r="A3412">
        <v>4306</v>
      </c>
      <c r="B3412">
        <v>705396</v>
      </c>
      <c r="C3412" s="2" t="s">
        <v>14</v>
      </c>
      <c r="D3412">
        <v>53</v>
      </c>
      <c r="E3412">
        <v>1</v>
      </c>
      <c r="F3412">
        <v>2016</v>
      </c>
      <c r="G3412">
        <v>0</v>
      </c>
      <c r="H3412">
        <v>1</v>
      </c>
      <c r="I3412" t="s">
        <v>61</v>
      </c>
      <c r="J3412">
        <v>59</v>
      </c>
      <c r="K3412">
        <v>59</v>
      </c>
      <c r="L3412">
        <v>7</v>
      </c>
      <c r="M3412" s="2" t="s">
        <v>24</v>
      </c>
      <c r="N3412" s="2" t="s">
        <v>13</v>
      </c>
      <c r="O3412" t="s">
        <v>77</v>
      </c>
      <c r="P3412" t="s">
        <v>78</v>
      </c>
    </row>
    <row r="3413" spans="1:16" x14ac:dyDescent="0.55000000000000004">
      <c r="A3413">
        <v>4306</v>
      </c>
      <c r="B3413">
        <v>705415</v>
      </c>
      <c r="C3413" s="2" t="s">
        <v>14</v>
      </c>
      <c r="D3413">
        <v>49</v>
      </c>
      <c r="E3413">
        <v>1</v>
      </c>
      <c r="F3413">
        <v>2016</v>
      </c>
      <c r="G3413">
        <v>0</v>
      </c>
      <c r="H3413">
        <v>1</v>
      </c>
      <c r="I3413" t="s">
        <v>61</v>
      </c>
      <c r="J3413">
        <v>59</v>
      </c>
      <c r="K3413">
        <v>59</v>
      </c>
      <c r="L3413">
        <v>7</v>
      </c>
      <c r="M3413" s="2" t="s">
        <v>24</v>
      </c>
      <c r="N3413" s="2" t="s">
        <v>13</v>
      </c>
      <c r="O3413" t="s">
        <v>77</v>
      </c>
      <c r="P3413" t="s">
        <v>78</v>
      </c>
    </row>
    <row r="3414" spans="1:16" x14ac:dyDescent="0.55000000000000004">
      <c r="A3414">
        <v>4306</v>
      </c>
      <c r="B3414">
        <v>705448</v>
      </c>
      <c r="C3414" s="2" t="s">
        <v>14</v>
      </c>
      <c r="D3414">
        <v>22</v>
      </c>
      <c r="E3414">
        <v>1</v>
      </c>
      <c r="F3414">
        <v>2016</v>
      </c>
      <c r="G3414">
        <v>0</v>
      </c>
      <c r="H3414">
        <v>0</v>
      </c>
      <c r="I3414" t="s">
        <v>61</v>
      </c>
      <c r="J3414">
        <v>59</v>
      </c>
      <c r="K3414">
        <v>59</v>
      </c>
      <c r="L3414">
        <v>7</v>
      </c>
      <c r="M3414" s="2" t="s">
        <v>24</v>
      </c>
      <c r="N3414" s="2" t="s">
        <v>13</v>
      </c>
      <c r="O3414" t="s">
        <v>150</v>
      </c>
      <c r="P3414" t="s">
        <v>151</v>
      </c>
    </row>
    <row r="3415" spans="1:16" x14ac:dyDescent="0.55000000000000004">
      <c r="A3415">
        <v>4306</v>
      </c>
      <c r="B3415">
        <v>705458</v>
      </c>
      <c r="C3415" s="2" t="s">
        <v>14</v>
      </c>
      <c r="D3415">
        <v>46</v>
      </c>
      <c r="E3415">
        <v>1</v>
      </c>
      <c r="F3415">
        <v>2016</v>
      </c>
      <c r="G3415">
        <v>0</v>
      </c>
      <c r="H3415">
        <v>0</v>
      </c>
      <c r="I3415" t="s">
        <v>61</v>
      </c>
      <c r="J3415">
        <v>59</v>
      </c>
      <c r="K3415">
        <v>59</v>
      </c>
      <c r="L3415">
        <v>7</v>
      </c>
      <c r="M3415" s="2" t="s">
        <v>24</v>
      </c>
      <c r="N3415" s="2" t="s">
        <v>13</v>
      </c>
      <c r="O3415" t="s">
        <v>150</v>
      </c>
      <c r="P3415" t="s">
        <v>151</v>
      </c>
    </row>
    <row r="3416" spans="1:16" x14ac:dyDescent="0.55000000000000004">
      <c r="A3416">
        <v>4306</v>
      </c>
      <c r="B3416">
        <v>705477</v>
      </c>
      <c r="C3416" s="2" t="s">
        <v>14</v>
      </c>
      <c r="D3416">
        <v>49</v>
      </c>
      <c r="E3416">
        <v>1</v>
      </c>
      <c r="F3416">
        <v>2016</v>
      </c>
      <c r="G3416">
        <v>0</v>
      </c>
      <c r="H3416">
        <v>0</v>
      </c>
      <c r="I3416" t="s">
        <v>61</v>
      </c>
      <c r="J3416">
        <v>59</v>
      </c>
      <c r="K3416">
        <v>59</v>
      </c>
      <c r="L3416">
        <v>7</v>
      </c>
      <c r="M3416" s="2" t="s">
        <v>24</v>
      </c>
      <c r="N3416" s="2" t="s">
        <v>13</v>
      </c>
      <c r="O3416" t="s">
        <v>150</v>
      </c>
      <c r="P3416" t="s">
        <v>151</v>
      </c>
    </row>
    <row r="3417" spans="1:16" x14ac:dyDescent="0.55000000000000004">
      <c r="A3417">
        <v>4307</v>
      </c>
      <c r="B3417">
        <v>705582</v>
      </c>
      <c r="C3417" s="2" t="s">
        <v>14</v>
      </c>
      <c r="D3417">
        <v>34</v>
      </c>
      <c r="E3417">
        <v>1</v>
      </c>
      <c r="F3417">
        <v>2016</v>
      </c>
      <c r="G3417">
        <v>0</v>
      </c>
      <c r="H3417">
        <v>1</v>
      </c>
      <c r="I3417" t="s">
        <v>33</v>
      </c>
      <c r="J3417">
        <v>56</v>
      </c>
      <c r="K3417">
        <v>91</v>
      </c>
      <c r="L3417">
        <v>7</v>
      </c>
      <c r="M3417" s="2" t="s">
        <v>15</v>
      </c>
      <c r="N3417" s="2" t="s">
        <v>25</v>
      </c>
      <c r="O3417" t="s">
        <v>116</v>
      </c>
      <c r="P3417" t="s">
        <v>117</v>
      </c>
    </row>
    <row r="3418" spans="1:16" x14ac:dyDescent="0.55000000000000004">
      <c r="A3418">
        <v>4307</v>
      </c>
      <c r="B3418">
        <v>705601</v>
      </c>
      <c r="C3418" s="2" t="s">
        <v>14</v>
      </c>
      <c r="D3418">
        <v>43</v>
      </c>
      <c r="E3418">
        <v>1</v>
      </c>
      <c r="F3418">
        <v>2016</v>
      </c>
      <c r="G3418">
        <v>0</v>
      </c>
      <c r="H3418">
        <v>1</v>
      </c>
      <c r="I3418" t="s">
        <v>33</v>
      </c>
      <c r="J3418">
        <v>56</v>
      </c>
      <c r="K3418">
        <v>91</v>
      </c>
      <c r="L3418">
        <v>7</v>
      </c>
      <c r="M3418" s="2" t="s">
        <v>15</v>
      </c>
      <c r="N3418" s="2" t="s">
        <v>25</v>
      </c>
      <c r="O3418" t="s">
        <v>116</v>
      </c>
      <c r="P3418" t="s">
        <v>117</v>
      </c>
    </row>
    <row r="3419" spans="1:16" x14ac:dyDescent="0.55000000000000004">
      <c r="A3419">
        <v>4307</v>
      </c>
      <c r="B3419">
        <v>705637</v>
      </c>
      <c r="C3419" s="2" t="s">
        <v>14</v>
      </c>
      <c r="D3419">
        <v>48</v>
      </c>
      <c r="E3419">
        <v>0</v>
      </c>
      <c r="F3419">
        <v>2016</v>
      </c>
      <c r="G3419">
        <v>0</v>
      </c>
      <c r="H3419">
        <v>0</v>
      </c>
      <c r="I3419" t="s">
        <v>33</v>
      </c>
      <c r="J3419">
        <v>56</v>
      </c>
      <c r="K3419">
        <v>91</v>
      </c>
      <c r="L3419">
        <v>7</v>
      </c>
      <c r="M3419" s="2" t="s">
        <v>15</v>
      </c>
      <c r="N3419" s="2" t="s">
        <v>25</v>
      </c>
      <c r="O3419" t="s">
        <v>106</v>
      </c>
      <c r="P3419" t="s">
        <v>107</v>
      </c>
    </row>
    <row r="3420" spans="1:16" x14ac:dyDescent="0.55000000000000004">
      <c r="A3420">
        <v>4307</v>
      </c>
      <c r="B3420">
        <v>705645</v>
      </c>
      <c r="C3420" s="2" t="s">
        <v>14</v>
      </c>
      <c r="D3420">
        <v>47</v>
      </c>
      <c r="E3420">
        <v>0</v>
      </c>
      <c r="F3420">
        <v>2016</v>
      </c>
      <c r="G3420">
        <v>0</v>
      </c>
      <c r="H3420">
        <v>1</v>
      </c>
      <c r="I3420" t="s">
        <v>33</v>
      </c>
      <c r="J3420">
        <v>56</v>
      </c>
      <c r="K3420">
        <v>91</v>
      </c>
      <c r="L3420">
        <v>7</v>
      </c>
      <c r="M3420" s="2" t="s">
        <v>15</v>
      </c>
      <c r="N3420" s="2" t="s">
        <v>25</v>
      </c>
      <c r="O3420" t="s">
        <v>116</v>
      </c>
      <c r="P3420" t="s">
        <v>117</v>
      </c>
    </row>
    <row r="3421" spans="1:16" x14ac:dyDescent="0.55000000000000004">
      <c r="A3421">
        <v>4307</v>
      </c>
      <c r="B3421">
        <v>705663</v>
      </c>
      <c r="C3421" s="2" t="s">
        <v>14</v>
      </c>
      <c r="D3421">
        <v>44</v>
      </c>
      <c r="E3421">
        <v>1</v>
      </c>
      <c r="F3421">
        <v>2016</v>
      </c>
      <c r="G3421">
        <v>0</v>
      </c>
      <c r="H3421">
        <v>1</v>
      </c>
      <c r="I3421" t="s">
        <v>33</v>
      </c>
      <c r="J3421">
        <v>56</v>
      </c>
      <c r="K3421">
        <v>91</v>
      </c>
      <c r="L3421">
        <v>7</v>
      </c>
      <c r="M3421" s="2" t="s">
        <v>15</v>
      </c>
      <c r="N3421" s="2" t="s">
        <v>25</v>
      </c>
      <c r="O3421" t="s">
        <v>116</v>
      </c>
      <c r="P3421" t="s">
        <v>117</v>
      </c>
    </row>
    <row r="3422" spans="1:16" x14ac:dyDescent="0.55000000000000004">
      <c r="A3422">
        <v>4308</v>
      </c>
      <c r="B3422">
        <v>705760</v>
      </c>
      <c r="C3422" s="2" t="s">
        <v>14</v>
      </c>
      <c r="D3422">
        <v>28</v>
      </c>
      <c r="E3422">
        <v>1</v>
      </c>
      <c r="F3422">
        <v>2016</v>
      </c>
      <c r="G3422">
        <v>0</v>
      </c>
      <c r="H3422">
        <v>0</v>
      </c>
      <c r="I3422" t="s">
        <v>9</v>
      </c>
      <c r="J3422">
        <v>-999</v>
      </c>
      <c r="K3422">
        <v>-999</v>
      </c>
      <c r="L3422">
        <v>-999</v>
      </c>
      <c r="M3422" s="2" t="s">
        <v>10</v>
      </c>
      <c r="N3422" s="2" t="s">
        <v>25</v>
      </c>
      <c r="O3422" t="s">
        <v>91</v>
      </c>
      <c r="P3422" t="s">
        <v>92</v>
      </c>
    </row>
    <row r="3423" spans="1:16" x14ac:dyDescent="0.55000000000000004">
      <c r="A3423">
        <v>4308</v>
      </c>
      <c r="B3423">
        <v>705767</v>
      </c>
      <c r="C3423" s="2" t="s">
        <v>14</v>
      </c>
      <c r="D3423">
        <v>54</v>
      </c>
      <c r="E3423">
        <v>1</v>
      </c>
      <c r="F3423">
        <v>2016</v>
      </c>
      <c r="G3423">
        <v>0</v>
      </c>
      <c r="H3423">
        <v>1</v>
      </c>
      <c r="I3423" t="s">
        <v>9</v>
      </c>
      <c r="J3423">
        <v>-999</v>
      </c>
      <c r="K3423">
        <v>-999</v>
      </c>
      <c r="L3423">
        <v>-999</v>
      </c>
      <c r="M3423" s="2" t="s">
        <v>10</v>
      </c>
      <c r="N3423" s="2" t="s">
        <v>25</v>
      </c>
      <c r="O3423" t="s">
        <v>124</v>
      </c>
      <c r="P3423" t="s">
        <v>125</v>
      </c>
    </row>
    <row r="3424" spans="1:16" x14ac:dyDescent="0.55000000000000004">
      <c r="A3424">
        <v>4308</v>
      </c>
      <c r="B3424">
        <v>705824</v>
      </c>
      <c r="C3424" s="2" t="s">
        <v>14</v>
      </c>
      <c r="D3424">
        <v>53</v>
      </c>
      <c r="E3424">
        <v>1</v>
      </c>
      <c r="F3424">
        <v>2016</v>
      </c>
      <c r="G3424">
        <v>0</v>
      </c>
      <c r="H3424">
        <v>0</v>
      </c>
      <c r="I3424" t="s">
        <v>9</v>
      </c>
      <c r="J3424">
        <v>-999</v>
      </c>
      <c r="K3424">
        <v>-999</v>
      </c>
      <c r="L3424">
        <v>-999</v>
      </c>
      <c r="M3424" s="2" t="s">
        <v>10</v>
      </c>
      <c r="N3424" s="2" t="s">
        <v>25</v>
      </c>
      <c r="O3424" t="s">
        <v>91</v>
      </c>
      <c r="P3424" t="s">
        <v>92</v>
      </c>
    </row>
    <row r="3425" spans="1:16" x14ac:dyDescent="0.55000000000000004">
      <c r="A3425">
        <v>4309</v>
      </c>
      <c r="B3425">
        <v>705947</v>
      </c>
      <c r="C3425" s="2" t="s">
        <v>14</v>
      </c>
      <c r="D3425">
        <v>49</v>
      </c>
      <c r="E3425">
        <v>1</v>
      </c>
      <c r="F3425">
        <v>2016</v>
      </c>
      <c r="G3425">
        <v>0</v>
      </c>
      <c r="H3425">
        <v>0</v>
      </c>
      <c r="I3425" t="s">
        <v>64</v>
      </c>
      <c r="J3425">
        <v>67</v>
      </c>
      <c r="K3425">
        <v>89</v>
      </c>
      <c r="L3425">
        <v>1</v>
      </c>
      <c r="M3425" s="2" t="s">
        <v>15</v>
      </c>
      <c r="N3425" s="2" t="s">
        <v>13</v>
      </c>
      <c r="O3425" t="s">
        <v>154</v>
      </c>
      <c r="P3425" t="s">
        <v>155</v>
      </c>
    </row>
    <row r="3426" spans="1:16" x14ac:dyDescent="0.55000000000000004">
      <c r="A3426">
        <v>4309</v>
      </c>
      <c r="B3426">
        <v>705957</v>
      </c>
      <c r="C3426" s="2" t="s">
        <v>14</v>
      </c>
      <c r="D3426">
        <v>51</v>
      </c>
      <c r="E3426">
        <v>1</v>
      </c>
      <c r="F3426">
        <v>2016</v>
      </c>
      <c r="G3426">
        <v>0</v>
      </c>
      <c r="H3426">
        <v>1</v>
      </c>
      <c r="I3426" t="s">
        <v>64</v>
      </c>
      <c r="J3426">
        <v>67</v>
      </c>
      <c r="K3426">
        <v>89</v>
      </c>
      <c r="L3426">
        <v>1</v>
      </c>
      <c r="M3426" s="2" t="s">
        <v>15</v>
      </c>
      <c r="N3426" s="2" t="s">
        <v>13</v>
      </c>
      <c r="O3426" t="s">
        <v>144</v>
      </c>
      <c r="P3426" t="s">
        <v>145</v>
      </c>
    </row>
    <row r="3427" spans="1:16" x14ac:dyDescent="0.55000000000000004">
      <c r="A3427">
        <v>4309</v>
      </c>
      <c r="B3427">
        <v>705971</v>
      </c>
      <c r="C3427" s="2" t="s">
        <v>14</v>
      </c>
      <c r="D3427">
        <v>45</v>
      </c>
      <c r="E3427">
        <v>1</v>
      </c>
      <c r="F3427">
        <v>2016</v>
      </c>
      <c r="G3427">
        <v>0</v>
      </c>
      <c r="H3427">
        <v>1</v>
      </c>
      <c r="I3427" t="s">
        <v>64</v>
      </c>
      <c r="J3427">
        <v>67</v>
      </c>
      <c r="K3427">
        <v>89</v>
      </c>
      <c r="L3427">
        <v>1</v>
      </c>
      <c r="M3427" s="2" t="s">
        <v>15</v>
      </c>
      <c r="N3427" s="2" t="s">
        <v>13</v>
      </c>
      <c r="O3427" t="s">
        <v>144</v>
      </c>
      <c r="P3427" t="s">
        <v>145</v>
      </c>
    </row>
    <row r="3428" spans="1:16" x14ac:dyDescent="0.55000000000000004">
      <c r="A3428">
        <v>4310</v>
      </c>
      <c r="B3428">
        <v>706116</v>
      </c>
      <c r="C3428" s="2" t="s">
        <v>14</v>
      </c>
      <c r="D3428">
        <v>50</v>
      </c>
      <c r="E3428">
        <v>1</v>
      </c>
      <c r="F3428">
        <v>2016</v>
      </c>
      <c r="G3428">
        <v>0</v>
      </c>
      <c r="H3428">
        <v>1</v>
      </c>
      <c r="I3428" t="s">
        <v>38</v>
      </c>
      <c r="J3428">
        <v>62</v>
      </c>
      <c r="K3428">
        <v>84</v>
      </c>
      <c r="L3428">
        <v>6</v>
      </c>
      <c r="M3428" s="2" t="s">
        <v>15</v>
      </c>
      <c r="N3428" s="2" t="s">
        <v>13</v>
      </c>
      <c r="O3428" t="s">
        <v>109</v>
      </c>
      <c r="P3428" t="s">
        <v>110</v>
      </c>
    </row>
    <row r="3429" spans="1:16" x14ac:dyDescent="0.55000000000000004">
      <c r="A3429">
        <v>4310</v>
      </c>
      <c r="B3429">
        <v>706125</v>
      </c>
      <c r="C3429" s="2" t="s">
        <v>14</v>
      </c>
      <c r="D3429">
        <v>50</v>
      </c>
      <c r="E3429">
        <v>0</v>
      </c>
      <c r="F3429">
        <v>2016</v>
      </c>
      <c r="G3429">
        <v>0</v>
      </c>
      <c r="H3429">
        <v>0</v>
      </c>
      <c r="I3429" t="s">
        <v>38</v>
      </c>
      <c r="J3429">
        <v>62</v>
      </c>
      <c r="K3429">
        <v>84</v>
      </c>
      <c r="L3429">
        <v>6</v>
      </c>
      <c r="M3429" s="2" t="s">
        <v>15</v>
      </c>
      <c r="N3429" s="2" t="s">
        <v>13</v>
      </c>
      <c r="O3429" t="s">
        <v>118</v>
      </c>
      <c r="P3429" t="s">
        <v>119</v>
      </c>
    </row>
    <row r="3430" spans="1:16" x14ac:dyDescent="0.55000000000000004">
      <c r="A3430">
        <v>4310</v>
      </c>
      <c r="B3430">
        <v>706148</v>
      </c>
      <c r="C3430" s="2" t="s">
        <v>14</v>
      </c>
      <c r="D3430">
        <v>21</v>
      </c>
      <c r="E3430">
        <v>1</v>
      </c>
      <c r="F3430">
        <v>2016</v>
      </c>
      <c r="G3430">
        <v>0</v>
      </c>
      <c r="H3430">
        <v>1</v>
      </c>
      <c r="I3430" t="s">
        <v>38</v>
      </c>
      <c r="J3430">
        <v>62</v>
      </c>
      <c r="K3430">
        <v>84</v>
      </c>
      <c r="L3430">
        <v>6</v>
      </c>
      <c r="M3430" s="2" t="s">
        <v>15</v>
      </c>
      <c r="N3430" s="2" t="s">
        <v>13</v>
      </c>
      <c r="O3430" t="s">
        <v>109</v>
      </c>
      <c r="P3430" t="s">
        <v>110</v>
      </c>
    </row>
    <row r="3431" spans="1:16" x14ac:dyDescent="0.55000000000000004">
      <c r="A3431">
        <v>4310</v>
      </c>
      <c r="B3431">
        <v>706175</v>
      </c>
      <c r="C3431" s="2" t="s">
        <v>14</v>
      </c>
      <c r="D3431">
        <v>25</v>
      </c>
      <c r="E3431">
        <v>1</v>
      </c>
      <c r="F3431">
        <v>2016</v>
      </c>
      <c r="G3431">
        <v>0</v>
      </c>
      <c r="H3431">
        <v>0</v>
      </c>
      <c r="I3431" t="s">
        <v>38</v>
      </c>
      <c r="J3431">
        <v>62</v>
      </c>
      <c r="K3431">
        <v>84</v>
      </c>
      <c r="L3431">
        <v>6</v>
      </c>
      <c r="M3431" s="2" t="s">
        <v>15</v>
      </c>
      <c r="N3431" s="2" t="s">
        <v>13</v>
      </c>
      <c r="O3431" t="s">
        <v>118</v>
      </c>
      <c r="P3431" t="s">
        <v>119</v>
      </c>
    </row>
    <row r="3432" spans="1:16" x14ac:dyDescent="0.55000000000000004">
      <c r="A3432">
        <v>4311</v>
      </c>
      <c r="B3432">
        <v>706249</v>
      </c>
      <c r="C3432" s="2" t="s">
        <v>14</v>
      </c>
      <c r="D3432">
        <v>24</v>
      </c>
      <c r="E3432">
        <v>1</v>
      </c>
      <c r="F3432">
        <v>2016</v>
      </c>
      <c r="G3432">
        <v>0</v>
      </c>
      <c r="H3432">
        <v>0</v>
      </c>
      <c r="I3432" t="s">
        <v>27</v>
      </c>
      <c r="J3432">
        <v>65</v>
      </c>
      <c r="K3432">
        <v>84</v>
      </c>
      <c r="L3432">
        <v>2</v>
      </c>
      <c r="M3432" s="2" t="s">
        <v>15</v>
      </c>
      <c r="N3432" s="2" t="s">
        <v>13</v>
      </c>
      <c r="O3432" t="s">
        <v>133</v>
      </c>
      <c r="P3432" t="s">
        <v>134</v>
      </c>
    </row>
    <row r="3433" spans="1:16" x14ac:dyDescent="0.55000000000000004">
      <c r="A3433">
        <v>4311</v>
      </c>
      <c r="B3433">
        <v>706294</v>
      </c>
      <c r="C3433" s="2" t="s">
        <v>14</v>
      </c>
      <c r="D3433">
        <v>43</v>
      </c>
      <c r="E3433">
        <v>1</v>
      </c>
      <c r="F3433">
        <v>2016</v>
      </c>
      <c r="G3433">
        <v>0</v>
      </c>
      <c r="H3433">
        <v>0</v>
      </c>
      <c r="I3433" t="s">
        <v>27</v>
      </c>
      <c r="J3433">
        <v>65</v>
      </c>
      <c r="K3433">
        <v>84</v>
      </c>
      <c r="L3433">
        <v>2</v>
      </c>
      <c r="M3433" s="2" t="s">
        <v>15</v>
      </c>
      <c r="N3433" s="2" t="s">
        <v>13</v>
      </c>
      <c r="O3433" t="s">
        <v>133</v>
      </c>
      <c r="P3433" t="s">
        <v>134</v>
      </c>
    </row>
    <row r="3434" spans="1:16" x14ac:dyDescent="0.55000000000000004">
      <c r="A3434">
        <v>4312</v>
      </c>
      <c r="B3434">
        <v>706403</v>
      </c>
      <c r="C3434" s="2" t="s">
        <v>14</v>
      </c>
      <c r="D3434">
        <v>34</v>
      </c>
      <c r="E3434">
        <v>1</v>
      </c>
      <c r="F3434">
        <v>2016</v>
      </c>
      <c r="G3434">
        <v>0</v>
      </c>
      <c r="H3434">
        <v>0</v>
      </c>
      <c r="I3434" t="s">
        <v>57</v>
      </c>
      <c r="J3434">
        <v>61</v>
      </c>
      <c r="K3434">
        <v>77</v>
      </c>
      <c r="L3434">
        <v>0</v>
      </c>
      <c r="M3434" s="2" t="s">
        <v>15</v>
      </c>
      <c r="N3434" s="2" t="s">
        <v>63</v>
      </c>
      <c r="O3434" t="s">
        <v>114</v>
      </c>
      <c r="P3434" t="s">
        <v>115</v>
      </c>
    </row>
    <row r="3435" spans="1:16" x14ac:dyDescent="0.55000000000000004">
      <c r="A3435">
        <v>4312</v>
      </c>
      <c r="B3435">
        <v>706487</v>
      </c>
      <c r="C3435" s="2" t="s">
        <v>14</v>
      </c>
      <c r="D3435">
        <v>33</v>
      </c>
      <c r="E3435">
        <v>1</v>
      </c>
      <c r="F3435">
        <v>2016</v>
      </c>
      <c r="G3435">
        <v>0</v>
      </c>
      <c r="H3435">
        <v>1</v>
      </c>
      <c r="I3435" t="s">
        <v>57</v>
      </c>
      <c r="J3435">
        <v>61</v>
      </c>
      <c r="K3435">
        <v>77</v>
      </c>
      <c r="L3435">
        <v>0</v>
      </c>
      <c r="M3435" s="2" t="s">
        <v>15</v>
      </c>
      <c r="N3435" s="2" t="s">
        <v>63</v>
      </c>
      <c r="O3435" t="s">
        <v>120</v>
      </c>
      <c r="P3435" t="s">
        <v>121</v>
      </c>
    </row>
    <row r="3436" spans="1:16" x14ac:dyDescent="0.55000000000000004">
      <c r="A3436">
        <v>4312</v>
      </c>
      <c r="B3436">
        <v>706528</v>
      </c>
      <c r="C3436" s="2" t="s">
        <v>14</v>
      </c>
      <c r="D3436">
        <v>53</v>
      </c>
      <c r="E3436">
        <v>1</v>
      </c>
      <c r="F3436">
        <v>2016</v>
      </c>
      <c r="G3436">
        <v>0</v>
      </c>
      <c r="H3436">
        <v>1</v>
      </c>
      <c r="I3436" t="s">
        <v>57</v>
      </c>
      <c r="J3436">
        <v>61</v>
      </c>
      <c r="K3436">
        <v>77</v>
      </c>
      <c r="L3436">
        <v>0</v>
      </c>
      <c r="M3436" s="2" t="s">
        <v>15</v>
      </c>
      <c r="N3436" s="2" t="s">
        <v>63</v>
      </c>
      <c r="O3436" t="s">
        <v>120</v>
      </c>
      <c r="P3436" t="s">
        <v>121</v>
      </c>
    </row>
    <row r="3437" spans="1:16" x14ac:dyDescent="0.55000000000000004">
      <c r="A3437">
        <v>4313</v>
      </c>
      <c r="B3437">
        <v>706580</v>
      </c>
      <c r="C3437" s="2" t="s">
        <v>14</v>
      </c>
      <c r="D3437">
        <v>48</v>
      </c>
      <c r="E3437">
        <v>1</v>
      </c>
      <c r="F3437">
        <v>2016</v>
      </c>
      <c r="G3437">
        <v>0</v>
      </c>
      <c r="H3437">
        <v>1</v>
      </c>
      <c r="I3437" t="s">
        <v>79</v>
      </c>
      <c r="J3437">
        <v>-999</v>
      </c>
      <c r="K3437">
        <v>-999</v>
      </c>
      <c r="L3437">
        <v>-999</v>
      </c>
      <c r="M3437" s="2" t="s">
        <v>35</v>
      </c>
      <c r="N3437" s="2" t="s">
        <v>11</v>
      </c>
      <c r="O3437" t="s">
        <v>122</v>
      </c>
      <c r="P3437" t="s">
        <v>123</v>
      </c>
    </row>
    <row r="3438" spans="1:16" x14ac:dyDescent="0.55000000000000004">
      <c r="A3438">
        <v>4313</v>
      </c>
      <c r="B3438">
        <v>706592</v>
      </c>
      <c r="C3438" s="2" t="s">
        <v>14</v>
      </c>
      <c r="D3438">
        <v>53</v>
      </c>
      <c r="E3438">
        <v>1</v>
      </c>
      <c r="F3438">
        <v>2016</v>
      </c>
      <c r="G3438">
        <v>0</v>
      </c>
      <c r="H3438">
        <v>0</v>
      </c>
      <c r="I3438" t="s">
        <v>79</v>
      </c>
      <c r="J3438">
        <v>-999</v>
      </c>
      <c r="K3438">
        <v>-999</v>
      </c>
      <c r="L3438">
        <v>-999</v>
      </c>
      <c r="M3438" s="2" t="s">
        <v>35</v>
      </c>
      <c r="N3438" s="2" t="s">
        <v>11</v>
      </c>
      <c r="O3438" t="s">
        <v>101</v>
      </c>
      <c r="P3438" t="s">
        <v>102</v>
      </c>
    </row>
    <row r="3439" spans="1:16" x14ac:dyDescent="0.55000000000000004">
      <c r="A3439">
        <v>4313</v>
      </c>
      <c r="B3439">
        <v>706607</v>
      </c>
      <c r="C3439" s="2" t="s">
        <v>14</v>
      </c>
      <c r="D3439">
        <v>48</v>
      </c>
      <c r="E3439">
        <v>0</v>
      </c>
      <c r="F3439">
        <v>2016</v>
      </c>
      <c r="G3439">
        <v>0</v>
      </c>
      <c r="H3439">
        <v>0</v>
      </c>
      <c r="I3439" t="s">
        <v>79</v>
      </c>
      <c r="J3439">
        <v>-999</v>
      </c>
      <c r="K3439">
        <v>-999</v>
      </c>
      <c r="L3439">
        <v>-999</v>
      </c>
      <c r="M3439" s="2" t="s">
        <v>35</v>
      </c>
      <c r="N3439" s="2" t="s">
        <v>11</v>
      </c>
      <c r="O3439" t="s">
        <v>101</v>
      </c>
      <c r="P3439" t="s">
        <v>102</v>
      </c>
    </row>
    <row r="3440" spans="1:16" x14ac:dyDescent="0.55000000000000004">
      <c r="A3440">
        <v>4313</v>
      </c>
      <c r="B3440">
        <v>706638</v>
      </c>
      <c r="C3440" s="2" t="s">
        <v>14</v>
      </c>
      <c r="D3440">
        <v>45</v>
      </c>
      <c r="E3440">
        <v>1</v>
      </c>
      <c r="F3440">
        <v>2016</v>
      </c>
      <c r="G3440">
        <v>0</v>
      </c>
      <c r="H3440">
        <v>0</v>
      </c>
      <c r="I3440" t="s">
        <v>79</v>
      </c>
      <c r="J3440">
        <v>-999</v>
      </c>
      <c r="K3440">
        <v>-999</v>
      </c>
      <c r="L3440">
        <v>-999</v>
      </c>
      <c r="M3440" s="2" t="s">
        <v>35</v>
      </c>
      <c r="N3440" s="2" t="s">
        <v>11</v>
      </c>
      <c r="O3440" t="s">
        <v>101</v>
      </c>
      <c r="P3440" t="s">
        <v>102</v>
      </c>
    </row>
    <row r="3441" spans="1:16" x14ac:dyDescent="0.55000000000000004">
      <c r="A3441">
        <v>4313</v>
      </c>
      <c r="B3441">
        <v>706658</v>
      </c>
      <c r="C3441" s="2" t="s">
        <v>14</v>
      </c>
      <c r="D3441">
        <v>26</v>
      </c>
      <c r="E3441">
        <v>1</v>
      </c>
      <c r="F3441">
        <v>2016</v>
      </c>
      <c r="G3441">
        <v>0</v>
      </c>
      <c r="H3441">
        <v>1</v>
      </c>
      <c r="I3441" t="s">
        <v>79</v>
      </c>
      <c r="J3441">
        <v>-999</v>
      </c>
      <c r="K3441">
        <v>-999</v>
      </c>
      <c r="L3441">
        <v>-999</v>
      </c>
      <c r="M3441" s="2" t="s">
        <v>35</v>
      </c>
      <c r="N3441" s="2" t="s">
        <v>11</v>
      </c>
      <c r="O3441" t="s">
        <v>122</v>
      </c>
      <c r="P3441" t="s">
        <v>123</v>
      </c>
    </row>
    <row r="3442" spans="1:16" x14ac:dyDescent="0.55000000000000004">
      <c r="A3442">
        <v>4314</v>
      </c>
      <c r="B3442">
        <v>706806</v>
      </c>
      <c r="C3442" s="2" t="s">
        <v>14</v>
      </c>
      <c r="D3442">
        <v>38</v>
      </c>
      <c r="E3442">
        <v>1</v>
      </c>
      <c r="F3442">
        <v>2016</v>
      </c>
      <c r="G3442">
        <v>0</v>
      </c>
      <c r="H3442">
        <v>1</v>
      </c>
      <c r="I3442" t="s">
        <v>41</v>
      </c>
      <c r="J3442">
        <v>88</v>
      </c>
      <c r="K3442">
        <v>63</v>
      </c>
      <c r="L3442">
        <v>7</v>
      </c>
      <c r="M3442" s="2" t="s">
        <v>15</v>
      </c>
      <c r="N3442" s="2" t="s">
        <v>13</v>
      </c>
      <c r="O3442" t="s">
        <v>146</v>
      </c>
      <c r="P3442" t="s">
        <v>147</v>
      </c>
    </row>
    <row r="3443" spans="1:16" x14ac:dyDescent="0.55000000000000004">
      <c r="A3443">
        <v>4314</v>
      </c>
      <c r="B3443">
        <v>706826</v>
      </c>
      <c r="C3443" s="2" t="s">
        <v>14</v>
      </c>
      <c r="D3443">
        <v>24</v>
      </c>
      <c r="E3443">
        <v>1</v>
      </c>
      <c r="F3443">
        <v>2016</v>
      </c>
      <c r="G3443">
        <v>0</v>
      </c>
      <c r="H3443">
        <v>1</v>
      </c>
      <c r="I3443" t="s">
        <v>41</v>
      </c>
      <c r="J3443">
        <v>88</v>
      </c>
      <c r="K3443">
        <v>63</v>
      </c>
      <c r="L3443">
        <v>7</v>
      </c>
      <c r="M3443" s="2" t="s">
        <v>15</v>
      </c>
      <c r="N3443" s="2" t="s">
        <v>13</v>
      </c>
      <c r="O3443" t="s">
        <v>146</v>
      </c>
      <c r="P3443" t="s">
        <v>147</v>
      </c>
    </row>
    <row r="3444" spans="1:16" x14ac:dyDescent="0.55000000000000004">
      <c r="A3444">
        <v>4315</v>
      </c>
      <c r="B3444">
        <v>706900</v>
      </c>
      <c r="C3444" s="2" t="s">
        <v>14</v>
      </c>
      <c r="D3444">
        <v>47</v>
      </c>
      <c r="E3444">
        <v>0</v>
      </c>
      <c r="F3444">
        <v>2016</v>
      </c>
      <c r="G3444">
        <v>0</v>
      </c>
      <c r="H3444">
        <v>1</v>
      </c>
      <c r="I3444" t="s">
        <v>67</v>
      </c>
      <c r="J3444">
        <v>68</v>
      </c>
      <c r="K3444">
        <v>60</v>
      </c>
      <c r="L3444">
        <v>10</v>
      </c>
      <c r="M3444" s="2" t="s">
        <v>15</v>
      </c>
      <c r="N3444" s="2" t="s">
        <v>13</v>
      </c>
      <c r="O3444" t="s">
        <v>127</v>
      </c>
      <c r="P3444" t="s">
        <v>128</v>
      </c>
    </row>
    <row r="3445" spans="1:16" x14ac:dyDescent="0.55000000000000004">
      <c r="A3445">
        <v>4315</v>
      </c>
      <c r="B3445">
        <v>706982</v>
      </c>
      <c r="C3445" s="2" t="s">
        <v>14</v>
      </c>
      <c r="D3445">
        <v>36</v>
      </c>
      <c r="E3445">
        <v>1</v>
      </c>
      <c r="F3445">
        <v>2016</v>
      </c>
      <c r="G3445">
        <v>0</v>
      </c>
      <c r="H3445">
        <v>0</v>
      </c>
      <c r="I3445" t="s">
        <v>67</v>
      </c>
      <c r="J3445">
        <v>68</v>
      </c>
      <c r="K3445">
        <v>60</v>
      </c>
      <c r="L3445">
        <v>10</v>
      </c>
      <c r="M3445" s="2" t="s">
        <v>15</v>
      </c>
      <c r="N3445" s="2" t="s">
        <v>13</v>
      </c>
      <c r="O3445" t="s">
        <v>49</v>
      </c>
      <c r="P3445" t="s">
        <v>50</v>
      </c>
    </row>
    <row r="3446" spans="1:16" x14ac:dyDescent="0.55000000000000004">
      <c r="A3446">
        <v>4315</v>
      </c>
      <c r="B3446">
        <v>707034</v>
      </c>
      <c r="C3446" s="2" t="s">
        <v>14</v>
      </c>
      <c r="D3446">
        <v>22</v>
      </c>
      <c r="E3446">
        <v>1</v>
      </c>
      <c r="F3446">
        <v>2016</v>
      </c>
      <c r="G3446">
        <v>0</v>
      </c>
      <c r="H3446">
        <v>1</v>
      </c>
      <c r="I3446" t="s">
        <v>67</v>
      </c>
      <c r="J3446">
        <v>68</v>
      </c>
      <c r="K3446">
        <v>60</v>
      </c>
      <c r="L3446">
        <v>10</v>
      </c>
      <c r="M3446" s="2" t="s">
        <v>15</v>
      </c>
      <c r="N3446" s="2" t="s">
        <v>13</v>
      </c>
      <c r="O3446" t="s">
        <v>127</v>
      </c>
      <c r="P3446" t="s">
        <v>128</v>
      </c>
    </row>
    <row r="3447" spans="1:16" x14ac:dyDescent="0.55000000000000004">
      <c r="A3447">
        <v>4316</v>
      </c>
      <c r="B3447">
        <v>707091</v>
      </c>
      <c r="C3447" s="2" t="s">
        <v>14</v>
      </c>
      <c r="D3447">
        <v>25</v>
      </c>
      <c r="E3447">
        <v>1</v>
      </c>
      <c r="F3447">
        <v>2016</v>
      </c>
      <c r="G3447">
        <v>0</v>
      </c>
      <c r="H3447">
        <v>0</v>
      </c>
      <c r="I3447" t="s">
        <v>44</v>
      </c>
      <c r="J3447">
        <v>-999</v>
      </c>
      <c r="K3447">
        <v>-999</v>
      </c>
      <c r="L3447">
        <v>-999</v>
      </c>
      <c r="M3447" s="2" t="s">
        <v>35</v>
      </c>
      <c r="N3447" s="2" t="s">
        <v>13</v>
      </c>
      <c r="O3447" t="s">
        <v>148</v>
      </c>
      <c r="P3447" t="s">
        <v>149</v>
      </c>
    </row>
    <row r="3448" spans="1:16" x14ac:dyDescent="0.55000000000000004">
      <c r="A3448">
        <v>4316</v>
      </c>
      <c r="B3448">
        <v>707100</v>
      </c>
      <c r="C3448" s="2" t="s">
        <v>14</v>
      </c>
      <c r="D3448">
        <v>29</v>
      </c>
      <c r="E3448">
        <v>1</v>
      </c>
      <c r="F3448">
        <v>2016</v>
      </c>
      <c r="G3448">
        <v>0</v>
      </c>
      <c r="H3448">
        <v>1</v>
      </c>
      <c r="I3448" t="s">
        <v>44</v>
      </c>
      <c r="J3448">
        <v>-999</v>
      </c>
      <c r="K3448">
        <v>-999</v>
      </c>
      <c r="L3448">
        <v>-999</v>
      </c>
      <c r="M3448" s="2" t="s">
        <v>35</v>
      </c>
      <c r="N3448" s="2" t="s">
        <v>13</v>
      </c>
      <c r="O3448" t="s">
        <v>129</v>
      </c>
      <c r="P3448" t="s">
        <v>130</v>
      </c>
    </row>
    <row r="3449" spans="1:16" x14ac:dyDescent="0.55000000000000004">
      <c r="A3449">
        <v>4316</v>
      </c>
      <c r="B3449">
        <v>707165</v>
      </c>
      <c r="C3449" s="2" t="s">
        <v>14</v>
      </c>
      <c r="D3449">
        <v>21</v>
      </c>
      <c r="E3449">
        <v>1</v>
      </c>
      <c r="F3449">
        <v>2016</v>
      </c>
      <c r="G3449">
        <v>0</v>
      </c>
      <c r="H3449">
        <v>0</v>
      </c>
      <c r="I3449" t="s">
        <v>44</v>
      </c>
      <c r="J3449">
        <v>-999</v>
      </c>
      <c r="K3449">
        <v>-999</v>
      </c>
      <c r="L3449">
        <v>-999</v>
      </c>
      <c r="M3449" s="2" t="s">
        <v>35</v>
      </c>
      <c r="N3449" s="2" t="s">
        <v>13</v>
      </c>
      <c r="O3449" t="s">
        <v>148</v>
      </c>
      <c r="P3449" t="s">
        <v>149</v>
      </c>
    </row>
    <row r="3450" spans="1:16" x14ac:dyDescent="0.55000000000000004">
      <c r="A3450">
        <v>4317</v>
      </c>
      <c r="B3450">
        <v>707275</v>
      </c>
      <c r="C3450" s="2" t="s">
        <v>14</v>
      </c>
      <c r="D3450">
        <v>30</v>
      </c>
      <c r="E3450">
        <v>1</v>
      </c>
      <c r="F3450">
        <v>2016</v>
      </c>
      <c r="G3450">
        <v>0</v>
      </c>
      <c r="H3450">
        <v>0</v>
      </c>
      <c r="I3450" t="s">
        <v>20</v>
      </c>
      <c r="J3450">
        <v>74</v>
      </c>
      <c r="K3450">
        <v>73</v>
      </c>
      <c r="L3450">
        <v>8</v>
      </c>
      <c r="M3450" s="2" t="s">
        <v>19</v>
      </c>
      <c r="N3450" s="2" t="s">
        <v>13</v>
      </c>
      <c r="O3450" t="s">
        <v>152</v>
      </c>
      <c r="P3450" t="s">
        <v>153</v>
      </c>
    </row>
    <row r="3451" spans="1:16" x14ac:dyDescent="0.55000000000000004">
      <c r="A3451">
        <v>4317</v>
      </c>
      <c r="B3451">
        <v>707360</v>
      </c>
      <c r="C3451" s="2" t="s">
        <v>14</v>
      </c>
      <c r="D3451">
        <v>47</v>
      </c>
      <c r="E3451">
        <v>1</v>
      </c>
      <c r="F3451">
        <v>2016</v>
      </c>
      <c r="G3451">
        <v>0</v>
      </c>
      <c r="H3451">
        <v>0</v>
      </c>
      <c r="I3451" t="s">
        <v>20</v>
      </c>
      <c r="J3451">
        <v>74</v>
      </c>
      <c r="K3451">
        <v>73</v>
      </c>
      <c r="L3451">
        <v>8</v>
      </c>
      <c r="M3451" s="2" t="s">
        <v>19</v>
      </c>
      <c r="N3451" s="2" t="s">
        <v>13</v>
      </c>
      <c r="O3451" t="s">
        <v>152</v>
      </c>
      <c r="P3451" t="s">
        <v>153</v>
      </c>
    </row>
    <row r="3452" spans="1:16" x14ac:dyDescent="0.55000000000000004">
      <c r="A3452">
        <v>4318</v>
      </c>
      <c r="B3452">
        <v>707475</v>
      </c>
      <c r="C3452" s="2" t="s">
        <v>14</v>
      </c>
      <c r="D3452">
        <v>49</v>
      </c>
      <c r="E3452">
        <v>0</v>
      </c>
      <c r="F3452">
        <v>2016</v>
      </c>
      <c r="G3452">
        <v>0</v>
      </c>
      <c r="H3452">
        <v>1</v>
      </c>
      <c r="I3452" t="s">
        <v>46</v>
      </c>
      <c r="J3452">
        <v>59</v>
      </c>
      <c r="K3452">
        <v>80</v>
      </c>
      <c r="L3452">
        <v>6</v>
      </c>
      <c r="M3452" s="2" t="s">
        <v>30</v>
      </c>
      <c r="N3452" s="2" t="s">
        <v>13</v>
      </c>
      <c r="O3452" t="s">
        <v>142</v>
      </c>
      <c r="P3452" t="s">
        <v>143</v>
      </c>
    </row>
    <row r="3453" spans="1:16" x14ac:dyDescent="0.55000000000000004">
      <c r="A3453">
        <v>4319</v>
      </c>
      <c r="B3453">
        <v>707646</v>
      </c>
      <c r="C3453" s="2" t="s">
        <v>14</v>
      </c>
      <c r="D3453">
        <v>40</v>
      </c>
      <c r="E3453">
        <v>1</v>
      </c>
      <c r="F3453">
        <v>2016</v>
      </c>
      <c r="G3453">
        <v>0</v>
      </c>
      <c r="H3453">
        <v>1</v>
      </c>
      <c r="I3453" t="s">
        <v>80</v>
      </c>
      <c r="J3453">
        <v>-999</v>
      </c>
      <c r="K3453">
        <v>-999</v>
      </c>
      <c r="L3453">
        <v>-999</v>
      </c>
      <c r="M3453" s="2" t="s">
        <v>35</v>
      </c>
      <c r="N3453" s="2" t="s">
        <v>63</v>
      </c>
      <c r="O3453" t="s">
        <v>94</v>
      </c>
      <c r="P3453" t="s">
        <v>95</v>
      </c>
    </row>
    <row r="3454" spans="1:16" x14ac:dyDescent="0.55000000000000004">
      <c r="A3454">
        <v>4319</v>
      </c>
      <c r="B3454">
        <v>707656</v>
      </c>
      <c r="C3454" s="2" t="s">
        <v>14</v>
      </c>
      <c r="D3454">
        <v>46</v>
      </c>
      <c r="E3454">
        <v>0</v>
      </c>
      <c r="F3454">
        <v>2016</v>
      </c>
      <c r="G3454">
        <v>0</v>
      </c>
      <c r="H3454">
        <v>0</v>
      </c>
      <c r="I3454" t="s">
        <v>80</v>
      </c>
      <c r="J3454">
        <v>-999</v>
      </c>
      <c r="K3454">
        <v>-999</v>
      </c>
      <c r="L3454">
        <v>-999</v>
      </c>
      <c r="M3454" s="2" t="s">
        <v>35</v>
      </c>
      <c r="N3454" s="2" t="s">
        <v>63</v>
      </c>
      <c r="O3454" t="s">
        <v>131</v>
      </c>
      <c r="P3454" t="s">
        <v>132</v>
      </c>
    </row>
    <row r="3455" spans="1:16" x14ac:dyDescent="0.55000000000000004">
      <c r="A3455">
        <v>4319</v>
      </c>
      <c r="B3455">
        <v>707665</v>
      </c>
      <c r="C3455" s="2" t="s">
        <v>14</v>
      </c>
      <c r="D3455">
        <v>44</v>
      </c>
      <c r="E3455">
        <v>1</v>
      </c>
      <c r="F3455">
        <v>2016</v>
      </c>
      <c r="G3455">
        <v>0</v>
      </c>
      <c r="H3455">
        <v>0</v>
      </c>
      <c r="I3455" t="s">
        <v>80</v>
      </c>
      <c r="J3455">
        <v>-999</v>
      </c>
      <c r="K3455">
        <v>-999</v>
      </c>
      <c r="L3455">
        <v>-999</v>
      </c>
      <c r="M3455" s="2" t="s">
        <v>35</v>
      </c>
      <c r="N3455" s="2" t="s">
        <v>63</v>
      </c>
      <c r="O3455" t="s">
        <v>131</v>
      </c>
      <c r="P3455" t="s">
        <v>132</v>
      </c>
    </row>
    <row r="3456" spans="1:16" x14ac:dyDescent="0.55000000000000004">
      <c r="A3456">
        <v>4320</v>
      </c>
      <c r="B3456">
        <v>707870</v>
      </c>
      <c r="C3456" s="2" t="s">
        <v>14</v>
      </c>
      <c r="D3456">
        <v>36</v>
      </c>
      <c r="E3456">
        <v>1</v>
      </c>
      <c r="F3456">
        <v>2016</v>
      </c>
      <c r="G3456">
        <v>0</v>
      </c>
      <c r="H3456">
        <v>1</v>
      </c>
      <c r="I3456" t="s">
        <v>67</v>
      </c>
      <c r="J3456">
        <v>75</v>
      </c>
      <c r="K3456">
        <v>34</v>
      </c>
      <c r="L3456">
        <v>16</v>
      </c>
      <c r="M3456" s="2" t="s">
        <v>21</v>
      </c>
      <c r="N3456" s="2" t="s">
        <v>13</v>
      </c>
      <c r="O3456" t="s">
        <v>148</v>
      </c>
      <c r="P3456" t="s">
        <v>149</v>
      </c>
    </row>
    <row r="3457" spans="1:16" x14ac:dyDescent="0.55000000000000004">
      <c r="A3457">
        <v>4321</v>
      </c>
      <c r="B3457">
        <v>707931</v>
      </c>
      <c r="C3457" s="2" t="s">
        <v>14</v>
      </c>
      <c r="D3457">
        <v>35</v>
      </c>
      <c r="E3457">
        <v>1</v>
      </c>
      <c r="F3457">
        <v>2016</v>
      </c>
      <c r="G3457">
        <v>0</v>
      </c>
      <c r="H3457">
        <v>1</v>
      </c>
      <c r="I3457" t="s">
        <v>54</v>
      </c>
      <c r="J3457">
        <v>-999</v>
      </c>
      <c r="K3457">
        <v>-999</v>
      </c>
      <c r="L3457">
        <v>-999</v>
      </c>
      <c r="M3457" s="2" t="s">
        <v>35</v>
      </c>
      <c r="N3457" s="2" t="s">
        <v>25</v>
      </c>
      <c r="O3457" t="s">
        <v>118</v>
      </c>
      <c r="P3457" t="s">
        <v>119</v>
      </c>
    </row>
    <row r="3458" spans="1:16" x14ac:dyDescent="0.55000000000000004">
      <c r="A3458">
        <v>4321</v>
      </c>
      <c r="B3458">
        <v>707941</v>
      </c>
      <c r="C3458" s="2" t="s">
        <v>14</v>
      </c>
      <c r="D3458">
        <v>54</v>
      </c>
      <c r="E3458">
        <v>1</v>
      </c>
      <c r="F3458">
        <v>2016</v>
      </c>
      <c r="G3458">
        <v>0</v>
      </c>
      <c r="H3458">
        <v>0</v>
      </c>
      <c r="I3458" t="s">
        <v>54</v>
      </c>
      <c r="J3458">
        <v>-999</v>
      </c>
      <c r="K3458">
        <v>-999</v>
      </c>
      <c r="L3458">
        <v>-999</v>
      </c>
      <c r="M3458" s="2" t="s">
        <v>35</v>
      </c>
      <c r="N3458" s="2" t="s">
        <v>25</v>
      </c>
      <c r="O3458" t="s">
        <v>77</v>
      </c>
      <c r="P3458" t="s">
        <v>78</v>
      </c>
    </row>
    <row r="3459" spans="1:16" x14ac:dyDescent="0.55000000000000004">
      <c r="A3459">
        <v>4321</v>
      </c>
      <c r="B3459">
        <v>707971</v>
      </c>
      <c r="C3459" s="2" t="s">
        <v>14</v>
      </c>
      <c r="D3459">
        <v>49</v>
      </c>
      <c r="E3459">
        <v>1</v>
      </c>
      <c r="F3459">
        <v>2016</v>
      </c>
      <c r="G3459">
        <v>0</v>
      </c>
      <c r="H3459">
        <v>1</v>
      </c>
      <c r="I3459" t="s">
        <v>54</v>
      </c>
      <c r="J3459">
        <v>-999</v>
      </c>
      <c r="K3459">
        <v>-999</v>
      </c>
      <c r="L3459">
        <v>-999</v>
      </c>
      <c r="M3459" s="2" t="s">
        <v>35</v>
      </c>
      <c r="N3459" s="2" t="s">
        <v>25</v>
      </c>
      <c r="O3459" t="s">
        <v>118</v>
      </c>
      <c r="P3459" t="s">
        <v>119</v>
      </c>
    </row>
    <row r="3460" spans="1:16" x14ac:dyDescent="0.55000000000000004">
      <c r="A3460">
        <v>4321</v>
      </c>
      <c r="B3460">
        <v>707978</v>
      </c>
      <c r="C3460" s="2" t="s">
        <v>14</v>
      </c>
      <c r="D3460">
        <v>53</v>
      </c>
      <c r="E3460">
        <v>1</v>
      </c>
      <c r="F3460">
        <v>2016</v>
      </c>
      <c r="G3460">
        <v>0</v>
      </c>
      <c r="H3460">
        <v>0</v>
      </c>
      <c r="I3460" t="s">
        <v>54</v>
      </c>
      <c r="J3460">
        <v>-999</v>
      </c>
      <c r="K3460">
        <v>-999</v>
      </c>
      <c r="L3460">
        <v>-999</v>
      </c>
      <c r="M3460" s="2" t="s">
        <v>35</v>
      </c>
      <c r="N3460" s="2" t="s">
        <v>25</v>
      </c>
      <c r="O3460" t="s">
        <v>77</v>
      </c>
      <c r="P3460" t="s">
        <v>78</v>
      </c>
    </row>
    <row r="3461" spans="1:16" x14ac:dyDescent="0.55000000000000004">
      <c r="A3461">
        <v>4321</v>
      </c>
      <c r="B3461">
        <v>708000</v>
      </c>
      <c r="C3461" s="2" t="s">
        <v>14</v>
      </c>
      <c r="D3461">
        <v>26</v>
      </c>
      <c r="E3461">
        <v>1</v>
      </c>
      <c r="F3461">
        <v>2016</v>
      </c>
      <c r="G3461">
        <v>0</v>
      </c>
      <c r="H3461">
        <v>0</v>
      </c>
      <c r="I3461" t="s">
        <v>54</v>
      </c>
      <c r="J3461">
        <v>-999</v>
      </c>
      <c r="K3461">
        <v>-999</v>
      </c>
      <c r="L3461">
        <v>-999</v>
      </c>
      <c r="M3461" s="2" t="s">
        <v>35</v>
      </c>
      <c r="N3461" s="2" t="s">
        <v>25</v>
      </c>
      <c r="O3461" t="s">
        <v>77</v>
      </c>
      <c r="P3461" t="s">
        <v>78</v>
      </c>
    </row>
    <row r="3462" spans="1:16" x14ac:dyDescent="0.55000000000000004">
      <c r="A3462">
        <v>4321</v>
      </c>
      <c r="B3462">
        <v>708025</v>
      </c>
      <c r="C3462" s="2" t="s">
        <v>14</v>
      </c>
      <c r="D3462">
        <v>41</v>
      </c>
      <c r="E3462">
        <v>1</v>
      </c>
      <c r="F3462">
        <v>2016</v>
      </c>
      <c r="G3462">
        <v>0</v>
      </c>
      <c r="H3462">
        <v>0</v>
      </c>
      <c r="I3462" t="s">
        <v>54</v>
      </c>
      <c r="J3462">
        <v>-999</v>
      </c>
      <c r="K3462">
        <v>-999</v>
      </c>
      <c r="L3462">
        <v>-999</v>
      </c>
      <c r="M3462" s="2" t="s">
        <v>35</v>
      </c>
      <c r="N3462" s="2" t="s">
        <v>25</v>
      </c>
      <c r="O3462" t="s">
        <v>77</v>
      </c>
      <c r="P3462" t="s">
        <v>78</v>
      </c>
    </row>
    <row r="3463" spans="1:16" x14ac:dyDescent="0.55000000000000004">
      <c r="A3463">
        <v>4321</v>
      </c>
      <c r="B3463">
        <v>708034</v>
      </c>
      <c r="C3463" s="2" t="s">
        <v>14</v>
      </c>
      <c r="D3463">
        <v>49</v>
      </c>
      <c r="E3463">
        <v>0</v>
      </c>
      <c r="F3463">
        <v>2016</v>
      </c>
      <c r="G3463">
        <v>0</v>
      </c>
      <c r="H3463">
        <v>1</v>
      </c>
      <c r="I3463" t="s">
        <v>54</v>
      </c>
      <c r="J3463">
        <v>-999</v>
      </c>
      <c r="K3463">
        <v>-999</v>
      </c>
      <c r="L3463">
        <v>-999</v>
      </c>
      <c r="M3463" s="2" t="s">
        <v>35</v>
      </c>
      <c r="N3463" s="2" t="s">
        <v>25</v>
      </c>
      <c r="O3463" t="s">
        <v>118</v>
      </c>
      <c r="P3463" t="s">
        <v>119</v>
      </c>
    </row>
    <row r="3464" spans="1:16" x14ac:dyDescent="0.55000000000000004">
      <c r="A3464">
        <v>4321</v>
      </c>
      <c r="B3464">
        <v>708047</v>
      </c>
      <c r="C3464" s="2" t="s">
        <v>14</v>
      </c>
      <c r="D3464">
        <v>24</v>
      </c>
      <c r="E3464">
        <v>1</v>
      </c>
      <c r="F3464">
        <v>2016</v>
      </c>
      <c r="G3464">
        <v>0</v>
      </c>
      <c r="H3464">
        <v>1</v>
      </c>
      <c r="I3464" t="s">
        <v>54</v>
      </c>
      <c r="J3464">
        <v>-999</v>
      </c>
      <c r="K3464">
        <v>-999</v>
      </c>
      <c r="L3464">
        <v>-999</v>
      </c>
      <c r="M3464" s="2" t="s">
        <v>35</v>
      </c>
      <c r="N3464" s="2" t="s">
        <v>25</v>
      </c>
      <c r="O3464" t="s">
        <v>118</v>
      </c>
      <c r="P3464" t="s">
        <v>119</v>
      </c>
    </row>
    <row r="3465" spans="1:16" x14ac:dyDescent="0.55000000000000004">
      <c r="A3465">
        <v>4321</v>
      </c>
      <c r="B3465">
        <v>708079</v>
      </c>
      <c r="C3465" s="2" t="s">
        <v>14</v>
      </c>
      <c r="D3465">
        <v>46</v>
      </c>
      <c r="E3465">
        <v>1</v>
      </c>
      <c r="F3465">
        <v>2016</v>
      </c>
      <c r="G3465">
        <v>0</v>
      </c>
      <c r="H3465">
        <v>0</v>
      </c>
      <c r="I3465" t="s">
        <v>54</v>
      </c>
      <c r="J3465">
        <v>-999</v>
      </c>
      <c r="K3465">
        <v>-999</v>
      </c>
      <c r="L3465">
        <v>-999</v>
      </c>
      <c r="M3465" s="2" t="s">
        <v>35</v>
      </c>
      <c r="N3465" s="2" t="s">
        <v>25</v>
      </c>
      <c r="O3465" t="s">
        <v>77</v>
      </c>
      <c r="P3465" t="s">
        <v>78</v>
      </c>
    </row>
    <row r="3466" spans="1:16" x14ac:dyDescent="0.55000000000000004">
      <c r="A3466">
        <v>4322</v>
      </c>
      <c r="B3466">
        <v>708132</v>
      </c>
      <c r="C3466" s="2" t="s">
        <v>14</v>
      </c>
      <c r="D3466">
        <v>51</v>
      </c>
      <c r="E3466">
        <v>0</v>
      </c>
      <c r="F3466">
        <v>2016</v>
      </c>
      <c r="G3466">
        <v>0</v>
      </c>
      <c r="H3466">
        <v>1</v>
      </c>
      <c r="I3466" t="s">
        <v>80</v>
      </c>
      <c r="J3466">
        <v>-999</v>
      </c>
      <c r="K3466">
        <v>-999</v>
      </c>
      <c r="L3466">
        <v>-999</v>
      </c>
      <c r="M3466" s="2" t="s">
        <v>35</v>
      </c>
      <c r="N3466" s="2" t="s">
        <v>63</v>
      </c>
      <c r="O3466" t="s">
        <v>101</v>
      </c>
      <c r="P3466" t="s">
        <v>102</v>
      </c>
    </row>
    <row r="3467" spans="1:16" x14ac:dyDescent="0.55000000000000004">
      <c r="A3467">
        <v>4322</v>
      </c>
      <c r="B3467">
        <v>708147</v>
      </c>
      <c r="C3467" s="2" t="s">
        <v>14</v>
      </c>
      <c r="D3467">
        <v>19</v>
      </c>
      <c r="E3467">
        <v>1</v>
      </c>
      <c r="F3467">
        <v>2016</v>
      </c>
      <c r="G3467">
        <v>0</v>
      </c>
      <c r="H3467">
        <v>0</v>
      </c>
      <c r="I3467" t="s">
        <v>80</v>
      </c>
      <c r="J3467">
        <v>-999</v>
      </c>
      <c r="K3467">
        <v>-999</v>
      </c>
      <c r="L3467">
        <v>-999</v>
      </c>
      <c r="M3467" s="2" t="s">
        <v>35</v>
      </c>
      <c r="N3467" s="2" t="s">
        <v>63</v>
      </c>
      <c r="O3467" t="s">
        <v>131</v>
      </c>
      <c r="P3467" t="s">
        <v>132</v>
      </c>
    </row>
    <row r="3468" spans="1:16" x14ac:dyDescent="0.55000000000000004">
      <c r="A3468">
        <v>4322</v>
      </c>
      <c r="B3468">
        <v>708164</v>
      </c>
      <c r="C3468" s="2" t="s">
        <v>14</v>
      </c>
      <c r="D3468">
        <v>38</v>
      </c>
      <c r="E3468">
        <v>1</v>
      </c>
      <c r="F3468">
        <v>2016</v>
      </c>
      <c r="G3468">
        <v>0</v>
      </c>
      <c r="H3468">
        <v>1</v>
      </c>
      <c r="I3468" t="s">
        <v>80</v>
      </c>
      <c r="J3468">
        <v>-999</v>
      </c>
      <c r="K3468">
        <v>-999</v>
      </c>
      <c r="L3468">
        <v>-999</v>
      </c>
      <c r="M3468" s="2" t="s">
        <v>35</v>
      </c>
      <c r="N3468" s="2" t="s">
        <v>63</v>
      </c>
      <c r="O3468" t="s">
        <v>101</v>
      </c>
      <c r="P3468" t="s">
        <v>102</v>
      </c>
    </row>
    <row r="3469" spans="1:16" x14ac:dyDescent="0.55000000000000004">
      <c r="A3469">
        <v>4322</v>
      </c>
      <c r="B3469">
        <v>708180</v>
      </c>
      <c r="C3469" s="2" t="s">
        <v>14</v>
      </c>
      <c r="D3469">
        <v>30</v>
      </c>
      <c r="E3469">
        <v>1</v>
      </c>
      <c r="F3469">
        <v>2016</v>
      </c>
      <c r="G3469">
        <v>0</v>
      </c>
      <c r="H3469">
        <v>1</v>
      </c>
      <c r="I3469" t="s">
        <v>80</v>
      </c>
      <c r="J3469">
        <v>-999</v>
      </c>
      <c r="K3469">
        <v>-999</v>
      </c>
      <c r="L3469">
        <v>-999</v>
      </c>
      <c r="M3469" s="2" t="s">
        <v>35</v>
      </c>
      <c r="N3469" s="2" t="s">
        <v>63</v>
      </c>
      <c r="O3469" t="s">
        <v>101</v>
      </c>
      <c r="P3469" t="s">
        <v>102</v>
      </c>
    </row>
    <row r="3470" spans="1:16" x14ac:dyDescent="0.55000000000000004">
      <c r="A3470">
        <v>4323</v>
      </c>
      <c r="B3470">
        <v>708347</v>
      </c>
      <c r="C3470" s="2" t="s">
        <v>14</v>
      </c>
      <c r="D3470">
        <v>50</v>
      </c>
      <c r="E3470">
        <v>0</v>
      </c>
      <c r="F3470">
        <v>2016</v>
      </c>
      <c r="G3470">
        <v>0</v>
      </c>
      <c r="H3470">
        <v>1</v>
      </c>
      <c r="I3470" t="s">
        <v>69</v>
      </c>
      <c r="J3470">
        <v>58</v>
      </c>
      <c r="K3470">
        <v>58</v>
      </c>
      <c r="L3470">
        <v>13</v>
      </c>
      <c r="M3470" s="2" t="s">
        <v>12</v>
      </c>
      <c r="N3470" s="2" t="s">
        <v>13</v>
      </c>
      <c r="O3470" t="s">
        <v>106</v>
      </c>
      <c r="P3470" t="s">
        <v>107</v>
      </c>
    </row>
    <row r="3471" spans="1:16" x14ac:dyDescent="0.55000000000000004">
      <c r="A3471">
        <v>4323</v>
      </c>
      <c r="B3471">
        <v>708408</v>
      </c>
      <c r="C3471" s="2" t="s">
        <v>14</v>
      </c>
      <c r="D3471">
        <v>31</v>
      </c>
      <c r="E3471">
        <v>1</v>
      </c>
      <c r="F3471">
        <v>2016</v>
      </c>
      <c r="G3471">
        <v>0</v>
      </c>
      <c r="H3471">
        <v>1</v>
      </c>
      <c r="I3471" t="s">
        <v>69</v>
      </c>
      <c r="J3471">
        <v>58</v>
      </c>
      <c r="K3471">
        <v>58</v>
      </c>
      <c r="L3471">
        <v>13</v>
      </c>
      <c r="M3471" s="2" t="s">
        <v>12</v>
      </c>
      <c r="N3471" s="2" t="s">
        <v>13</v>
      </c>
      <c r="O3471" t="s">
        <v>106</v>
      </c>
      <c r="P3471" t="s">
        <v>107</v>
      </c>
    </row>
    <row r="3472" spans="1:16" x14ac:dyDescent="0.55000000000000004">
      <c r="A3472">
        <v>4324</v>
      </c>
      <c r="B3472">
        <v>708441</v>
      </c>
      <c r="C3472" s="2" t="s">
        <v>14</v>
      </c>
      <c r="D3472">
        <v>35</v>
      </c>
      <c r="E3472">
        <v>1</v>
      </c>
      <c r="F3472">
        <v>2016</v>
      </c>
      <c r="G3472">
        <v>0</v>
      </c>
      <c r="H3472">
        <v>1</v>
      </c>
      <c r="I3472" t="s">
        <v>46</v>
      </c>
      <c r="J3472">
        <v>57</v>
      </c>
      <c r="K3472">
        <v>60</v>
      </c>
      <c r="L3472">
        <v>9</v>
      </c>
      <c r="M3472" s="2" t="s">
        <v>22</v>
      </c>
      <c r="N3472" s="2" t="s">
        <v>13</v>
      </c>
      <c r="O3472" t="s">
        <v>114</v>
      </c>
      <c r="P3472" t="s">
        <v>115</v>
      </c>
    </row>
    <row r="3473" spans="1:16" x14ac:dyDescent="0.55000000000000004">
      <c r="A3473">
        <v>4324</v>
      </c>
      <c r="B3473">
        <v>708475</v>
      </c>
      <c r="C3473" s="2" t="s">
        <v>14</v>
      </c>
      <c r="D3473">
        <v>48</v>
      </c>
      <c r="E3473">
        <v>1</v>
      </c>
      <c r="F3473">
        <v>2016</v>
      </c>
      <c r="G3473">
        <v>0</v>
      </c>
      <c r="H3473">
        <v>1</v>
      </c>
      <c r="I3473" t="s">
        <v>46</v>
      </c>
      <c r="J3473">
        <v>57</v>
      </c>
      <c r="K3473">
        <v>60</v>
      </c>
      <c r="L3473">
        <v>9</v>
      </c>
      <c r="M3473" s="2" t="s">
        <v>22</v>
      </c>
      <c r="N3473" s="2" t="s">
        <v>13</v>
      </c>
      <c r="O3473" t="s">
        <v>114</v>
      </c>
      <c r="P3473" t="s">
        <v>115</v>
      </c>
    </row>
    <row r="3474" spans="1:16" x14ac:dyDescent="0.55000000000000004">
      <c r="A3474">
        <v>4324</v>
      </c>
      <c r="B3474">
        <v>708526</v>
      </c>
      <c r="C3474" s="2" t="s">
        <v>14</v>
      </c>
      <c r="D3474">
        <v>47</v>
      </c>
      <c r="E3474">
        <v>1</v>
      </c>
      <c r="F3474">
        <v>2016</v>
      </c>
      <c r="G3474">
        <v>0</v>
      </c>
      <c r="H3474">
        <v>0</v>
      </c>
      <c r="I3474" t="s">
        <v>46</v>
      </c>
      <c r="J3474">
        <v>57</v>
      </c>
      <c r="K3474">
        <v>60</v>
      </c>
      <c r="L3474">
        <v>9</v>
      </c>
      <c r="M3474" s="2" t="s">
        <v>22</v>
      </c>
      <c r="N3474" s="2" t="s">
        <v>13</v>
      </c>
      <c r="O3474" t="s">
        <v>156</v>
      </c>
      <c r="P3474" t="s">
        <v>157</v>
      </c>
    </row>
    <row r="3475" spans="1:16" x14ac:dyDescent="0.55000000000000004">
      <c r="A3475">
        <v>4325</v>
      </c>
      <c r="B3475">
        <v>708670</v>
      </c>
      <c r="C3475" s="2" t="s">
        <v>14</v>
      </c>
      <c r="D3475">
        <v>50</v>
      </c>
      <c r="E3475">
        <v>1</v>
      </c>
      <c r="F3475">
        <v>2016</v>
      </c>
      <c r="G3475">
        <v>0</v>
      </c>
      <c r="H3475">
        <v>1</v>
      </c>
      <c r="I3475" t="s">
        <v>39</v>
      </c>
      <c r="J3475">
        <v>-999</v>
      </c>
      <c r="K3475">
        <v>-999</v>
      </c>
      <c r="L3475">
        <v>-999</v>
      </c>
      <c r="M3475" s="2" t="s">
        <v>10</v>
      </c>
      <c r="N3475" s="2" t="s">
        <v>25</v>
      </c>
      <c r="O3475" t="s">
        <v>138</v>
      </c>
      <c r="P3475" t="s">
        <v>139</v>
      </c>
    </row>
    <row r="3476" spans="1:16" x14ac:dyDescent="0.55000000000000004">
      <c r="A3476">
        <v>4325</v>
      </c>
      <c r="B3476">
        <v>708690</v>
      </c>
      <c r="C3476" s="2" t="s">
        <v>14</v>
      </c>
      <c r="D3476">
        <v>33</v>
      </c>
      <c r="E3476">
        <v>1</v>
      </c>
      <c r="F3476">
        <v>2016</v>
      </c>
      <c r="G3476">
        <v>0</v>
      </c>
      <c r="H3476">
        <v>1</v>
      </c>
      <c r="I3476" t="s">
        <v>39</v>
      </c>
      <c r="J3476">
        <v>-999</v>
      </c>
      <c r="K3476">
        <v>-999</v>
      </c>
      <c r="L3476">
        <v>-999</v>
      </c>
      <c r="M3476" s="2" t="s">
        <v>10</v>
      </c>
      <c r="N3476" s="2" t="s">
        <v>25</v>
      </c>
      <c r="O3476" t="s">
        <v>138</v>
      </c>
      <c r="P3476" t="s">
        <v>139</v>
      </c>
    </row>
    <row r="3477" spans="1:16" x14ac:dyDescent="0.55000000000000004">
      <c r="A3477">
        <v>4325</v>
      </c>
      <c r="B3477">
        <v>708720</v>
      </c>
      <c r="C3477" s="2" t="s">
        <v>14</v>
      </c>
      <c r="D3477">
        <v>49</v>
      </c>
      <c r="E3477">
        <v>1</v>
      </c>
      <c r="F3477">
        <v>2016</v>
      </c>
      <c r="G3477">
        <v>0</v>
      </c>
      <c r="H3477">
        <v>1</v>
      </c>
      <c r="I3477" t="s">
        <v>39</v>
      </c>
      <c r="J3477">
        <v>-999</v>
      </c>
      <c r="K3477">
        <v>-999</v>
      </c>
      <c r="L3477">
        <v>-999</v>
      </c>
      <c r="M3477" s="2" t="s">
        <v>10</v>
      </c>
      <c r="N3477" s="2" t="s">
        <v>25</v>
      </c>
      <c r="O3477" t="s">
        <v>138</v>
      </c>
      <c r="P3477" t="s">
        <v>139</v>
      </c>
    </row>
    <row r="3478" spans="1:16" x14ac:dyDescent="0.55000000000000004">
      <c r="A3478">
        <v>4325</v>
      </c>
      <c r="B3478">
        <v>708738</v>
      </c>
      <c r="C3478" s="2" t="s">
        <v>14</v>
      </c>
      <c r="D3478">
        <v>29</v>
      </c>
      <c r="E3478">
        <v>1</v>
      </c>
      <c r="F3478">
        <v>2016</v>
      </c>
      <c r="G3478">
        <v>0</v>
      </c>
      <c r="H3478">
        <v>0</v>
      </c>
      <c r="I3478" t="s">
        <v>39</v>
      </c>
      <c r="J3478">
        <v>-999</v>
      </c>
      <c r="K3478">
        <v>-999</v>
      </c>
      <c r="L3478">
        <v>-999</v>
      </c>
      <c r="M3478" s="2" t="s">
        <v>10</v>
      </c>
      <c r="N3478" s="2" t="s">
        <v>25</v>
      </c>
      <c r="O3478" t="s">
        <v>109</v>
      </c>
      <c r="P3478" t="s">
        <v>110</v>
      </c>
    </row>
    <row r="3479" spans="1:16" x14ac:dyDescent="0.55000000000000004">
      <c r="A3479">
        <v>4326</v>
      </c>
      <c r="B3479">
        <v>708836</v>
      </c>
      <c r="C3479" s="2" t="s">
        <v>14</v>
      </c>
      <c r="D3479">
        <v>40</v>
      </c>
      <c r="E3479">
        <v>1</v>
      </c>
      <c r="F3479">
        <v>2016</v>
      </c>
      <c r="G3479">
        <v>0</v>
      </c>
      <c r="H3479">
        <v>1</v>
      </c>
      <c r="I3479" t="s">
        <v>53</v>
      </c>
      <c r="J3479">
        <v>88</v>
      </c>
      <c r="K3479">
        <v>53</v>
      </c>
      <c r="L3479">
        <v>15</v>
      </c>
      <c r="M3479" s="2" t="s">
        <v>15</v>
      </c>
      <c r="N3479" s="2" t="s">
        <v>13</v>
      </c>
      <c r="O3479" t="s">
        <v>122</v>
      </c>
      <c r="P3479" t="s">
        <v>123</v>
      </c>
    </row>
    <row r="3480" spans="1:16" x14ac:dyDescent="0.55000000000000004">
      <c r="A3480">
        <v>4327</v>
      </c>
      <c r="B3480">
        <v>708931</v>
      </c>
      <c r="C3480" s="2" t="s">
        <v>14</v>
      </c>
      <c r="D3480">
        <v>31</v>
      </c>
      <c r="E3480">
        <v>1</v>
      </c>
      <c r="F3480">
        <v>2016</v>
      </c>
      <c r="G3480">
        <v>0</v>
      </c>
      <c r="H3480">
        <v>0</v>
      </c>
      <c r="I3480" t="s">
        <v>27</v>
      </c>
      <c r="J3480">
        <v>62</v>
      </c>
      <c r="K3480">
        <v>53</v>
      </c>
      <c r="L3480">
        <v>16</v>
      </c>
      <c r="M3480" s="2" t="s">
        <v>22</v>
      </c>
      <c r="N3480" s="2" t="s">
        <v>13</v>
      </c>
      <c r="O3480" t="s">
        <v>133</v>
      </c>
      <c r="P3480" t="s">
        <v>134</v>
      </c>
    </row>
    <row r="3481" spans="1:16" x14ac:dyDescent="0.55000000000000004">
      <c r="A3481">
        <v>4327</v>
      </c>
      <c r="B3481">
        <v>708977</v>
      </c>
      <c r="C3481" s="2" t="s">
        <v>14</v>
      </c>
      <c r="D3481">
        <v>56</v>
      </c>
      <c r="E3481">
        <v>0</v>
      </c>
      <c r="F3481">
        <v>2016</v>
      </c>
      <c r="G3481">
        <v>0</v>
      </c>
      <c r="H3481">
        <v>1</v>
      </c>
      <c r="I3481" t="s">
        <v>27</v>
      </c>
      <c r="J3481">
        <v>62</v>
      </c>
      <c r="K3481">
        <v>53</v>
      </c>
      <c r="L3481">
        <v>16</v>
      </c>
      <c r="M3481" s="2" t="s">
        <v>22</v>
      </c>
      <c r="N3481" s="2" t="s">
        <v>13</v>
      </c>
      <c r="O3481" t="s">
        <v>154</v>
      </c>
      <c r="P3481" t="s">
        <v>155</v>
      </c>
    </row>
    <row r="3482" spans="1:16" x14ac:dyDescent="0.55000000000000004">
      <c r="A3482">
        <v>4327</v>
      </c>
      <c r="B3482">
        <v>709013</v>
      </c>
      <c r="C3482" s="2" t="s">
        <v>14</v>
      </c>
      <c r="D3482">
        <v>27</v>
      </c>
      <c r="E3482">
        <v>1</v>
      </c>
      <c r="F3482">
        <v>2016</v>
      </c>
      <c r="G3482">
        <v>0</v>
      </c>
      <c r="H3482">
        <v>1</v>
      </c>
      <c r="I3482" t="s">
        <v>27</v>
      </c>
      <c r="J3482">
        <v>62</v>
      </c>
      <c r="K3482">
        <v>53</v>
      </c>
      <c r="L3482">
        <v>16</v>
      </c>
      <c r="M3482" s="2" t="s">
        <v>22</v>
      </c>
      <c r="N3482" s="2" t="s">
        <v>13</v>
      </c>
      <c r="O3482" t="s">
        <v>154</v>
      </c>
      <c r="P3482" t="s">
        <v>155</v>
      </c>
    </row>
    <row r="3483" spans="1:16" x14ac:dyDescent="0.55000000000000004">
      <c r="A3483">
        <v>4328</v>
      </c>
      <c r="B3483">
        <v>709089</v>
      </c>
      <c r="C3483" s="2" t="s">
        <v>14</v>
      </c>
      <c r="D3483">
        <v>46</v>
      </c>
      <c r="E3483">
        <v>1</v>
      </c>
      <c r="F3483">
        <v>2016</v>
      </c>
      <c r="G3483">
        <v>0</v>
      </c>
      <c r="H3483">
        <v>1</v>
      </c>
      <c r="I3483" t="s">
        <v>59</v>
      </c>
      <c r="J3483">
        <v>72</v>
      </c>
      <c r="K3483">
        <v>18</v>
      </c>
      <c r="L3483">
        <v>5</v>
      </c>
      <c r="M3483" s="2" t="s">
        <v>18</v>
      </c>
      <c r="N3483" s="2" t="s">
        <v>13</v>
      </c>
      <c r="O3483" t="s">
        <v>91</v>
      </c>
      <c r="P3483" t="s">
        <v>92</v>
      </c>
    </row>
    <row r="3484" spans="1:16" x14ac:dyDescent="0.55000000000000004">
      <c r="A3484">
        <v>4328</v>
      </c>
      <c r="B3484">
        <v>709111</v>
      </c>
      <c r="C3484" s="2" t="s">
        <v>14</v>
      </c>
      <c r="D3484">
        <v>35</v>
      </c>
      <c r="E3484">
        <v>1</v>
      </c>
      <c r="F3484">
        <v>2016</v>
      </c>
      <c r="G3484">
        <v>0</v>
      </c>
      <c r="H3484">
        <v>0</v>
      </c>
      <c r="I3484" t="s">
        <v>59</v>
      </c>
      <c r="J3484">
        <v>72</v>
      </c>
      <c r="K3484">
        <v>18</v>
      </c>
      <c r="L3484">
        <v>5</v>
      </c>
      <c r="M3484" s="2" t="s">
        <v>18</v>
      </c>
      <c r="N3484" s="2" t="s">
        <v>13</v>
      </c>
      <c r="O3484" t="s">
        <v>146</v>
      </c>
      <c r="P3484" t="s">
        <v>147</v>
      </c>
    </row>
    <row r="3485" spans="1:16" x14ac:dyDescent="0.55000000000000004">
      <c r="A3485">
        <v>4328</v>
      </c>
      <c r="B3485">
        <v>709139</v>
      </c>
      <c r="C3485" s="2" t="s">
        <v>14</v>
      </c>
      <c r="D3485">
        <v>33</v>
      </c>
      <c r="E3485">
        <v>1</v>
      </c>
      <c r="F3485">
        <v>2016</v>
      </c>
      <c r="G3485">
        <v>0</v>
      </c>
      <c r="H3485">
        <v>1</v>
      </c>
      <c r="I3485" t="s">
        <v>59</v>
      </c>
      <c r="J3485">
        <v>72</v>
      </c>
      <c r="K3485">
        <v>18</v>
      </c>
      <c r="L3485">
        <v>5</v>
      </c>
      <c r="M3485" s="2" t="s">
        <v>18</v>
      </c>
      <c r="N3485" s="2" t="s">
        <v>13</v>
      </c>
      <c r="O3485" t="s">
        <v>91</v>
      </c>
      <c r="P3485" t="s">
        <v>92</v>
      </c>
    </row>
    <row r="3486" spans="1:16" x14ac:dyDescent="0.55000000000000004">
      <c r="A3486">
        <v>4328</v>
      </c>
      <c r="B3486">
        <v>709189</v>
      </c>
      <c r="C3486" s="2" t="s">
        <v>14</v>
      </c>
      <c r="D3486">
        <v>46</v>
      </c>
      <c r="E3486">
        <v>1</v>
      </c>
      <c r="F3486">
        <v>2016</v>
      </c>
      <c r="G3486">
        <v>0</v>
      </c>
      <c r="H3486">
        <v>0</v>
      </c>
      <c r="I3486" t="s">
        <v>59</v>
      </c>
      <c r="J3486">
        <v>72</v>
      </c>
      <c r="K3486">
        <v>18</v>
      </c>
      <c r="L3486">
        <v>5</v>
      </c>
      <c r="M3486" s="2" t="s">
        <v>18</v>
      </c>
      <c r="N3486" s="2" t="s">
        <v>13</v>
      </c>
      <c r="O3486" t="s">
        <v>146</v>
      </c>
      <c r="P3486" t="s">
        <v>147</v>
      </c>
    </row>
    <row r="3487" spans="1:16" x14ac:dyDescent="0.55000000000000004">
      <c r="A3487">
        <v>4328</v>
      </c>
      <c r="B3487">
        <v>709196</v>
      </c>
      <c r="C3487" s="2" t="s">
        <v>14</v>
      </c>
      <c r="D3487">
        <v>25</v>
      </c>
      <c r="E3487">
        <v>1</v>
      </c>
      <c r="F3487">
        <v>2016</v>
      </c>
      <c r="G3487">
        <v>0</v>
      </c>
      <c r="H3487">
        <v>1</v>
      </c>
      <c r="I3487" t="s">
        <v>59</v>
      </c>
      <c r="J3487">
        <v>72</v>
      </c>
      <c r="K3487">
        <v>18</v>
      </c>
      <c r="L3487">
        <v>5</v>
      </c>
      <c r="M3487" s="2" t="s">
        <v>18</v>
      </c>
      <c r="N3487" s="2" t="s">
        <v>13</v>
      </c>
      <c r="O3487" t="s">
        <v>91</v>
      </c>
      <c r="P3487" t="s">
        <v>92</v>
      </c>
    </row>
    <row r="3488" spans="1:16" x14ac:dyDescent="0.55000000000000004">
      <c r="A3488">
        <v>4328</v>
      </c>
      <c r="B3488">
        <v>709227</v>
      </c>
      <c r="C3488" s="2" t="s">
        <v>14</v>
      </c>
      <c r="D3488">
        <v>45</v>
      </c>
      <c r="E3488">
        <v>1</v>
      </c>
      <c r="F3488">
        <v>2016</v>
      </c>
      <c r="G3488">
        <v>0</v>
      </c>
      <c r="H3488">
        <v>0</v>
      </c>
      <c r="I3488" t="s">
        <v>59</v>
      </c>
      <c r="J3488">
        <v>72</v>
      </c>
      <c r="K3488">
        <v>18</v>
      </c>
      <c r="L3488">
        <v>5</v>
      </c>
      <c r="M3488" s="2" t="s">
        <v>18</v>
      </c>
      <c r="N3488" s="2" t="s">
        <v>13</v>
      </c>
      <c r="O3488" t="s">
        <v>146</v>
      </c>
      <c r="P3488" t="s">
        <v>147</v>
      </c>
    </row>
    <row r="3489" spans="1:16" x14ac:dyDescent="0.55000000000000004">
      <c r="A3489">
        <v>4329</v>
      </c>
      <c r="B3489">
        <v>709243</v>
      </c>
      <c r="C3489" s="2" t="s">
        <v>14</v>
      </c>
      <c r="D3489">
        <v>37</v>
      </c>
      <c r="E3489">
        <v>1</v>
      </c>
      <c r="F3489">
        <v>2016</v>
      </c>
      <c r="G3489">
        <v>0</v>
      </c>
      <c r="H3489">
        <v>0</v>
      </c>
      <c r="I3489" t="s">
        <v>71</v>
      </c>
      <c r="J3489">
        <v>91</v>
      </c>
      <c r="K3489">
        <v>18</v>
      </c>
      <c r="L3489">
        <v>5</v>
      </c>
      <c r="M3489" s="2" t="s">
        <v>12</v>
      </c>
      <c r="N3489" s="2" t="s">
        <v>13</v>
      </c>
      <c r="O3489" t="s">
        <v>129</v>
      </c>
      <c r="P3489" t="s">
        <v>130</v>
      </c>
    </row>
    <row r="3490" spans="1:16" x14ac:dyDescent="0.55000000000000004">
      <c r="A3490">
        <v>4329</v>
      </c>
      <c r="B3490">
        <v>709283</v>
      </c>
      <c r="C3490" s="2" t="s">
        <v>14</v>
      </c>
      <c r="D3490">
        <v>32</v>
      </c>
      <c r="E3490">
        <v>1</v>
      </c>
      <c r="F3490">
        <v>2016</v>
      </c>
      <c r="G3490">
        <v>0</v>
      </c>
      <c r="H3490">
        <v>0</v>
      </c>
      <c r="I3490" t="s">
        <v>71</v>
      </c>
      <c r="J3490">
        <v>91</v>
      </c>
      <c r="K3490">
        <v>18</v>
      </c>
      <c r="L3490">
        <v>5</v>
      </c>
      <c r="M3490" s="2" t="s">
        <v>12</v>
      </c>
      <c r="N3490" s="2" t="s">
        <v>13</v>
      </c>
      <c r="O3490" t="s">
        <v>129</v>
      </c>
      <c r="P3490" t="s">
        <v>130</v>
      </c>
    </row>
    <row r="3491" spans="1:16" x14ac:dyDescent="0.55000000000000004">
      <c r="A3491">
        <v>4329</v>
      </c>
      <c r="B3491">
        <v>709310</v>
      </c>
      <c r="C3491" s="2" t="s">
        <v>14</v>
      </c>
      <c r="D3491">
        <v>23</v>
      </c>
      <c r="E3491">
        <v>1</v>
      </c>
      <c r="F3491">
        <v>2016</v>
      </c>
      <c r="G3491">
        <v>0</v>
      </c>
      <c r="H3491">
        <v>1</v>
      </c>
      <c r="I3491" t="s">
        <v>71</v>
      </c>
      <c r="J3491">
        <v>91</v>
      </c>
      <c r="K3491">
        <v>18</v>
      </c>
      <c r="L3491">
        <v>5</v>
      </c>
      <c r="M3491" s="2" t="s">
        <v>12</v>
      </c>
      <c r="N3491" s="2" t="s">
        <v>13</v>
      </c>
      <c r="O3491" t="s">
        <v>116</v>
      </c>
      <c r="P3491" t="s">
        <v>117</v>
      </c>
    </row>
    <row r="3492" spans="1:16" x14ac:dyDescent="0.55000000000000004">
      <c r="A3492">
        <v>4329</v>
      </c>
      <c r="B3492">
        <v>709324</v>
      </c>
      <c r="C3492" s="2" t="s">
        <v>14</v>
      </c>
      <c r="D3492">
        <v>54</v>
      </c>
      <c r="E3492">
        <v>1</v>
      </c>
      <c r="F3492">
        <v>2016</v>
      </c>
      <c r="G3492">
        <v>0</v>
      </c>
      <c r="H3492">
        <v>0</v>
      </c>
      <c r="I3492" t="s">
        <v>71</v>
      </c>
      <c r="J3492">
        <v>91</v>
      </c>
      <c r="K3492">
        <v>18</v>
      </c>
      <c r="L3492">
        <v>5</v>
      </c>
      <c r="M3492" s="2" t="s">
        <v>12</v>
      </c>
      <c r="N3492" s="2" t="s">
        <v>13</v>
      </c>
      <c r="O3492" t="s">
        <v>129</v>
      </c>
      <c r="P3492" t="s">
        <v>130</v>
      </c>
    </row>
    <row r="3493" spans="1:16" x14ac:dyDescent="0.55000000000000004">
      <c r="A3493">
        <v>4329</v>
      </c>
      <c r="B3493">
        <v>709364</v>
      </c>
      <c r="C3493" s="2" t="s">
        <v>14</v>
      </c>
      <c r="D3493">
        <v>22</v>
      </c>
      <c r="E3493">
        <v>1</v>
      </c>
      <c r="F3493">
        <v>2016</v>
      </c>
      <c r="G3493">
        <v>0</v>
      </c>
      <c r="H3493">
        <v>0</v>
      </c>
      <c r="I3493" t="s">
        <v>71</v>
      </c>
      <c r="J3493">
        <v>91</v>
      </c>
      <c r="K3493">
        <v>18</v>
      </c>
      <c r="L3493">
        <v>5</v>
      </c>
      <c r="M3493" s="2" t="s">
        <v>12</v>
      </c>
      <c r="N3493" s="2" t="s">
        <v>13</v>
      </c>
      <c r="O3493" t="s">
        <v>129</v>
      </c>
      <c r="P3493" t="s">
        <v>130</v>
      </c>
    </row>
    <row r="3494" spans="1:16" x14ac:dyDescent="0.55000000000000004">
      <c r="A3494">
        <v>4330</v>
      </c>
      <c r="B3494">
        <v>709474</v>
      </c>
      <c r="C3494" s="2" t="s">
        <v>14</v>
      </c>
      <c r="D3494">
        <v>50</v>
      </c>
      <c r="E3494">
        <v>0</v>
      </c>
      <c r="F3494">
        <v>2016</v>
      </c>
      <c r="G3494">
        <v>0</v>
      </c>
      <c r="H3494">
        <v>1</v>
      </c>
      <c r="I3494" t="s">
        <v>66</v>
      </c>
      <c r="J3494">
        <v>-999</v>
      </c>
      <c r="K3494">
        <v>-999</v>
      </c>
      <c r="L3494">
        <v>-999</v>
      </c>
      <c r="M3494" s="2" t="s">
        <v>35</v>
      </c>
      <c r="N3494" s="2" t="s">
        <v>11</v>
      </c>
      <c r="O3494" t="s">
        <v>98</v>
      </c>
      <c r="P3494" t="s">
        <v>99</v>
      </c>
    </row>
    <row r="3495" spans="1:16" x14ac:dyDescent="0.55000000000000004">
      <c r="A3495">
        <v>4331</v>
      </c>
      <c r="B3495">
        <v>709562</v>
      </c>
      <c r="C3495" s="2" t="s">
        <v>14</v>
      </c>
      <c r="D3495">
        <v>20</v>
      </c>
      <c r="E3495">
        <v>1</v>
      </c>
      <c r="F3495">
        <v>2016</v>
      </c>
      <c r="G3495">
        <v>0</v>
      </c>
      <c r="H3495">
        <v>0</v>
      </c>
      <c r="I3495" t="s">
        <v>68</v>
      </c>
      <c r="J3495">
        <v>75</v>
      </c>
      <c r="K3495">
        <v>39</v>
      </c>
      <c r="L3495">
        <v>7</v>
      </c>
      <c r="M3495" s="2" t="s">
        <v>12</v>
      </c>
      <c r="N3495" s="2" t="s">
        <v>13</v>
      </c>
      <c r="O3495" t="s">
        <v>81</v>
      </c>
      <c r="P3495" t="s">
        <v>82</v>
      </c>
    </row>
    <row r="3496" spans="1:16" x14ac:dyDescent="0.55000000000000004">
      <c r="A3496">
        <v>4331</v>
      </c>
      <c r="B3496">
        <v>709570</v>
      </c>
      <c r="C3496" s="2" t="s">
        <v>14</v>
      </c>
      <c r="D3496">
        <v>50</v>
      </c>
      <c r="E3496">
        <v>0</v>
      </c>
      <c r="F3496">
        <v>2016</v>
      </c>
      <c r="G3496">
        <v>0</v>
      </c>
      <c r="H3496">
        <v>0</v>
      </c>
      <c r="I3496" t="s">
        <v>68</v>
      </c>
      <c r="J3496">
        <v>75</v>
      </c>
      <c r="K3496">
        <v>39</v>
      </c>
      <c r="L3496">
        <v>7</v>
      </c>
      <c r="M3496" s="2" t="s">
        <v>12</v>
      </c>
      <c r="N3496" s="2" t="s">
        <v>13</v>
      </c>
      <c r="O3496" t="s">
        <v>81</v>
      </c>
      <c r="P3496" t="s">
        <v>82</v>
      </c>
    </row>
    <row r="3497" spans="1:16" x14ac:dyDescent="0.55000000000000004">
      <c r="A3497">
        <v>4331</v>
      </c>
      <c r="B3497">
        <v>709593</v>
      </c>
      <c r="C3497" s="2" t="s">
        <v>14</v>
      </c>
      <c r="D3497">
        <v>26</v>
      </c>
      <c r="E3497">
        <v>1</v>
      </c>
      <c r="F3497">
        <v>2016</v>
      </c>
      <c r="G3497">
        <v>0</v>
      </c>
      <c r="H3497">
        <v>0</v>
      </c>
      <c r="I3497" t="s">
        <v>68</v>
      </c>
      <c r="J3497">
        <v>75</v>
      </c>
      <c r="K3497">
        <v>39</v>
      </c>
      <c r="L3497">
        <v>7</v>
      </c>
      <c r="M3497" s="2" t="s">
        <v>12</v>
      </c>
      <c r="N3497" s="2" t="s">
        <v>13</v>
      </c>
      <c r="O3497" t="s">
        <v>81</v>
      </c>
      <c r="P3497" t="s">
        <v>82</v>
      </c>
    </row>
    <row r="3498" spans="1:16" x14ac:dyDescent="0.55000000000000004">
      <c r="A3498">
        <v>4331</v>
      </c>
      <c r="B3498">
        <v>709600</v>
      </c>
      <c r="C3498" s="2" t="s">
        <v>14</v>
      </c>
      <c r="D3498">
        <v>36</v>
      </c>
      <c r="E3498">
        <v>1</v>
      </c>
      <c r="F3498">
        <v>2016</v>
      </c>
      <c r="G3498">
        <v>0</v>
      </c>
      <c r="H3498">
        <v>1</v>
      </c>
      <c r="I3498" t="s">
        <v>68</v>
      </c>
      <c r="J3498">
        <v>75</v>
      </c>
      <c r="K3498">
        <v>39</v>
      </c>
      <c r="L3498">
        <v>7</v>
      </c>
      <c r="M3498" s="2" t="s">
        <v>12</v>
      </c>
      <c r="N3498" s="2" t="s">
        <v>13</v>
      </c>
      <c r="O3498" t="s">
        <v>152</v>
      </c>
      <c r="P3498" t="s">
        <v>153</v>
      </c>
    </row>
    <row r="3499" spans="1:16" x14ac:dyDescent="0.55000000000000004">
      <c r="A3499">
        <v>4331</v>
      </c>
      <c r="B3499">
        <v>709613</v>
      </c>
      <c r="C3499" s="2" t="s">
        <v>14</v>
      </c>
      <c r="D3499">
        <v>56</v>
      </c>
      <c r="E3499">
        <v>1</v>
      </c>
      <c r="F3499">
        <v>2016</v>
      </c>
      <c r="G3499">
        <v>0</v>
      </c>
      <c r="H3499">
        <v>0</v>
      </c>
      <c r="I3499" t="s">
        <v>68</v>
      </c>
      <c r="J3499">
        <v>75</v>
      </c>
      <c r="K3499">
        <v>39</v>
      </c>
      <c r="L3499">
        <v>7</v>
      </c>
      <c r="M3499" s="2" t="s">
        <v>12</v>
      </c>
      <c r="N3499" s="2" t="s">
        <v>13</v>
      </c>
      <c r="O3499" t="s">
        <v>81</v>
      </c>
      <c r="P3499" t="s">
        <v>82</v>
      </c>
    </row>
    <row r="3500" spans="1:16" x14ac:dyDescent="0.55000000000000004">
      <c r="A3500">
        <v>4331</v>
      </c>
      <c r="B3500">
        <v>709644</v>
      </c>
      <c r="C3500" s="2" t="s">
        <v>14</v>
      </c>
      <c r="D3500">
        <v>48</v>
      </c>
      <c r="E3500">
        <v>1</v>
      </c>
      <c r="F3500">
        <v>2016</v>
      </c>
      <c r="G3500">
        <v>0</v>
      </c>
      <c r="H3500">
        <v>0</v>
      </c>
      <c r="I3500" t="s">
        <v>68</v>
      </c>
      <c r="J3500">
        <v>75</v>
      </c>
      <c r="K3500">
        <v>39</v>
      </c>
      <c r="L3500">
        <v>7</v>
      </c>
      <c r="M3500" s="2" t="s">
        <v>12</v>
      </c>
      <c r="N3500" s="2" t="s">
        <v>13</v>
      </c>
      <c r="O3500" t="s">
        <v>81</v>
      </c>
      <c r="P3500" t="s">
        <v>82</v>
      </c>
    </row>
    <row r="3501" spans="1:16" x14ac:dyDescent="0.55000000000000004">
      <c r="A3501">
        <v>4332</v>
      </c>
      <c r="B3501">
        <v>709752</v>
      </c>
      <c r="C3501" s="2" t="s">
        <v>14</v>
      </c>
      <c r="D3501">
        <v>47</v>
      </c>
      <c r="E3501">
        <v>1</v>
      </c>
      <c r="F3501">
        <v>2016</v>
      </c>
      <c r="G3501">
        <v>0</v>
      </c>
      <c r="H3501">
        <v>1</v>
      </c>
      <c r="I3501" t="s">
        <v>16</v>
      </c>
      <c r="J3501">
        <v>49</v>
      </c>
      <c r="K3501">
        <v>-999</v>
      </c>
      <c r="L3501">
        <v>7</v>
      </c>
      <c r="M3501" s="2" t="s">
        <v>21</v>
      </c>
      <c r="N3501" s="2" t="s">
        <v>65</v>
      </c>
      <c r="O3501" t="s">
        <v>94</v>
      </c>
      <c r="P3501" t="s">
        <v>95</v>
      </c>
    </row>
    <row r="3502" spans="1:16" x14ac:dyDescent="0.55000000000000004">
      <c r="A3502">
        <v>4332</v>
      </c>
      <c r="B3502">
        <v>709774</v>
      </c>
      <c r="C3502" s="2" t="s">
        <v>14</v>
      </c>
      <c r="D3502">
        <v>41</v>
      </c>
      <c r="E3502">
        <v>1</v>
      </c>
      <c r="F3502">
        <v>2016</v>
      </c>
      <c r="G3502">
        <v>0</v>
      </c>
      <c r="H3502">
        <v>1</v>
      </c>
      <c r="I3502" t="s">
        <v>16</v>
      </c>
      <c r="J3502">
        <v>49</v>
      </c>
      <c r="K3502">
        <v>-999</v>
      </c>
      <c r="L3502">
        <v>7</v>
      </c>
      <c r="M3502" s="2" t="s">
        <v>21</v>
      </c>
      <c r="N3502" s="2" t="s">
        <v>65</v>
      </c>
      <c r="O3502" t="s">
        <v>94</v>
      </c>
      <c r="P3502" t="s">
        <v>95</v>
      </c>
    </row>
    <row r="3503" spans="1:16" x14ac:dyDescent="0.55000000000000004">
      <c r="A3503">
        <v>4332</v>
      </c>
      <c r="B3503">
        <v>709786</v>
      </c>
      <c r="C3503" s="2" t="s">
        <v>14</v>
      </c>
      <c r="D3503">
        <v>44</v>
      </c>
      <c r="E3503">
        <v>1</v>
      </c>
      <c r="F3503">
        <v>2016</v>
      </c>
      <c r="G3503">
        <v>0</v>
      </c>
      <c r="H3503">
        <v>0</v>
      </c>
      <c r="I3503" t="s">
        <v>16</v>
      </c>
      <c r="J3503">
        <v>49</v>
      </c>
      <c r="K3503">
        <v>-999</v>
      </c>
      <c r="L3503">
        <v>7</v>
      </c>
      <c r="M3503" s="2" t="s">
        <v>21</v>
      </c>
      <c r="N3503" s="2" t="s">
        <v>65</v>
      </c>
      <c r="O3503" t="s">
        <v>111</v>
      </c>
      <c r="P3503" t="s">
        <v>112</v>
      </c>
    </row>
    <row r="3504" spans="1:16" x14ac:dyDescent="0.55000000000000004">
      <c r="A3504">
        <v>4332</v>
      </c>
      <c r="B3504">
        <v>709807</v>
      </c>
      <c r="C3504" s="2" t="s">
        <v>14</v>
      </c>
      <c r="D3504">
        <v>30</v>
      </c>
      <c r="E3504">
        <v>1</v>
      </c>
      <c r="F3504">
        <v>2016</v>
      </c>
      <c r="G3504">
        <v>0</v>
      </c>
      <c r="H3504">
        <v>1</v>
      </c>
      <c r="I3504" t="s">
        <v>16</v>
      </c>
      <c r="J3504">
        <v>49</v>
      </c>
      <c r="K3504">
        <v>-999</v>
      </c>
      <c r="L3504">
        <v>7</v>
      </c>
      <c r="M3504" s="2" t="s">
        <v>21</v>
      </c>
      <c r="N3504" s="2" t="s">
        <v>65</v>
      </c>
      <c r="O3504" t="s">
        <v>94</v>
      </c>
      <c r="P3504" t="s">
        <v>95</v>
      </c>
    </row>
    <row r="3505" spans="1:16" x14ac:dyDescent="0.55000000000000004">
      <c r="A3505">
        <v>4332</v>
      </c>
      <c r="B3505">
        <v>709825</v>
      </c>
      <c r="C3505" s="2" t="s">
        <v>14</v>
      </c>
      <c r="D3505">
        <v>33</v>
      </c>
      <c r="E3505">
        <v>1</v>
      </c>
      <c r="F3505">
        <v>2016</v>
      </c>
      <c r="G3505">
        <v>0</v>
      </c>
      <c r="H3505">
        <v>0</v>
      </c>
      <c r="I3505" t="s">
        <v>16</v>
      </c>
      <c r="J3505">
        <v>49</v>
      </c>
      <c r="K3505">
        <v>-999</v>
      </c>
      <c r="L3505">
        <v>7</v>
      </c>
      <c r="M3505" s="2" t="s">
        <v>21</v>
      </c>
      <c r="N3505" s="2" t="s">
        <v>65</v>
      </c>
      <c r="O3505" t="s">
        <v>111</v>
      </c>
      <c r="P3505" t="s">
        <v>112</v>
      </c>
    </row>
    <row r="3506" spans="1:16" x14ac:dyDescent="0.55000000000000004">
      <c r="A3506">
        <v>4332</v>
      </c>
      <c r="B3506">
        <v>709844</v>
      </c>
      <c r="C3506" s="2" t="s">
        <v>14</v>
      </c>
      <c r="D3506">
        <v>25</v>
      </c>
      <c r="E3506">
        <v>1</v>
      </c>
      <c r="F3506">
        <v>2016</v>
      </c>
      <c r="G3506">
        <v>0</v>
      </c>
      <c r="H3506">
        <v>0</v>
      </c>
      <c r="I3506" t="s">
        <v>16</v>
      </c>
      <c r="J3506">
        <v>49</v>
      </c>
      <c r="K3506">
        <v>-999</v>
      </c>
      <c r="L3506">
        <v>7</v>
      </c>
      <c r="M3506" s="2" t="s">
        <v>21</v>
      </c>
      <c r="N3506" s="2" t="s">
        <v>65</v>
      </c>
      <c r="O3506" t="s">
        <v>111</v>
      </c>
      <c r="P3506" t="s">
        <v>112</v>
      </c>
    </row>
    <row r="3507" spans="1:16" x14ac:dyDescent="0.55000000000000004">
      <c r="A3507">
        <v>4333</v>
      </c>
      <c r="B3507">
        <v>709937</v>
      </c>
      <c r="C3507" s="2" t="s">
        <v>14</v>
      </c>
      <c r="D3507">
        <v>43</v>
      </c>
      <c r="E3507">
        <v>0</v>
      </c>
      <c r="F3507">
        <v>2016</v>
      </c>
      <c r="G3507">
        <v>0</v>
      </c>
      <c r="H3507">
        <v>0</v>
      </c>
      <c r="I3507" t="s">
        <v>43</v>
      </c>
      <c r="J3507">
        <v>66</v>
      </c>
      <c r="K3507">
        <v>35</v>
      </c>
      <c r="L3507">
        <v>7</v>
      </c>
      <c r="M3507" s="2" t="s">
        <v>21</v>
      </c>
      <c r="N3507" s="2" t="s">
        <v>13</v>
      </c>
      <c r="O3507" t="s">
        <v>124</v>
      </c>
      <c r="P3507" t="s">
        <v>125</v>
      </c>
    </row>
    <row r="3508" spans="1:16" x14ac:dyDescent="0.55000000000000004">
      <c r="A3508">
        <v>4334</v>
      </c>
      <c r="B3508">
        <v>710064</v>
      </c>
      <c r="C3508" s="2" t="s">
        <v>14</v>
      </c>
      <c r="D3508">
        <v>37</v>
      </c>
      <c r="E3508">
        <v>1</v>
      </c>
      <c r="F3508">
        <v>2016</v>
      </c>
      <c r="G3508">
        <v>0</v>
      </c>
      <c r="H3508">
        <v>0</v>
      </c>
      <c r="I3508" t="s">
        <v>20</v>
      </c>
      <c r="J3508">
        <v>70</v>
      </c>
      <c r="K3508">
        <v>63</v>
      </c>
      <c r="L3508">
        <v>9</v>
      </c>
      <c r="M3508" s="2" t="s">
        <v>19</v>
      </c>
      <c r="N3508" s="2" t="s">
        <v>13</v>
      </c>
      <c r="O3508" t="s">
        <v>152</v>
      </c>
      <c r="P3508" t="s">
        <v>153</v>
      </c>
    </row>
    <row r="3509" spans="1:16" x14ac:dyDescent="0.55000000000000004">
      <c r="A3509">
        <v>4334</v>
      </c>
      <c r="B3509">
        <v>710076</v>
      </c>
      <c r="C3509" s="2" t="s">
        <v>14</v>
      </c>
      <c r="D3509">
        <v>29</v>
      </c>
      <c r="E3509">
        <v>1</v>
      </c>
      <c r="F3509">
        <v>2016</v>
      </c>
      <c r="G3509">
        <v>0</v>
      </c>
      <c r="H3509">
        <v>1</v>
      </c>
      <c r="I3509" t="s">
        <v>20</v>
      </c>
      <c r="J3509">
        <v>70</v>
      </c>
      <c r="K3509">
        <v>63</v>
      </c>
      <c r="L3509">
        <v>9</v>
      </c>
      <c r="M3509" s="2" t="s">
        <v>19</v>
      </c>
      <c r="N3509" s="2" t="s">
        <v>13</v>
      </c>
      <c r="O3509" t="s">
        <v>146</v>
      </c>
      <c r="P3509" t="s">
        <v>147</v>
      </c>
    </row>
    <row r="3510" spans="1:16" x14ac:dyDescent="0.55000000000000004">
      <c r="A3510">
        <v>4334</v>
      </c>
      <c r="B3510">
        <v>710104</v>
      </c>
      <c r="C3510" s="2" t="s">
        <v>14</v>
      </c>
      <c r="D3510">
        <v>21</v>
      </c>
      <c r="E3510">
        <v>1</v>
      </c>
      <c r="F3510">
        <v>2016</v>
      </c>
      <c r="G3510">
        <v>0</v>
      </c>
      <c r="H3510">
        <v>0</v>
      </c>
      <c r="I3510" t="s">
        <v>20</v>
      </c>
      <c r="J3510">
        <v>70</v>
      </c>
      <c r="K3510">
        <v>63</v>
      </c>
      <c r="L3510">
        <v>9</v>
      </c>
      <c r="M3510" s="2" t="s">
        <v>19</v>
      </c>
      <c r="N3510" s="2" t="s">
        <v>13</v>
      </c>
      <c r="O3510" t="s">
        <v>152</v>
      </c>
      <c r="P3510" t="s">
        <v>153</v>
      </c>
    </row>
    <row r="3511" spans="1:16" x14ac:dyDescent="0.55000000000000004">
      <c r="A3511">
        <v>4334</v>
      </c>
      <c r="B3511">
        <v>710113</v>
      </c>
      <c r="C3511" s="2" t="s">
        <v>14</v>
      </c>
      <c r="D3511">
        <v>31</v>
      </c>
      <c r="E3511">
        <v>1</v>
      </c>
      <c r="F3511">
        <v>2016</v>
      </c>
      <c r="G3511">
        <v>0</v>
      </c>
      <c r="H3511">
        <v>0</v>
      </c>
      <c r="I3511" t="s">
        <v>20</v>
      </c>
      <c r="J3511">
        <v>70</v>
      </c>
      <c r="K3511">
        <v>63</v>
      </c>
      <c r="L3511">
        <v>9</v>
      </c>
      <c r="M3511" s="2" t="s">
        <v>19</v>
      </c>
      <c r="N3511" s="2" t="s">
        <v>13</v>
      </c>
      <c r="O3511" t="s">
        <v>152</v>
      </c>
      <c r="P3511" t="s">
        <v>153</v>
      </c>
    </row>
    <row r="3512" spans="1:16" x14ac:dyDescent="0.55000000000000004">
      <c r="A3512">
        <v>4334</v>
      </c>
      <c r="B3512">
        <v>710128</v>
      </c>
      <c r="C3512" s="2" t="s">
        <v>14</v>
      </c>
      <c r="D3512">
        <v>32</v>
      </c>
      <c r="E3512">
        <v>1</v>
      </c>
      <c r="F3512">
        <v>2016</v>
      </c>
      <c r="G3512">
        <v>0</v>
      </c>
      <c r="H3512">
        <v>0</v>
      </c>
      <c r="I3512" t="s">
        <v>20</v>
      </c>
      <c r="J3512">
        <v>70</v>
      </c>
      <c r="K3512">
        <v>63</v>
      </c>
      <c r="L3512">
        <v>9</v>
      </c>
      <c r="M3512" s="2" t="s">
        <v>19</v>
      </c>
      <c r="N3512" s="2" t="s">
        <v>13</v>
      </c>
      <c r="O3512" t="s">
        <v>152</v>
      </c>
      <c r="P3512" t="s">
        <v>153</v>
      </c>
    </row>
    <row r="3513" spans="1:16" x14ac:dyDescent="0.55000000000000004">
      <c r="A3513">
        <v>4334</v>
      </c>
      <c r="B3513">
        <v>710137</v>
      </c>
      <c r="C3513" s="2" t="s">
        <v>14</v>
      </c>
      <c r="D3513">
        <v>56</v>
      </c>
      <c r="E3513">
        <v>0</v>
      </c>
      <c r="F3513">
        <v>2016</v>
      </c>
      <c r="G3513">
        <v>0</v>
      </c>
      <c r="H3513">
        <v>1</v>
      </c>
      <c r="I3513" t="s">
        <v>20</v>
      </c>
      <c r="J3513">
        <v>70</v>
      </c>
      <c r="K3513">
        <v>63</v>
      </c>
      <c r="L3513">
        <v>9</v>
      </c>
      <c r="M3513" s="2" t="s">
        <v>19</v>
      </c>
      <c r="N3513" s="2" t="s">
        <v>13</v>
      </c>
      <c r="O3513" t="s">
        <v>146</v>
      </c>
      <c r="P3513" t="s">
        <v>147</v>
      </c>
    </row>
    <row r="3514" spans="1:16" x14ac:dyDescent="0.55000000000000004">
      <c r="A3514">
        <v>4334</v>
      </c>
      <c r="B3514">
        <v>710188</v>
      </c>
      <c r="C3514" s="2" t="s">
        <v>14</v>
      </c>
      <c r="D3514">
        <v>46</v>
      </c>
      <c r="E3514">
        <v>1</v>
      </c>
      <c r="F3514">
        <v>2016</v>
      </c>
      <c r="G3514">
        <v>0</v>
      </c>
      <c r="H3514">
        <v>1</v>
      </c>
      <c r="I3514" t="s">
        <v>20</v>
      </c>
      <c r="J3514">
        <v>70</v>
      </c>
      <c r="K3514">
        <v>63</v>
      </c>
      <c r="L3514">
        <v>9</v>
      </c>
      <c r="M3514" s="2" t="s">
        <v>19</v>
      </c>
      <c r="N3514" s="2" t="s">
        <v>13</v>
      </c>
      <c r="O3514" t="s">
        <v>146</v>
      </c>
      <c r="P3514" t="s">
        <v>147</v>
      </c>
    </row>
    <row r="3515" spans="1:16" x14ac:dyDescent="0.55000000000000004">
      <c r="A3515">
        <v>4335</v>
      </c>
      <c r="B3515">
        <v>710205</v>
      </c>
      <c r="C3515" s="2" t="s">
        <v>14</v>
      </c>
      <c r="D3515">
        <v>23</v>
      </c>
      <c r="E3515">
        <v>1</v>
      </c>
      <c r="F3515">
        <v>2016</v>
      </c>
      <c r="G3515">
        <v>0</v>
      </c>
      <c r="H3515">
        <v>1</v>
      </c>
      <c r="I3515" t="s">
        <v>57</v>
      </c>
      <c r="J3515">
        <v>66</v>
      </c>
      <c r="K3515">
        <v>65</v>
      </c>
      <c r="L3515">
        <v>6</v>
      </c>
      <c r="M3515" s="2" t="s">
        <v>15</v>
      </c>
      <c r="N3515" s="2" t="s">
        <v>63</v>
      </c>
      <c r="O3515" t="s">
        <v>133</v>
      </c>
      <c r="P3515" t="s">
        <v>134</v>
      </c>
    </row>
    <row r="3516" spans="1:16" x14ac:dyDescent="0.55000000000000004">
      <c r="A3516">
        <v>4335</v>
      </c>
      <c r="B3516">
        <v>710300</v>
      </c>
      <c r="C3516" s="2" t="s">
        <v>14</v>
      </c>
      <c r="D3516">
        <v>21</v>
      </c>
      <c r="E3516">
        <v>1</v>
      </c>
      <c r="F3516">
        <v>2016</v>
      </c>
      <c r="G3516">
        <v>0</v>
      </c>
      <c r="H3516">
        <v>0</v>
      </c>
      <c r="I3516" t="s">
        <v>57</v>
      </c>
      <c r="J3516">
        <v>66</v>
      </c>
      <c r="K3516">
        <v>65</v>
      </c>
      <c r="L3516">
        <v>6</v>
      </c>
      <c r="M3516" s="2" t="s">
        <v>15</v>
      </c>
      <c r="N3516" s="2" t="s">
        <v>63</v>
      </c>
      <c r="O3516" t="s">
        <v>94</v>
      </c>
      <c r="P3516" t="s">
        <v>95</v>
      </c>
    </row>
    <row r="3517" spans="1:16" x14ac:dyDescent="0.55000000000000004">
      <c r="A3517">
        <v>4335</v>
      </c>
      <c r="B3517">
        <v>710318</v>
      </c>
      <c r="C3517" s="2" t="s">
        <v>14</v>
      </c>
      <c r="D3517">
        <v>39</v>
      </c>
      <c r="E3517">
        <v>1</v>
      </c>
      <c r="F3517">
        <v>2016</v>
      </c>
      <c r="G3517">
        <v>0</v>
      </c>
      <c r="H3517">
        <v>1</v>
      </c>
      <c r="I3517" t="s">
        <v>57</v>
      </c>
      <c r="J3517">
        <v>66</v>
      </c>
      <c r="K3517">
        <v>65</v>
      </c>
      <c r="L3517">
        <v>6</v>
      </c>
      <c r="M3517" s="2" t="s">
        <v>15</v>
      </c>
      <c r="N3517" s="2" t="s">
        <v>63</v>
      </c>
      <c r="O3517" t="s">
        <v>133</v>
      </c>
      <c r="P3517" t="s">
        <v>134</v>
      </c>
    </row>
    <row r="3518" spans="1:16" x14ac:dyDescent="0.55000000000000004">
      <c r="A3518">
        <v>4335</v>
      </c>
      <c r="B3518">
        <v>710342</v>
      </c>
      <c r="C3518" s="2" t="s">
        <v>14</v>
      </c>
      <c r="D3518">
        <v>35</v>
      </c>
      <c r="E3518">
        <v>1</v>
      </c>
      <c r="F3518">
        <v>2016</v>
      </c>
      <c r="G3518">
        <v>0</v>
      </c>
      <c r="H3518">
        <v>1</v>
      </c>
      <c r="I3518" t="s">
        <v>57</v>
      </c>
      <c r="J3518">
        <v>66</v>
      </c>
      <c r="K3518">
        <v>65</v>
      </c>
      <c r="L3518">
        <v>6</v>
      </c>
      <c r="M3518" s="2" t="s">
        <v>15</v>
      </c>
      <c r="N3518" s="2" t="s">
        <v>63</v>
      </c>
      <c r="O3518" t="s">
        <v>133</v>
      </c>
      <c r="P3518" t="s">
        <v>134</v>
      </c>
    </row>
    <row r="3519" spans="1:16" x14ac:dyDescent="0.55000000000000004">
      <c r="A3519">
        <v>4335</v>
      </c>
      <c r="B3519">
        <v>710350</v>
      </c>
      <c r="C3519" s="2" t="s">
        <v>14</v>
      </c>
      <c r="D3519">
        <v>31</v>
      </c>
      <c r="E3519">
        <v>1</v>
      </c>
      <c r="F3519">
        <v>2016</v>
      </c>
      <c r="G3519">
        <v>0</v>
      </c>
      <c r="H3519">
        <v>0</v>
      </c>
      <c r="I3519" t="s">
        <v>57</v>
      </c>
      <c r="J3519">
        <v>66</v>
      </c>
      <c r="K3519">
        <v>65</v>
      </c>
      <c r="L3519">
        <v>6</v>
      </c>
      <c r="M3519" s="2" t="s">
        <v>15</v>
      </c>
      <c r="N3519" s="2" t="s">
        <v>63</v>
      </c>
      <c r="O3519" t="s">
        <v>94</v>
      </c>
      <c r="P3519" t="s">
        <v>95</v>
      </c>
    </row>
    <row r="3520" spans="1:16" x14ac:dyDescent="0.55000000000000004">
      <c r="A3520">
        <v>4336</v>
      </c>
      <c r="B3520">
        <v>710454</v>
      </c>
      <c r="C3520" s="2" t="s">
        <v>14</v>
      </c>
      <c r="D3520">
        <v>42</v>
      </c>
      <c r="E3520">
        <v>1</v>
      </c>
      <c r="F3520">
        <v>2016</v>
      </c>
      <c r="G3520">
        <v>0</v>
      </c>
      <c r="H3520">
        <v>1</v>
      </c>
      <c r="I3520" t="s">
        <v>62</v>
      </c>
      <c r="J3520">
        <v>-999</v>
      </c>
      <c r="K3520">
        <v>-999</v>
      </c>
      <c r="L3520">
        <v>-999</v>
      </c>
      <c r="M3520" s="2" t="s">
        <v>10</v>
      </c>
      <c r="N3520" s="2" t="s">
        <v>63</v>
      </c>
      <c r="O3520" t="s">
        <v>124</v>
      </c>
      <c r="P3520" t="s">
        <v>125</v>
      </c>
    </row>
    <row r="3521" spans="1:16" x14ac:dyDescent="0.55000000000000004">
      <c r="A3521">
        <v>4337</v>
      </c>
      <c r="B3521">
        <v>710585</v>
      </c>
      <c r="C3521" s="2" t="s">
        <v>14</v>
      </c>
      <c r="D3521">
        <v>46</v>
      </c>
      <c r="E3521">
        <v>1</v>
      </c>
      <c r="F3521">
        <v>2016</v>
      </c>
      <c r="G3521">
        <v>0</v>
      </c>
      <c r="H3521">
        <v>0</v>
      </c>
      <c r="I3521" t="s">
        <v>33</v>
      </c>
      <c r="J3521">
        <v>66</v>
      </c>
      <c r="K3521">
        <v>54</v>
      </c>
      <c r="L3521">
        <v>14</v>
      </c>
      <c r="M3521" s="2" t="s">
        <v>12</v>
      </c>
      <c r="N3521" s="2" t="s">
        <v>25</v>
      </c>
      <c r="O3521" t="s">
        <v>106</v>
      </c>
      <c r="P3521" t="s">
        <v>107</v>
      </c>
    </row>
    <row r="3522" spans="1:16" x14ac:dyDescent="0.55000000000000004">
      <c r="A3522">
        <v>4337</v>
      </c>
      <c r="B3522">
        <v>710704</v>
      </c>
      <c r="C3522" s="2" t="s">
        <v>14</v>
      </c>
      <c r="D3522">
        <v>25</v>
      </c>
      <c r="E3522">
        <v>1</v>
      </c>
      <c r="F3522">
        <v>2016</v>
      </c>
      <c r="G3522">
        <v>0</v>
      </c>
      <c r="H3522">
        <v>1</v>
      </c>
      <c r="I3522" t="s">
        <v>33</v>
      </c>
      <c r="J3522">
        <v>66</v>
      </c>
      <c r="K3522">
        <v>54</v>
      </c>
      <c r="L3522">
        <v>14</v>
      </c>
      <c r="M3522" s="2" t="s">
        <v>12</v>
      </c>
      <c r="N3522" s="2" t="s">
        <v>25</v>
      </c>
      <c r="O3522" t="s">
        <v>98</v>
      </c>
      <c r="P3522" t="s">
        <v>99</v>
      </c>
    </row>
    <row r="3523" spans="1:16" x14ac:dyDescent="0.55000000000000004">
      <c r="A3523">
        <v>4337</v>
      </c>
      <c r="B3523">
        <v>710719</v>
      </c>
      <c r="C3523" s="2" t="s">
        <v>14</v>
      </c>
      <c r="D3523">
        <v>31</v>
      </c>
      <c r="E3523">
        <v>1</v>
      </c>
      <c r="F3523">
        <v>2016</v>
      </c>
      <c r="G3523">
        <v>0</v>
      </c>
      <c r="H3523">
        <v>0</v>
      </c>
      <c r="I3523" t="s">
        <v>33</v>
      </c>
      <c r="J3523">
        <v>66</v>
      </c>
      <c r="K3523">
        <v>54</v>
      </c>
      <c r="L3523">
        <v>14</v>
      </c>
      <c r="M3523" s="2" t="s">
        <v>12</v>
      </c>
      <c r="N3523" s="2" t="s">
        <v>25</v>
      </c>
      <c r="O3523" t="s">
        <v>106</v>
      </c>
      <c r="P3523" t="s">
        <v>107</v>
      </c>
    </row>
    <row r="3524" spans="1:16" x14ac:dyDescent="0.55000000000000004">
      <c r="A3524">
        <v>4338</v>
      </c>
      <c r="B3524">
        <v>710757</v>
      </c>
      <c r="C3524" s="2" t="s">
        <v>14</v>
      </c>
      <c r="D3524">
        <v>45</v>
      </c>
      <c r="E3524">
        <v>1</v>
      </c>
      <c r="F3524">
        <v>2016</v>
      </c>
      <c r="G3524">
        <v>0</v>
      </c>
      <c r="H3524">
        <v>1</v>
      </c>
      <c r="I3524" t="s">
        <v>42</v>
      </c>
      <c r="J3524">
        <v>75</v>
      </c>
      <c r="K3524">
        <v>70</v>
      </c>
      <c r="L3524">
        <v>10</v>
      </c>
      <c r="M3524" s="2" t="s">
        <v>12</v>
      </c>
      <c r="N3524" s="2" t="s">
        <v>13</v>
      </c>
      <c r="O3524" t="s">
        <v>144</v>
      </c>
      <c r="P3524" t="s">
        <v>145</v>
      </c>
    </row>
    <row r="3525" spans="1:16" x14ac:dyDescent="0.55000000000000004">
      <c r="A3525">
        <v>4338</v>
      </c>
      <c r="B3525">
        <v>710772</v>
      </c>
      <c r="C3525" s="2" t="s">
        <v>14</v>
      </c>
      <c r="D3525">
        <v>37</v>
      </c>
      <c r="E3525">
        <v>1</v>
      </c>
      <c r="F3525">
        <v>2016</v>
      </c>
      <c r="G3525">
        <v>0</v>
      </c>
      <c r="H3525">
        <v>1</v>
      </c>
      <c r="I3525" t="s">
        <v>42</v>
      </c>
      <c r="J3525">
        <v>75</v>
      </c>
      <c r="K3525">
        <v>70</v>
      </c>
      <c r="L3525">
        <v>10</v>
      </c>
      <c r="M3525" s="2" t="s">
        <v>12</v>
      </c>
      <c r="N3525" s="2" t="s">
        <v>13</v>
      </c>
      <c r="O3525" t="s">
        <v>144</v>
      </c>
      <c r="P3525" t="s">
        <v>145</v>
      </c>
    </row>
    <row r="3526" spans="1:16" x14ac:dyDescent="0.55000000000000004">
      <c r="A3526">
        <v>4338</v>
      </c>
      <c r="B3526">
        <v>710826</v>
      </c>
      <c r="C3526" s="2" t="s">
        <v>14</v>
      </c>
      <c r="D3526">
        <v>58</v>
      </c>
      <c r="E3526">
        <v>0</v>
      </c>
      <c r="F3526">
        <v>2016</v>
      </c>
      <c r="G3526">
        <v>0</v>
      </c>
      <c r="H3526">
        <v>0</v>
      </c>
      <c r="I3526" t="s">
        <v>42</v>
      </c>
      <c r="J3526">
        <v>75</v>
      </c>
      <c r="K3526">
        <v>70</v>
      </c>
      <c r="L3526">
        <v>10</v>
      </c>
      <c r="M3526" s="2" t="s">
        <v>12</v>
      </c>
      <c r="N3526" s="2" t="s">
        <v>13</v>
      </c>
      <c r="O3526" t="s">
        <v>122</v>
      </c>
      <c r="P3526" t="s">
        <v>123</v>
      </c>
    </row>
    <row r="3527" spans="1:16" x14ac:dyDescent="0.55000000000000004">
      <c r="A3527">
        <v>4339</v>
      </c>
      <c r="B3527">
        <v>710943</v>
      </c>
      <c r="C3527" s="2" t="s">
        <v>14</v>
      </c>
      <c r="D3527">
        <v>36</v>
      </c>
      <c r="E3527">
        <v>1</v>
      </c>
      <c r="F3527">
        <v>2016</v>
      </c>
      <c r="G3527">
        <v>0</v>
      </c>
      <c r="H3527">
        <v>0</v>
      </c>
      <c r="I3527" t="s">
        <v>38</v>
      </c>
      <c r="J3527">
        <v>69</v>
      </c>
      <c r="K3527">
        <v>93</v>
      </c>
      <c r="L3527">
        <v>7</v>
      </c>
      <c r="M3527" s="2" t="s">
        <v>15</v>
      </c>
      <c r="N3527" s="2" t="s">
        <v>13</v>
      </c>
      <c r="O3527" t="s">
        <v>118</v>
      </c>
      <c r="P3527" t="s">
        <v>119</v>
      </c>
    </row>
    <row r="3528" spans="1:16" x14ac:dyDescent="0.55000000000000004">
      <c r="A3528">
        <v>4339</v>
      </c>
      <c r="B3528">
        <v>711019</v>
      </c>
      <c r="C3528" s="2" t="s">
        <v>14</v>
      </c>
      <c r="D3528">
        <v>24</v>
      </c>
      <c r="E3528">
        <v>1</v>
      </c>
      <c r="F3528">
        <v>2016</v>
      </c>
      <c r="G3528">
        <v>0</v>
      </c>
      <c r="H3528">
        <v>0</v>
      </c>
      <c r="I3528" t="s">
        <v>38</v>
      </c>
      <c r="J3528">
        <v>69</v>
      </c>
      <c r="K3528">
        <v>93</v>
      </c>
      <c r="L3528">
        <v>7</v>
      </c>
      <c r="M3528" s="2" t="s">
        <v>15</v>
      </c>
      <c r="N3528" s="2" t="s">
        <v>13</v>
      </c>
      <c r="O3528" t="s">
        <v>118</v>
      </c>
      <c r="P3528" t="s">
        <v>119</v>
      </c>
    </row>
    <row r="3529" spans="1:16" x14ac:dyDescent="0.55000000000000004">
      <c r="A3529">
        <v>4339</v>
      </c>
      <c r="B3529">
        <v>711042</v>
      </c>
      <c r="C3529" s="2" t="s">
        <v>14</v>
      </c>
      <c r="D3529">
        <v>32</v>
      </c>
      <c r="E3529">
        <v>1</v>
      </c>
      <c r="F3529">
        <v>2016</v>
      </c>
      <c r="G3529">
        <v>0</v>
      </c>
      <c r="H3529">
        <v>0</v>
      </c>
      <c r="I3529" t="s">
        <v>38</v>
      </c>
      <c r="J3529">
        <v>69</v>
      </c>
      <c r="K3529">
        <v>93</v>
      </c>
      <c r="L3529">
        <v>7</v>
      </c>
      <c r="M3529" s="2" t="s">
        <v>15</v>
      </c>
      <c r="N3529" s="2" t="s">
        <v>13</v>
      </c>
      <c r="O3529" t="s">
        <v>118</v>
      </c>
      <c r="P3529" t="s">
        <v>119</v>
      </c>
    </row>
    <row r="3530" spans="1:16" x14ac:dyDescent="0.55000000000000004">
      <c r="A3530">
        <v>4339</v>
      </c>
      <c r="B3530">
        <v>711054</v>
      </c>
      <c r="C3530" s="2" t="s">
        <v>14</v>
      </c>
      <c r="D3530">
        <v>30</v>
      </c>
      <c r="E3530">
        <v>1</v>
      </c>
      <c r="F3530">
        <v>2016</v>
      </c>
      <c r="G3530">
        <v>0</v>
      </c>
      <c r="H3530">
        <v>1</v>
      </c>
      <c r="I3530" t="s">
        <v>38</v>
      </c>
      <c r="J3530">
        <v>69</v>
      </c>
      <c r="K3530">
        <v>93</v>
      </c>
      <c r="L3530">
        <v>7</v>
      </c>
      <c r="M3530" s="2" t="s">
        <v>15</v>
      </c>
      <c r="N3530" s="2" t="s">
        <v>13</v>
      </c>
      <c r="O3530" t="s">
        <v>150</v>
      </c>
      <c r="P3530" t="s">
        <v>151</v>
      </c>
    </row>
    <row r="3531" spans="1:16" x14ac:dyDescent="0.55000000000000004">
      <c r="A3531">
        <v>4340</v>
      </c>
      <c r="B3531">
        <v>711223</v>
      </c>
      <c r="C3531" s="2" t="s">
        <v>14</v>
      </c>
      <c r="D3531">
        <v>34</v>
      </c>
      <c r="E3531">
        <v>1</v>
      </c>
      <c r="F3531">
        <v>2016</v>
      </c>
      <c r="G3531">
        <v>0</v>
      </c>
      <c r="H3531">
        <v>0</v>
      </c>
      <c r="I3531" t="s">
        <v>39</v>
      </c>
      <c r="J3531">
        <v>-999</v>
      </c>
      <c r="K3531">
        <v>-999</v>
      </c>
      <c r="L3531">
        <v>-999</v>
      </c>
      <c r="M3531" s="2" t="s">
        <v>10</v>
      </c>
      <c r="N3531" s="2" t="s">
        <v>25</v>
      </c>
      <c r="O3531" t="s">
        <v>109</v>
      </c>
      <c r="P3531" t="s">
        <v>110</v>
      </c>
    </row>
    <row r="3532" spans="1:16" x14ac:dyDescent="0.55000000000000004">
      <c r="A3532">
        <v>4341</v>
      </c>
      <c r="B3532">
        <v>711326</v>
      </c>
      <c r="C3532" s="2" t="s">
        <v>14</v>
      </c>
      <c r="D3532">
        <v>32</v>
      </c>
      <c r="E3532">
        <v>1</v>
      </c>
      <c r="F3532">
        <v>2016</v>
      </c>
      <c r="G3532">
        <v>0</v>
      </c>
      <c r="H3532">
        <v>0</v>
      </c>
      <c r="I3532" t="s">
        <v>64</v>
      </c>
      <c r="J3532">
        <v>69</v>
      </c>
      <c r="K3532">
        <v>62</v>
      </c>
      <c r="L3532">
        <v>13</v>
      </c>
      <c r="M3532" s="2" t="s">
        <v>12</v>
      </c>
      <c r="N3532" s="2" t="s">
        <v>13</v>
      </c>
      <c r="O3532" t="s">
        <v>154</v>
      </c>
      <c r="P3532" t="s">
        <v>155</v>
      </c>
    </row>
    <row r="3533" spans="1:16" x14ac:dyDescent="0.55000000000000004">
      <c r="A3533">
        <v>4341</v>
      </c>
      <c r="B3533">
        <v>711352</v>
      </c>
      <c r="C3533" s="2" t="s">
        <v>14</v>
      </c>
      <c r="D3533">
        <v>38</v>
      </c>
      <c r="E3533">
        <v>1</v>
      </c>
      <c r="F3533">
        <v>2016</v>
      </c>
      <c r="G3533">
        <v>0</v>
      </c>
      <c r="H3533">
        <v>1</v>
      </c>
      <c r="I3533" t="s">
        <v>64</v>
      </c>
      <c r="J3533">
        <v>69</v>
      </c>
      <c r="K3533">
        <v>62</v>
      </c>
      <c r="L3533">
        <v>13</v>
      </c>
      <c r="M3533" s="2" t="s">
        <v>12</v>
      </c>
      <c r="N3533" s="2" t="s">
        <v>13</v>
      </c>
      <c r="O3533" t="s">
        <v>138</v>
      </c>
      <c r="P3533" t="s">
        <v>139</v>
      </c>
    </row>
    <row r="3534" spans="1:16" x14ac:dyDescent="0.55000000000000004">
      <c r="A3534">
        <v>4341</v>
      </c>
      <c r="B3534">
        <v>711361</v>
      </c>
      <c r="C3534" s="2" t="s">
        <v>14</v>
      </c>
      <c r="D3534">
        <v>50</v>
      </c>
      <c r="E3534">
        <v>1</v>
      </c>
      <c r="F3534">
        <v>2016</v>
      </c>
      <c r="G3534">
        <v>0</v>
      </c>
      <c r="H3534">
        <v>0</v>
      </c>
      <c r="I3534" t="s">
        <v>64</v>
      </c>
      <c r="J3534">
        <v>69</v>
      </c>
      <c r="K3534">
        <v>62</v>
      </c>
      <c r="L3534">
        <v>13</v>
      </c>
      <c r="M3534" s="2" t="s">
        <v>12</v>
      </c>
      <c r="N3534" s="2" t="s">
        <v>13</v>
      </c>
      <c r="O3534" t="s">
        <v>154</v>
      </c>
      <c r="P3534" t="s">
        <v>155</v>
      </c>
    </row>
    <row r="3535" spans="1:16" x14ac:dyDescent="0.55000000000000004">
      <c r="A3535">
        <v>4341</v>
      </c>
      <c r="B3535">
        <v>711372</v>
      </c>
      <c r="C3535" s="2" t="s">
        <v>14</v>
      </c>
      <c r="D3535">
        <v>28</v>
      </c>
      <c r="E3535">
        <v>1</v>
      </c>
      <c r="F3535">
        <v>2016</v>
      </c>
      <c r="G3535">
        <v>0</v>
      </c>
      <c r="H3535">
        <v>1</v>
      </c>
      <c r="I3535" t="s">
        <v>64</v>
      </c>
      <c r="J3535">
        <v>69</v>
      </c>
      <c r="K3535">
        <v>62</v>
      </c>
      <c r="L3535">
        <v>13</v>
      </c>
      <c r="M3535" s="2" t="s">
        <v>12</v>
      </c>
      <c r="N3535" s="2" t="s">
        <v>13</v>
      </c>
      <c r="O3535" t="s">
        <v>138</v>
      </c>
      <c r="P3535" t="s">
        <v>139</v>
      </c>
    </row>
    <row r="3536" spans="1:16" x14ac:dyDescent="0.55000000000000004">
      <c r="A3536">
        <v>4343</v>
      </c>
      <c r="B3536">
        <v>711568</v>
      </c>
      <c r="C3536" s="2" t="s">
        <v>14</v>
      </c>
      <c r="D3536">
        <v>33</v>
      </c>
      <c r="E3536">
        <v>1</v>
      </c>
      <c r="F3536">
        <v>2016</v>
      </c>
      <c r="G3536">
        <v>0</v>
      </c>
      <c r="H3536">
        <v>1</v>
      </c>
      <c r="I3536" t="s">
        <v>47</v>
      </c>
      <c r="J3536">
        <v>72</v>
      </c>
      <c r="K3536">
        <v>61</v>
      </c>
      <c r="L3536">
        <v>22</v>
      </c>
      <c r="M3536" s="2" t="s">
        <v>18</v>
      </c>
      <c r="N3536" s="2" t="s">
        <v>70</v>
      </c>
      <c r="O3536" t="s">
        <v>49</v>
      </c>
      <c r="P3536" t="s">
        <v>50</v>
      </c>
    </row>
    <row r="3537" spans="1:16" x14ac:dyDescent="0.55000000000000004">
      <c r="A3537">
        <v>4343</v>
      </c>
      <c r="B3537">
        <v>711606</v>
      </c>
      <c r="C3537" s="2" t="s">
        <v>14</v>
      </c>
      <c r="D3537">
        <v>48</v>
      </c>
      <c r="E3537">
        <v>1</v>
      </c>
      <c r="F3537">
        <v>2016</v>
      </c>
      <c r="G3537">
        <v>0</v>
      </c>
      <c r="H3537">
        <v>1</v>
      </c>
      <c r="I3537" t="s">
        <v>47</v>
      </c>
      <c r="J3537">
        <v>72</v>
      </c>
      <c r="K3537">
        <v>61</v>
      </c>
      <c r="L3537">
        <v>22</v>
      </c>
      <c r="M3537" s="2" t="s">
        <v>18</v>
      </c>
      <c r="N3537" s="2" t="s">
        <v>70</v>
      </c>
      <c r="O3537" t="s">
        <v>49</v>
      </c>
      <c r="P3537" t="s">
        <v>50</v>
      </c>
    </row>
    <row r="3538" spans="1:16" x14ac:dyDescent="0.55000000000000004">
      <c r="A3538">
        <v>4343</v>
      </c>
      <c r="B3538">
        <v>711622</v>
      </c>
      <c r="C3538" s="2" t="s">
        <v>14</v>
      </c>
      <c r="D3538">
        <v>40</v>
      </c>
      <c r="E3538">
        <v>1</v>
      </c>
      <c r="F3538">
        <v>2016</v>
      </c>
      <c r="G3538">
        <v>0</v>
      </c>
      <c r="H3538">
        <v>0</v>
      </c>
      <c r="I3538" t="s">
        <v>47</v>
      </c>
      <c r="J3538">
        <v>72</v>
      </c>
      <c r="K3538">
        <v>61</v>
      </c>
      <c r="L3538">
        <v>22</v>
      </c>
      <c r="M3538" s="2" t="s">
        <v>18</v>
      </c>
      <c r="N3538" s="2" t="s">
        <v>70</v>
      </c>
      <c r="O3538" t="s">
        <v>116</v>
      </c>
      <c r="P3538" t="s">
        <v>117</v>
      </c>
    </row>
    <row r="3539" spans="1:16" x14ac:dyDescent="0.55000000000000004">
      <c r="A3539">
        <v>4343</v>
      </c>
      <c r="B3539">
        <v>711674</v>
      </c>
      <c r="C3539" s="2" t="s">
        <v>14</v>
      </c>
      <c r="D3539">
        <v>47</v>
      </c>
      <c r="E3539">
        <v>1</v>
      </c>
      <c r="F3539">
        <v>2016</v>
      </c>
      <c r="G3539">
        <v>0</v>
      </c>
      <c r="H3539">
        <v>1</v>
      </c>
      <c r="I3539" t="s">
        <v>47</v>
      </c>
      <c r="J3539">
        <v>72</v>
      </c>
      <c r="K3539">
        <v>61</v>
      </c>
      <c r="L3539">
        <v>22</v>
      </c>
      <c r="M3539" s="2" t="s">
        <v>18</v>
      </c>
      <c r="N3539" s="2" t="s">
        <v>70</v>
      </c>
      <c r="O3539" t="s">
        <v>49</v>
      </c>
      <c r="P3539" t="s">
        <v>50</v>
      </c>
    </row>
    <row r="3540" spans="1:16" x14ac:dyDescent="0.55000000000000004">
      <c r="A3540">
        <v>4344</v>
      </c>
      <c r="B3540">
        <v>711762</v>
      </c>
      <c r="C3540" s="2" t="s">
        <v>14</v>
      </c>
      <c r="D3540">
        <v>52</v>
      </c>
      <c r="E3540">
        <v>0</v>
      </c>
      <c r="F3540">
        <v>2016</v>
      </c>
      <c r="G3540">
        <v>0</v>
      </c>
      <c r="H3540">
        <v>0</v>
      </c>
      <c r="I3540" t="s">
        <v>68</v>
      </c>
      <c r="J3540">
        <v>61</v>
      </c>
      <c r="K3540">
        <v>100</v>
      </c>
      <c r="L3540">
        <v>6</v>
      </c>
      <c r="M3540" s="2" t="s">
        <v>30</v>
      </c>
      <c r="N3540" s="2" t="s">
        <v>13</v>
      </c>
      <c r="O3540" t="s">
        <v>81</v>
      </c>
      <c r="P3540" t="s">
        <v>82</v>
      </c>
    </row>
    <row r="3541" spans="1:16" x14ac:dyDescent="0.55000000000000004">
      <c r="A3541">
        <v>4344</v>
      </c>
      <c r="B3541">
        <v>711784</v>
      </c>
      <c r="C3541" s="2" t="s">
        <v>14</v>
      </c>
      <c r="D3541">
        <v>38</v>
      </c>
      <c r="E3541">
        <v>0</v>
      </c>
      <c r="F3541">
        <v>2016</v>
      </c>
      <c r="G3541">
        <v>0</v>
      </c>
      <c r="H3541">
        <v>1</v>
      </c>
      <c r="I3541" t="s">
        <v>68</v>
      </c>
      <c r="J3541">
        <v>61</v>
      </c>
      <c r="K3541">
        <v>100</v>
      </c>
      <c r="L3541">
        <v>6</v>
      </c>
      <c r="M3541" s="2" t="s">
        <v>30</v>
      </c>
      <c r="N3541" s="2" t="s">
        <v>13</v>
      </c>
      <c r="O3541" t="s">
        <v>142</v>
      </c>
      <c r="P3541" t="s">
        <v>143</v>
      </c>
    </row>
    <row r="3542" spans="1:16" x14ac:dyDescent="0.55000000000000004">
      <c r="A3542">
        <v>4344</v>
      </c>
      <c r="B3542">
        <v>711789</v>
      </c>
      <c r="C3542" s="2" t="s">
        <v>14</v>
      </c>
      <c r="D3542">
        <v>46</v>
      </c>
      <c r="E3542">
        <v>1</v>
      </c>
      <c r="F3542">
        <v>2016</v>
      </c>
      <c r="G3542">
        <v>0</v>
      </c>
      <c r="H3542">
        <v>0</v>
      </c>
      <c r="I3542" t="s">
        <v>68</v>
      </c>
      <c r="J3542">
        <v>61</v>
      </c>
      <c r="K3542">
        <v>100</v>
      </c>
      <c r="L3542">
        <v>6</v>
      </c>
      <c r="M3542" s="2" t="s">
        <v>30</v>
      </c>
      <c r="N3542" s="2" t="s">
        <v>13</v>
      </c>
      <c r="O3542" t="s">
        <v>81</v>
      </c>
      <c r="P3542" t="s">
        <v>82</v>
      </c>
    </row>
    <row r="3543" spans="1:16" x14ac:dyDescent="0.55000000000000004">
      <c r="A3543">
        <v>4344</v>
      </c>
      <c r="B3543">
        <v>711808</v>
      </c>
      <c r="C3543" s="2" t="s">
        <v>14</v>
      </c>
      <c r="D3543">
        <v>22</v>
      </c>
      <c r="E3543">
        <v>1</v>
      </c>
      <c r="F3543">
        <v>2016</v>
      </c>
      <c r="G3543">
        <v>0</v>
      </c>
      <c r="H3543">
        <v>1</v>
      </c>
      <c r="I3543" t="s">
        <v>68</v>
      </c>
      <c r="J3543">
        <v>61</v>
      </c>
      <c r="K3543">
        <v>100</v>
      </c>
      <c r="L3543">
        <v>6</v>
      </c>
      <c r="M3543" s="2" t="s">
        <v>30</v>
      </c>
      <c r="N3543" s="2" t="s">
        <v>13</v>
      </c>
      <c r="O3543" t="s">
        <v>142</v>
      </c>
      <c r="P3543" t="s">
        <v>143</v>
      </c>
    </row>
    <row r="3544" spans="1:16" x14ac:dyDescent="0.55000000000000004">
      <c r="A3544">
        <v>4344</v>
      </c>
      <c r="B3544">
        <v>711837</v>
      </c>
      <c r="C3544" s="2" t="s">
        <v>14</v>
      </c>
      <c r="D3544">
        <v>44</v>
      </c>
      <c r="E3544">
        <v>1</v>
      </c>
      <c r="F3544">
        <v>2016</v>
      </c>
      <c r="G3544">
        <v>0</v>
      </c>
      <c r="H3544">
        <v>1</v>
      </c>
      <c r="I3544" t="s">
        <v>68</v>
      </c>
      <c r="J3544">
        <v>61</v>
      </c>
      <c r="K3544">
        <v>100</v>
      </c>
      <c r="L3544">
        <v>6</v>
      </c>
      <c r="M3544" s="2" t="s">
        <v>30</v>
      </c>
      <c r="N3544" s="2" t="s">
        <v>13</v>
      </c>
      <c r="O3544" t="s">
        <v>142</v>
      </c>
      <c r="P3544" t="s">
        <v>143</v>
      </c>
    </row>
    <row r="3545" spans="1:16" x14ac:dyDescent="0.55000000000000004">
      <c r="A3545">
        <v>4345</v>
      </c>
      <c r="B3545">
        <v>711916</v>
      </c>
      <c r="C3545" s="2" t="s">
        <v>14</v>
      </c>
      <c r="D3545">
        <v>33</v>
      </c>
      <c r="E3545">
        <v>1</v>
      </c>
      <c r="F3545">
        <v>2016</v>
      </c>
      <c r="G3545">
        <v>0</v>
      </c>
      <c r="H3545">
        <v>1</v>
      </c>
      <c r="I3545" t="s">
        <v>60</v>
      </c>
      <c r="J3545">
        <v>54</v>
      </c>
      <c r="K3545">
        <v>83</v>
      </c>
      <c r="L3545">
        <v>10</v>
      </c>
      <c r="M3545" s="2" t="s">
        <v>30</v>
      </c>
      <c r="N3545" s="2" t="s">
        <v>25</v>
      </c>
      <c r="O3545" t="s">
        <v>91</v>
      </c>
      <c r="P3545" t="s">
        <v>92</v>
      </c>
    </row>
    <row r="3546" spans="1:16" x14ac:dyDescent="0.55000000000000004">
      <c r="A3546">
        <v>4345</v>
      </c>
      <c r="B3546">
        <v>711937</v>
      </c>
      <c r="C3546" s="2" t="s">
        <v>14</v>
      </c>
      <c r="D3546">
        <v>42</v>
      </c>
      <c r="E3546">
        <v>1</v>
      </c>
      <c r="F3546">
        <v>2016</v>
      </c>
      <c r="G3546">
        <v>0</v>
      </c>
      <c r="H3546">
        <v>0</v>
      </c>
      <c r="I3546" t="s">
        <v>60</v>
      </c>
      <c r="J3546">
        <v>54</v>
      </c>
      <c r="K3546">
        <v>83</v>
      </c>
      <c r="L3546">
        <v>10</v>
      </c>
      <c r="M3546" s="2" t="s">
        <v>30</v>
      </c>
      <c r="N3546" s="2" t="s">
        <v>25</v>
      </c>
      <c r="O3546" t="s">
        <v>120</v>
      </c>
      <c r="P3546" t="s">
        <v>121</v>
      </c>
    </row>
    <row r="3547" spans="1:16" x14ac:dyDescent="0.55000000000000004">
      <c r="A3547">
        <v>4345</v>
      </c>
      <c r="B3547">
        <v>711994</v>
      </c>
      <c r="C3547" s="2" t="s">
        <v>14</v>
      </c>
      <c r="D3547">
        <v>29</v>
      </c>
      <c r="E3547">
        <v>0</v>
      </c>
      <c r="F3547">
        <v>2016</v>
      </c>
      <c r="G3547">
        <v>0</v>
      </c>
      <c r="H3547">
        <v>0</v>
      </c>
      <c r="I3547" t="s">
        <v>60</v>
      </c>
      <c r="J3547">
        <v>54</v>
      </c>
      <c r="K3547">
        <v>83</v>
      </c>
      <c r="L3547">
        <v>10</v>
      </c>
      <c r="M3547" s="2" t="s">
        <v>30</v>
      </c>
      <c r="N3547" s="2" t="s">
        <v>25</v>
      </c>
      <c r="O3547" t="s">
        <v>120</v>
      </c>
      <c r="P3547" t="s">
        <v>121</v>
      </c>
    </row>
    <row r="3548" spans="1:16" x14ac:dyDescent="0.55000000000000004">
      <c r="A3548">
        <v>4345</v>
      </c>
      <c r="B3548">
        <v>712021</v>
      </c>
      <c r="C3548" s="2" t="s">
        <v>14</v>
      </c>
      <c r="D3548">
        <v>44</v>
      </c>
      <c r="E3548">
        <v>1</v>
      </c>
      <c r="F3548">
        <v>2016</v>
      </c>
      <c r="G3548">
        <v>0</v>
      </c>
      <c r="H3548">
        <v>0</v>
      </c>
      <c r="I3548" t="s">
        <v>60</v>
      </c>
      <c r="J3548">
        <v>54</v>
      </c>
      <c r="K3548">
        <v>83</v>
      </c>
      <c r="L3548">
        <v>10</v>
      </c>
      <c r="M3548" s="2" t="s">
        <v>30</v>
      </c>
      <c r="N3548" s="2" t="s">
        <v>25</v>
      </c>
      <c r="O3548" t="s">
        <v>120</v>
      </c>
      <c r="P3548" t="s">
        <v>121</v>
      </c>
    </row>
    <row r="3549" spans="1:16" x14ac:dyDescent="0.55000000000000004">
      <c r="A3549">
        <v>4346</v>
      </c>
      <c r="B3549">
        <v>712052</v>
      </c>
      <c r="C3549" s="2" t="s">
        <v>14</v>
      </c>
      <c r="D3549">
        <v>37</v>
      </c>
      <c r="E3549">
        <v>1</v>
      </c>
      <c r="F3549">
        <v>2016</v>
      </c>
      <c r="G3549">
        <v>0</v>
      </c>
      <c r="H3549">
        <v>0</v>
      </c>
      <c r="I3549" t="s">
        <v>16</v>
      </c>
      <c r="J3549">
        <v>69</v>
      </c>
      <c r="K3549">
        <v>63</v>
      </c>
      <c r="L3549">
        <v>8</v>
      </c>
      <c r="M3549" s="2" t="s">
        <v>21</v>
      </c>
      <c r="N3549" s="2" t="s">
        <v>65</v>
      </c>
      <c r="O3549" t="s">
        <v>111</v>
      </c>
      <c r="P3549" t="s">
        <v>112</v>
      </c>
    </row>
    <row r="3550" spans="1:16" x14ac:dyDescent="0.55000000000000004">
      <c r="A3550">
        <v>4346</v>
      </c>
      <c r="B3550">
        <v>712073</v>
      </c>
      <c r="C3550" s="2" t="s">
        <v>14</v>
      </c>
      <c r="D3550">
        <v>43</v>
      </c>
      <c r="E3550">
        <v>1</v>
      </c>
      <c r="F3550">
        <v>2016</v>
      </c>
      <c r="G3550">
        <v>0</v>
      </c>
      <c r="H3550">
        <v>0</v>
      </c>
      <c r="I3550" t="s">
        <v>16</v>
      </c>
      <c r="J3550">
        <v>69</v>
      </c>
      <c r="K3550">
        <v>63</v>
      </c>
      <c r="L3550">
        <v>8</v>
      </c>
      <c r="M3550" s="2" t="s">
        <v>21</v>
      </c>
      <c r="N3550" s="2" t="s">
        <v>65</v>
      </c>
      <c r="O3550" t="s">
        <v>111</v>
      </c>
      <c r="P3550" t="s">
        <v>112</v>
      </c>
    </row>
    <row r="3551" spans="1:16" x14ac:dyDescent="0.55000000000000004">
      <c r="A3551">
        <v>4346</v>
      </c>
      <c r="B3551">
        <v>712087</v>
      </c>
      <c r="C3551" s="2" t="s">
        <v>14</v>
      </c>
      <c r="D3551">
        <v>44</v>
      </c>
      <c r="E3551">
        <v>1</v>
      </c>
      <c r="F3551">
        <v>2016</v>
      </c>
      <c r="G3551">
        <v>0</v>
      </c>
      <c r="H3551">
        <v>1</v>
      </c>
      <c r="I3551" t="s">
        <v>16</v>
      </c>
      <c r="J3551">
        <v>69</v>
      </c>
      <c r="K3551">
        <v>63</v>
      </c>
      <c r="L3551">
        <v>8</v>
      </c>
      <c r="M3551" s="2" t="s">
        <v>21</v>
      </c>
      <c r="N3551" s="2" t="s">
        <v>65</v>
      </c>
      <c r="O3551" t="s">
        <v>127</v>
      </c>
      <c r="P3551" t="s">
        <v>128</v>
      </c>
    </row>
    <row r="3552" spans="1:16" x14ac:dyDescent="0.55000000000000004">
      <c r="A3552">
        <v>4346</v>
      </c>
      <c r="B3552">
        <v>712133</v>
      </c>
      <c r="C3552" s="2" t="s">
        <v>14</v>
      </c>
      <c r="D3552">
        <v>22</v>
      </c>
      <c r="E3552">
        <v>1</v>
      </c>
      <c r="F3552">
        <v>2016</v>
      </c>
      <c r="G3552">
        <v>0</v>
      </c>
      <c r="H3552">
        <v>1</v>
      </c>
      <c r="I3552" t="s">
        <v>16</v>
      </c>
      <c r="J3552">
        <v>69</v>
      </c>
      <c r="K3552">
        <v>63</v>
      </c>
      <c r="L3552">
        <v>8</v>
      </c>
      <c r="M3552" s="2" t="s">
        <v>21</v>
      </c>
      <c r="N3552" s="2" t="s">
        <v>65</v>
      </c>
      <c r="O3552" t="s">
        <v>127</v>
      </c>
      <c r="P3552" t="s">
        <v>128</v>
      </c>
    </row>
    <row r="3553" spans="1:16" x14ac:dyDescent="0.55000000000000004">
      <c r="A3553">
        <v>4346</v>
      </c>
      <c r="B3553">
        <v>712153</v>
      </c>
      <c r="C3553" s="2" t="s">
        <v>14</v>
      </c>
      <c r="D3553">
        <v>34</v>
      </c>
      <c r="E3553">
        <v>1</v>
      </c>
      <c r="F3553">
        <v>2016</v>
      </c>
      <c r="G3553">
        <v>0</v>
      </c>
      <c r="H3553">
        <v>0</v>
      </c>
      <c r="I3553" t="s">
        <v>16</v>
      </c>
      <c r="J3553">
        <v>69</v>
      </c>
      <c r="K3553">
        <v>63</v>
      </c>
      <c r="L3553">
        <v>8</v>
      </c>
      <c r="M3553" s="2" t="s">
        <v>21</v>
      </c>
      <c r="N3553" s="2" t="s">
        <v>65</v>
      </c>
      <c r="O3553" t="s">
        <v>111</v>
      </c>
      <c r="P3553" t="s">
        <v>112</v>
      </c>
    </row>
    <row r="3554" spans="1:16" x14ac:dyDescent="0.55000000000000004">
      <c r="A3554">
        <v>4346</v>
      </c>
      <c r="B3554">
        <v>712183</v>
      </c>
      <c r="C3554" s="2" t="s">
        <v>14</v>
      </c>
      <c r="D3554">
        <v>32</v>
      </c>
      <c r="E3554">
        <v>1</v>
      </c>
      <c r="F3554">
        <v>2016</v>
      </c>
      <c r="G3554">
        <v>0</v>
      </c>
      <c r="H3554">
        <v>1</v>
      </c>
      <c r="I3554" t="s">
        <v>16</v>
      </c>
      <c r="J3554">
        <v>69</v>
      </c>
      <c r="K3554">
        <v>63</v>
      </c>
      <c r="L3554">
        <v>8</v>
      </c>
      <c r="M3554" s="2" t="s">
        <v>21</v>
      </c>
      <c r="N3554" s="2" t="s">
        <v>65</v>
      </c>
      <c r="O3554" t="s">
        <v>127</v>
      </c>
      <c r="P3554" t="s">
        <v>128</v>
      </c>
    </row>
    <row r="3555" spans="1:16" x14ac:dyDescent="0.55000000000000004">
      <c r="A3555">
        <v>4347</v>
      </c>
      <c r="B3555">
        <v>712216</v>
      </c>
      <c r="C3555" s="2" t="s">
        <v>14</v>
      </c>
      <c r="D3555">
        <v>41</v>
      </c>
      <c r="E3555">
        <v>1</v>
      </c>
      <c r="F3555">
        <v>2016</v>
      </c>
      <c r="G3555">
        <v>0</v>
      </c>
      <c r="H3555">
        <v>1</v>
      </c>
      <c r="I3555" t="s">
        <v>79</v>
      </c>
      <c r="J3555">
        <v>-999</v>
      </c>
      <c r="K3555">
        <v>-999</v>
      </c>
      <c r="L3555">
        <v>-999</v>
      </c>
      <c r="M3555" s="2" t="s">
        <v>35</v>
      </c>
      <c r="N3555" s="2" t="s">
        <v>11</v>
      </c>
      <c r="O3555" t="s">
        <v>77</v>
      </c>
      <c r="P3555" t="s">
        <v>78</v>
      </c>
    </row>
    <row r="3556" spans="1:16" x14ac:dyDescent="0.55000000000000004">
      <c r="A3556">
        <v>4347</v>
      </c>
      <c r="B3556">
        <v>712250</v>
      </c>
      <c r="C3556" s="2" t="s">
        <v>14</v>
      </c>
      <c r="D3556">
        <v>37</v>
      </c>
      <c r="E3556">
        <v>1</v>
      </c>
      <c r="F3556">
        <v>2016</v>
      </c>
      <c r="G3556">
        <v>0</v>
      </c>
      <c r="H3556">
        <v>1</v>
      </c>
      <c r="I3556" t="s">
        <v>79</v>
      </c>
      <c r="J3556">
        <v>-999</v>
      </c>
      <c r="K3556">
        <v>-999</v>
      </c>
      <c r="L3556">
        <v>-999</v>
      </c>
      <c r="M3556" s="2" t="s">
        <v>35</v>
      </c>
      <c r="N3556" s="2" t="s">
        <v>11</v>
      </c>
      <c r="O3556" t="s">
        <v>77</v>
      </c>
      <c r="P3556" t="s">
        <v>78</v>
      </c>
    </row>
    <row r="3557" spans="1:16" x14ac:dyDescent="0.55000000000000004">
      <c r="A3557">
        <v>4347</v>
      </c>
      <c r="B3557">
        <v>712262</v>
      </c>
      <c r="C3557" s="2" t="s">
        <v>14</v>
      </c>
      <c r="D3557">
        <v>27</v>
      </c>
      <c r="E3557">
        <v>1</v>
      </c>
      <c r="F3557">
        <v>2016</v>
      </c>
      <c r="G3557">
        <v>0</v>
      </c>
      <c r="H3557">
        <v>0</v>
      </c>
      <c r="I3557" t="s">
        <v>79</v>
      </c>
      <c r="J3557">
        <v>-999</v>
      </c>
      <c r="K3557">
        <v>-999</v>
      </c>
      <c r="L3557">
        <v>-999</v>
      </c>
      <c r="M3557" s="2" t="s">
        <v>35</v>
      </c>
      <c r="N3557" s="2" t="s">
        <v>11</v>
      </c>
      <c r="O3557" t="s">
        <v>101</v>
      </c>
      <c r="P3557" t="s">
        <v>102</v>
      </c>
    </row>
    <row r="3558" spans="1:16" x14ac:dyDescent="0.55000000000000004">
      <c r="A3558">
        <v>4347</v>
      </c>
      <c r="B3558">
        <v>712325</v>
      </c>
      <c r="C3558" s="2" t="s">
        <v>14</v>
      </c>
      <c r="D3558">
        <v>36</v>
      </c>
      <c r="E3558">
        <v>1</v>
      </c>
      <c r="F3558">
        <v>2016</v>
      </c>
      <c r="G3558">
        <v>0</v>
      </c>
      <c r="H3558">
        <v>1</v>
      </c>
      <c r="I3558" t="s">
        <v>79</v>
      </c>
      <c r="J3558">
        <v>-999</v>
      </c>
      <c r="K3558">
        <v>-999</v>
      </c>
      <c r="L3558">
        <v>-999</v>
      </c>
      <c r="M3558" s="2" t="s">
        <v>35</v>
      </c>
      <c r="N3558" s="2" t="s">
        <v>11</v>
      </c>
      <c r="O3558" t="s">
        <v>77</v>
      </c>
      <c r="P3558" t="s">
        <v>78</v>
      </c>
    </row>
    <row r="3559" spans="1:16" x14ac:dyDescent="0.55000000000000004">
      <c r="A3559">
        <v>4347</v>
      </c>
      <c r="B3559">
        <v>712370</v>
      </c>
      <c r="C3559" s="2" t="s">
        <v>14</v>
      </c>
      <c r="D3559">
        <v>33</v>
      </c>
      <c r="E3559">
        <v>1</v>
      </c>
      <c r="F3559">
        <v>2016</v>
      </c>
      <c r="G3559">
        <v>0</v>
      </c>
      <c r="H3559">
        <v>0</v>
      </c>
      <c r="I3559" t="s">
        <v>79</v>
      </c>
      <c r="J3559">
        <v>-999</v>
      </c>
      <c r="K3559">
        <v>-999</v>
      </c>
      <c r="L3559">
        <v>-999</v>
      </c>
      <c r="M3559" s="2" t="s">
        <v>35</v>
      </c>
      <c r="N3559" s="2" t="s">
        <v>11</v>
      </c>
      <c r="O3559" t="s">
        <v>101</v>
      </c>
      <c r="P3559" t="s">
        <v>102</v>
      </c>
    </row>
    <row r="3560" spans="1:16" x14ac:dyDescent="0.55000000000000004">
      <c r="A3560">
        <v>4348</v>
      </c>
      <c r="B3560">
        <v>712419</v>
      </c>
      <c r="C3560" s="2" t="s">
        <v>14</v>
      </c>
      <c r="D3560">
        <v>39</v>
      </c>
      <c r="E3560">
        <v>1</v>
      </c>
      <c r="F3560">
        <v>2016</v>
      </c>
      <c r="G3560">
        <v>0</v>
      </c>
      <c r="H3560">
        <v>1</v>
      </c>
      <c r="I3560" t="s">
        <v>44</v>
      </c>
      <c r="J3560">
        <v>-999</v>
      </c>
      <c r="K3560">
        <v>-999</v>
      </c>
      <c r="L3560">
        <v>-999</v>
      </c>
      <c r="M3560" s="2" t="s">
        <v>35</v>
      </c>
      <c r="N3560" s="2" t="s">
        <v>13</v>
      </c>
      <c r="O3560" t="s">
        <v>114</v>
      </c>
      <c r="P3560" t="s">
        <v>115</v>
      </c>
    </row>
    <row r="3561" spans="1:16" x14ac:dyDescent="0.55000000000000004">
      <c r="A3561">
        <v>4349</v>
      </c>
      <c r="B3561">
        <v>712550</v>
      </c>
      <c r="C3561" s="2" t="s">
        <v>14</v>
      </c>
      <c r="D3561">
        <v>32</v>
      </c>
      <c r="E3561">
        <v>1</v>
      </c>
      <c r="F3561">
        <v>2016</v>
      </c>
      <c r="G3561">
        <v>0</v>
      </c>
      <c r="H3561">
        <v>0</v>
      </c>
      <c r="I3561" t="s">
        <v>16</v>
      </c>
      <c r="J3561">
        <v>47</v>
      </c>
      <c r="K3561">
        <v>63</v>
      </c>
      <c r="L3561">
        <v>10</v>
      </c>
      <c r="M3561" s="2" t="s">
        <v>21</v>
      </c>
      <c r="N3561" s="2" t="s">
        <v>65</v>
      </c>
      <c r="O3561" t="s">
        <v>111</v>
      </c>
      <c r="P3561" t="s">
        <v>112</v>
      </c>
    </row>
    <row r="3562" spans="1:16" x14ac:dyDescent="0.55000000000000004">
      <c r="A3562">
        <v>4349</v>
      </c>
      <c r="B3562">
        <v>712602</v>
      </c>
      <c r="C3562" s="2" t="s">
        <v>14</v>
      </c>
      <c r="D3562">
        <v>39</v>
      </c>
      <c r="E3562">
        <v>1</v>
      </c>
      <c r="F3562">
        <v>2016</v>
      </c>
      <c r="G3562">
        <v>0</v>
      </c>
      <c r="H3562">
        <v>1</v>
      </c>
      <c r="I3562" t="s">
        <v>16</v>
      </c>
      <c r="J3562">
        <v>47</v>
      </c>
      <c r="K3562">
        <v>63</v>
      </c>
      <c r="L3562">
        <v>10</v>
      </c>
      <c r="M3562" s="2" t="s">
        <v>21</v>
      </c>
      <c r="N3562" s="2" t="s">
        <v>65</v>
      </c>
      <c r="O3562" t="s">
        <v>118</v>
      </c>
      <c r="P3562" t="s">
        <v>119</v>
      </c>
    </row>
    <row r="3563" spans="1:16" x14ac:dyDescent="0.55000000000000004">
      <c r="A3563">
        <v>4349</v>
      </c>
      <c r="B3563">
        <v>712614</v>
      </c>
      <c r="C3563" s="2" t="s">
        <v>14</v>
      </c>
      <c r="D3563">
        <v>40</v>
      </c>
      <c r="E3563">
        <v>1</v>
      </c>
      <c r="F3563">
        <v>2016</v>
      </c>
      <c r="G3563">
        <v>0</v>
      </c>
      <c r="H3563">
        <v>0</v>
      </c>
      <c r="I3563" t="s">
        <v>16</v>
      </c>
      <c r="J3563">
        <v>47</v>
      </c>
      <c r="K3563">
        <v>63</v>
      </c>
      <c r="L3563">
        <v>10</v>
      </c>
      <c r="M3563" s="2" t="s">
        <v>21</v>
      </c>
      <c r="N3563" s="2" t="s">
        <v>65</v>
      </c>
      <c r="O3563" t="s">
        <v>111</v>
      </c>
      <c r="P3563" t="s">
        <v>112</v>
      </c>
    </row>
    <row r="3564" spans="1:16" x14ac:dyDescent="0.55000000000000004">
      <c r="A3564">
        <v>4349</v>
      </c>
      <c r="B3564">
        <v>712693</v>
      </c>
      <c r="C3564" s="2" t="s">
        <v>14</v>
      </c>
      <c r="D3564">
        <v>31</v>
      </c>
      <c r="E3564">
        <v>0</v>
      </c>
      <c r="F3564">
        <v>2016</v>
      </c>
      <c r="G3564">
        <v>0</v>
      </c>
      <c r="H3564">
        <v>0</v>
      </c>
      <c r="I3564" t="s">
        <v>16</v>
      </c>
      <c r="J3564">
        <v>47</v>
      </c>
      <c r="K3564">
        <v>63</v>
      </c>
      <c r="L3564">
        <v>10</v>
      </c>
      <c r="M3564" s="2" t="s">
        <v>21</v>
      </c>
      <c r="N3564" s="2" t="s">
        <v>65</v>
      </c>
      <c r="O3564" t="s">
        <v>111</v>
      </c>
      <c r="P3564" t="s">
        <v>112</v>
      </c>
    </row>
    <row r="3565" spans="1:16" x14ac:dyDescent="0.55000000000000004">
      <c r="A3565">
        <v>4350</v>
      </c>
      <c r="B3565">
        <v>712723</v>
      </c>
      <c r="C3565" s="2" t="s">
        <v>14</v>
      </c>
      <c r="D3565">
        <v>36</v>
      </c>
      <c r="E3565">
        <v>1</v>
      </c>
      <c r="F3565">
        <v>2016</v>
      </c>
      <c r="G3565">
        <v>0</v>
      </c>
      <c r="H3565">
        <v>0</v>
      </c>
      <c r="I3565" t="s">
        <v>105</v>
      </c>
      <c r="J3565">
        <v>55</v>
      </c>
      <c r="K3565">
        <v>61</v>
      </c>
      <c r="L3565">
        <v>12</v>
      </c>
      <c r="M3565" s="2" t="s">
        <v>24</v>
      </c>
      <c r="N3565" s="2" t="s">
        <v>13</v>
      </c>
      <c r="O3565" t="s">
        <v>129</v>
      </c>
      <c r="P3565" t="s">
        <v>130</v>
      </c>
    </row>
    <row r="3566" spans="1:16" x14ac:dyDescent="0.55000000000000004">
      <c r="A3566">
        <v>4350</v>
      </c>
      <c r="B3566">
        <v>712753</v>
      </c>
      <c r="C3566" s="2" t="s">
        <v>14</v>
      </c>
      <c r="D3566">
        <v>29</v>
      </c>
      <c r="E3566">
        <v>1</v>
      </c>
      <c r="F3566">
        <v>2016</v>
      </c>
      <c r="G3566">
        <v>0</v>
      </c>
      <c r="H3566">
        <v>1</v>
      </c>
      <c r="I3566" t="s">
        <v>105</v>
      </c>
      <c r="J3566">
        <v>55</v>
      </c>
      <c r="K3566">
        <v>61</v>
      </c>
      <c r="L3566">
        <v>12</v>
      </c>
      <c r="M3566" s="2" t="s">
        <v>24</v>
      </c>
      <c r="N3566" s="2" t="s">
        <v>13</v>
      </c>
      <c r="O3566" t="s">
        <v>103</v>
      </c>
      <c r="P3566" t="s">
        <v>104</v>
      </c>
    </row>
    <row r="3567" spans="1:16" x14ac:dyDescent="0.55000000000000004">
      <c r="A3567">
        <v>4351</v>
      </c>
      <c r="B3567">
        <v>712895</v>
      </c>
      <c r="C3567" s="2" t="s">
        <v>14</v>
      </c>
      <c r="D3567">
        <v>50</v>
      </c>
      <c r="E3567">
        <v>1</v>
      </c>
      <c r="F3567">
        <v>2016</v>
      </c>
      <c r="G3567">
        <v>0</v>
      </c>
      <c r="H3567">
        <v>1</v>
      </c>
      <c r="I3567" t="s">
        <v>57</v>
      </c>
      <c r="J3567">
        <v>58</v>
      </c>
      <c r="K3567">
        <v>38</v>
      </c>
      <c r="L3567">
        <v>36</v>
      </c>
      <c r="M3567" s="2" t="s">
        <v>21</v>
      </c>
      <c r="N3567" s="2" t="s">
        <v>63</v>
      </c>
      <c r="O3567" t="s">
        <v>133</v>
      </c>
      <c r="P3567" t="s">
        <v>134</v>
      </c>
    </row>
    <row r="3568" spans="1:16" x14ac:dyDescent="0.55000000000000004">
      <c r="A3568">
        <v>4351</v>
      </c>
      <c r="B3568">
        <v>712916</v>
      </c>
      <c r="C3568" s="2" t="s">
        <v>14</v>
      </c>
      <c r="D3568">
        <v>49</v>
      </c>
      <c r="E3568">
        <v>1</v>
      </c>
      <c r="F3568">
        <v>2016</v>
      </c>
      <c r="G3568">
        <v>0</v>
      </c>
      <c r="H3568">
        <v>1</v>
      </c>
      <c r="I3568" t="s">
        <v>57</v>
      </c>
      <c r="J3568">
        <v>58</v>
      </c>
      <c r="K3568">
        <v>38</v>
      </c>
      <c r="L3568">
        <v>36</v>
      </c>
      <c r="M3568" s="2" t="s">
        <v>21</v>
      </c>
      <c r="N3568" s="2" t="s">
        <v>63</v>
      </c>
      <c r="O3568" t="s">
        <v>133</v>
      </c>
      <c r="P3568" t="s">
        <v>134</v>
      </c>
    </row>
    <row r="3569" spans="1:16" x14ac:dyDescent="0.55000000000000004">
      <c r="A3569">
        <v>4351</v>
      </c>
      <c r="B3569">
        <v>712948</v>
      </c>
      <c r="C3569" s="2" t="s">
        <v>14</v>
      </c>
      <c r="D3569">
        <v>44</v>
      </c>
      <c r="E3569">
        <v>1</v>
      </c>
      <c r="F3569">
        <v>2016</v>
      </c>
      <c r="G3569">
        <v>0</v>
      </c>
      <c r="H3569">
        <v>1</v>
      </c>
      <c r="I3569" t="s">
        <v>57</v>
      </c>
      <c r="J3569">
        <v>58</v>
      </c>
      <c r="K3569">
        <v>38</v>
      </c>
      <c r="L3569">
        <v>36</v>
      </c>
      <c r="M3569" s="2" t="s">
        <v>21</v>
      </c>
      <c r="N3569" s="2" t="s">
        <v>63</v>
      </c>
      <c r="O3569" t="s">
        <v>133</v>
      </c>
      <c r="P3569" t="s">
        <v>134</v>
      </c>
    </row>
    <row r="3570" spans="1:16" x14ac:dyDescent="0.55000000000000004">
      <c r="A3570">
        <v>4351</v>
      </c>
      <c r="B3570">
        <v>712971</v>
      </c>
      <c r="C3570" s="2" t="s">
        <v>14</v>
      </c>
      <c r="D3570">
        <v>22</v>
      </c>
      <c r="E3570">
        <v>1</v>
      </c>
      <c r="F3570">
        <v>2016</v>
      </c>
      <c r="G3570">
        <v>0</v>
      </c>
      <c r="H3570">
        <v>0</v>
      </c>
      <c r="I3570" t="s">
        <v>57</v>
      </c>
      <c r="J3570">
        <v>58</v>
      </c>
      <c r="K3570">
        <v>38</v>
      </c>
      <c r="L3570">
        <v>36</v>
      </c>
      <c r="M3570" s="2" t="s">
        <v>21</v>
      </c>
      <c r="N3570" s="2" t="s">
        <v>63</v>
      </c>
      <c r="O3570" t="s">
        <v>114</v>
      </c>
      <c r="P3570" t="s">
        <v>115</v>
      </c>
    </row>
    <row r="3571" spans="1:16" x14ac:dyDescent="0.55000000000000004">
      <c r="A3571">
        <v>4351</v>
      </c>
      <c r="B3571">
        <v>713015</v>
      </c>
      <c r="C3571" s="2" t="s">
        <v>14</v>
      </c>
      <c r="D3571">
        <v>51</v>
      </c>
      <c r="E3571">
        <v>0</v>
      </c>
      <c r="F3571">
        <v>2016</v>
      </c>
      <c r="G3571">
        <v>0</v>
      </c>
      <c r="H3571">
        <v>0</v>
      </c>
      <c r="I3571" t="s">
        <v>57</v>
      </c>
      <c r="J3571">
        <v>58</v>
      </c>
      <c r="K3571">
        <v>38</v>
      </c>
      <c r="L3571">
        <v>36</v>
      </c>
      <c r="M3571" s="2" t="s">
        <v>21</v>
      </c>
      <c r="N3571" s="2" t="s">
        <v>63</v>
      </c>
      <c r="O3571" t="s">
        <v>114</v>
      </c>
      <c r="P3571" t="s">
        <v>115</v>
      </c>
    </row>
    <row r="3572" spans="1:16" x14ac:dyDescent="0.55000000000000004">
      <c r="A3572">
        <v>4352</v>
      </c>
      <c r="B3572">
        <v>713063</v>
      </c>
      <c r="C3572" s="2" t="s">
        <v>14</v>
      </c>
      <c r="D3572">
        <v>29</v>
      </c>
      <c r="E3572">
        <v>1</v>
      </c>
      <c r="F3572">
        <v>2016</v>
      </c>
      <c r="G3572">
        <v>0</v>
      </c>
      <c r="H3572">
        <v>1</v>
      </c>
      <c r="I3572" t="s">
        <v>53</v>
      </c>
      <c r="J3572">
        <v>81</v>
      </c>
      <c r="K3572">
        <v>48</v>
      </c>
      <c r="L3572">
        <v>11</v>
      </c>
      <c r="M3572" s="2" t="s">
        <v>24</v>
      </c>
      <c r="N3572" s="2" t="s">
        <v>13</v>
      </c>
      <c r="O3572" t="s">
        <v>116</v>
      </c>
      <c r="P3572" t="s">
        <v>117</v>
      </c>
    </row>
    <row r="3573" spans="1:16" x14ac:dyDescent="0.55000000000000004">
      <c r="A3573">
        <v>4353</v>
      </c>
      <c r="B3573">
        <v>713225</v>
      </c>
      <c r="C3573" s="2" t="s">
        <v>14</v>
      </c>
      <c r="D3573">
        <v>40</v>
      </c>
      <c r="E3573">
        <v>0</v>
      </c>
      <c r="F3573">
        <v>2016</v>
      </c>
      <c r="G3573">
        <v>0</v>
      </c>
      <c r="H3573">
        <v>0</v>
      </c>
      <c r="I3573" t="s">
        <v>36</v>
      </c>
      <c r="J3573">
        <v>65</v>
      </c>
      <c r="K3573">
        <v>50</v>
      </c>
      <c r="L3573">
        <v>5</v>
      </c>
      <c r="M3573" s="2" t="s">
        <v>12</v>
      </c>
      <c r="N3573" s="2" t="s">
        <v>63</v>
      </c>
      <c r="O3573" t="s">
        <v>98</v>
      </c>
      <c r="P3573" t="s">
        <v>99</v>
      </c>
    </row>
    <row r="3574" spans="1:16" x14ac:dyDescent="0.55000000000000004">
      <c r="A3574">
        <v>4353</v>
      </c>
      <c r="B3574">
        <v>713236</v>
      </c>
      <c r="C3574" s="2" t="s">
        <v>14</v>
      </c>
      <c r="D3574">
        <v>28</v>
      </c>
      <c r="E3574">
        <v>1</v>
      </c>
      <c r="F3574">
        <v>2016</v>
      </c>
      <c r="G3574">
        <v>0</v>
      </c>
      <c r="H3574">
        <v>1</v>
      </c>
      <c r="I3574" t="s">
        <v>36</v>
      </c>
      <c r="J3574">
        <v>65</v>
      </c>
      <c r="K3574">
        <v>50</v>
      </c>
      <c r="L3574">
        <v>5</v>
      </c>
      <c r="M3574" s="2" t="s">
        <v>12</v>
      </c>
      <c r="N3574" s="2" t="s">
        <v>63</v>
      </c>
      <c r="O3574" t="s">
        <v>144</v>
      </c>
      <c r="P3574" t="s">
        <v>145</v>
      </c>
    </row>
    <row r="3575" spans="1:16" x14ac:dyDescent="0.55000000000000004">
      <c r="A3575">
        <v>4353</v>
      </c>
      <c r="B3575">
        <v>713304</v>
      </c>
      <c r="C3575" s="2" t="s">
        <v>14</v>
      </c>
      <c r="D3575">
        <v>36</v>
      </c>
      <c r="E3575">
        <v>1</v>
      </c>
      <c r="F3575">
        <v>2016</v>
      </c>
      <c r="G3575">
        <v>0</v>
      </c>
      <c r="H3575">
        <v>0</v>
      </c>
      <c r="I3575" t="s">
        <v>36</v>
      </c>
      <c r="J3575">
        <v>65</v>
      </c>
      <c r="K3575">
        <v>50</v>
      </c>
      <c r="L3575">
        <v>5</v>
      </c>
      <c r="M3575" s="2" t="s">
        <v>12</v>
      </c>
      <c r="N3575" s="2" t="s">
        <v>63</v>
      </c>
      <c r="O3575" t="s">
        <v>98</v>
      </c>
      <c r="P3575" t="s">
        <v>99</v>
      </c>
    </row>
    <row r="3576" spans="1:16" x14ac:dyDescent="0.55000000000000004">
      <c r="A3576">
        <v>4353</v>
      </c>
      <c r="B3576">
        <v>713330</v>
      </c>
      <c r="C3576" s="2" t="s">
        <v>14</v>
      </c>
      <c r="D3576">
        <v>45</v>
      </c>
      <c r="E3576">
        <v>0</v>
      </c>
      <c r="F3576">
        <v>2016</v>
      </c>
      <c r="G3576">
        <v>0</v>
      </c>
      <c r="H3576">
        <v>0</v>
      </c>
      <c r="I3576" t="s">
        <v>36</v>
      </c>
      <c r="J3576">
        <v>65</v>
      </c>
      <c r="K3576">
        <v>50</v>
      </c>
      <c r="L3576">
        <v>5</v>
      </c>
      <c r="M3576" s="2" t="s">
        <v>12</v>
      </c>
      <c r="N3576" s="2" t="s">
        <v>63</v>
      </c>
      <c r="O3576" t="s">
        <v>98</v>
      </c>
      <c r="P3576" t="s">
        <v>99</v>
      </c>
    </row>
    <row r="3577" spans="1:16" x14ac:dyDescent="0.55000000000000004">
      <c r="A3577">
        <v>4354</v>
      </c>
      <c r="B3577">
        <v>713410</v>
      </c>
      <c r="C3577" s="2" t="s">
        <v>14</v>
      </c>
      <c r="D3577">
        <v>28</v>
      </c>
      <c r="E3577">
        <v>1</v>
      </c>
      <c r="F3577">
        <v>2016</v>
      </c>
      <c r="G3577">
        <v>0</v>
      </c>
      <c r="H3577">
        <v>1</v>
      </c>
      <c r="I3577" t="s">
        <v>42</v>
      </c>
      <c r="J3577">
        <v>68</v>
      </c>
      <c r="K3577">
        <v>50</v>
      </c>
      <c r="L3577">
        <v>5</v>
      </c>
      <c r="M3577" s="2" t="s">
        <v>12</v>
      </c>
      <c r="N3577" s="2" t="s">
        <v>13</v>
      </c>
      <c r="O3577" t="s">
        <v>77</v>
      </c>
      <c r="P3577" t="s">
        <v>78</v>
      </c>
    </row>
    <row r="3578" spans="1:16" x14ac:dyDescent="0.55000000000000004">
      <c r="A3578">
        <v>4354</v>
      </c>
      <c r="B3578">
        <v>713465</v>
      </c>
      <c r="C3578" s="2" t="s">
        <v>14</v>
      </c>
      <c r="D3578">
        <v>33</v>
      </c>
      <c r="E3578">
        <v>1</v>
      </c>
      <c r="F3578">
        <v>2016</v>
      </c>
      <c r="G3578">
        <v>0</v>
      </c>
      <c r="H3578">
        <v>1</v>
      </c>
      <c r="I3578" t="s">
        <v>42</v>
      </c>
      <c r="J3578">
        <v>68</v>
      </c>
      <c r="K3578">
        <v>50</v>
      </c>
      <c r="L3578">
        <v>5</v>
      </c>
      <c r="M3578" s="2" t="s">
        <v>12</v>
      </c>
      <c r="N3578" s="2" t="s">
        <v>13</v>
      </c>
      <c r="O3578" t="s">
        <v>77</v>
      </c>
      <c r="P3578" t="s">
        <v>78</v>
      </c>
    </row>
    <row r="3579" spans="1:16" x14ac:dyDescent="0.55000000000000004">
      <c r="A3579">
        <v>4354</v>
      </c>
      <c r="B3579">
        <v>713500</v>
      </c>
      <c r="C3579" s="2" t="s">
        <v>14</v>
      </c>
      <c r="D3579">
        <v>48</v>
      </c>
      <c r="E3579">
        <v>1</v>
      </c>
      <c r="F3579">
        <v>2016</v>
      </c>
      <c r="G3579">
        <v>0</v>
      </c>
      <c r="H3579">
        <v>0</v>
      </c>
      <c r="I3579" t="s">
        <v>42</v>
      </c>
      <c r="J3579">
        <v>68</v>
      </c>
      <c r="K3579">
        <v>50</v>
      </c>
      <c r="L3579">
        <v>5</v>
      </c>
      <c r="M3579" s="2" t="s">
        <v>12</v>
      </c>
      <c r="N3579" s="2" t="s">
        <v>13</v>
      </c>
      <c r="O3579" t="s">
        <v>122</v>
      </c>
      <c r="P3579" t="s">
        <v>123</v>
      </c>
    </row>
    <row r="3580" spans="1:16" x14ac:dyDescent="0.55000000000000004">
      <c r="A3580">
        <v>4354</v>
      </c>
      <c r="B3580">
        <v>713528</v>
      </c>
      <c r="C3580" s="2" t="s">
        <v>14</v>
      </c>
      <c r="D3580">
        <v>44</v>
      </c>
      <c r="E3580">
        <v>1</v>
      </c>
      <c r="F3580">
        <v>2016</v>
      </c>
      <c r="G3580">
        <v>0</v>
      </c>
      <c r="H3580">
        <v>0</v>
      </c>
      <c r="I3580" t="s">
        <v>42</v>
      </c>
      <c r="J3580">
        <v>68</v>
      </c>
      <c r="K3580">
        <v>50</v>
      </c>
      <c r="L3580">
        <v>5</v>
      </c>
      <c r="M3580" s="2" t="s">
        <v>12</v>
      </c>
      <c r="N3580" s="2" t="s">
        <v>13</v>
      </c>
      <c r="O3580" t="s">
        <v>122</v>
      </c>
      <c r="P3580" t="s">
        <v>123</v>
      </c>
    </row>
    <row r="3581" spans="1:16" x14ac:dyDescent="0.55000000000000004">
      <c r="A3581">
        <v>4355</v>
      </c>
      <c r="B3581">
        <v>713589</v>
      </c>
      <c r="C3581" s="2" t="s">
        <v>14</v>
      </c>
      <c r="D3581">
        <v>48</v>
      </c>
      <c r="E3581">
        <v>1</v>
      </c>
      <c r="F3581">
        <v>2016</v>
      </c>
      <c r="G3581">
        <v>0</v>
      </c>
      <c r="H3581">
        <v>1</v>
      </c>
      <c r="I3581" t="s">
        <v>37</v>
      </c>
      <c r="J3581">
        <v>62</v>
      </c>
      <c r="K3581">
        <v>46</v>
      </c>
      <c r="L3581">
        <v>20</v>
      </c>
      <c r="M3581" s="2" t="s">
        <v>21</v>
      </c>
      <c r="N3581" s="2" t="s">
        <v>65</v>
      </c>
      <c r="O3581" t="s">
        <v>131</v>
      </c>
      <c r="P3581" t="s">
        <v>132</v>
      </c>
    </row>
    <row r="3582" spans="1:16" x14ac:dyDescent="0.55000000000000004">
      <c r="A3582">
        <v>4355</v>
      </c>
      <c r="B3582">
        <v>713619</v>
      </c>
      <c r="C3582" s="2" t="s">
        <v>14</v>
      </c>
      <c r="D3582">
        <v>35</v>
      </c>
      <c r="E3582">
        <v>1</v>
      </c>
      <c r="F3582">
        <v>2016</v>
      </c>
      <c r="G3582">
        <v>0</v>
      </c>
      <c r="H3582">
        <v>0</v>
      </c>
      <c r="I3582" t="s">
        <v>37</v>
      </c>
      <c r="J3582">
        <v>62</v>
      </c>
      <c r="K3582">
        <v>46</v>
      </c>
      <c r="L3582">
        <v>20</v>
      </c>
      <c r="M3582" s="2" t="s">
        <v>21</v>
      </c>
      <c r="N3582" s="2" t="s">
        <v>65</v>
      </c>
      <c r="O3582" t="s">
        <v>138</v>
      </c>
      <c r="P3582" t="s">
        <v>139</v>
      </c>
    </row>
    <row r="3583" spans="1:16" x14ac:dyDescent="0.55000000000000004">
      <c r="A3583">
        <v>4355</v>
      </c>
      <c r="B3583">
        <v>713668</v>
      </c>
      <c r="C3583" s="2" t="s">
        <v>14</v>
      </c>
      <c r="D3583">
        <v>21</v>
      </c>
      <c r="E3583">
        <v>1</v>
      </c>
      <c r="F3583">
        <v>2016</v>
      </c>
      <c r="G3583">
        <v>0</v>
      </c>
      <c r="H3583">
        <v>0</v>
      </c>
      <c r="I3583" t="s">
        <v>37</v>
      </c>
      <c r="J3583">
        <v>62</v>
      </c>
      <c r="K3583">
        <v>46</v>
      </c>
      <c r="L3583">
        <v>20</v>
      </c>
      <c r="M3583" s="2" t="s">
        <v>21</v>
      </c>
      <c r="N3583" s="2" t="s">
        <v>65</v>
      </c>
      <c r="O3583" t="s">
        <v>138</v>
      </c>
      <c r="P3583" t="s">
        <v>139</v>
      </c>
    </row>
    <row r="3584" spans="1:16" x14ac:dyDescent="0.55000000000000004">
      <c r="A3584">
        <v>4356</v>
      </c>
      <c r="B3584">
        <v>713797</v>
      </c>
      <c r="C3584" s="2" t="s">
        <v>14</v>
      </c>
      <c r="D3584">
        <v>39</v>
      </c>
      <c r="E3584">
        <v>1</v>
      </c>
      <c r="F3584">
        <v>2016</v>
      </c>
      <c r="G3584">
        <v>0</v>
      </c>
      <c r="H3584">
        <v>0</v>
      </c>
      <c r="I3584" t="s">
        <v>26</v>
      </c>
      <c r="J3584">
        <v>68</v>
      </c>
      <c r="K3584">
        <v>47</v>
      </c>
      <c r="L3584">
        <v>9</v>
      </c>
      <c r="M3584" s="2" t="s">
        <v>12</v>
      </c>
      <c r="N3584" s="2" t="s">
        <v>13</v>
      </c>
      <c r="O3584" t="s">
        <v>142</v>
      </c>
      <c r="P3584" t="s">
        <v>143</v>
      </c>
    </row>
    <row r="3585" spans="1:16" x14ac:dyDescent="0.55000000000000004">
      <c r="A3585">
        <v>4356</v>
      </c>
      <c r="B3585">
        <v>713847</v>
      </c>
      <c r="C3585" s="2" t="s">
        <v>14</v>
      </c>
      <c r="D3585">
        <v>41</v>
      </c>
      <c r="E3585">
        <v>1</v>
      </c>
      <c r="F3585">
        <v>2016</v>
      </c>
      <c r="G3585">
        <v>0</v>
      </c>
      <c r="H3585">
        <v>0</v>
      </c>
      <c r="I3585" t="s">
        <v>26</v>
      </c>
      <c r="J3585">
        <v>68</v>
      </c>
      <c r="K3585">
        <v>47</v>
      </c>
      <c r="L3585">
        <v>9</v>
      </c>
      <c r="M3585" s="2" t="s">
        <v>12</v>
      </c>
      <c r="N3585" s="2" t="s">
        <v>13</v>
      </c>
      <c r="O3585" t="s">
        <v>142</v>
      </c>
      <c r="P3585" t="s">
        <v>143</v>
      </c>
    </row>
    <row r="3586" spans="1:16" x14ac:dyDescent="0.55000000000000004">
      <c r="A3586">
        <v>4357</v>
      </c>
      <c r="B3586">
        <v>713871</v>
      </c>
      <c r="C3586" s="2" t="s">
        <v>14</v>
      </c>
      <c r="D3586">
        <v>26</v>
      </c>
      <c r="E3586">
        <v>1</v>
      </c>
      <c r="F3586">
        <v>2016</v>
      </c>
      <c r="G3586">
        <v>0</v>
      </c>
      <c r="H3586">
        <v>1</v>
      </c>
      <c r="I3586" t="s">
        <v>52</v>
      </c>
      <c r="J3586">
        <v>70</v>
      </c>
      <c r="K3586">
        <v>47</v>
      </c>
      <c r="L3586">
        <v>6</v>
      </c>
      <c r="M3586" s="2" t="s">
        <v>21</v>
      </c>
      <c r="N3586" s="2" t="s">
        <v>13</v>
      </c>
      <c r="O3586" t="s">
        <v>81</v>
      </c>
      <c r="P3586" t="s">
        <v>82</v>
      </c>
    </row>
    <row r="3587" spans="1:16" x14ac:dyDescent="0.55000000000000004">
      <c r="A3587">
        <v>4357</v>
      </c>
      <c r="B3587">
        <v>713895</v>
      </c>
      <c r="C3587" s="2" t="s">
        <v>14</v>
      </c>
      <c r="D3587">
        <v>32</v>
      </c>
      <c r="E3587">
        <v>1</v>
      </c>
      <c r="F3587">
        <v>2016</v>
      </c>
      <c r="G3587">
        <v>0</v>
      </c>
      <c r="H3587">
        <v>1</v>
      </c>
      <c r="I3587" t="s">
        <v>52</v>
      </c>
      <c r="J3587">
        <v>70</v>
      </c>
      <c r="K3587">
        <v>47</v>
      </c>
      <c r="L3587">
        <v>6</v>
      </c>
      <c r="M3587" s="2" t="s">
        <v>21</v>
      </c>
      <c r="N3587" s="2" t="s">
        <v>13</v>
      </c>
      <c r="O3587" t="s">
        <v>81</v>
      </c>
      <c r="P3587" t="s">
        <v>82</v>
      </c>
    </row>
    <row r="3588" spans="1:16" x14ac:dyDescent="0.55000000000000004">
      <c r="A3588">
        <v>4357</v>
      </c>
      <c r="B3588">
        <v>713903</v>
      </c>
      <c r="C3588" s="2" t="s">
        <v>14</v>
      </c>
      <c r="D3588">
        <v>23</v>
      </c>
      <c r="E3588">
        <v>1</v>
      </c>
      <c r="F3588">
        <v>2016</v>
      </c>
      <c r="G3588">
        <v>0</v>
      </c>
      <c r="H3588">
        <v>0</v>
      </c>
      <c r="I3588" t="s">
        <v>52</v>
      </c>
      <c r="J3588">
        <v>70</v>
      </c>
      <c r="K3588">
        <v>47</v>
      </c>
      <c r="L3588">
        <v>6</v>
      </c>
      <c r="M3588" s="2" t="s">
        <v>21</v>
      </c>
      <c r="N3588" s="2" t="s">
        <v>13</v>
      </c>
      <c r="O3588" t="s">
        <v>150</v>
      </c>
      <c r="P3588" t="s">
        <v>151</v>
      </c>
    </row>
    <row r="3589" spans="1:16" x14ac:dyDescent="0.55000000000000004">
      <c r="A3589">
        <v>4357</v>
      </c>
      <c r="B3589">
        <v>713927</v>
      </c>
      <c r="C3589" s="2" t="s">
        <v>14</v>
      </c>
      <c r="D3589">
        <v>37</v>
      </c>
      <c r="E3589">
        <v>1</v>
      </c>
      <c r="F3589">
        <v>2016</v>
      </c>
      <c r="G3589">
        <v>0</v>
      </c>
      <c r="H3589">
        <v>0</v>
      </c>
      <c r="I3589" t="s">
        <v>52</v>
      </c>
      <c r="J3589">
        <v>70</v>
      </c>
      <c r="K3589">
        <v>47</v>
      </c>
      <c r="L3589">
        <v>6</v>
      </c>
      <c r="M3589" s="2" t="s">
        <v>21</v>
      </c>
      <c r="N3589" s="2" t="s">
        <v>13</v>
      </c>
      <c r="O3589" t="s">
        <v>150</v>
      </c>
      <c r="P3589" t="s">
        <v>151</v>
      </c>
    </row>
    <row r="3590" spans="1:16" x14ac:dyDescent="0.55000000000000004">
      <c r="A3590">
        <v>4357</v>
      </c>
      <c r="B3590">
        <v>713947</v>
      </c>
      <c r="C3590" s="2" t="s">
        <v>14</v>
      </c>
      <c r="D3590">
        <v>44</v>
      </c>
      <c r="E3590">
        <v>1</v>
      </c>
      <c r="F3590">
        <v>2016</v>
      </c>
      <c r="G3590">
        <v>0</v>
      </c>
      <c r="H3590">
        <v>0</v>
      </c>
      <c r="I3590" t="s">
        <v>52</v>
      </c>
      <c r="J3590">
        <v>70</v>
      </c>
      <c r="K3590">
        <v>47</v>
      </c>
      <c r="L3590">
        <v>6</v>
      </c>
      <c r="M3590" s="2" t="s">
        <v>21</v>
      </c>
      <c r="N3590" s="2" t="s">
        <v>13</v>
      </c>
      <c r="O3590" t="s">
        <v>150</v>
      </c>
      <c r="P3590" t="s">
        <v>151</v>
      </c>
    </row>
    <row r="3591" spans="1:16" x14ac:dyDescent="0.55000000000000004">
      <c r="A3591">
        <v>4357</v>
      </c>
      <c r="B3591">
        <v>713974</v>
      </c>
      <c r="C3591" s="2" t="s">
        <v>14</v>
      </c>
      <c r="D3591">
        <v>44</v>
      </c>
      <c r="E3591">
        <v>1</v>
      </c>
      <c r="F3591">
        <v>2016</v>
      </c>
      <c r="G3591">
        <v>0</v>
      </c>
      <c r="H3591">
        <v>1</v>
      </c>
      <c r="I3591" t="s">
        <v>52</v>
      </c>
      <c r="J3591">
        <v>70</v>
      </c>
      <c r="K3591">
        <v>47</v>
      </c>
      <c r="L3591">
        <v>6</v>
      </c>
      <c r="M3591" s="2" t="s">
        <v>21</v>
      </c>
      <c r="N3591" s="2" t="s">
        <v>13</v>
      </c>
      <c r="O3591" t="s">
        <v>81</v>
      </c>
      <c r="P3591" t="s">
        <v>82</v>
      </c>
    </row>
    <row r="3592" spans="1:16" x14ac:dyDescent="0.55000000000000004">
      <c r="A3592">
        <v>4357</v>
      </c>
      <c r="B3592">
        <v>713986</v>
      </c>
      <c r="C3592" s="2" t="s">
        <v>14</v>
      </c>
      <c r="D3592">
        <v>52</v>
      </c>
      <c r="E3592">
        <v>1</v>
      </c>
      <c r="F3592">
        <v>2016</v>
      </c>
      <c r="G3592">
        <v>0</v>
      </c>
      <c r="H3592">
        <v>1</v>
      </c>
      <c r="I3592" t="s">
        <v>52</v>
      </c>
      <c r="J3592">
        <v>70</v>
      </c>
      <c r="K3592">
        <v>47</v>
      </c>
      <c r="L3592">
        <v>6</v>
      </c>
      <c r="M3592" s="2" t="s">
        <v>21</v>
      </c>
      <c r="N3592" s="2" t="s">
        <v>13</v>
      </c>
      <c r="O3592" t="s">
        <v>81</v>
      </c>
      <c r="P3592" t="s">
        <v>82</v>
      </c>
    </row>
    <row r="3593" spans="1:16" x14ac:dyDescent="0.55000000000000004">
      <c r="A3593">
        <v>4358</v>
      </c>
      <c r="B3593">
        <v>714058</v>
      </c>
      <c r="C3593" s="2" t="s">
        <v>14</v>
      </c>
      <c r="D3593">
        <v>49</v>
      </c>
      <c r="E3593">
        <v>0</v>
      </c>
      <c r="F3593">
        <v>2016</v>
      </c>
      <c r="G3593">
        <v>0</v>
      </c>
      <c r="H3593">
        <v>0</v>
      </c>
      <c r="I3593" t="s">
        <v>39</v>
      </c>
      <c r="J3593">
        <v>-999</v>
      </c>
      <c r="K3593">
        <v>-999</v>
      </c>
      <c r="L3593">
        <v>-999</v>
      </c>
      <c r="M3593" s="2" t="s">
        <v>10</v>
      </c>
      <c r="N3593" s="2" t="s">
        <v>25</v>
      </c>
      <c r="O3593" t="s">
        <v>109</v>
      </c>
      <c r="P3593" t="s">
        <v>110</v>
      </c>
    </row>
    <row r="3594" spans="1:16" x14ac:dyDescent="0.55000000000000004">
      <c r="A3594">
        <v>4358</v>
      </c>
      <c r="B3594">
        <v>714076</v>
      </c>
      <c r="C3594" s="2" t="s">
        <v>14</v>
      </c>
      <c r="D3594">
        <v>43</v>
      </c>
      <c r="E3594">
        <v>1</v>
      </c>
      <c r="F3594">
        <v>2016</v>
      </c>
      <c r="G3594">
        <v>0</v>
      </c>
      <c r="H3594">
        <v>0</v>
      </c>
      <c r="I3594" t="s">
        <v>39</v>
      </c>
      <c r="J3594">
        <v>-999</v>
      </c>
      <c r="K3594">
        <v>-999</v>
      </c>
      <c r="L3594">
        <v>-999</v>
      </c>
      <c r="M3594" s="2" t="s">
        <v>10</v>
      </c>
      <c r="N3594" s="2" t="s">
        <v>25</v>
      </c>
      <c r="O3594" t="s">
        <v>109</v>
      </c>
      <c r="P3594" t="s">
        <v>110</v>
      </c>
    </row>
    <row r="3595" spans="1:16" x14ac:dyDescent="0.55000000000000004">
      <c r="A3595">
        <v>4358</v>
      </c>
      <c r="B3595">
        <v>714088</v>
      </c>
      <c r="C3595" s="2" t="s">
        <v>14</v>
      </c>
      <c r="D3595">
        <v>45</v>
      </c>
      <c r="E3595">
        <v>0</v>
      </c>
      <c r="F3595">
        <v>2016</v>
      </c>
      <c r="G3595">
        <v>0</v>
      </c>
      <c r="H3595">
        <v>1</v>
      </c>
      <c r="I3595" t="s">
        <v>39</v>
      </c>
      <c r="J3595">
        <v>-999</v>
      </c>
      <c r="K3595">
        <v>-999</v>
      </c>
      <c r="L3595">
        <v>-999</v>
      </c>
      <c r="M3595" s="2" t="s">
        <v>10</v>
      </c>
      <c r="N3595" s="2" t="s">
        <v>25</v>
      </c>
      <c r="O3595" t="s">
        <v>154</v>
      </c>
      <c r="P3595" t="s">
        <v>155</v>
      </c>
    </row>
    <row r="3596" spans="1:16" x14ac:dyDescent="0.55000000000000004">
      <c r="A3596">
        <v>4358</v>
      </c>
      <c r="B3596">
        <v>714102</v>
      </c>
      <c r="C3596" s="2" t="s">
        <v>14</v>
      </c>
      <c r="D3596">
        <v>38</v>
      </c>
      <c r="E3596">
        <v>1</v>
      </c>
      <c r="F3596">
        <v>2016</v>
      </c>
      <c r="G3596">
        <v>0</v>
      </c>
      <c r="H3596">
        <v>1</v>
      </c>
      <c r="I3596" t="s">
        <v>39</v>
      </c>
      <c r="J3596">
        <v>-999</v>
      </c>
      <c r="K3596">
        <v>-999</v>
      </c>
      <c r="L3596">
        <v>-999</v>
      </c>
      <c r="M3596" s="2" t="s">
        <v>10</v>
      </c>
      <c r="N3596" s="2" t="s">
        <v>25</v>
      </c>
      <c r="O3596" t="s">
        <v>154</v>
      </c>
      <c r="P3596" t="s">
        <v>155</v>
      </c>
    </row>
    <row r="3597" spans="1:16" x14ac:dyDescent="0.55000000000000004">
      <c r="A3597">
        <v>4358</v>
      </c>
      <c r="B3597">
        <v>714141</v>
      </c>
      <c r="C3597" s="2" t="s">
        <v>14</v>
      </c>
      <c r="D3597">
        <v>27</v>
      </c>
      <c r="E3597">
        <v>1</v>
      </c>
      <c r="F3597">
        <v>2016</v>
      </c>
      <c r="G3597">
        <v>0</v>
      </c>
      <c r="H3597">
        <v>0</v>
      </c>
      <c r="I3597" t="s">
        <v>39</v>
      </c>
      <c r="J3597">
        <v>-999</v>
      </c>
      <c r="K3597">
        <v>-999</v>
      </c>
      <c r="L3597">
        <v>-999</v>
      </c>
      <c r="M3597" s="2" t="s">
        <v>10</v>
      </c>
      <c r="N3597" s="2" t="s">
        <v>25</v>
      </c>
      <c r="O3597" t="s">
        <v>109</v>
      </c>
      <c r="P3597" t="s">
        <v>110</v>
      </c>
    </row>
    <row r="3598" spans="1:16" x14ac:dyDescent="0.55000000000000004">
      <c r="A3598">
        <v>4359</v>
      </c>
      <c r="B3598">
        <v>714203</v>
      </c>
      <c r="C3598" s="2" t="s">
        <v>14</v>
      </c>
      <c r="D3598">
        <v>42</v>
      </c>
      <c r="E3598">
        <v>1</v>
      </c>
      <c r="F3598">
        <v>2016</v>
      </c>
      <c r="G3598">
        <v>0</v>
      </c>
      <c r="H3598">
        <v>0</v>
      </c>
      <c r="I3598" t="s">
        <v>9</v>
      </c>
      <c r="J3598">
        <v>-999</v>
      </c>
      <c r="K3598">
        <v>-999</v>
      </c>
      <c r="L3598">
        <v>-999</v>
      </c>
      <c r="M3598" s="2" t="s">
        <v>10</v>
      </c>
      <c r="N3598" s="2" t="s">
        <v>25</v>
      </c>
      <c r="O3598" t="s">
        <v>91</v>
      </c>
      <c r="P3598" t="s">
        <v>92</v>
      </c>
    </row>
    <row r="3599" spans="1:16" x14ac:dyDescent="0.55000000000000004">
      <c r="A3599">
        <v>4359</v>
      </c>
      <c r="B3599">
        <v>714213</v>
      </c>
      <c r="C3599" s="2" t="s">
        <v>14</v>
      </c>
      <c r="D3599">
        <v>27</v>
      </c>
      <c r="E3599">
        <v>1</v>
      </c>
      <c r="F3599">
        <v>2016</v>
      </c>
      <c r="G3599">
        <v>0</v>
      </c>
      <c r="H3599">
        <v>0</v>
      </c>
      <c r="I3599" t="s">
        <v>9</v>
      </c>
      <c r="J3599">
        <v>-999</v>
      </c>
      <c r="K3599">
        <v>-999</v>
      </c>
      <c r="L3599">
        <v>-999</v>
      </c>
      <c r="M3599" s="2" t="s">
        <v>10</v>
      </c>
      <c r="N3599" s="2" t="s">
        <v>25</v>
      </c>
      <c r="O3599" t="s">
        <v>91</v>
      </c>
      <c r="P3599" t="s">
        <v>92</v>
      </c>
    </row>
    <row r="3600" spans="1:16" x14ac:dyDescent="0.55000000000000004">
      <c r="A3600">
        <v>4359</v>
      </c>
      <c r="B3600">
        <v>714224</v>
      </c>
      <c r="C3600" s="2" t="s">
        <v>14</v>
      </c>
      <c r="D3600">
        <v>40</v>
      </c>
      <c r="E3600">
        <v>1</v>
      </c>
      <c r="F3600">
        <v>2016</v>
      </c>
      <c r="G3600">
        <v>0</v>
      </c>
      <c r="H3600">
        <v>1</v>
      </c>
      <c r="I3600" t="s">
        <v>9</v>
      </c>
      <c r="J3600">
        <v>-999</v>
      </c>
      <c r="K3600">
        <v>-999</v>
      </c>
      <c r="L3600">
        <v>-999</v>
      </c>
      <c r="M3600" s="2" t="s">
        <v>10</v>
      </c>
      <c r="N3600" s="2" t="s">
        <v>25</v>
      </c>
      <c r="O3600" t="s">
        <v>152</v>
      </c>
      <c r="P3600" t="s">
        <v>153</v>
      </c>
    </row>
    <row r="3601" spans="1:16" x14ac:dyDescent="0.55000000000000004">
      <c r="A3601">
        <v>4359</v>
      </c>
      <c r="B3601">
        <v>714292</v>
      </c>
      <c r="C3601" s="2" t="s">
        <v>14</v>
      </c>
      <c r="D3601">
        <v>37</v>
      </c>
      <c r="E3601">
        <v>1</v>
      </c>
      <c r="F3601">
        <v>2016</v>
      </c>
      <c r="G3601">
        <v>0</v>
      </c>
      <c r="H3601">
        <v>1</v>
      </c>
      <c r="I3601" t="s">
        <v>9</v>
      </c>
      <c r="J3601">
        <v>-999</v>
      </c>
      <c r="K3601">
        <v>-999</v>
      </c>
      <c r="L3601">
        <v>-999</v>
      </c>
      <c r="M3601" s="2" t="s">
        <v>10</v>
      </c>
      <c r="N3601" s="2" t="s">
        <v>25</v>
      </c>
      <c r="O3601" t="s">
        <v>152</v>
      </c>
      <c r="P3601" t="s">
        <v>153</v>
      </c>
    </row>
    <row r="3602" spans="1:16" x14ac:dyDescent="0.55000000000000004">
      <c r="A3602">
        <v>4359</v>
      </c>
      <c r="B3602">
        <v>714306</v>
      </c>
      <c r="C3602" s="2" t="s">
        <v>14</v>
      </c>
      <c r="D3602">
        <v>31</v>
      </c>
      <c r="E3602">
        <v>1</v>
      </c>
      <c r="F3602">
        <v>2016</v>
      </c>
      <c r="G3602">
        <v>0</v>
      </c>
      <c r="H3602">
        <v>0</v>
      </c>
      <c r="I3602" t="s">
        <v>9</v>
      </c>
      <c r="J3602">
        <v>-999</v>
      </c>
      <c r="K3602">
        <v>-999</v>
      </c>
      <c r="L3602">
        <v>-999</v>
      </c>
      <c r="M3602" s="2" t="s">
        <v>10</v>
      </c>
      <c r="N3602" s="2" t="s">
        <v>25</v>
      </c>
      <c r="O3602" t="s">
        <v>91</v>
      </c>
      <c r="P3602" t="s">
        <v>92</v>
      </c>
    </row>
    <row r="3603" spans="1:16" x14ac:dyDescent="0.55000000000000004">
      <c r="A3603">
        <v>4359</v>
      </c>
      <c r="B3603">
        <v>714344</v>
      </c>
      <c r="C3603" s="2" t="s">
        <v>14</v>
      </c>
      <c r="D3603">
        <v>33</v>
      </c>
      <c r="E3603">
        <v>1</v>
      </c>
      <c r="F3603">
        <v>2016</v>
      </c>
      <c r="G3603">
        <v>0</v>
      </c>
      <c r="H3603">
        <v>1</v>
      </c>
      <c r="I3603" t="s">
        <v>9</v>
      </c>
      <c r="J3603">
        <v>-999</v>
      </c>
      <c r="K3603">
        <v>-999</v>
      </c>
      <c r="L3603">
        <v>-999</v>
      </c>
      <c r="M3603" s="2" t="s">
        <v>10</v>
      </c>
      <c r="N3603" s="2" t="s">
        <v>25</v>
      </c>
      <c r="O3603" t="s">
        <v>152</v>
      </c>
      <c r="P3603" t="s">
        <v>153</v>
      </c>
    </row>
    <row r="3604" spans="1:16" x14ac:dyDescent="0.55000000000000004">
      <c r="A3604">
        <v>4359</v>
      </c>
      <c r="B3604">
        <v>714349</v>
      </c>
      <c r="C3604" s="2" t="s">
        <v>14</v>
      </c>
      <c r="D3604">
        <v>58</v>
      </c>
      <c r="E3604">
        <v>0</v>
      </c>
      <c r="F3604">
        <v>2016</v>
      </c>
      <c r="G3604">
        <v>0</v>
      </c>
      <c r="H3604">
        <v>0</v>
      </c>
      <c r="I3604" t="s">
        <v>9</v>
      </c>
      <c r="J3604">
        <v>-999</v>
      </c>
      <c r="K3604">
        <v>-999</v>
      </c>
      <c r="L3604">
        <v>-999</v>
      </c>
      <c r="M3604" s="2" t="s">
        <v>10</v>
      </c>
      <c r="N3604" s="2" t="s">
        <v>25</v>
      </c>
      <c r="O3604" t="s">
        <v>91</v>
      </c>
      <c r="P3604" t="s">
        <v>92</v>
      </c>
    </row>
    <row r="3605" spans="1:16" x14ac:dyDescent="0.55000000000000004">
      <c r="A3605">
        <v>4359</v>
      </c>
      <c r="B3605">
        <v>714363</v>
      </c>
      <c r="C3605" s="2" t="s">
        <v>14</v>
      </c>
      <c r="D3605">
        <v>42</v>
      </c>
      <c r="E3605">
        <v>1</v>
      </c>
      <c r="F3605">
        <v>2016</v>
      </c>
      <c r="G3605">
        <v>0</v>
      </c>
      <c r="H3605">
        <v>1</v>
      </c>
      <c r="I3605" t="s">
        <v>9</v>
      </c>
      <c r="J3605">
        <v>-999</v>
      </c>
      <c r="K3605">
        <v>-999</v>
      </c>
      <c r="L3605">
        <v>-999</v>
      </c>
      <c r="M3605" s="2" t="s">
        <v>10</v>
      </c>
      <c r="N3605" s="2" t="s">
        <v>25</v>
      </c>
      <c r="O3605" t="s">
        <v>152</v>
      </c>
      <c r="P3605" t="s">
        <v>153</v>
      </c>
    </row>
    <row r="3606" spans="1:16" x14ac:dyDescent="0.55000000000000004">
      <c r="A3606">
        <v>4360</v>
      </c>
      <c r="B3606">
        <v>714513</v>
      </c>
      <c r="C3606" s="2" t="s">
        <v>14</v>
      </c>
      <c r="D3606">
        <v>28</v>
      </c>
      <c r="E3606">
        <v>1</v>
      </c>
      <c r="F3606">
        <v>2016</v>
      </c>
      <c r="G3606">
        <v>0</v>
      </c>
      <c r="H3606">
        <v>0</v>
      </c>
      <c r="I3606" t="s">
        <v>67</v>
      </c>
      <c r="J3606">
        <v>68</v>
      </c>
      <c r="K3606">
        <v>49</v>
      </c>
      <c r="L3606">
        <v>5</v>
      </c>
      <c r="M3606" s="2" t="s">
        <v>21</v>
      </c>
      <c r="N3606" s="2" t="s">
        <v>13</v>
      </c>
      <c r="O3606" t="s">
        <v>49</v>
      </c>
      <c r="P3606" t="s">
        <v>50</v>
      </c>
    </row>
    <row r="3607" spans="1:16" x14ac:dyDescent="0.55000000000000004">
      <c r="A3607">
        <v>4361</v>
      </c>
      <c r="B3607">
        <v>714603</v>
      </c>
      <c r="C3607" s="2" t="s">
        <v>14</v>
      </c>
      <c r="D3607">
        <v>42</v>
      </c>
      <c r="E3607">
        <v>0</v>
      </c>
      <c r="F3607">
        <v>2016</v>
      </c>
      <c r="G3607">
        <v>0</v>
      </c>
      <c r="H3607">
        <v>0</v>
      </c>
      <c r="I3607" t="s">
        <v>46</v>
      </c>
      <c r="J3607">
        <v>63</v>
      </c>
      <c r="K3607">
        <v>54</v>
      </c>
      <c r="L3607">
        <v>13</v>
      </c>
      <c r="M3607" s="2" t="s">
        <v>12</v>
      </c>
      <c r="N3607" s="2" t="s">
        <v>13</v>
      </c>
      <c r="O3607" t="s">
        <v>156</v>
      </c>
      <c r="P3607" t="s">
        <v>157</v>
      </c>
    </row>
    <row r="3608" spans="1:16" x14ac:dyDescent="0.55000000000000004">
      <c r="A3608">
        <v>4361</v>
      </c>
      <c r="B3608">
        <v>714620</v>
      </c>
      <c r="C3608" s="2" t="s">
        <v>14</v>
      </c>
      <c r="D3608">
        <v>32</v>
      </c>
      <c r="E3608">
        <v>1</v>
      </c>
      <c r="F3608">
        <v>2016</v>
      </c>
      <c r="G3608">
        <v>0</v>
      </c>
      <c r="H3608">
        <v>0</v>
      </c>
      <c r="I3608" t="s">
        <v>46</v>
      </c>
      <c r="J3608">
        <v>63</v>
      </c>
      <c r="K3608">
        <v>54</v>
      </c>
      <c r="L3608">
        <v>13</v>
      </c>
      <c r="M3608" s="2" t="s">
        <v>12</v>
      </c>
      <c r="N3608" s="2" t="s">
        <v>13</v>
      </c>
      <c r="O3608" t="s">
        <v>156</v>
      </c>
      <c r="P3608" t="s">
        <v>157</v>
      </c>
    </row>
    <row r="3609" spans="1:16" x14ac:dyDescent="0.55000000000000004">
      <c r="A3609">
        <v>4361</v>
      </c>
      <c r="B3609">
        <v>714636</v>
      </c>
      <c r="C3609" s="2" t="s">
        <v>14</v>
      </c>
      <c r="D3609">
        <v>46</v>
      </c>
      <c r="E3609">
        <v>1</v>
      </c>
      <c r="F3609">
        <v>2016</v>
      </c>
      <c r="G3609">
        <v>0</v>
      </c>
      <c r="H3609">
        <v>0</v>
      </c>
      <c r="I3609" t="s">
        <v>46</v>
      </c>
      <c r="J3609">
        <v>63</v>
      </c>
      <c r="K3609">
        <v>54</v>
      </c>
      <c r="L3609">
        <v>13</v>
      </c>
      <c r="M3609" s="2" t="s">
        <v>12</v>
      </c>
      <c r="N3609" s="2" t="s">
        <v>13</v>
      </c>
      <c r="O3609" t="s">
        <v>156</v>
      </c>
      <c r="P3609" t="s">
        <v>157</v>
      </c>
    </row>
    <row r="3610" spans="1:16" x14ac:dyDescent="0.55000000000000004">
      <c r="A3610">
        <v>4361</v>
      </c>
      <c r="B3610">
        <v>714658</v>
      </c>
      <c r="C3610" s="2" t="s">
        <v>14</v>
      </c>
      <c r="D3610">
        <v>44</v>
      </c>
      <c r="E3610">
        <v>1</v>
      </c>
      <c r="F3610">
        <v>2016</v>
      </c>
      <c r="G3610">
        <v>0</v>
      </c>
      <c r="H3610">
        <v>0</v>
      </c>
      <c r="I3610" t="s">
        <v>46</v>
      </c>
      <c r="J3610">
        <v>63</v>
      </c>
      <c r="K3610">
        <v>54</v>
      </c>
      <c r="L3610">
        <v>13</v>
      </c>
      <c r="M3610" s="2" t="s">
        <v>12</v>
      </c>
      <c r="N3610" s="2" t="s">
        <v>13</v>
      </c>
      <c r="O3610" t="s">
        <v>156</v>
      </c>
      <c r="P3610" t="s">
        <v>157</v>
      </c>
    </row>
    <row r="3611" spans="1:16" x14ac:dyDescent="0.55000000000000004">
      <c r="A3611">
        <v>4361</v>
      </c>
      <c r="B3611">
        <v>714675</v>
      </c>
      <c r="C3611" s="2" t="s">
        <v>14</v>
      </c>
      <c r="D3611">
        <v>54</v>
      </c>
      <c r="E3611">
        <v>0</v>
      </c>
      <c r="F3611">
        <v>2016</v>
      </c>
      <c r="G3611">
        <v>0</v>
      </c>
      <c r="H3611">
        <v>0</v>
      </c>
      <c r="I3611" t="s">
        <v>46</v>
      </c>
      <c r="J3611">
        <v>63</v>
      </c>
      <c r="K3611">
        <v>54</v>
      </c>
      <c r="L3611">
        <v>13</v>
      </c>
      <c r="M3611" s="2" t="s">
        <v>12</v>
      </c>
      <c r="N3611" s="2" t="s">
        <v>13</v>
      </c>
      <c r="O3611" t="s">
        <v>156</v>
      </c>
      <c r="P3611" t="s">
        <v>157</v>
      </c>
    </row>
    <row r="3612" spans="1:16" x14ac:dyDescent="0.55000000000000004">
      <c r="A3612">
        <v>4362</v>
      </c>
      <c r="B3612">
        <v>714742</v>
      </c>
      <c r="C3612" s="2" t="s">
        <v>14</v>
      </c>
      <c r="D3612">
        <v>39</v>
      </c>
      <c r="E3612">
        <v>0</v>
      </c>
      <c r="F3612">
        <v>2016</v>
      </c>
      <c r="G3612">
        <v>0</v>
      </c>
      <c r="H3612">
        <v>0</v>
      </c>
      <c r="I3612" t="s">
        <v>44</v>
      </c>
      <c r="J3612">
        <v>-999</v>
      </c>
      <c r="K3612">
        <v>-999</v>
      </c>
      <c r="L3612">
        <v>-999</v>
      </c>
      <c r="M3612" s="2" t="s">
        <v>35</v>
      </c>
      <c r="N3612" s="2" t="s">
        <v>13</v>
      </c>
      <c r="O3612" t="s">
        <v>148</v>
      </c>
      <c r="P3612" t="s">
        <v>149</v>
      </c>
    </row>
    <row r="3613" spans="1:16" x14ac:dyDescent="0.55000000000000004">
      <c r="A3613">
        <v>4362</v>
      </c>
      <c r="B3613">
        <v>714764</v>
      </c>
      <c r="C3613" s="2" t="s">
        <v>14</v>
      </c>
      <c r="D3613">
        <v>46</v>
      </c>
      <c r="E3613">
        <v>1</v>
      </c>
      <c r="F3613">
        <v>2016</v>
      </c>
      <c r="G3613">
        <v>0</v>
      </c>
      <c r="H3613">
        <v>0</v>
      </c>
      <c r="I3613" t="s">
        <v>44</v>
      </c>
      <c r="J3613">
        <v>-999</v>
      </c>
      <c r="K3613">
        <v>-999</v>
      </c>
      <c r="L3613">
        <v>-999</v>
      </c>
      <c r="M3613" s="2" t="s">
        <v>35</v>
      </c>
      <c r="N3613" s="2" t="s">
        <v>13</v>
      </c>
      <c r="O3613" t="s">
        <v>148</v>
      </c>
      <c r="P3613" t="s">
        <v>149</v>
      </c>
    </row>
    <row r="3614" spans="1:16" x14ac:dyDescent="0.55000000000000004">
      <c r="A3614">
        <v>4362</v>
      </c>
      <c r="B3614">
        <v>714842</v>
      </c>
      <c r="C3614" s="2" t="s">
        <v>14</v>
      </c>
      <c r="D3614">
        <v>40</v>
      </c>
      <c r="E3614">
        <v>1</v>
      </c>
      <c r="F3614">
        <v>2016</v>
      </c>
      <c r="G3614">
        <v>0</v>
      </c>
      <c r="H3614">
        <v>1</v>
      </c>
      <c r="I3614" t="s">
        <v>44</v>
      </c>
      <c r="J3614">
        <v>-999</v>
      </c>
      <c r="K3614">
        <v>-999</v>
      </c>
      <c r="L3614">
        <v>-999</v>
      </c>
      <c r="M3614" s="2" t="s">
        <v>35</v>
      </c>
      <c r="N3614" s="2" t="s">
        <v>13</v>
      </c>
      <c r="O3614" t="s">
        <v>120</v>
      </c>
      <c r="P3614" t="s">
        <v>121</v>
      </c>
    </row>
    <row r="3615" spans="1:16" x14ac:dyDescent="0.55000000000000004">
      <c r="A3615">
        <v>4362</v>
      </c>
      <c r="B3615">
        <v>714865</v>
      </c>
      <c r="C3615" s="2" t="s">
        <v>14</v>
      </c>
      <c r="D3615">
        <v>45</v>
      </c>
      <c r="E3615">
        <v>1</v>
      </c>
      <c r="F3615">
        <v>2016</v>
      </c>
      <c r="G3615">
        <v>0</v>
      </c>
      <c r="H3615">
        <v>0</v>
      </c>
      <c r="I3615" t="s">
        <v>44</v>
      </c>
      <c r="J3615">
        <v>-999</v>
      </c>
      <c r="K3615">
        <v>-999</v>
      </c>
      <c r="L3615">
        <v>-999</v>
      </c>
      <c r="M3615" s="2" t="s">
        <v>35</v>
      </c>
      <c r="N3615" s="2" t="s">
        <v>13</v>
      </c>
      <c r="O3615" t="s">
        <v>148</v>
      </c>
      <c r="P3615" t="s">
        <v>149</v>
      </c>
    </row>
    <row r="3616" spans="1:16" x14ac:dyDescent="0.55000000000000004">
      <c r="A3616">
        <v>4362</v>
      </c>
      <c r="B3616">
        <v>714875</v>
      </c>
      <c r="C3616" s="2" t="s">
        <v>14</v>
      </c>
      <c r="D3616">
        <v>36</v>
      </c>
      <c r="E3616">
        <v>1</v>
      </c>
      <c r="F3616">
        <v>2016</v>
      </c>
      <c r="G3616">
        <v>0</v>
      </c>
      <c r="H3616">
        <v>1</v>
      </c>
      <c r="I3616" t="s">
        <v>44</v>
      </c>
      <c r="J3616">
        <v>-999</v>
      </c>
      <c r="K3616">
        <v>-999</v>
      </c>
      <c r="L3616">
        <v>-999</v>
      </c>
      <c r="M3616" s="2" t="s">
        <v>35</v>
      </c>
      <c r="N3616" s="2" t="s">
        <v>13</v>
      </c>
      <c r="O3616" t="s">
        <v>120</v>
      </c>
      <c r="P3616" t="s">
        <v>121</v>
      </c>
    </row>
    <row r="3617" spans="1:16" x14ac:dyDescent="0.55000000000000004">
      <c r="A3617">
        <v>4362</v>
      </c>
      <c r="B3617">
        <v>714884</v>
      </c>
      <c r="C3617" s="2" t="s">
        <v>14</v>
      </c>
      <c r="D3617">
        <v>24</v>
      </c>
      <c r="E3617">
        <v>0</v>
      </c>
      <c r="F3617">
        <v>2016</v>
      </c>
      <c r="G3617">
        <v>0</v>
      </c>
      <c r="H3617">
        <v>0</v>
      </c>
      <c r="I3617" t="s">
        <v>44</v>
      </c>
      <c r="J3617">
        <v>-999</v>
      </c>
      <c r="K3617">
        <v>-999</v>
      </c>
      <c r="L3617">
        <v>-999</v>
      </c>
      <c r="M3617" s="2" t="s">
        <v>35</v>
      </c>
      <c r="N3617" s="2" t="s">
        <v>13</v>
      </c>
      <c r="O3617" t="s">
        <v>148</v>
      </c>
      <c r="P3617" t="s">
        <v>149</v>
      </c>
    </row>
    <row r="3618" spans="1:16" x14ac:dyDescent="0.55000000000000004">
      <c r="A3618">
        <v>4362</v>
      </c>
      <c r="B3618">
        <v>714892</v>
      </c>
      <c r="C3618" s="2" t="s">
        <v>14</v>
      </c>
      <c r="D3618">
        <v>28</v>
      </c>
      <c r="E3618">
        <v>0</v>
      </c>
      <c r="F3618">
        <v>2016</v>
      </c>
      <c r="G3618">
        <v>0</v>
      </c>
      <c r="H3618">
        <v>1</v>
      </c>
      <c r="I3618" t="s">
        <v>44</v>
      </c>
      <c r="J3618">
        <v>-999</v>
      </c>
      <c r="K3618">
        <v>-999</v>
      </c>
      <c r="L3618">
        <v>-999</v>
      </c>
      <c r="M3618" s="2" t="s">
        <v>35</v>
      </c>
      <c r="N3618" s="2" t="s">
        <v>13</v>
      </c>
      <c r="O3618" t="s">
        <v>120</v>
      </c>
      <c r="P3618" t="s">
        <v>121</v>
      </c>
    </row>
    <row r="3619" spans="1:16" x14ac:dyDescent="0.55000000000000004">
      <c r="A3619">
        <v>4363</v>
      </c>
      <c r="B3619">
        <v>714919</v>
      </c>
      <c r="C3619" s="2" t="s">
        <v>14</v>
      </c>
      <c r="D3619">
        <v>43</v>
      </c>
      <c r="E3619">
        <v>1</v>
      </c>
      <c r="F3619">
        <v>2016</v>
      </c>
      <c r="G3619">
        <v>0</v>
      </c>
      <c r="H3619">
        <v>1</v>
      </c>
      <c r="I3619" t="s">
        <v>59</v>
      </c>
      <c r="J3619">
        <v>71</v>
      </c>
      <c r="K3619">
        <v>17</v>
      </c>
      <c r="L3619">
        <v>5</v>
      </c>
      <c r="M3619" s="2" t="s">
        <v>22</v>
      </c>
      <c r="N3619" s="2" t="s">
        <v>13</v>
      </c>
      <c r="O3619" t="s">
        <v>101</v>
      </c>
      <c r="P3619" t="s">
        <v>102</v>
      </c>
    </row>
    <row r="3620" spans="1:16" x14ac:dyDescent="0.55000000000000004">
      <c r="A3620">
        <v>4363</v>
      </c>
      <c r="B3620">
        <v>714935</v>
      </c>
      <c r="C3620" s="2" t="s">
        <v>14</v>
      </c>
      <c r="D3620">
        <v>43</v>
      </c>
      <c r="E3620">
        <v>1</v>
      </c>
      <c r="F3620">
        <v>2016</v>
      </c>
      <c r="G3620">
        <v>0</v>
      </c>
      <c r="H3620">
        <v>1</v>
      </c>
      <c r="I3620" t="s">
        <v>59</v>
      </c>
      <c r="J3620">
        <v>71</v>
      </c>
      <c r="K3620">
        <v>17</v>
      </c>
      <c r="L3620">
        <v>5</v>
      </c>
      <c r="M3620" s="2" t="s">
        <v>22</v>
      </c>
      <c r="N3620" s="2" t="s">
        <v>13</v>
      </c>
      <c r="O3620" t="s">
        <v>101</v>
      </c>
      <c r="P3620" t="s">
        <v>102</v>
      </c>
    </row>
    <row r="3621" spans="1:16" x14ac:dyDescent="0.55000000000000004">
      <c r="A3621">
        <v>4363</v>
      </c>
      <c r="B3621">
        <v>714990</v>
      </c>
      <c r="C3621" s="2" t="s">
        <v>14</v>
      </c>
      <c r="D3621">
        <v>29</v>
      </c>
      <c r="E3621">
        <v>1</v>
      </c>
      <c r="F3621">
        <v>2016</v>
      </c>
      <c r="G3621">
        <v>0</v>
      </c>
      <c r="H3621">
        <v>1</v>
      </c>
      <c r="I3621" t="s">
        <v>59</v>
      </c>
      <c r="J3621">
        <v>71</v>
      </c>
      <c r="K3621">
        <v>17</v>
      </c>
      <c r="L3621">
        <v>5</v>
      </c>
      <c r="M3621" s="2" t="s">
        <v>22</v>
      </c>
      <c r="N3621" s="2" t="s">
        <v>13</v>
      </c>
      <c r="O3621" t="s">
        <v>101</v>
      </c>
      <c r="P3621" t="s">
        <v>102</v>
      </c>
    </row>
    <row r="3622" spans="1:16" x14ac:dyDescent="0.55000000000000004">
      <c r="A3622">
        <v>4363</v>
      </c>
      <c r="B3622">
        <v>715022</v>
      </c>
      <c r="C3622" s="2" t="s">
        <v>14</v>
      </c>
      <c r="D3622">
        <v>22</v>
      </c>
      <c r="E3622">
        <v>1</v>
      </c>
      <c r="F3622">
        <v>2016</v>
      </c>
      <c r="G3622">
        <v>0</v>
      </c>
      <c r="H3622">
        <v>0</v>
      </c>
      <c r="I3622" t="s">
        <v>59</v>
      </c>
      <c r="J3622">
        <v>71</v>
      </c>
      <c r="K3622">
        <v>17</v>
      </c>
      <c r="L3622">
        <v>5</v>
      </c>
      <c r="M3622" s="2" t="s">
        <v>22</v>
      </c>
      <c r="N3622" s="2" t="s">
        <v>13</v>
      </c>
      <c r="O3622" t="s">
        <v>146</v>
      </c>
      <c r="P3622" t="s">
        <v>147</v>
      </c>
    </row>
    <row r="3623" spans="1:16" x14ac:dyDescent="0.55000000000000004">
      <c r="A3623">
        <v>4363</v>
      </c>
      <c r="B3623">
        <v>715049</v>
      </c>
      <c r="C3623" s="2" t="s">
        <v>14</v>
      </c>
      <c r="D3623">
        <v>32</v>
      </c>
      <c r="E3623">
        <v>1</v>
      </c>
      <c r="F3623">
        <v>2016</v>
      </c>
      <c r="G3623">
        <v>0</v>
      </c>
      <c r="H3623">
        <v>0</v>
      </c>
      <c r="I3623" t="s">
        <v>59</v>
      </c>
      <c r="J3623">
        <v>71</v>
      </c>
      <c r="K3623">
        <v>17</v>
      </c>
      <c r="L3623">
        <v>5</v>
      </c>
      <c r="M3623" s="2" t="s">
        <v>22</v>
      </c>
      <c r="N3623" s="2" t="s">
        <v>13</v>
      </c>
      <c r="O3623" t="s">
        <v>146</v>
      </c>
      <c r="P3623" t="s">
        <v>147</v>
      </c>
    </row>
    <row r="3624" spans="1:16" x14ac:dyDescent="0.55000000000000004">
      <c r="A3624">
        <v>4364</v>
      </c>
      <c r="B3624">
        <v>715086</v>
      </c>
      <c r="C3624" s="2" t="s">
        <v>14</v>
      </c>
      <c r="D3624">
        <v>32</v>
      </c>
      <c r="E3624">
        <v>1</v>
      </c>
      <c r="F3624">
        <v>2016</v>
      </c>
      <c r="G3624">
        <v>0</v>
      </c>
      <c r="H3624">
        <v>0</v>
      </c>
      <c r="I3624" t="s">
        <v>42</v>
      </c>
      <c r="J3624">
        <v>71</v>
      </c>
      <c r="K3624">
        <v>78</v>
      </c>
      <c r="L3624">
        <v>3</v>
      </c>
      <c r="M3624" s="2" t="s">
        <v>21</v>
      </c>
      <c r="N3624" s="2" t="s">
        <v>13</v>
      </c>
      <c r="O3624" t="s">
        <v>122</v>
      </c>
      <c r="P3624" t="s">
        <v>123</v>
      </c>
    </row>
    <row r="3625" spans="1:16" x14ac:dyDescent="0.55000000000000004">
      <c r="A3625">
        <v>4364</v>
      </c>
      <c r="B3625">
        <v>715143</v>
      </c>
      <c r="C3625" s="2" t="s">
        <v>14</v>
      </c>
      <c r="D3625">
        <v>22</v>
      </c>
      <c r="E3625">
        <v>1</v>
      </c>
      <c r="F3625">
        <v>2016</v>
      </c>
      <c r="G3625">
        <v>0</v>
      </c>
      <c r="H3625">
        <v>0</v>
      </c>
      <c r="I3625" t="s">
        <v>42</v>
      </c>
      <c r="J3625">
        <v>71</v>
      </c>
      <c r="K3625">
        <v>78</v>
      </c>
      <c r="L3625">
        <v>3</v>
      </c>
      <c r="M3625" s="2" t="s">
        <v>21</v>
      </c>
      <c r="N3625" s="2" t="s">
        <v>13</v>
      </c>
      <c r="O3625" t="s">
        <v>122</v>
      </c>
      <c r="P3625" t="s">
        <v>123</v>
      </c>
    </row>
    <row r="3626" spans="1:16" x14ac:dyDescent="0.55000000000000004">
      <c r="A3626">
        <v>4364</v>
      </c>
      <c r="B3626">
        <v>715186</v>
      </c>
      <c r="C3626" s="2" t="s">
        <v>14</v>
      </c>
      <c r="D3626">
        <v>33</v>
      </c>
      <c r="E3626">
        <v>1</v>
      </c>
      <c r="F3626">
        <v>2016</v>
      </c>
      <c r="G3626">
        <v>0</v>
      </c>
      <c r="H3626">
        <v>0</v>
      </c>
      <c r="I3626" t="s">
        <v>42</v>
      </c>
      <c r="J3626">
        <v>71</v>
      </c>
      <c r="K3626">
        <v>78</v>
      </c>
      <c r="L3626">
        <v>3</v>
      </c>
      <c r="M3626" s="2" t="s">
        <v>21</v>
      </c>
      <c r="N3626" s="2" t="s">
        <v>13</v>
      </c>
      <c r="O3626" t="s">
        <v>122</v>
      </c>
      <c r="P3626" t="s">
        <v>123</v>
      </c>
    </row>
    <row r="3627" spans="1:16" x14ac:dyDescent="0.55000000000000004">
      <c r="A3627">
        <v>4365</v>
      </c>
      <c r="B3627">
        <v>715283</v>
      </c>
      <c r="C3627" s="2" t="s">
        <v>14</v>
      </c>
      <c r="D3627">
        <v>20</v>
      </c>
      <c r="E3627">
        <v>1</v>
      </c>
      <c r="F3627">
        <v>2016</v>
      </c>
      <c r="G3627">
        <v>0</v>
      </c>
      <c r="H3627">
        <v>1</v>
      </c>
      <c r="I3627" t="s">
        <v>61</v>
      </c>
      <c r="J3627">
        <v>54</v>
      </c>
      <c r="K3627">
        <v>90</v>
      </c>
      <c r="L3627">
        <v>2</v>
      </c>
      <c r="M3627" s="2" t="s">
        <v>15</v>
      </c>
      <c r="N3627" s="2" t="s">
        <v>63</v>
      </c>
      <c r="O3627" t="s">
        <v>154</v>
      </c>
      <c r="P3627" t="s">
        <v>155</v>
      </c>
    </row>
    <row r="3628" spans="1:16" x14ac:dyDescent="0.55000000000000004">
      <c r="A3628">
        <v>4365</v>
      </c>
      <c r="B3628">
        <v>715293</v>
      </c>
      <c r="C3628" s="2" t="s">
        <v>14</v>
      </c>
      <c r="D3628">
        <v>51</v>
      </c>
      <c r="E3628">
        <v>0</v>
      </c>
      <c r="F3628">
        <v>2016</v>
      </c>
      <c r="G3628">
        <v>0</v>
      </c>
      <c r="H3628">
        <v>0</v>
      </c>
      <c r="I3628" t="s">
        <v>61</v>
      </c>
      <c r="J3628">
        <v>54</v>
      </c>
      <c r="K3628">
        <v>90</v>
      </c>
      <c r="L3628">
        <v>2</v>
      </c>
      <c r="M3628" s="2" t="s">
        <v>15</v>
      </c>
      <c r="N3628" s="2" t="s">
        <v>63</v>
      </c>
      <c r="O3628" t="s">
        <v>98</v>
      </c>
      <c r="P3628" t="s">
        <v>99</v>
      </c>
    </row>
    <row r="3629" spans="1:16" x14ac:dyDescent="0.55000000000000004">
      <c r="A3629">
        <v>4365</v>
      </c>
      <c r="B3629">
        <v>715309</v>
      </c>
      <c r="C3629" s="2" t="s">
        <v>14</v>
      </c>
      <c r="D3629">
        <v>55</v>
      </c>
      <c r="E3629">
        <v>0</v>
      </c>
      <c r="F3629">
        <v>2016</v>
      </c>
      <c r="G3629">
        <v>0</v>
      </c>
      <c r="H3629">
        <v>1</v>
      </c>
      <c r="I3629" t="s">
        <v>61</v>
      </c>
      <c r="J3629">
        <v>54</v>
      </c>
      <c r="K3629">
        <v>90</v>
      </c>
      <c r="L3629">
        <v>2</v>
      </c>
      <c r="M3629" s="2" t="s">
        <v>15</v>
      </c>
      <c r="N3629" s="2" t="s">
        <v>63</v>
      </c>
      <c r="O3629" t="s">
        <v>154</v>
      </c>
      <c r="P3629" t="s">
        <v>155</v>
      </c>
    </row>
    <row r="3630" spans="1:16" x14ac:dyDescent="0.55000000000000004">
      <c r="A3630">
        <v>4365</v>
      </c>
      <c r="B3630">
        <v>715396</v>
      </c>
      <c r="C3630" s="2" t="s">
        <v>14</v>
      </c>
      <c r="D3630">
        <v>40</v>
      </c>
      <c r="E3630">
        <v>1</v>
      </c>
      <c r="F3630">
        <v>2016</v>
      </c>
      <c r="G3630">
        <v>0</v>
      </c>
      <c r="H3630">
        <v>1</v>
      </c>
      <c r="I3630" t="s">
        <v>61</v>
      </c>
      <c r="J3630">
        <v>54</v>
      </c>
      <c r="K3630">
        <v>90</v>
      </c>
      <c r="L3630">
        <v>2</v>
      </c>
      <c r="M3630" s="2" t="s">
        <v>15</v>
      </c>
      <c r="N3630" s="2" t="s">
        <v>63</v>
      </c>
      <c r="O3630" t="s">
        <v>154</v>
      </c>
      <c r="P3630" t="s">
        <v>155</v>
      </c>
    </row>
    <row r="3631" spans="1:16" x14ac:dyDescent="0.55000000000000004">
      <c r="A3631">
        <v>4365</v>
      </c>
      <c r="B3631">
        <v>715437</v>
      </c>
      <c r="C3631" s="2" t="s">
        <v>14</v>
      </c>
      <c r="D3631">
        <v>34</v>
      </c>
      <c r="E3631">
        <v>0</v>
      </c>
      <c r="F3631">
        <v>2016</v>
      </c>
      <c r="G3631">
        <v>0</v>
      </c>
      <c r="H3631">
        <v>1</v>
      </c>
      <c r="I3631" t="s">
        <v>61</v>
      </c>
      <c r="J3631">
        <v>54</v>
      </c>
      <c r="K3631">
        <v>90</v>
      </c>
      <c r="L3631">
        <v>2</v>
      </c>
      <c r="M3631" s="2" t="s">
        <v>15</v>
      </c>
      <c r="N3631" s="2" t="s">
        <v>63</v>
      </c>
      <c r="O3631" t="s">
        <v>154</v>
      </c>
      <c r="P3631" t="s">
        <v>155</v>
      </c>
    </row>
    <row r="3632" spans="1:16" x14ac:dyDescent="0.55000000000000004">
      <c r="A3632">
        <v>4366</v>
      </c>
      <c r="B3632">
        <v>715471</v>
      </c>
      <c r="C3632" s="2" t="s">
        <v>14</v>
      </c>
      <c r="D3632">
        <v>49</v>
      </c>
      <c r="E3632">
        <v>0</v>
      </c>
      <c r="F3632">
        <v>2016</v>
      </c>
      <c r="G3632">
        <v>0</v>
      </c>
      <c r="H3632">
        <v>1</v>
      </c>
      <c r="I3632" t="s">
        <v>79</v>
      </c>
      <c r="J3632">
        <v>-999</v>
      </c>
      <c r="K3632">
        <v>-999</v>
      </c>
      <c r="L3632">
        <v>-999</v>
      </c>
      <c r="M3632" s="2" t="s">
        <v>35</v>
      </c>
      <c r="N3632" s="2" t="s">
        <v>11</v>
      </c>
      <c r="O3632" t="s">
        <v>109</v>
      </c>
      <c r="P3632" t="s">
        <v>110</v>
      </c>
    </row>
    <row r="3633" spans="1:16" x14ac:dyDescent="0.55000000000000004">
      <c r="A3633">
        <v>4366</v>
      </c>
      <c r="B3633">
        <v>715529</v>
      </c>
      <c r="C3633" s="2" t="s">
        <v>14</v>
      </c>
      <c r="D3633">
        <v>47</v>
      </c>
      <c r="E3633">
        <v>1</v>
      </c>
      <c r="F3633">
        <v>2016</v>
      </c>
      <c r="G3633">
        <v>0</v>
      </c>
      <c r="H3633">
        <v>1</v>
      </c>
      <c r="I3633" t="s">
        <v>79</v>
      </c>
      <c r="J3633">
        <v>-999</v>
      </c>
      <c r="K3633">
        <v>-999</v>
      </c>
      <c r="L3633">
        <v>-999</v>
      </c>
      <c r="M3633" s="2" t="s">
        <v>35</v>
      </c>
      <c r="N3633" s="2" t="s">
        <v>11</v>
      </c>
      <c r="O3633" t="s">
        <v>109</v>
      </c>
      <c r="P3633" t="s">
        <v>110</v>
      </c>
    </row>
    <row r="3634" spans="1:16" x14ac:dyDescent="0.55000000000000004">
      <c r="A3634">
        <v>4366</v>
      </c>
      <c r="B3634">
        <v>715551</v>
      </c>
      <c r="C3634" s="2" t="s">
        <v>14</v>
      </c>
      <c r="D3634">
        <v>33</v>
      </c>
      <c r="E3634">
        <v>1</v>
      </c>
      <c r="F3634">
        <v>2016</v>
      </c>
      <c r="G3634">
        <v>0</v>
      </c>
      <c r="H3634">
        <v>0</v>
      </c>
      <c r="I3634" t="s">
        <v>79</v>
      </c>
      <c r="J3634">
        <v>-999</v>
      </c>
      <c r="K3634">
        <v>-999</v>
      </c>
      <c r="L3634">
        <v>-999</v>
      </c>
      <c r="M3634" s="2" t="s">
        <v>35</v>
      </c>
      <c r="N3634" s="2" t="s">
        <v>11</v>
      </c>
      <c r="O3634" t="s">
        <v>101</v>
      </c>
      <c r="P3634" t="s">
        <v>102</v>
      </c>
    </row>
    <row r="3635" spans="1:16" x14ac:dyDescent="0.55000000000000004">
      <c r="A3635">
        <v>4366</v>
      </c>
      <c r="B3635">
        <v>715587</v>
      </c>
      <c r="C3635" s="2" t="s">
        <v>14</v>
      </c>
      <c r="D3635">
        <v>36</v>
      </c>
      <c r="E3635">
        <v>1</v>
      </c>
      <c r="F3635">
        <v>2016</v>
      </c>
      <c r="G3635">
        <v>0</v>
      </c>
      <c r="H3635">
        <v>0</v>
      </c>
      <c r="I3635" t="s">
        <v>79</v>
      </c>
      <c r="J3635">
        <v>-999</v>
      </c>
      <c r="K3635">
        <v>-999</v>
      </c>
      <c r="L3635">
        <v>-999</v>
      </c>
      <c r="M3635" s="2" t="s">
        <v>35</v>
      </c>
      <c r="N3635" s="2" t="s">
        <v>11</v>
      </c>
      <c r="O3635" t="s">
        <v>101</v>
      </c>
      <c r="P3635" t="s">
        <v>102</v>
      </c>
    </row>
    <row r="3636" spans="1:16" x14ac:dyDescent="0.55000000000000004">
      <c r="A3636">
        <v>4366</v>
      </c>
      <c r="B3636">
        <v>715594</v>
      </c>
      <c r="C3636" s="2" t="s">
        <v>14</v>
      </c>
      <c r="D3636">
        <v>34</v>
      </c>
      <c r="E3636">
        <v>1</v>
      </c>
      <c r="F3636">
        <v>2016</v>
      </c>
      <c r="G3636">
        <v>0</v>
      </c>
      <c r="H3636">
        <v>1</v>
      </c>
      <c r="I3636" t="s">
        <v>79</v>
      </c>
      <c r="J3636">
        <v>-999</v>
      </c>
      <c r="K3636">
        <v>-999</v>
      </c>
      <c r="L3636">
        <v>-999</v>
      </c>
      <c r="M3636" s="2" t="s">
        <v>35</v>
      </c>
      <c r="N3636" s="2" t="s">
        <v>11</v>
      </c>
      <c r="O3636" t="s">
        <v>109</v>
      </c>
      <c r="P3636" t="s">
        <v>110</v>
      </c>
    </row>
    <row r="3637" spans="1:16" x14ac:dyDescent="0.55000000000000004">
      <c r="A3637">
        <v>4367</v>
      </c>
      <c r="B3637">
        <v>715615</v>
      </c>
      <c r="C3637" s="2" t="s">
        <v>14</v>
      </c>
      <c r="D3637">
        <v>36</v>
      </c>
      <c r="E3637">
        <v>1</v>
      </c>
      <c r="F3637">
        <v>2016</v>
      </c>
      <c r="G3637">
        <v>0</v>
      </c>
      <c r="H3637">
        <v>0</v>
      </c>
      <c r="I3637" t="s">
        <v>9</v>
      </c>
      <c r="J3637">
        <v>-999</v>
      </c>
      <c r="K3637">
        <v>-999</v>
      </c>
      <c r="L3637">
        <v>-999</v>
      </c>
      <c r="M3637" s="2" t="s">
        <v>10</v>
      </c>
      <c r="N3637" s="2" t="s">
        <v>25</v>
      </c>
      <c r="O3637" t="s">
        <v>91</v>
      </c>
      <c r="P3637" t="s">
        <v>92</v>
      </c>
    </row>
    <row r="3638" spans="1:16" x14ac:dyDescent="0.55000000000000004">
      <c r="A3638">
        <v>4367</v>
      </c>
      <c r="B3638">
        <v>715653</v>
      </c>
      <c r="C3638" s="2" t="s">
        <v>14</v>
      </c>
      <c r="D3638">
        <v>40</v>
      </c>
      <c r="E3638">
        <v>1</v>
      </c>
      <c r="F3638">
        <v>2016</v>
      </c>
      <c r="G3638">
        <v>0</v>
      </c>
      <c r="H3638">
        <v>0</v>
      </c>
      <c r="I3638" t="s">
        <v>9</v>
      </c>
      <c r="J3638">
        <v>-999</v>
      </c>
      <c r="K3638">
        <v>-999</v>
      </c>
      <c r="L3638">
        <v>-999</v>
      </c>
      <c r="M3638" s="2" t="s">
        <v>10</v>
      </c>
      <c r="N3638" s="2" t="s">
        <v>25</v>
      </c>
      <c r="O3638" t="s">
        <v>91</v>
      </c>
      <c r="P3638" t="s">
        <v>92</v>
      </c>
    </row>
    <row r="3639" spans="1:16" x14ac:dyDescent="0.55000000000000004">
      <c r="A3639">
        <v>4367</v>
      </c>
      <c r="B3639">
        <v>715683</v>
      </c>
      <c r="C3639" s="2" t="s">
        <v>14</v>
      </c>
      <c r="D3639">
        <v>29</v>
      </c>
      <c r="E3639">
        <v>1</v>
      </c>
      <c r="F3639">
        <v>2016</v>
      </c>
      <c r="G3639">
        <v>0</v>
      </c>
      <c r="H3639">
        <v>1</v>
      </c>
      <c r="I3639" t="s">
        <v>9</v>
      </c>
      <c r="J3639">
        <v>-999</v>
      </c>
      <c r="K3639">
        <v>-999</v>
      </c>
      <c r="L3639">
        <v>-999</v>
      </c>
      <c r="M3639" s="2" t="s">
        <v>10</v>
      </c>
      <c r="N3639" s="2" t="s">
        <v>25</v>
      </c>
      <c r="O3639" t="s">
        <v>111</v>
      </c>
      <c r="P3639" t="s">
        <v>112</v>
      </c>
    </row>
    <row r="3640" spans="1:16" x14ac:dyDescent="0.55000000000000004">
      <c r="A3640">
        <v>4368</v>
      </c>
      <c r="B3640">
        <v>715767</v>
      </c>
      <c r="C3640" s="2" t="s">
        <v>14</v>
      </c>
      <c r="D3640">
        <v>33</v>
      </c>
      <c r="E3640">
        <v>1</v>
      </c>
      <c r="F3640">
        <v>2016</v>
      </c>
      <c r="G3640">
        <v>0</v>
      </c>
      <c r="H3640">
        <v>1</v>
      </c>
      <c r="I3640" t="s">
        <v>54</v>
      </c>
      <c r="J3640">
        <v>-999</v>
      </c>
      <c r="K3640">
        <v>-999</v>
      </c>
      <c r="L3640">
        <v>-999</v>
      </c>
      <c r="M3640" s="2" t="s">
        <v>35</v>
      </c>
      <c r="N3640" s="2" t="s">
        <v>25</v>
      </c>
      <c r="O3640" t="s">
        <v>142</v>
      </c>
      <c r="P3640" t="s">
        <v>143</v>
      </c>
    </row>
    <row r="3641" spans="1:16" x14ac:dyDescent="0.55000000000000004">
      <c r="A3641">
        <v>4368</v>
      </c>
      <c r="B3641">
        <v>715784</v>
      </c>
      <c r="C3641" s="2" t="s">
        <v>14</v>
      </c>
      <c r="D3641">
        <v>28</v>
      </c>
      <c r="E3641">
        <v>0</v>
      </c>
      <c r="F3641">
        <v>2016</v>
      </c>
      <c r="G3641">
        <v>0</v>
      </c>
      <c r="H3641">
        <v>1</v>
      </c>
      <c r="I3641" t="s">
        <v>54</v>
      </c>
      <c r="J3641">
        <v>-999</v>
      </c>
      <c r="K3641">
        <v>-999</v>
      </c>
      <c r="L3641">
        <v>-999</v>
      </c>
      <c r="M3641" s="2" t="s">
        <v>35</v>
      </c>
      <c r="N3641" s="2" t="s">
        <v>25</v>
      </c>
      <c r="O3641" t="s">
        <v>142</v>
      </c>
      <c r="P3641" t="s">
        <v>143</v>
      </c>
    </row>
    <row r="3642" spans="1:16" x14ac:dyDescent="0.55000000000000004">
      <c r="A3642">
        <v>4368</v>
      </c>
      <c r="B3642">
        <v>715898</v>
      </c>
      <c r="C3642" s="2" t="s">
        <v>14</v>
      </c>
      <c r="D3642">
        <v>22</v>
      </c>
      <c r="E3642">
        <v>1</v>
      </c>
      <c r="F3642">
        <v>2016</v>
      </c>
      <c r="G3642">
        <v>0</v>
      </c>
      <c r="H3642">
        <v>1</v>
      </c>
      <c r="I3642" t="s">
        <v>54</v>
      </c>
      <c r="J3642">
        <v>-999</v>
      </c>
      <c r="K3642">
        <v>-999</v>
      </c>
      <c r="L3642">
        <v>-999</v>
      </c>
      <c r="M3642" s="2" t="s">
        <v>35</v>
      </c>
      <c r="N3642" s="2" t="s">
        <v>25</v>
      </c>
      <c r="O3642" t="s">
        <v>142</v>
      </c>
      <c r="P3642" t="s">
        <v>143</v>
      </c>
    </row>
    <row r="3643" spans="1:16" x14ac:dyDescent="0.55000000000000004">
      <c r="A3643">
        <v>4368</v>
      </c>
      <c r="B3643">
        <v>715912</v>
      </c>
      <c r="C3643" s="2" t="s">
        <v>14</v>
      </c>
      <c r="D3643">
        <v>44</v>
      </c>
      <c r="E3643">
        <v>1</v>
      </c>
      <c r="F3643">
        <v>2016</v>
      </c>
      <c r="G3643">
        <v>0</v>
      </c>
      <c r="H3643">
        <v>1</v>
      </c>
      <c r="I3643" t="s">
        <v>54</v>
      </c>
      <c r="J3643">
        <v>-999</v>
      </c>
      <c r="K3643">
        <v>-999</v>
      </c>
      <c r="L3643">
        <v>-999</v>
      </c>
      <c r="M3643" s="2" t="s">
        <v>35</v>
      </c>
      <c r="N3643" s="2" t="s">
        <v>25</v>
      </c>
      <c r="O3643" t="s">
        <v>142</v>
      </c>
      <c r="P3643" t="s">
        <v>143</v>
      </c>
    </row>
    <row r="3644" spans="1:16" x14ac:dyDescent="0.55000000000000004">
      <c r="A3644">
        <v>4369</v>
      </c>
      <c r="B3644">
        <v>715938</v>
      </c>
      <c r="C3644" s="2" t="s">
        <v>14</v>
      </c>
      <c r="D3644">
        <v>23</v>
      </c>
      <c r="E3644">
        <v>1</v>
      </c>
      <c r="F3644">
        <v>2016</v>
      </c>
      <c r="G3644">
        <v>0</v>
      </c>
      <c r="H3644">
        <v>0</v>
      </c>
      <c r="I3644" t="s">
        <v>47</v>
      </c>
      <c r="J3644">
        <v>49</v>
      </c>
      <c r="K3644">
        <v>92</v>
      </c>
      <c r="L3644">
        <v>9</v>
      </c>
      <c r="M3644" s="2" t="s">
        <v>30</v>
      </c>
      <c r="N3644" s="2" t="s">
        <v>70</v>
      </c>
      <c r="O3644" t="s">
        <v>116</v>
      </c>
      <c r="P3644" t="s">
        <v>117</v>
      </c>
    </row>
    <row r="3645" spans="1:16" x14ac:dyDescent="0.55000000000000004">
      <c r="A3645">
        <v>4369</v>
      </c>
      <c r="B3645">
        <v>716017</v>
      </c>
      <c r="C3645" s="2" t="s">
        <v>14</v>
      </c>
      <c r="D3645">
        <v>49</v>
      </c>
      <c r="E3645">
        <v>0</v>
      </c>
      <c r="F3645">
        <v>2016</v>
      </c>
      <c r="G3645">
        <v>0</v>
      </c>
      <c r="H3645">
        <v>0</v>
      </c>
      <c r="I3645" t="s">
        <v>47</v>
      </c>
      <c r="J3645">
        <v>49</v>
      </c>
      <c r="K3645">
        <v>92</v>
      </c>
      <c r="L3645">
        <v>9</v>
      </c>
      <c r="M3645" s="2" t="s">
        <v>30</v>
      </c>
      <c r="N3645" s="2" t="s">
        <v>70</v>
      </c>
      <c r="O3645" t="s">
        <v>116</v>
      </c>
      <c r="P3645" t="s">
        <v>117</v>
      </c>
    </row>
    <row r="3646" spans="1:16" x14ac:dyDescent="0.55000000000000004">
      <c r="A3646">
        <v>4369</v>
      </c>
      <c r="B3646">
        <v>716022</v>
      </c>
      <c r="C3646" s="2" t="s">
        <v>14</v>
      </c>
      <c r="D3646">
        <v>51</v>
      </c>
      <c r="E3646">
        <v>1</v>
      </c>
      <c r="F3646">
        <v>2016</v>
      </c>
      <c r="G3646">
        <v>0</v>
      </c>
      <c r="H3646">
        <v>1</v>
      </c>
      <c r="I3646" t="s">
        <v>47</v>
      </c>
      <c r="J3646">
        <v>49</v>
      </c>
      <c r="K3646">
        <v>92</v>
      </c>
      <c r="L3646">
        <v>9</v>
      </c>
      <c r="M3646" s="2" t="s">
        <v>30</v>
      </c>
      <c r="N3646" s="2" t="s">
        <v>70</v>
      </c>
      <c r="O3646" t="s">
        <v>106</v>
      </c>
      <c r="P3646" t="s">
        <v>107</v>
      </c>
    </row>
    <row r="3647" spans="1:16" x14ac:dyDescent="0.55000000000000004">
      <c r="A3647">
        <v>4369</v>
      </c>
      <c r="B3647">
        <v>716081</v>
      </c>
      <c r="C3647" s="2" t="s">
        <v>14</v>
      </c>
      <c r="D3647">
        <v>32</v>
      </c>
      <c r="E3647">
        <v>1</v>
      </c>
      <c r="F3647">
        <v>2016</v>
      </c>
      <c r="G3647">
        <v>0</v>
      </c>
      <c r="H3647">
        <v>1</v>
      </c>
      <c r="I3647" t="s">
        <v>47</v>
      </c>
      <c r="J3647">
        <v>49</v>
      </c>
      <c r="K3647">
        <v>92</v>
      </c>
      <c r="L3647">
        <v>9</v>
      </c>
      <c r="M3647" s="2" t="s">
        <v>30</v>
      </c>
      <c r="N3647" s="2" t="s">
        <v>70</v>
      </c>
      <c r="O3647" t="s">
        <v>106</v>
      </c>
      <c r="P3647" t="s">
        <v>107</v>
      </c>
    </row>
    <row r="3648" spans="1:16" x14ac:dyDescent="0.55000000000000004">
      <c r="A3648">
        <v>4370</v>
      </c>
      <c r="B3648">
        <v>716136</v>
      </c>
      <c r="C3648" s="2" t="s">
        <v>14</v>
      </c>
      <c r="D3648">
        <v>41</v>
      </c>
      <c r="E3648">
        <v>1</v>
      </c>
      <c r="F3648">
        <v>2016</v>
      </c>
      <c r="G3648">
        <v>0</v>
      </c>
      <c r="H3648">
        <v>0</v>
      </c>
      <c r="I3648" t="s">
        <v>69</v>
      </c>
      <c r="J3648">
        <v>53</v>
      </c>
      <c r="K3648">
        <v>91</v>
      </c>
      <c r="L3648">
        <v>15</v>
      </c>
      <c r="M3648" s="2" t="s">
        <v>30</v>
      </c>
      <c r="N3648" s="2" t="s">
        <v>13</v>
      </c>
      <c r="O3648" t="s">
        <v>144</v>
      </c>
      <c r="P3648" t="s">
        <v>145</v>
      </c>
    </row>
    <row r="3649" spans="1:16" x14ac:dyDescent="0.55000000000000004">
      <c r="A3649">
        <v>4370</v>
      </c>
      <c r="B3649">
        <v>716196</v>
      </c>
      <c r="C3649" s="2" t="s">
        <v>14</v>
      </c>
      <c r="D3649">
        <v>27</v>
      </c>
      <c r="E3649">
        <v>1</v>
      </c>
      <c r="F3649">
        <v>2016</v>
      </c>
      <c r="G3649">
        <v>0</v>
      </c>
      <c r="H3649">
        <v>0</v>
      </c>
      <c r="I3649" t="s">
        <v>69</v>
      </c>
      <c r="J3649">
        <v>53</v>
      </c>
      <c r="K3649">
        <v>91</v>
      </c>
      <c r="L3649">
        <v>15</v>
      </c>
      <c r="M3649" s="2" t="s">
        <v>30</v>
      </c>
      <c r="N3649" s="2" t="s">
        <v>13</v>
      </c>
      <c r="O3649" t="s">
        <v>144</v>
      </c>
      <c r="P3649" t="s">
        <v>145</v>
      </c>
    </row>
    <row r="3650" spans="1:16" x14ac:dyDescent="0.55000000000000004">
      <c r="A3650">
        <v>4370</v>
      </c>
      <c r="B3650">
        <v>716266</v>
      </c>
      <c r="C3650" s="2" t="s">
        <v>14</v>
      </c>
      <c r="D3650">
        <v>24</v>
      </c>
      <c r="E3650">
        <v>1</v>
      </c>
      <c r="F3650">
        <v>2016</v>
      </c>
      <c r="G3650">
        <v>0</v>
      </c>
      <c r="H3650">
        <v>1</v>
      </c>
      <c r="I3650" t="s">
        <v>69</v>
      </c>
      <c r="J3650">
        <v>53</v>
      </c>
      <c r="K3650">
        <v>91</v>
      </c>
      <c r="L3650">
        <v>15</v>
      </c>
      <c r="M3650" s="2" t="s">
        <v>30</v>
      </c>
      <c r="N3650" s="2" t="s">
        <v>13</v>
      </c>
      <c r="O3650" t="s">
        <v>114</v>
      </c>
      <c r="P3650" t="s">
        <v>115</v>
      </c>
    </row>
    <row r="3651" spans="1:16" x14ac:dyDescent="0.55000000000000004">
      <c r="A3651">
        <v>4371</v>
      </c>
      <c r="B3651">
        <v>716342</v>
      </c>
      <c r="C3651" s="2" t="s">
        <v>14</v>
      </c>
      <c r="D3651">
        <v>31</v>
      </c>
      <c r="E3651">
        <v>1</v>
      </c>
      <c r="F3651">
        <v>2016</v>
      </c>
      <c r="G3651">
        <v>0</v>
      </c>
      <c r="H3651">
        <v>1</v>
      </c>
      <c r="I3651" t="s">
        <v>41</v>
      </c>
      <c r="J3651">
        <v>86</v>
      </c>
      <c r="K3651">
        <v>54</v>
      </c>
      <c r="L3651">
        <v>15</v>
      </c>
      <c r="M3651" s="2" t="s">
        <v>21</v>
      </c>
      <c r="N3651" s="2" t="s">
        <v>13</v>
      </c>
      <c r="O3651" t="s">
        <v>81</v>
      </c>
      <c r="P3651" t="s">
        <v>82</v>
      </c>
    </row>
    <row r="3652" spans="1:16" x14ac:dyDescent="0.55000000000000004">
      <c r="A3652">
        <v>4371</v>
      </c>
      <c r="B3652">
        <v>716451</v>
      </c>
      <c r="C3652" s="2" t="s">
        <v>14</v>
      </c>
      <c r="D3652">
        <v>50</v>
      </c>
      <c r="E3652">
        <v>0</v>
      </c>
      <c r="F3652">
        <v>2016</v>
      </c>
      <c r="G3652">
        <v>0</v>
      </c>
      <c r="H3652">
        <v>1</v>
      </c>
      <c r="I3652" t="s">
        <v>41</v>
      </c>
      <c r="J3652">
        <v>86</v>
      </c>
      <c r="K3652">
        <v>54</v>
      </c>
      <c r="L3652">
        <v>15</v>
      </c>
      <c r="M3652" s="2" t="s">
        <v>21</v>
      </c>
      <c r="N3652" s="2" t="s">
        <v>13</v>
      </c>
      <c r="O3652" t="s">
        <v>81</v>
      </c>
      <c r="P3652" t="s">
        <v>82</v>
      </c>
    </row>
    <row r="3653" spans="1:16" x14ac:dyDescent="0.55000000000000004">
      <c r="A3653">
        <v>4371</v>
      </c>
      <c r="B3653">
        <v>716461</v>
      </c>
      <c r="C3653" s="2" t="s">
        <v>14</v>
      </c>
      <c r="D3653">
        <v>52</v>
      </c>
      <c r="E3653">
        <v>0</v>
      </c>
      <c r="F3653">
        <v>2016</v>
      </c>
      <c r="G3653">
        <v>0</v>
      </c>
      <c r="H3653">
        <v>1</v>
      </c>
      <c r="I3653" t="s">
        <v>41</v>
      </c>
      <c r="J3653">
        <v>86</v>
      </c>
      <c r="K3653">
        <v>54</v>
      </c>
      <c r="L3653">
        <v>15</v>
      </c>
      <c r="M3653" s="2" t="s">
        <v>21</v>
      </c>
      <c r="N3653" s="2" t="s">
        <v>13</v>
      </c>
      <c r="O3653" t="s">
        <v>81</v>
      </c>
      <c r="P3653" t="s">
        <v>82</v>
      </c>
    </row>
    <row r="3654" spans="1:16" x14ac:dyDescent="0.55000000000000004">
      <c r="A3654">
        <v>4372</v>
      </c>
      <c r="B3654">
        <v>716578</v>
      </c>
      <c r="C3654" s="2" t="s">
        <v>14</v>
      </c>
      <c r="D3654">
        <v>44</v>
      </c>
      <c r="E3654">
        <v>1</v>
      </c>
      <c r="F3654">
        <v>2016</v>
      </c>
      <c r="G3654">
        <v>0</v>
      </c>
      <c r="H3654">
        <v>1</v>
      </c>
      <c r="I3654" t="s">
        <v>62</v>
      </c>
      <c r="J3654">
        <v>-999</v>
      </c>
      <c r="K3654">
        <v>-999</v>
      </c>
      <c r="L3654">
        <v>-999</v>
      </c>
      <c r="M3654" s="2" t="s">
        <v>10</v>
      </c>
      <c r="N3654" s="2" t="s">
        <v>63</v>
      </c>
      <c r="O3654" t="s">
        <v>120</v>
      </c>
      <c r="P3654" t="s">
        <v>121</v>
      </c>
    </row>
    <row r="3655" spans="1:16" x14ac:dyDescent="0.55000000000000004">
      <c r="A3655">
        <v>4372</v>
      </c>
      <c r="B3655">
        <v>716623</v>
      </c>
      <c r="C3655" s="2" t="s">
        <v>14</v>
      </c>
      <c r="D3655">
        <v>21</v>
      </c>
      <c r="E3655">
        <v>1</v>
      </c>
      <c r="F3655">
        <v>2016</v>
      </c>
      <c r="G3655">
        <v>0</v>
      </c>
      <c r="H3655">
        <v>1</v>
      </c>
      <c r="I3655" t="s">
        <v>62</v>
      </c>
      <c r="J3655">
        <v>-999</v>
      </c>
      <c r="K3655">
        <v>-999</v>
      </c>
      <c r="L3655">
        <v>-999</v>
      </c>
      <c r="M3655" s="2" t="s">
        <v>10</v>
      </c>
      <c r="N3655" s="2" t="s">
        <v>63</v>
      </c>
      <c r="O3655" t="s">
        <v>120</v>
      </c>
      <c r="P3655" t="s">
        <v>121</v>
      </c>
    </row>
    <row r="3656" spans="1:16" x14ac:dyDescent="0.55000000000000004">
      <c r="A3656">
        <v>4373</v>
      </c>
      <c r="B3656">
        <v>716657</v>
      </c>
      <c r="C3656" s="2" t="s">
        <v>14</v>
      </c>
      <c r="D3656">
        <v>28</v>
      </c>
      <c r="E3656">
        <v>1</v>
      </c>
      <c r="F3656">
        <v>2016</v>
      </c>
      <c r="G3656">
        <v>0</v>
      </c>
      <c r="H3656">
        <v>0</v>
      </c>
      <c r="I3656" t="s">
        <v>59</v>
      </c>
      <c r="J3656">
        <v>76</v>
      </c>
      <c r="K3656">
        <v>19</v>
      </c>
      <c r="L3656">
        <v>15</v>
      </c>
      <c r="M3656" s="2" t="s">
        <v>22</v>
      </c>
      <c r="N3656" s="2" t="s">
        <v>13</v>
      </c>
      <c r="O3656" t="s">
        <v>146</v>
      </c>
      <c r="P3656" t="s">
        <v>147</v>
      </c>
    </row>
    <row r="3657" spans="1:16" x14ac:dyDescent="0.55000000000000004">
      <c r="A3657">
        <v>4373</v>
      </c>
      <c r="B3657">
        <v>716732</v>
      </c>
      <c r="C3657" s="2" t="s">
        <v>14</v>
      </c>
      <c r="D3657">
        <v>45</v>
      </c>
      <c r="E3657">
        <v>0</v>
      </c>
      <c r="F3657">
        <v>2016</v>
      </c>
      <c r="G3657">
        <v>0</v>
      </c>
      <c r="H3657">
        <v>1</v>
      </c>
      <c r="I3657" t="s">
        <v>59</v>
      </c>
      <c r="J3657">
        <v>76</v>
      </c>
      <c r="K3657">
        <v>19</v>
      </c>
      <c r="L3657">
        <v>15</v>
      </c>
      <c r="M3657" s="2" t="s">
        <v>22</v>
      </c>
      <c r="N3657" s="2" t="s">
        <v>13</v>
      </c>
      <c r="O3657" t="s">
        <v>152</v>
      </c>
      <c r="P3657" t="s">
        <v>153</v>
      </c>
    </row>
    <row r="3658" spans="1:16" x14ac:dyDescent="0.55000000000000004">
      <c r="A3658">
        <v>4373</v>
      </c>
      <c r="B3658">
        <v>716803</v>
      </c>
      <c r="C3658" s="2" t="s">
        <v>14</v>
      </c>
      <c r="D3658">
        <v>22</v>
      </c>
      <c r="E3658">
        <v>1</v>
      </c>
      <c r="F3658">
        <v>2016</v>
      </c>
      <c r="G3658">
        <v>0</v>
      </c>
      <c r="H3658">
        <v>0</v>
      </c>
      <c r="I3658" t="s">
        <v>59</v>
      </c>
      <c r="J3658">
        <v>76</v>
      </c>
      <c r="K3658">
        <v>19</v>
      </c>
      <c r="L3658">
        <v>15</v>
      </c>
      <c r="M3658" s="2" t="s">
        <v>22</v>
      </c>
      <c r="N3658" s="2" t="s">
        <v>13</v>
      </c>
      <c r="O3658" t="s">
        <v>146</v>
      </c>
      <c r="P3658" t="s">
        <v>147</v>
      </c>
    </row>
    <row r="3659" spans="1:16" x14ac:dyDescent="0.55000000000000004">
      <c r="A3659">
        <v>4374</v>
      </c>
      <c r="B3659">
        <v>716898</v>
      </c>
      <c r="C3659" s="2" t="s">
        <v>14</v>
      </c>
      <c r="D3659">
        <v>43</v>
      </c>
      <c r="E3659">
        <v>1</v>
      </c>
      <c r="F3659">
        <v>2016</v>
      </c>
      <c r="G3659">
        <v>0</v>
      </c>
      <c r="H3659">
        <v>0</v>
      </c>
      <c r="I3659" t="s">
        <v>43</v>
      </c>
      <c r="J3659">
        <v>85</v>
      </c>
      <c r="K3659">
        <v>53</v>
      </c>
      <c r="L3659">
        <v>5</v>
      </c>
      <c r="M3659" s="2" t="s">
        <v>12</v>
      </c>
      <c r="N3659" s="2" t="s">
        <v>13</v>
      </c>
      <c r="O3659" t="s">
        <v>124</v>
      </c>
      <c r="P3659" t="s">
        <v>125</v>
      </c>
    </row>
    <row r="3660" spans="1:16" x14ac:dyDescent="0.55000000000000004">
      <c r="A3660">
        <v>4374</v>
      </c>
      <c r="B3660">
        <v>716921</v>
      </c>
      <c r="C3660" s="2" t="s">
        <v>14</v>
      </c>
      <c r="D3660">
        <v>52</v>
      </c>
      <c r="E3660">
        <v>1</v>
      </c>
      <c r="F3660">
        <v>2016</v>
      </c>
      <c r="G3660">
        <v>0</v>
      </c>
      <c r="H3660">
        <v>0</v>
      </c>
      <c r="I3660" t="s">
        <v>43</v>
      </c>
      <c r="J3660">
        <v>85</v>
      </c>
      <c r="K3660">
        <v>53</v>
      </c>
      <c r="L3660">
        <v>5</v>
      </c>
      <c r="M3660" s="2" t="s">
        <v>12</v>
      </c>
      <c r="N3660" s="2" t="s">
        <v>13</v>
      </c>
      <c r="O3660" t="s">
        <v>124</v>
      </c>
      <c r="P3660" t="s">
        <v>125</v>
      </c>
    </row>
    <row r="3661" spans="1:16" x14ac:dyDescent="0.55000000000000004">
      <c r="A3661">
        <v>4374</v>
      </c>
      <c r="B3661">
        <v>716937</v>
      </c>
      <c r="C3661" s="2" t="s">
        <v>14</v>
      </c>
      <c r="D3661">
        <v>21</v>
      </c>
      <c r="E3661">
        <v>1</v>
      </c>
      <c r="F3661">
        <v>2016</v>
      </c>
      <c r="G3661">
        <v>0</v>
      </c>
      <c r="H3661">
        <v>0</v>
      </c>
      <c r="I3661" t="s">
        <v>43</v>
      </c>
      <c r="J3661">
        <v>85</v>
      </c>
      <c r="K3661">
        <v>53</v>
      </c>
      <c r="L3661">
        <v>5</v>
      </c>
      <c r="M3661" s="2" t="s">
        <v>12</v>
      </c>
      <c r="N3661" s="2" t="s">
        <v>13</v>
      </c>
      <c r="O3661" t="s">
        <v>124</v>
      </c>
      <c r="P3661" t="s">
        <v>125</v>
      </c>
    </row>
    <row r="3662" spans="1:16" x14ac:dyDescent="0.55000000000000004">
      <c r="A3662">
        <v>4375</v>
      </c>
      <c r="B3662">
        <v>717016</v>
      </c>
      <c r="C3662" s="2" t="s">
        <v>14</v>
      </c>
      <c r="D3662">
        <v>30</v>
      </c>
      <c r="E3662">
        <v>1</v>
      </c>
      <c r="F3662">
        <v>2016</v>
      </c>
      <c r="G3662">
        <v>0</v>
      </c>
      <c r="H3662">
        <v>1</v>
      </c>
      <c r="I3662" t="s">
        <v>66</v>
      </c>
      <c r="J3662">
        <v>-999</v>
      </c>
      <c r="K3662">
        <v>-999</v>
      </c>
      <c r="L3662">
        <v>-999</v>
      </c>
      <c r="M3662" s="2" t="s">
        <v>35</v>
      </c>
      <c r="N3662" s="2" t="s">
        <v>11</v>
      </c>
      <c r="O3662" t="s">
        <v>138</v>
      </c>
      <c r="P3662" t="s">
        <v>139</v>
      </c>
    </row>
    <row r="3663" spans="1:16" x14ac:dyDescent="0.55000000000000004">
      <c r="A3663">
        <v>4375</v>
      </c>
      <c r="B3663">
        <v>717037</v>
      </c>
      <c r="C3663" s="2" t="s">
        <v>14</v>
      </c>
      <c r="D3663">
        <v>38</v>
      </c>
      <c r="E3663">
        <v>1</v>
      </c>
      <c r="F3663">
        <v>2016</v>
      </c>
      <c r="G3663">
        <v>0</v>
      </c>
      <c r="H3663">
        <v>0</v>
      </c>
      <c r="I3663" t="s">
        <v>66</v>
      </c>
      <c r="J3663">
        <v>-999</v>
      </c>
      <c r="K3663">
        <v>-999</v>
      </c>
      <c r="L3663">
        <v>-999</v>
      </c>
      <c r="M3663" s="2" t="s">
        <v>35</v>
      </c>
      <c r="N3663" s="2" t="s">
        <v>11</v>
      </c>
      <c r="O3663" t="s">
        <v>127</v>
      </c>
      <c r="P3663" t="s">
        <v>128</v>
      </c>
    </row>
    <row r="3664" spans="1:16" x14ac:dyDescent="0.55000000000000004">
      <c r="A3664">
        <v>4375</v>
      </c>
      <c r="B3664">
        <v>717079</v>
      </c>
      <c r="C3664" s="2" t="s">
        <v>14</v>
      </c>
      <c r="D3664">
        <v>55</v>
      </c>
      <c r="E3664">
        <v>1</v>
      </c>
      <c r="F3664">
        <v>2016</v>
      </c>
      <c r="G3664">
        <v>0</v>
      </c>
      <c r="H3664">
        <v>1</v>
      </c>
      <c r="I3664" t="s">
        <v>66</v>
      </c>
      <c r="J3664">
        <v>-999</v>
      </c>
      <c r="K3664">
        <v>-999</v>
      </c>
      <c r="L3664">
        <v>-999</v>
      </c>
      <c r="M3664" s="2" t="s">
        <v>35</v>
      </c>
      <c r="N3664" s="2" t="s">
        <v>11</v>
      </c>
      <c r="O3664" t="s">
        <v>138</v>
      </c>
      <c r="P3664" t="s">
        <v>139</v>
      </c>
    </row>
    <row r="3665" spans="1:16" x14ac:dyDescent="0.55000000000000004">
      <c r="A3665">
        <v>4375</v>
      </c>
      <c r="B3665">
        <v>717115</v>
      </c>
      <c r="C3665" s="2" t="s">
        <v>14</v>
      </c>
      <c r="D3665">
        <v>23</v>
      </c>
      <c r="E3665">
        <v>1</v>
      </c>
      <c r="F3665">
        <v>2016</v>
      </c>
      <c r="G3665">
        <v>0</v>
      </c>
      <c r="H3665">
        <v>0</v>
      </c>
      <c r="I3665" t="s">
        <v>66</v>
      </c>
      <c r="J3665">
        <v>-999</v>
      </c>
      <c r="K3665">
        <v>-999</v>
      </c>
      <c r="L3665">
        <v>-999</v>
      </c>
      <c r="M3665" s="2" t="s">
        <v>35</v>
      </c>
      <c r="N3665" s="2" t="s">
        <v>11</v>
      </c>
      <c r="O3665" t="s">
        <v>127</v>
      </c>
      <c r="P3665" t="s">
        <v>128</v>
      </c>
    </row>
    <row r="3666" spans="1:16" x14ac:dyDescent="0.55000000000000004">
      <c r="A3666">
        <v>4375</v>
      </c>
      <c r="B3666">
        <v>717123</v>
      </c>
      <c r="C3666" s="2" t="s">
        <v>14</v>
      </c>
      <c r="D3666">
        <v>34</v>
      </c>
      <c r="E3666">
        <v>1</v>
      </c>
      <c r="F3666">
        <v>2016</v>
      </c>
      <c r="G3666">
        <v>0</v>
      </c>
      <c r="H3666">
        <v>1</v>
      </c>
      <c r="I3666" t="s">
        <v>66</v>
      </c>
      <c r="J3666">
        <v>-999</v>
      </c>
      <c r="K3666">
        <v>-999</v>
      </c>
      <c r="L3666">
        <v>-999</v>
      </c>
      <c r="M3666" s="2" t="s">
        <v>35</v>
      </c>
      <c r="N3666" s="2" t="s">
        <v>11</v>
      </c>
      <c r="O3666" t="s">
        <v>138</v>
      </c>
      <c r="P3666" t="s">
        <v>139</v>
      </c>
    </row>
    <row r="3667" spans="1:16" x14ac:dyDescent="0.55000000000000004">
      <c r="A3667">
        <v>4375</v>
      </c>
      <c r="B3667">
        <v>717134</v>
      </c>
      <c r="C3667" s="2" t="s">
        <v>14</v>
      </c>
      <c r="D3667">
        <v>49</v>
      </c>
      <c r="E3667">
        <v>1</v>
      </c>
      <c r="F3667">
        <v>2016</v>
      </c>
      <c r="G3667">
        <v>0</v>
      </c>
      <c r="H3667">
        <v>0</v>
      </c>
      <c r="I3667" t="s">
        <v>66</v>
      </c>
      <c r="J3667">
        <v>-999</v>
      </c>
      <c r="K3667">
        <v>-999</v>
      </c>
      <c r="L3667">
        <v>-999</v>
      </c>
      <c r="M3667" s="2" t="s">
        <v>35</v>
      </c>
      <c r="N3667" s="2" t="s">
        <v>11</v>
      </c>
      <c r="O3667" t="s">
        <v>127</v>
      </c>
      <c r="P3667" t="s">
        <v>128</v>
      </c>
    </row>
    <row r="3668" spans="1:16" x14ac:dyDescent="0.55000000000000004">
      <c r="A3668">
        <v>4376</v>
      </c>
      <c r="B3668">
        <v>717204</v>
      </c>
      <c r="C3668" s="2" t="s">
        <v>14</v>
      </c>
      <c r="D3668">
        <v>30</v>
      </c>
      <c r="E3668">
        <v>1</v>
      </c>
      <c r="F3668">
        <v>2016</v>
      </c>
      <c r="G3668">
        <v>0</v>
      </c>
      <c r="H3668">
        <v>0</v>
      </c>
      <c r="I3668" t="s">
        <v>38</v>
      </c>
      <c r="J3668">
        <v>58</v>
      </c>
      <c r="K3668">
        <v>71</v>
      </c>
      <c r="L3668">
        <v>12</v>
      </c>
      <c r="M3668" s="2" t="s">
        <v>15</v>
      </c>
      <c r="N3668" s="2" t="s">
        <v>13</v>
      </c>
      <c r="O3668" t="s">
        <v>118</v>
      </c>
      <c r="P3668" t="s">
        <v>119</v>
      </c>
    </row>
    <row r="3669" spans="1:16" x14ac:dyDescent="0.55000000000000004">
      <c r="A3669">
        <v>4376</v>
      </c>
      <c r="B3669">
        <v>717234</v>
      </c>
      <c r="C3669" s="2" t="s">
        <v>14</v>
      </c>
      <c r="D3669">
        <v>28</v>
      </c>
      <c r="E3669">
        <v>1</v>
      </c>
      <c r="F3669">
        <v>2016</v>
      </c>
      <c r="G3669">
        <v>0</v>
      </c>
      <c r="H3669">
        <v>0</v>
      </c>
      <c r="I3669" t="s">
        <v>38</v>
      </c>
      <c r="J3669">
        <v>58</v>
      </c>
      <c r="K3669">
        <v>71</v>
      </c>
      <c r="L3669">
        <v>12</v>
      </c>
      <c r="M3669" s="2" t="s">
        <v>15</v>
      </c>
      <c r="N3669" s="2" t="s">
        <v>13</v>
      </c>
      <c r="O3669" t="s">
        <v>118</v>
      </c>
      <c r="P3669" t="s">
        <v>119</v>
      </c>
    </row>
    <row r="3670" spans="1:16" x14ac:dyDescent="0.55000000000000004">
      <c r="A3670">
        <v>4376</v>
      </c>
      <c r="B3670">
        <v>717262</v>
      </c>
      <c r="C3670" s="2" t="s">
        <v>14</v>
      </c>
      <c r="D3670">
        <v>30</v>
      </c>
      <c r="E3670">
        <v>1</v>
      </c>
      <c r="F3670">
        <v>2016</v>
      </c>
      <c r="G3670">
        <v>0</v>
      </c>
      <c r="H3670">
        <v>1</v>
      </c>
      <c r="I3670" t="s">
        <v>38</v>
      </c>
      <c r="J3670">
        <v>58</v>
      </c>
      <c r="K3670">
        <v>71</v>
      </c>
      <c r="L3670">
        <v>12</v>
      </c>
      <c r="M3670" s="2" t="s">
        <v>15</v>
      </c>
      <c r="N3670" s="2" t="s">
        <v>13</v>
      </c>
      <c r="O3670" t="s">
        <v>131</v>
      </c>
      <c r="P3670" t="s">
        <v>132</v>
      </c>
    </row>
    <row r="3671" spans="1:16" x14ac:dyDescent="0.55000000000000004">
      <c r="A3671">
        <v>4377</v>
      </c>
      <c r="B3671">
        <v>717367</v>
      </c>
      <c r="C3671" s="2" t="s">
        <v>14</v>
      </c>
      <c r="D3671">
        <v>29</v>
      </c>
      <c r="E3671">
        <v>1</v>
      </c>
      <c r="F3671">
        <v>2016</v>
      </c>
      <c r="G3671">
        <v>0</v>
      </c>
      <c r="H3671">
        <v>1</v>
      </c>
      <c r="I3671" t="s">
        <v>41</v>
      </c>
      <c r="J3671">
        <v>76</v>
      </c>
      <c r="K3671">
        <v>70</v>
      </c>
      <c r="L3671">
        <v>2</v>
      </c>
      <c r="M3671" s="2" t="s">
        <v>21</v>
      </c>
      <c r="N3671" s="2" t="s">
        <v>13</v>
      </c>
      <c r="O3671" t="s">
        <v>91</v>
      </c>
      <c r="P3671" t="s">
        <v>92</v>
      </c>
    </row>
    <row r="3672" spans="1:16" x14ac:dyDescent="0.55000000000000004">
      <c r="A3672">
        <v>4377</v>
      </c>
      <c r="B3672">
        <v>717387</v>
      </c>
      <c r="C3672" s="2" t="s">
        <v>14</v>
      </c>
      <c r="D3672">
        <v>41</v>
      </c>
      <c r="E3672">
        <v>1</v>
      </c>
      <c r="F3672">
        <v>2016</v>
      </c>
      <c r="G3672">
        <v>0</v>
      </c>
      <c r="H3672">
        <v>1</v>
      </c>
      <c r="I3672" t="s">
        <v>41</v>
      </c>
      <c r="J3672">
        <v>76</v>
      </c>
      <c r="K3672">
        <v>70</v>
      </c>
      <c r="L3672">
        <v>2</v>
      </c>
      <c r="M3672" s="2" t="s">
        <v>21</v>
      </c>
      <c r="N3672" s="2" t="s">
        <v>13</v>
      </c>
      <c r="O3672" t="s">
        <v>91</v>
      </c>
      <c r="P3672" t="s">
        <v>92</v>
      </c>
    </row>
    <row r="3673" spans="1:16" x14ac:dyDescent="0.55000000000000004">
      <c r="A3673">
        <v>4377</v>
      </c>
      <c r="B3673">
        <v>717504</v>
      </c>
      <c r="C3673" s="2" t="s">
        <v>14</v>
      </c>
      <c r="D3673">
        <v>50</v>
      </c>
      <c r="E3673">
        <v>1</v>
      </c>
      <c r="F3673">
        <v>2016</v>
      </c>
      <c r="G3673">
        <v>0</v>
      </c>
      <c r="H3673">
        <v>1</v>
      </c>
      <c r="I3673" t="s">
        <v>41</v>
      </c>
      <c r="J3673">
        <v>76</v>
      </c>
      <c r="K3673">
        <v>70</v>
      </c>
      <c r="L3673">
        <v>2</v>
      </c>
      <c r="M3673" s="2" t="s">
        <v>21</v>
      </c>
      <c r="N3673" s="2" t="s">
        <v>13</v>
      </c>
      <c r="O3673" t="s">
        <v>91</v>
      </c>
      <c r="P3673" t="s">
        <v>92</v>
      </c>
    </row>
    <row r="3674" spans="1:16" x14ac:dyDescent="0.55000000000000004">
      <c r="A3674">
        <v>4378</v>
      </c>
      <c r="B3674">
        <v>717527</v>
      </c>
      <c r="C3674" s="2" t="s">
        <v>14</v>
      </c>
      <c r="D3674">
        <v>31</v>
      </c>
      <c r="E3674">
        <v>1</v>
      </c>
      <c r="F3674">
        <v>2016</v>
      </c>
      <c r="G3674">
        <v>0</v>
      </c>
      <c r="H3674">
        <v>0</v>
      </c>
      <c r="I3674" t="s">
        <v>69</v>
      </c>
      <c r="J3674">
        <v>58</v>
      </c>
      <c r="K3674">
        <v>73</v>
      </c>
      <c r="L3674">
        <v>4</v>
      </c>
      <c r="M3674" s="2" t="s">
        <v>12</v>
      </c>
      <c r="N3674" s="2" t="s">
        <v>13</v>
      </c>
      <c r="O3674" t="s">
        <v>144</v>
      </c>
      <c r="P3674" t="s">
        <v>145</v>
      </c>
    </row>
    <row r="3675" spans="1:16" x14ac:dyDescent="0.55000000000000004">
      <c r="A3675">
        <v>4378</v>
      </c>
      <c r="B3675">
        <v>717560</v>
      </c>
      <c r="C3675" s="2" t="s">
        <v>14</v>
      </c>
      <c r="D3675">
        <v>41</v>
      </c>
      <c r="E3675">
        <v>0</v>
      </c>
      <c r="F3675">
        <v>2016</v>
      </c>
      <c r="G3675">
        <v>0</v>
      </c>
      <c r="H3675">
        <v>0</v>
      </c>
      <c r="I3675" t="s">
        <v>69</v>
      </c>
      <c r="J3675">
        <v>58</v>
      </c>
      <c r="K3675">
        <v>73</v>
      </c>
      <c r="L3675">
        <v>4</v>
      </c>
      <c r="M3675" s="2" t="s">
        <v>12</v>
      </c>
      <c r="N3675" s="2" t="s">
        <v>13</v>
      </c>
      <c r="O3675" t="s">
        <v>144</v>
      </c>
      <c r="P3675" t="s">
        <v>145</v>
      </c>
    </row>
    <row r="3676" spans="1:16" x14ac:dyDescent="0.55000000000000004">
      <c r="A3676">
        <v>4379</v>
      </c>
      <c r="B3676">
        <v>717680</v>
      </c>
      <c r="C3676" s="2" t="s">
        <v>14</v>
      </c>
      <c r="D3676">
        <v>47</v>
      </c>
      <c r="E3676">
        <v>1</v>
      </c>
      <c r="F3676">
        <v>2016</v>
      </c>
      <c r="G3676">
        <v>0</v>
      </c>
      <c r="H3676">
        <v>1</v>
      </c>
      <c r="I3676" t="s">
        <v>80</v>
      </c>
      <c r="J3676">
        <v>-999</v>
      </c>
      <c r="K3676">
        <v>-999</v>
      </c>
      <c r="L3676">
        <v>-999</v>
      </c>
      <c r="M3676" s="2" t="s">
        <v>35</v>
      </c>
      <c r="N3676" s="2" t="s">
        <v>63</v>
      </c>
      <c r="O3676" t="s">
        <v>109</v>
      </c>
      <c r="P3676" t="s">
        <v>110</v>
      </c>
    </row>
    <row r="3677" spans="1:16" x14ac:dyDescent="0.55000000000000004">
      <c r="A3677">
        <v>4379</v>
      </c>
      <c r="B3677">
        <v>717704</v>
      </c>
      <c r="C3677" s="2" t="s">
        <v>14</v>
      </c>
      <c r="D3677">
        <v>33</v>
      </c>
      <c r="E3677">
        <v>1</v>
      </c>
      <c r="F3677">
        <v>2016</v>
      </c>
      <c r="G3677">
        <v>0</v>
      </c>
      <c r="H3677">
        <v>0</v>
      </c>
      <c r="I3677" t="s">
        <v>80</v>
      </c>
      <c r="J3677">
        <v>-999</v>
      </c>
      <c r="K3677">
        <v>-999</v>
      </c>
      <c r="L3677">
        <v>-999</v>
      </c>
      <c r="M3677" s="2" t="s">
        <v>35</v>
      </c>
      <c r="N3677" s="2" t="s">
        <v>63</v>
      </c>
      <c r="O3677" t="s">
        <v>131</v>
      </c>
      <c r="P3677" t="s">
        <v>132</v>
      </c>
    </row>
    <row r="3678" spans="1:16" x14ac:dyDescent="0.55000000000000004">
      <c r="A3678">
        <v>4379</v>
      </c>
      <c r="B3678">
        <v>717776</v>
      </c>
      <c r="C3678" s="2" t="s">
        <v>14</v>
      </c>
      <c r="D3678">
        <v>46</v>
      </c>
      <c r="E3678">
        <v>0</v>
      </c>
      <c r="F3678">
        <v>2016</v>
      </c>
      <c r="G3678">
        <v>0</v>
      </c>
      <c r="H3678">
        <v>0</v>
      </c>
      <c r="I3678" t="s">
        <v>80</v>
      </c>
      <c r="J3678">
        <v>-999</v>
      </c>
      <c r="K3678">
        <v>-999</v>
      </c>
      <c r="L3678">
        <v>-999</v>
      </c>
      <c r="M3678" s="2" t="s">
        <v>35</v>
      </c>
      <c r="N3678" s="2" t="s">
        <v>63</v>
      </c>
      <c r="O3678" t="s">
        <v>131</v>
      </c>
      <c r="P3678" t="s">
        <v>132</v>
      </c>
    </row>
    <row r="3679" spans="1:16" x14ac:dyDescent="0.55000000000000004">
      <c r="A3679">
        <v>4379</v>
      </c>
      <c r="B3679">
        <v>717781</v>
      </c>
      <c r="C3679" s="2" t="s">
        <v>14</v>
      </c>
      <c r="D3679">
        <v>53</v>
      </c>
      <c r="E3679">
        <v>1</v>
      </c>
      <c r="F3679">
        <v>2016</v>
      </c>
      <c r="G3679">
        <v>0</v>
      </c>
      <c r="H3679">
        <v>1</v>
      </c>
      <c r="I3679" t="s">
        <v>80</v>
      </c>
      <c r="J3679">
        <v>-999</v>
      </c>
      <c r="K3679">
        <v>-999</v>
      </c>
      <c r="L3679">
        <v>-999</v>
      </c>
      <c r="M3679" s="2" t="s">
        <v>35</v>
      </c>
      <c r="N3679" s="2" t="s">
        <v>63</v>
      </c>
      <c r="O3679" t="s">
        <v>109</v>
      </c>
      <c r="P3679" t="s">
        <v>110</v>
      </c>
    </row>
    <row r="3680" spans="1:16" x14ac:dyDescent="0.55000000000000004">
      <c r="A3680">
        <v>4379</v>
      </c>
      <c r="B3680">
        <v>717817</v>
      </c>
      <c r="C3680" s="2" t="s">
        <v>14</v>
      </c>
      <c r="D3680">
        <v>58</v>
      </c>
      <c r="E3680">
        <v>1</v>
      </c>
      <c r="F3680">
        <v>2016</v>
      </c>
      <c r="G3680">
        <v>0</v>
      </c>
      <c r="H3680">
        <v>1</v>
      </c>
      <c r="I3680" t="s">
        <v>80</v>
      </c>
      <c r="J3680">
        <v>-999</v>
      </c>
      <c r="K3680">
        <v>-999</v>
      </c>
      <c r="L3680">
        <v>-999</v>
      </c>
      <c r="M3680" s="2" t="s">
        <v>35</v>
      </c>
      <c r="N3680" s="2" t="s">
        <v>63</v>
      </c>
      <c r="O3680" t="s">
        <v>109</v>
      </c>
      <c r="P3680" t="s">
        <v>110</v>
      </c>
    </row>
    <row r="3681" spans="1:16" x14ac:dyDescent="0.55000000000000004">
      <c r="A3681">
        <v>4380</v>
      </c>
      <c r="B3681">
        <v>717885</v>
      </c>
      <c r="C3681" s="2" t="s">
        <v>14</v>
      </c>
      <c r="D3681">
        <v>26</v>
      </c>
      <c r="E3681">
        <v>1</v>
      </c>
      <c r="F3681">
        <v>2016</v>
      </c>
      <c r="G3681">
        <v>0</v>
      </c>
      <c r="H3681">
        <v>0</v>
      </c>
      <c r="I3681" t="s">
        <v>26</v>
      </c>
      <c r="J3681">
        <v>62</v>
      </c>
      <c r="K3681">
        <v>51</v>
      </c>
      <c r="L3681">
        <v>7</v>
      </c>
      <c r="M3681" s="2" t="s">
        <v>21</v>
      </c>
      <c r="N3681" s="2" t="s">
        <v>13</v>
      </c>
      <c r="O3681" t="s">
        <v>142</v>
      </c>
      <c r="P3681" t="s">
        <v>143</v>
      </c>
    </row>
    <row r="3682" spans="1:16" x14ac:dyDescent="0.55000000000000004">
      <c r="A3682">
        <v>4380</v>
      </c>
      <c r="B3682">
        <v>717928</v>
      </c>
      <c r="C3682" s="2" t="s">
        <v>14</v>
      </c>
      <c r="D3682">
        <v>51</v>
      </c>
      <c r="E3682">
        <v>1</v>
      </c>
      <c r="F3682">
        <v>2016</v>
      </c>
      <c r="G3682">
        <v>0</v>
      </c>
      <c r="H3682">
        <v>0</v>
      </c>
      <c r="I3682" t="s">
        <v>26</v>
      </c>
      <c r="J3682">
        <v>62</v>
      </c>
      <c r="K3682">
        <v>51</v>
      </c>
      <c r="L3682">
        <v>7</v>
      </c>
      <c r="M3682" s="2" t="s">
        <v>21</v>
      </c>
      <c r="N3682" s="2" t="s">
        <v>13</v>
      </c>
      <c r="O3682" t="s">
        <v>142</v>
      </c>
      <c r="P3682" t="s">
        <v>143</v>
      </c>
    </row>
    <row r="3683" spans="1:16" x14ac:dyDescent="0.55000000000000004">
      <c r="A3683">
        <v>4380</v>
      </c>
      <c r="B3683">
        <v>717942</v>
      </c>
      <c r="C3683" s="2" t="s">
        <v>14</v>
      </c>
      <c r="D3683">
        <v>24</v>
      </c>
      <c r="E3683">
        <v>1</v>
      </c>
      <c r="F3683">
        <v>2016</v>
      </c>
      <c r="G3683">
        <v>0</v>
      </c>
      <c r="H3683">
        <v>0</v>
      </c>
      <c r="I3683" t="s">
        <v>26</v>
      </c>
      <c r="J3683">
        <v>62</v>
      </c>
      <c r="K3683">
        <v>51</v>
      </c>
      <c r="L3683">
        <v>7</v>
      </c>
      <c r="M3683" s="2" t="s">
        <v>21</v>
      </c>
      <c r="N3683" s="2" t="s">
        <v>13</v>
      </c>
      <c r="O3683" t="s">
        <v>142</v>
      </c>
      <c r="P3683" t="s">
        <v>143</v>
      </c>
    </row>
    <row r="3684" spans="1:16" x14ac:dyDescent="0.55000000000000004">
      <c r="A3684">
        <v>4380</v>
      </c>
      <c r="B3684">
        <v>717951</v>
      </c>
      <c r="C3684" s="2" t="s">
        <v>14</v>
      </c>
      <c r="D3684">
        <v>54</v>
      </c>
      <c r="E3684">
        <v>0</v>
      </c>
      <c r="F3684">
        <v>2016</v>
      </c>
      <c r="G3684">
        <v>0</v>
      </c>
      <c r="H3684">
        <v>1</v>
      </c>
      <c r="I3684" t="s">
        <v>26</v>
      </c>
      <c r="J3684">
        <v>62</v>
      </c>
      <c r="K3684">
        <v>51</v>
      </c>
      <c r="L3684">
        <v>7</v>
      </c>
      <c r="M3684" s="2" t="s">
        <v>21</v>
      </c>
      <c r="N3684" s="2" t="s">
        <v>13</v>
      </c>
      <c r="O3684" t="s">
        <v>150</v>
      </c>
      <c r="P3684" t="s">
        <v>151</v>
      </c>
    </row>
    <row r="3685" spans="1:16" x14ac:dyDescent="0.55000000000000004">
      <c r="A3685">
        <v>4380</v>
      </c>
      <c r="B3685">
        <v>717960</v>
      </c>
      <c r="C3685" s="2" t="s">
        <v>14</v>
      </c>
      <c r="D3685">
        <v>36</v>
      </c>
      <c r="E3685">
        <v>1</v>
      </c>
      <c r="F3685">
        <v>2016</v>
      </c>
      <c r="G3685">
        <v>0</v>
      </c>
      <c r="H3685">
        <v>0</v>
      </c>
      <c r="I3685" t="s">
        <v>26</v>
      </c>
      <c r="J3685">
        <v>62</v>
      </c>
      <c r="K3685">
        <v>51</v>
      </c>
      <c r="L3685">
        <v>7</v>
      </c>
      <c r="M3685" s="2" t="s">
        <v>21</v>
      </c>
      <c r="N3685" s="2" t="s">
        <v>13</v>
      </c>
      <c r="O3685" t="s">
        <v>142</v>
      </c>
      <c r="P3685" t="s">
        <v>143</v>
      </c>
    </row>
    <row r="3686" spans="1:16" x14ac:dyDescent="0.55000000000000004">
      <c r="A3686">
        <v>4381</v>
      </c>
      <c r="B3686">
        <v>718011</v>
      </c>
      <c r="C3686" s="2" t="s">
        <v>14</v>
      </c>
      <c r="D3686">
        <v>23</v>
      </c>
      <c r="E3686">
        <v>1</v>
      </c>
      <c r="F3686">
        <v>2016</v>
      </c>
      <c r="G3686">
        <v>0</v>
      </c>
      <c r="H3686">
        <v>1</v>
      </c>
      <c r="I3686" t="s">
        <v>53</v>
      </c>
      <c r="J3686">
        <v>80</v>
      </c>
      <c r="K3686">
        <v>58</v>
      </c>
      <c r="L3686">
        <v>14</v>
      </c>
      <c r="M3686" s="2" t="s">
        <v>15</v>
      </c>
      <c r="N3686" s="2" t="s">
        <v>13</v>
      </c>
      <c r="O3686" t="s">
        <v>114</v>
      </c>
      <c r="P3686" t="s">
        <v>115</v>
      </c>
    </row>
    <row r="3687" spans="1:16" x14ac:dyDescent="0.55000000000000004">
      <c r="A3687">
        <v>4381</v>
      </c>
      <c r="B3687">
        <v>718056</v>
      </c>
      <c r="C3687" s="2" t="s">
        <v>14</v>
      </c>
      <c r="D3687">
        <v>21</v>
      </c>
      <c r="E3687">
        <v>1</v>
      </c>
      <c r="F3687">
        <v>2016</v>
      </c>
      <c r="G3687">
        <v>0</v>
      </c>
      <c r="H3687">
        <v>1</v>
      </c>
      <c r="I3687" t="s">
        <v>53</v>
      </c>
      <c r="J3687">
        <v>80</v>
      </c>
      <c r="K3687">
        <v>58</v>
      </c>
      <c r="L3687">
        <v>14</v>
      </c>
      <c r="M3687" s="2" t="s">
        <v>15</v>
      </c>
      <c r="N3687" s="2" t="s">
        <v>13</v>
      </c>
      <c r="O3687" t="s">
        <v>114</v>
      </c>
      <c r="P3687" t="s">
        <v>115</v>
      </c>
    </row>
    <row r="3688" spans="1:16" x14ac:dyDescent="0.55000000000000004">
      <c r="A3688">
        <v>4381</v>
      </c>
      <c r="B3688">
        <v>718117</v>
      </c>
      <c r="C3688" s="2" t="s">
        <v>14</v>
      </c>
      <c r="D3688">
        <v>28</v>
      </c>
      <c r="E3688">
        <v>1</v>
      </c>
      <c r="F3688">
        <v>2016</v>
      </c>
      <c r="G3688">
        <v>0</v>
      </c>
      <c r="H3688">
        <v>1</v>
      </c>
      <c r="I3688" t="s">
        <v>53</v>
      </c>
      <c r="J3688">
        <v>80</v>
      </c>
      <c r="K3688">
        <v>58</v>
      </c>
      <c r="L3688">
        <v>14</v>
      </c>
      <c r="M3688" s="2" t="s">
        <v>15</v>
      </c>
      <c r="N3688" s="2" t="s">
        <v>13</v>
      </c>
      <c r="O3688" t="s">
        <v>114</v>
      </c>
      <c r="P3688" t="s">
        <v>115</v>
      </c>
    </row>
    <row r="3689" spans="1:16" x14ac:dyDescent="0.55000000000000004">
      <c r="A3689">
        <v>4382</v>
      </c>
      <c r="B3689">
        <v>718184</v>
      </c>
      <c r="C3689" s="2" t="s">
        <v>14</v>
      </c>
      <c r="D3689">
        <v>34</v>
      </c>
      <c r="E3689">
        <v>1</v>
      </c>
      <c r="F3689">
        <v>2016</v>
      </c>
      <c r="G3689">
        <v>0</v>
      </c>
      <c r="H3689">
        <v>1</v>
      </c>
      <c r="I3689" t="s">
        <v>57</v>
      </c>
      <c r="J3689">
        <v>56</v>
      </c>
      <c r="K3689">
        <v>41</v>
      </c>
      <c r="L3689">
        <v>9</v>
      </c>
      <c r="M3689" s="2" t="s">
        <v>22</v>
      </c>
      <c r="N3689" s="2" t="s">
        <v>63</v>
      </c>
      <c r="O3689" t="s">
        <v>138</v>
      </c>
      <c r="P3689" t="s">
        <v>139</v>
      </c>
    </row>
    <row r="3690" spans="1:16" x14ac:dyDescent="0.55000000000000004">
      <c r="A3690">
        <v>4382</v>
      </c>
      <c r="B3690">
        <v>718240</v>
      </c>
      <c r="C3690" s="2" t="s">
        <v>14</v>
      </c>
      <c r="D3690">
        <v>40</v>
      </c>
      <c r="E3690">
        <v>0</v>
      </c>
      <c r="F3690">
        <v>2016</v>
      </c>
      <c r="G3690">
        <v>0</v>
      </c>
      <c r="H3690">
        <v>1</v>
      </c>
      <c r="I3690" t="s">
        <v>57</v>
      </c>
      <c r="J3690">
        <v>56</v>
      </c>
      <c r="K3690">
        <v>41</v>
      </c>
      <c r="L3690">
        <v>9</v>
      </c>
      <c r="M3690" s="2" t="s">
        <v>22</v>
      </c>
      <c r="N3690" s="2" t="s">
        <v>63</v>
      </c>
      <c r="O3690" t="s">
        <v>138</v>
      </c>
      <c r="P3690" t="s">
        <v>139</v>
      </c>
    </row>
    <row r="3691" spans="1:16" x14ac:dyDescent="0.55000000000000004">
      <c r="A3691">
        <v>4382</v>
      </c>
      <c r="B3691">
        <v>718293</v>
      </c>
      <c r="C3691" s="2" t="s">
        <v>14</v>
      </c>
      <c r="D3691">
        <v>26</v>
      </c>
      <c r="E3691">
        <v>1</v>
      </c>
      <c r="F3691">
        <v>2016</v>
      </c>
      <c r="G3691">
        <v>0</v>
      </c>
      <c r="H3691">
        <v>1</v>
      </c>
      <c r="I3691" t="s">
        <v>57</v>
      </c>
      <c r="J3691">
        <v>56</v>
      </c>
      <c r="K3691">
        <v>41</v>
      </c>
      <c r="L3691">
        <v>9</v>
      </c>
      <c r="M3691" s="2" t="s">
        <v>22</v>
      </c>
      <c r="N3691" s="2" t="s">
        <v>63</v>
      </c>
      <c r="O3691" t="s">
        <v>138</v>
      </c>
      <c r="P3691" t="s">
        <v>139</v>
      </c>
    </row>
    <row r="3692" spans="1:16" x14ac:dyDescent="0.55000000000000004">
      <c r="A3692">
        <v>4382</v>
      </c>
      <c r="B3692">
        <v>718315</v>
      </c>
      <c r="C3692" s="2" t="s">
        <v>14</v>
      </c>
      <c r="D3692">
        <v>38</v>
      </c>
      <c r="E3692">
        <v>1</v>
      </c>
      <c r="F3692">
        <v>2016</v>
      </c>
      <c r="G3692">
        <v>0</v>
      </c>
      <c r="H3692">
        <v>1</v>
      </c>
      <c r="I3692" t="s">
        <v>57</v>
      </c>
      <c r="J3692">
        <v>56</v>
      </c>
      <c r="K3692">
        <v>41</v>
      </c>
      <c r="L3692">
        <v>9</v>
      </c>
      <c r="M3692" s="2" t="s">
        <v>22</v>
      </c>
      <c r="N3692" s="2" t="s">
        <v>63</v>
      </c>
      <c r="O3692" t="s">
        <v>138</v>
      </c>
      <c r="P3692" t="s">
        <v>139</v>
      </c>
    </row>
    <row r="3693" spans="1:16" x14ac:dyDescent="0.55000000000000004">
      <c r="A3693">
        <v>4383</v>
      </c>
      <c r="B3693">
        <v>718416</v>
      </c>
      <c r="C3693" s="2" t="s">
        <v>14</v>
      </c>
      <c r="D3693">
        <v>49</v>
      </c>
      <c r="E3693">
        <v>1</v>
      </c>
      <c r="F3693">
        <v>2016</v>
      </c>
      <c r="G3693">
        <v>0</v>
      </c>
      <c r="H3693">
        <v>0</v>
      </c>
      <c r="I3693" t="s">
        <v>27</v>
      </c>
      <c r="J3693">
        <v>65</v>
      </c>
      <c r="K3693">
        <v>28</v>
      </c>
      <c r="L3693">
        <v>15</v>
      </c>
      <c r="M3693" s="2" t="s">
        <v>15</v>
      </c>
      <c r="N3693" s="2" t="s">
        <v>13</v>
      </c>
      <c r="O3693" t="s">
        <v>133</v>
      </c>
      <c r="P3693" t="s">
        <v>134</v>
      </c>
    </row>
    <row r="3694" spans="1:16" x14ac:dyDescent="0.55000000000000004">
      <c r="A3694">
        <v>4383</v>
      </c>
      <c r="B3694">
        <v>718442</v>
      </c>
      <c r="C3694" s="2" t="s">
        <v>14</v>
      </c>
      <c r="D3694">
        <v>42</v>
      </c>
      <c r="E3694">
        <v>1</v>
      </c>
      <c r="F3694">
        <v>2016</v>
      </c>
      <c r="G3694">
        <v>0</v>
      </c>
      <c r="H3694">
        <v>0</v>
      </c>
      <c r="I3694" t="s">
        <v>27</v>
      </c>
      <c r="J3694">
        <v>65</v>
      </c>
      <c r="K3694">
        <v>28</v>
      </c>
      <c r="L3694">
        <v>15</v>
      </c>
      <c r="M3694" s="2" t="s">
        <v>15</v>
      </c>
      <c r="N3694" s="2" t="s">
        <v>13</v>
      </c>
      <c r="O3694" t="s">
        <v>133</v>
      </c>
      <c r="P3694" t="s">
        <v>134</v>
      </c>
    </row>
    <row r="3695" spans="1:16" x14ac:dyDescent="0.55000000000000004">
      <c r="A3695">
        <v>4384</v>
      </c>
      <c r="B3695">
        <v>718517</v>
      </c>
      <c r="C3695" s="2" t="s">
        <v>14</v>
      </c>
      <c r="D3695">
        <v>55</v>
      </c>
      <c r="E3695">
        <v>0</v>
      </c>
      <c r="F3695">
        <v>2016</v>
      </c>
      <c r="G3695">
        <v>0</v>
      </c>
      <c r="H3695">
        <v>0</v>
      </c>
      <c r="I3695" t="s">
        <v>71</v>
      </c>
      <c r="J3695">
        <v>75</v>
      </c>
      <c r="K3695">
        <v>49</v>
      </c>
      <c r="L3695">
        <v>2</v>
      </c>
      <c r="M3695" s="2" t="s">
        <v>12</v>
      </c>
      <c r="N3695" s="2" t="s">
        <v>13</v>
      </c>
      <c r="O3695" t="s">
        <v>129</v>
      </c>
      <c r="P3695" t="s">
        <v>130</v>
      </c>
    </row>
    <row r="3696" spans="1:16" x14ac:dyDescent="0.55000000000000004">
      <c r="A3696">
        <v>4384</v>
      </c>
      <c r="B3696">
        <v>718581</v>
      </c>
      <c r="C3696" s="2" t="s">
        <v>14</v>
      </c>
      <c r="D3696">
        <v>48</v>
      </c>
      <c r="E3696">
        <v>0</v>
      </c>
      <c r="F3696">
        <v>2016</v>
      </c>
      <c r="G3696">
        <v>0</v>
      </c>
      <c r="H3696">
        <v>1</v>
      </c>
      <c r="I3696" t="s">
        <v>71</v>
      </c>
      <c r="J3696">
        <v>75</v>
      </c>
      <c r="K3696">
        <v>49</v>
      </c>
      <c r="L3696">
        <v>2</v>
      </c>
      <c r="M3696" s="2" t="s">
        <v>12</v>
      </c>
      <c r="N3696" s="2" t="s">
        <v>13</v>
      </c>
      <c r="O3696" t="s">
        <v>124</v>
      </c>
      <c r="P3696" t="s">
        <v>125</v>
      </c>
    </row>
    <row r="3697" spans="1:16" x14ac:dyDescent="0.55000000000000004">
      <c r="A3697">
        <v>4384</v>
      </c>
      <c r="B3697">
        <v>718586</v>
      </c>
      <c r="C3697" s="2" t="s">
        <v>14</v>
      </c>
      <c r="D3697">
        <v>55</v>
      </c>
      <c r="E3697">
        <v>0</v>
      </c>
      <c r="F3697">
        <v>2016</v>
      </c>
      <c r="G3697">
        <v>0</v>
      </c>
      <c r="H3697">
        <v>0</v>
      </c>
      <c r="I3697" t="s">
        <v>71</v>
      </c>
      <c r="J3697">
        <v>75</v>
      </c>
      <c r="K3697">
        <v>49</v>
      </c>
      <c r="L3697">
        <v>2</v>
      </c>
      <c r="M3697" s="2" t="s">
        <v>12</v>
      </c>
      <c r="N3697" s="2" t="s">
        <v>13</v>
      </c>
      <c r="O3697" t="s">
        <v>129</v>
      </c>
      <c r="P3697" t="s">
        <v>130</v>
      </c>
    </row>
    <row r="3698" spans="1:16" x14ac:dyDescent="0.55000000000000004">
      <c r="A3698">
        <v>4384</v>
      </c>
      <c r="B3698">
        <v>718627</v>
      </c>
      <c r="C3698" s="2" t="s">
        <v>14</v>
      </c>
      <c r="D3698">
        <v>38</v>
      </c>
      <c r="E3698">
        <v>1</v>
      </c>
      <c r="F3698">
        <v>2016</v>
      </c>
      <c r="G3698">
        <v>0</v>
      </c>
      <c r="H3698">
        <v>1</v>
      </c>
      <c r="I3698" t="s">
        <v>71</v>
      </c>
      <c r="J3698">
        <v>75</v>
      </c>
      <c r="K3698">
        <v>49</v>
      </c>
      <c r="L3698">
        <v>2</v>
      </c>
      <c r="M3698" s="2" t="s">
        <v>12</v>
      </c>
      <c r="N3698" s="2" t="s">
        <v>13</v>
      </c>
      <c r="O3698" t="s">
        <v>124</v>
      </c>
      <c r="P3698" t="s">
        <v>125</v>
      </c>
    </row>
    <row r="3699" spans="1:16" x14ac:dyDescent="0.55000000000000004">
      <c r="A3699">
        <v>4384</v>
      </c>
      <c r="B3699">
        <v>718638</v>
      </c>
      <c r="C3699" s="2" t="s">
        <v>14</v>
      </c>
      <c r="D3699">
        <v>25</v>
      </c>
      <c r="E3699">
        <v>1</v>
      </c>
      <c r="F3699">
        <v>2016</v>
      </c>
      <c r="G3699">
        <v>0</v>
      </c>
      <c r="H3699">
        <v>0</v>
      </c>
      <c r="I3699" t="s">
        <v>71</v>
      </c>
      <c r="J3699">
        <v>75</v>
      </c>
      <c r="K3699">
        <v>49</v>
      </c>
      <c r="L3699">
        <v>2</v>
      </c>
      <c r="M3699" s="2" t="s">
        <v>12</v>
      </c>
      <c r="N3699" s="2" t="s">
        <v>13</v>
      </c>
      <c r="O3699" t="s">
        <v>129</v>
      </c>
      <c r="P3699" t="s">
        <v>130</v>
      </c>
    </row>
    <row r="3700" spans="1:16" x14ac:dyDescent="0.55000000000000004">
      <c r="A3700">
        <v>4384</v>
      </c>
      <c r="B3700">
        <v>718649</v>
      </c>
      <c r="C3700" s="2" t="s">
        <v>14</v>
      </c>
      <c r="D3700">
        <v>37</v>
      </c>
      <c r="E3700">
        <v>1</v>
      </c>
      <c r="F3700">
        <v>2016</v>
      </c>
      <c r="G3700">
        <v>0</v>
      </c>
      <c r="H3700">
        <v>1</v>
      </c>
      <c r="I3700" t="s">
        <v>71</v>
      </c>
      <c r="J3700">
        <v>75</v>
      </c>
      <c r="K3700">
        <v>49</v>
      </c>
      <c r="L3700">
        <v>2</v>
      </c>
      <c r="M3700" s="2" t="s">
        <v>12</v>
      </c>
      <c r="N3700" s="2" t="s">
        <v>13</v>
      </c>
      <c r="O3700" t="s">
        <v>124</v>
      </c>
      <c r="P3700" t="s">
        <v>125</v>
      </c>
    </row>
    <row r="3701" spans="1:16" x14ac:dyDescent="0.55000000000000004">
      <c r="A3701">
        <v>4385</v>
      </c>
      <c r="B3701">
        <v>718689</v>
      </c>
      <c r="C3701" s="2" t="s">
        <v>14</v>
      </c>
      <c r="D3701">
        <v>49</v>
      </c>
      <c r="E3701">
        <v>1</v>
      </c>
      <c r="F3701">
        <v>2016</v>
      </c>
      <c r="G3701">
        <v>0</v>
      </c>
      <c r="H3701">
        <v>0</v>
      </c>
      <c r="I3701" t="s">
        <v>67</v>
      </c>
      <c r="J3701">
        <v>70</v>
      </c>
      <c r="K3701">
        <v>60</v>
      </c>
      <c r="L3701">
        <v>0</v>
      </c>
      <c r="M3701" s="2" t="s">
        <v>29</v>
      </c>
      <c r="N3701" s="2" t="s">
        <v>13</v>
      </c>
      <c r="O3701" t="s">
        <v>49</v>
      </c>
      <c r="P3701" t="s">
        <v>50</v>
      </c>
    </row>
    <row r="3702" spans="1:16" x14ac:dyDescent="0.55000000000000004">
      <c r="A3702">
        <v>4385</v>
      </c>
      <c r="B3702">
        <v>718749</v>
      </c>
      <c r="C3702" s="2" t="s">
        <v>14</v>
      </c>
      <c r="D3702">
        <v>48</v>
      </c>
      <c r="E3702">
        <v>1</v>
      </c>
      <c r="F3702">
        <v>2016</v>
      </c>
      <c r="G3702">
        <v>0</v>
      </c>
      <c r="H3702">
        <v>0</v>
      </c>
      <c r="I3702" t="s">
        <v>67</v>
      </c>
      <c r="J3702">
        <v>70</v>
      </c>
      <c r="K3702">
        <v>60</v>
      </c>
      <c r="L3702">
        <v>0</v>
      </c>
      <c r="M3702" s="2" t="s">
        <v>29</v>
      </c>
      <c r="N3702" s="2" t="s">
        <v>13</v>
      </c>
      <c r="O3702" t="s">
        <v>49</v>
      </c>
      <c r="P3702" t="s">
        <v>50</v>
      </c>
    </row>
    <row r="3703" spans="1:16" x14ac:dyDescent="0.55000000000000004">
      <c r="A3703">
        <v>4385</v>
      </c>
      <c r="B3703">
        <v>718786</v>
      </c>
      <c r="C3703" s="2" t="s">
        <v>14</v>
      </c>
      <c r="D3703">
        <v>46</v>
      </c>
      <c r="E3703">
        <v>1</v>
      </c>
      <c r="F3703">
        <v>2016</v>
      </c>
      <c r="G3703">
        <v>0</v>
      </c>
      <c r="H3703">
        <v>0</v>
      </c>
      <c r="I3703" t="s">
        <v>67</v>
      </c>
      <c r="J3703">
        <v>70</v>
      </c>
      <c r="K3703">
        <v>60</v>
      </c>
      <c r="L3703">
        <v>0</v>
      </c>
      <c r="M3703" s="2" t="s">
        <v>29</v>
      </c>
      <c r="N3703" s="2" t="s">
        <v>13</v>
      </c>
      <c r="O3703" t="s">
        <v>49</v>
      </c>
      <c r="P3703" t="s">
        <v>50</v>
      </c>
    </row>
    <row r="3704" spans="1:16" x14ac:dyDescent="0.55000000000000004">
      <c r="A3704">
        <v>4386</v>
      </c>
      <c r="B3704">
        <v>718862</v>
      </c>
      <c r="C3704" s="2" t="s">
        <v>14</v>
      </c>
      <c r="D3704">
        <v>34</v>
      </c>
      <c r="E3704">
        <v>1</v>
      </c>
      <c r="F3704">
        <v>2016</v>
      </c>
      <c r="G3704">
        <v>0</v>
      </c>
      <c r="H3704">
        <v>0</v>
      </c>
      <c r="I3704" t="s">
        <v>16</v>
      </c>
      <c r="J3704">
        <v>68</v>
      </c>
      <c r="K3704">
        <v>55</v>
      </c>
      <c r="L3704">
        <v>7</v>
      </c>
      <c r="M3704" s="2" t="s">
        <v>21</v>
      </c>
      <c r="N3704" s="2" t="s">
        <v>65</v>
      </c>
      <c r="O3704" t="s">
        <v>111</v>
      </c>
      <c r="P3704" t="s">
        <v>112</v>
      </c>
    </row>
    <row r="3705" spans="1:16" x14ac:dyDescent="0.55000000000000004">
      <c r="A3705">
        <v>4386</v>
      </c>
      <c r="B3705">
        <v>718870</v>
      </c>
      <c r="C3705" s="2" t="s">
        <v>14</v>
      </c>
      <c r="D3705">
        <v>48</v>
      </c>
      <c r="E3705">
        <v>0</v>
      </c>
      <c r="F3705">
        <v>2016</v>
      </c>
      <c r="G3705">
        <v>0</v>
      </c>
      <c r="H3705">
        <v>0</v>
      </c>
      <c r="I3705" t="s">
        <v>16</v>
      </c>
      <c r="J3705">
        <v>68</v>
      </c>
      <c r="K3705">
        <v>55</v>
      </c>
      <c r="L3705">
        <v>7</v>
      </c>
      <c r="M3705" s="2" t="s">
        <v>21</v>
      </c>
      <c r="N3705" s="2" t="s">
        <v>65</v>
      </c>
      <c r="O3705" t="s">
        <v>111</v>
      </c>
      <c r="P3705" t="s">
        <v>112</v>
      </c>
    </row>
    <row r="3706" spans="1:16" x14ac:dyDescent="0.55000000000000004">
      <c r="A3706">
        <v>4386</v>
      </c>
      <c r="B3706">
        <v>718900</v>
      </c>
      <c r="C3706" s="2" t="s">
        <v>14</v>
      </c>
      <c r="D3706">
        <v>28</v>
      </c>
      <c r="E3706">
        <v>1</v>
      </c>
      <c r="F3706">
        <v>2016</v>
      </c>
      <c r="G3706">
        <v>0</v>
      </c>
      <c r="H3706">
        <v>1</v>
      </c>
      <c r="I3706" t="s">
        <v>16</v>
      </c>
      <c r="J3706">
        <v>68</v>
      </c>
      <c r="K3706">
        <v>55</v>
      </c>
      <c r="L3706">
        <v>7</v>
      </c>
      <c r="M3706" s="2" t="s">
        <v>21</v>
      </c>
      <c r="N3706" s="2" t="s">
        <v>65</v>
      </c>
      <c r="O3706" t="s">
        <v>77</v>
      </c>
      <c r="P3706" t="s">
        <v>78</v>
      </c>
    </row>
    <row r="3707" spans="1:16" x14ac:dyDescent="0.55000000000000004">
      <c r="A3707">
        <v>4386</v>
      </c>
      <c r="B3707">
        <v>718966</v>
      </c>
      <c r="C3707" s="2" t="s">
        <v>14</v>
      </c>
      <c r="D3707">
        <v>27</v>
      </c>
      <c r="E3707">
        <v>1</v>
      </c>
      <c r="F3707">
        <v>2016</v>
      </c>
      <c r="G3707">
        <v>0</v>
      </c>
      <c r="H3707">
        <v>0</v>
      </c>
      <c r="I3707" t="s">
        <v>16</v>
      </c>
      <c r="J3707">
        <v>68</v>
      </c>
      <c r="K3707">
        <v>55</v>
      </c>
      <c r="L3707">
        <v>7</v>
      </c>
      <c r="M3707" s="2" t="s">
        <v>21</v>
      </c>
      <c r="N3707" s="2" t="s">
        <v>65</v>
      </c>
      <c r="O3707" t="s">
        <v>111</v>
      </c>
      <c r="P3707" t="s">
        <v>112</v>
      </c>
    </row>
    <row r="3708" spans="1:16" x14ac:dyDescent="0.55000000000000004">
      <c r="A3708">
        <v>4387</v>
      </c>
      <c r="B3708">
        <v>719046</v>
      </c>
      <c r="C3708" s="2" t="s">
        <v>14</v>
      </c>
      <c r="D3708">
        <v>32</v>
      </c>
      <c r="E3708">
        <v>1</v>
      </c>
      <c r="F3708">
        <v>2016</v>
      </c>
      <c r="G3708">
        <v>0</v>
      </c>
      <c r="H3708">
        <v>0</v>
      </c>
      <c r="I3708" t="s">
        <v>20</v>
      </c>
      <c r="J3708">
        <v>76</v>
      </c>
      <c r="K3708">
        <v>48</v>
      </c>
      <c r="L3708">
        <v>6</v>
      </c>
      <c r="M3708" s="2" t="s">
        <v>22</v>
      </c>
      <c r="N3708" s="2" t="s">
        <v>13</v>
      </c>
      <c r="O3708" t="s">
        <v>152</v>
      </c>
      <c r="P3708" t="s">
        <v>153</v>
      </c>
    </row>
    <row r="3709" spans="1:16" x14ac:dyDescent="0.55000000000000004">
      <c r="A3709">
        <v>4387</v>
      </c>
      <c r="B3709">
        <v>719097</v>
      </c>
      <c r="C3709" s="2" t="s">
        <v>14</v>
      </c>
      <c r="D3709">
        <v>23</v>
      </c>
      <c r="E3709">
        <v>1</v>
      </c>
      <c r="F3709">
        <v>2016</v>
      </c>
      <c r="G3709">
        <v>0</v>
      </c>
      <c r="H3709">
        <v>0</v>
      </c>
      <c r="I3709" t="s">
        <v>20</v>
      </c>
      <c r="J3709">
        <v>76</v>
      </c>
      <c r="K3709">
        <v>48</v>
      </c>
      <c r="L3709">
        <v>6</v>
      </c>
      <c r="M3709" s="2" t="s">
        <v>22</v>
      </c>
      <c r="N3709" s="2" t="s">
        <v>13</v>
      </c>
      <c r="O3709" t="s">
        <v>152</v>
      </c>
      <c r="P3709" t="s">
        <v>153</v>
      </c>
    </row>
    <row r="3710" spans="1:16" x14ac:dyDescent="0.55000000000000004">
      <c r="A3710">
        <v>4387</v>
      </c>
      <c r="B3710">
        <v>719177</v>
      </c>
      <c r="C3710" s="2" t="s">
        <v>14</v>
      </c>
      <c r="D3710">
        <v>36</v>
      </c>
      <c r="E3710">
        <v>1</v>
      </c>
      <c r="F3710">
        <v>2016</v>
      </c>
      <c r="G3710">
        <v>0</v>
      </c>
      <c r="H3710">
        <v>0</v>
      </c>
      <c r="I3710" t="s">
        <v>20</v>
      </c>
      <c r="J3710">
        <v>76</v>
      </c>
      <c r="K3710">
        <v>48</v>
      </c>
      <c r="L3710">
        <v>6</v>
      </c>
      <c r="M3710" s="2" t="s">
        <v>22</v>
      </c>
      <c r="N3710" s="2" t="s">
        <v>13</v>
      </c>
      <c r="O3710" t="s">
        <v>152</v>
      </c>
      <c r="P3710" t="s">
        <v>153</v>
      </c>
    </row>
    <row r="3711" spans="1:16" x14ac:dyDescent="0.55000000000000004">
      <c r="A3711">
        <v>4388</v>
      </c>
      <c r="B3711">
        <v>719217</v>
      </c>
      <c r="C3711" s="2" t="s">
        <v>14</v>
      </c>
      <c r="D3711">
        <v>24</v>
      </c>
      <c r="E3711">
        <v>1</v>
      </c>
      <c r="F3711">
        <v>2016</v>
      </c>
      <c r="G3711">
        <v>0</v>
      </c>
      <c r="H3711">
        <v>0</v>
      </c>
      <c r="I3711" t="s">
        <v>68</v>
      </c>
      <c r="J3711">
        <v>65</v>
      </c>
      <c r="K3711">
        <v>79</v>
      </c>
      <c r="L3711">
        <v>6</v>
      </c>
      <c r="M3711" s="2" t="s">
        <v>22</v>
      </c>
      <c r="N3711" s="2" t="s">
        <v>13</v>
      </c>
      <c r="O3711" t="s">
        <v>81</v>
      </c>
      <c r="P3711" t="s">
        <v>82</v>
      </c>
    </row>
    <row r="3712" spans="1:16" x14ac:dyDescent="0.55000000000000004">
      <c r="A3712">
        <v>4388</v>
      </c>
      <c r="B3712">
        <v>719233</v>
      </c>
      <c r="C3712" s="2" t="s">
        <v>14</v>
      </c>
      <c r="D3712">
        <v>29</v>
      </c>
      <c r="E3712">
        <v>1</v>
      </c>
      <c r="F3712">
        <v>2016</v>
      </c>
      <c r="G3712">
        <v>0</v>
      </c>
      <c r="H3712">
        <v>0</v>
      </c>
      <c r="I3712" t="s">
        <v>68</v>
      </c>
      <c r="J3712">
        <v>65</v>
      </c>
      <c r="K3712">
        <v>79</v>
      </c>
      <c r="L3712">
        <v>6</v>
      </c>
      <c r="M3712" s="2" t="s">
        <v>22</v>
      </c>
      <c r="N3712" s="2" t="s">
        <v>13</v>
      </c>
      <c r="O3712" t="s">
        <v>81</v>
      </c>
      <c r="P3712" t="s">
        <v>82</v>
      </c>
    </row>
    <row r="3713" spans="1:16" x14ac:dyDescent="0.55000000000000004">
      <c r="A3713">
        <v>4388</v>
      </c>
      <c r="B3713">
        <v>719275</v>
      </c>
      <c r="C3713" s="2" t="s">
        <v>14</v>
      </c>
      <c r="D3713">
        <v>48</v>
      </c>
      <c r="E3713">
        <v>0</v>
      </c>
      <c r="F3713">
        <v>2016</v>
      </c>
      <c r="G3713">
        <v>0</v>
      </c>
      <c r="H3713">
        <v>0</v>
      </c>
      <c r="I3713" t="s">
        <v>68</v>
      </c>
      <c r="J3713">
        <v>65</v>
      </c>
      <c r="K3713">
        <v>79</v>
      </c>
      <c r="L3713">
        <v>6</v>
      </c>
      <c r="M3713" s="2" t="s">
        <v>22</v>
      </c>
      <c r="N3713" s="2" t="s">
        <v>13</v>
      </c>
      <c r="O3713" t="s">
        <v>81</v>
      </c>
      <c r="P3713" t="s">
        <v>82</v>
      </c>
    </row>
    <row r="3714" spans="1:16" x14ac:dyDescent="0.55000000000000004">
      <c r="A3714">
        <v>4388</v>
      </c>
      <c r="B3714">
        <v>719298</v>
      </c>
      <c r="C3714" s="2" t="s">
        <v>14</v>
      </c>
      <c r="D3714">
        <v>55</v>
      </c>
      <c r="E3714">
        <v>1</v>
      </c>
      <c r="F3714">
        <v>2016</v>
      </c>
      <c r="G3714">
        <v>0</v>
      </c>
      <c r="H3714">
        <v>1</v>
      </c>
      <c r="I3714" t="s">
        <v>68</v>
      </c>
      <c r="J3714">
        <v>65</v>
      </c>
      <c r="K3714">
        <v>79</v>
      </c>
      <c r="L3714">
        <v>6</v>
      </c>
      <c r="M3714" s="2" t="s">
        <v>22</v>
      </c>
      <c r="N3714" s="2" t="s">
        <v>13</v>
      </c>
      <c r="O3714" t="s">
        <v>146</v>
      </c>
      <c r="P3714" t="s">
        <v>147</v>
      </c>
    </row>
    <row r="3715" spans="1:16" x14ac:dyDescent="0.55000000000000004">
      <c r="A3715">
        <v>4388</v>
      </c>
      <c r="B3715">
        <v>719333</v>
      </c>
      <c r="C3715" s="2" t="s">
        <v>14</v>
      </c>
      <c r="D3715">
        <v>44</v>
      </c>
      <c r="E3715">
        <v>1</v>
      </c>
      <c r="F3715">
        <v>2016</v>
      </c>
      <c r="G3715">
        <v>0</v>
      </c>
      <c r="H3715">
        <v>1</v>
      </c>
      <c r="I3715" t="s">
        <v>68</v>
      </c>
      <c r="J3715">
        <v>65</v>
      </c>
      <c r="K3715">
        <v>79</v>
      </c>
      <c r="L3715">
        <v>6</v>
      </c>
      <c r="M3715" s="2" t="s">
        <v>22</v>
      </c>
      <c r="N3715" s="2" t="s">
        <v>13</v>
      </c>
      <c r="O3715" t="s">
        <v>146</v>
      </c>
      <c r="P3715" t="s">
        <v>147</v>
      </c>
    </row>
    <row r="3716" spans="1:16" x14ac:dyDescent="0.55000000000000004">
      <c r="A3716">
        <v>4388</v>
      </c>
      <c r="B3716">
        <v>719345</v>
      </c>
      <c r="C3716" s="2" t="s">
        <v>14</v>
      </c>
      <c r="D3716">
        <v>35</v>
      </c>
      <c r="E3716">
        <v>1</v>
      </c>
      <c r="F3716">
        <v>2016</v>
      </c>
      <c r="G3716">
        <v>0</v>
      </c>
      <c r="H3716">
        <v>0</v>
      </c>
      <c r="I3716" t="s">
        <v>68</v>
      </c>
      <c r="J3716">
        <v>65</v>
      </c>
      <c r="K3716">
        <v>79</v>
      </c>
      <c r="L3716">
        <v>6</v>
      </c>
      <c r="M3716" s="2" t="s">
        <v>22</v>
      </c>
      <c r="N3716" s="2" t="s">
        <v>13</v>
      </c>
      <c r="O3716" t="s">
        <v>81</v>
      </c>
      <c r="P3716" t="s">
        <v>82</v>
      </c>
    </row>
    <row r="3717" spans="1:16" x14ac:dyDescent="0.55000000000000004">
      <c r="A3717">
        <v>4389</v>
      </c>
      <c r="B3717">
        <v>719433</v>
      </c>
      <c r="C3717" s="2" t="s">
        <v>14</v>
      </c>
      <c r="D3717">
        <v>31</v>
      </c>
      <c r="E3717">
        <v>1</v>
      </c>
      <c r="F3717">
        <v>2016</v>
      </c>
      <c r="G3717">
        <v>0</v>
      </c>
      <c r="H3717">
        <v>1</v>
      </c>
      <c r="I3717" t="s">
        <v>60</v>
      </c>
      <c r="J3717">
        <v>61</v>
      </c>
      <c r="K3717">
        <v>40</v>
      </c>
      <c r="L3717">
        <v>4</v>
      </c>
      <c r="M3717" s="2" t="s">
        <v>15</v>
      </c>
      <c r="N3717" s="2" t="s">
        <v>25</v>
      </c>
      <c r="O3717" t="s">
        <v>116</v>
      </c>
      <c r="P3717" t="s">
        <v>117</v>
      </c>
    </row>
    <row r="3718" spans="1:16" x14ac:dyDescent="0.55000000000000004">
      <c r="A3718">
        <v>4389</v>
      </c>
      <c r="B3718">
        <v>719475</v>
      </c>
      <c r="C3718" s="2" t="s">
        <v>14</v>
      </c>
      <c r="D3718">
        <v>54</v>
      </c>
      <c r="E3718">
        <v>0</v>
      </c>
      <c r="F3718">
        <v>2016</v>
      </c>
      <c r="G3718">
        <v>0</v>
      </c>
      <c r="H3718">
        <v>1</v>
      </c>
      <c r="I3718" t="s">
        <v>60</v>
      </c>
      <c r="J3718">
        <v>61</v>
      </c>
      <c r="K3718">
        <v>40</v>
      </c>
      <c r="L3718">
        <v>4</v>
      </c>
      <c r="M3718" s="2" t="s">
        <v>15</v>
      </c>
      <c r="N3718" s="2" t="s">
        <v>25</v>
      </c>
      <c r="O3718" t="s">
        <v>116</v>
      </c>
      <c r="P3718" t="s">
        <v>117</v>
      </c>
    </row>
    <row r="3719" spans="1:16" x14ac:dyDescent="0.55000000000000004">
      <c r="A3719">
        <v>4389</v>
      </c>
      <c r="B3719">
        <v>719519</v>
      </c>
      <c r="C3719" s="2" t="s">
        <v>14</v>
      </c>
      <c r="D3719">
        <v>49</v>
      </c>
      <c r="E3719">
        <v>1</v>
      </c>
      <c r="F3719">
        <v>2016</v>
      </c>
      <c r="G3719">
        <v>0</v>
      </c>
      <c r="H3719">
        <v>0</v>
      </c>
      <c r="I3719" t="s">
        <v>60</v>
      </c>
      <c r="J3719">
        <v>61</v>
      </c>
      <c r="K3719">
        <v>40</v>
      </c>
      <c r="L3719">
        <v>4</v>
      </c>
      <c r="M3719" s="2" t="s">
        <v>15</v>
      </c>
      <c r="N3719" s="2" t="s">
        <v>25</v>
      </c>
      <c r="O3719" t="s">
        <v>120</v>
      </c>
      <c r="P3719" t="s">
        <v>121</v>
      </c>
    </row>
    <row r="3720" spans="1:16" x14ac:dyDescent="0.55000000000000004">
      <c r="A3720">
        <v>4390</v>
      </c>
      <c r="B3720">
        <v>719594</v>
      </c>
      <c r="C3720" s="2" t="s">
        <v>14</v>
      </c>
      <c r="D3720">
        <v>25</v>
      </c>
      <c r="E3720">
        <v>1</v>
      </c>
      <c r="F3720">
        <v>2016</v>
      </c>
      <c r="G3720">
        <v>0</v>
      </c>
      <c r="H3720">
        <v>0</v>
      </c>
      <c r="I3720" t="s">
        <v>27</v>
      </c>
      <c r="J3720">
        <v>54</v>
      </c>
      <c r="K3720">
        <v>48</v>
      </c>
      <c r="L3720">
        <v>3</v>
      </c>
      <c r="M3720" s="2" t="s">
        <v>19</v>
      </c>
      <c r="N3720" s="2" t="s">
        <v>13</v>
      </c>
      <c r="O3720" t="s">
        <v>133</v>
      </c>
      <c r="P3720" t="s">
        <v>134</v>
      </c>
    </row>
    <row r="3721" spans="1:16" x14ac:dyDescent="0.55000000000000004">
      <c r="A3721">
        <v>4390</v>
      </c>
      <c r="B3721">
        <v>719629</v>
      </c>
      <c r="C3721" s="2" t="s">
        <v>14</v>
      </c>
      <c r="D3721">
        <v>40</v>
      </c>
      <c r="E3721">
        <v>1</v>
      </c>
      <c r="F3721">
        <v>2016</v>
      </c>
      <c r="G3721">
        <v>0</v>
      </c>
      <c r="H3721">
        <v>0</v>
      </c>
      <c r="I3721" t="s">
        <v>27</v>
      </c>
      <c r="J3721">
        <v>54</v>
      </c>
      <c r="K3721">
        <v>48</v>
      </c>
      <c r="L3721">
        <v>3</v>
      </c>
      <c r="M3721" s="2" t="s">
        <v>19</v>
      </c>
      <c r="N3721" s="2" t="s">
        <v>13</v>
      </c>
      <c r="O3721" t="s">
        <v>133</v>
      </c>
      <c r="P3721" t="s">
        <v>134</v>
      </c>
    </row>
    <row r="3722" spans="1:16" x14ac:dyDescent="0.55000000000000004">
      <c r="A3722">
        <v>4391</v>
      </c>
      <c r="B3722">
        <v>719740</v>
      </c>
      <c r="C3722" s="2" t="s">
        <v>14</v>
      </c>
      <c r="D3722">
        <v>44</v>
      </c>
      <c r="E3722">
        <v>0</v>
      </c>
      <c r="F3722">
        <v>2016</v>
      </c>
      <c r="G3722">
        <v>0</v>
      </c>
      <c r="H3722">
        <v>0</v>
      </c>
      <c r="I3722" t="s">
        <v>37</v>
      </c>
      <c r="J3722">
        <v>58</v>
      </c>
      <c r="K3722">
        <v>37</v>
      </c>
      <c r="L3722">
        <v>10</v>
      </c>
      <c r="M3722" s="2" t="s">
        <v>12</v>
      </c>
      <c r="N3722" s="2" t="s">
        <v>65</v>
      </c>
      <c r="O3722" t="s">
        <v>138</v>
      </c>
      <c r="P3722" t="s">
        <v>139</v>
      </c>
    </row>
    <row r="3723" spans="1:16" x14ac:dyDescent="0.55000000000000004">
      <c r="A3723">
        <v>4391</v>
      </c>
      <c r="B3723">
        <v>719746</v>
      </c>
      <c r="C3723" s="2" t="s">
        <v>14</v>
      </c>
      <c r="D3723">
        <v>38</v>
      </c>
      <c r="E3723">
        <v>1</v>
      </c>
      <c r="F3723">
        <v>2016</v>
      </c>
      <c r="G3723">
        <v>0</v>
      </c>
      <c r="H3723">
        <v>1</v>
      </c>
      <c r="I3723" t="s">
        <v>37</v>
      </c>
      <c r="J3723">
        <v>58</v>
      </c>
      <c r="K3723">
        <v>37</v>
      </c>
      <c r="L3723">
        <v>10</v>
      </c>
      <c r="M3723" s="2" t="s">
        <v>12</v>
      </c>
      <c r="N3723" s="2" t="s">
        <v>65</v>
      </c>
      <c r="O3723" t="s">
        <v>91</v>
      </c>
      <c r="P3723" t="s">
        <v>92</v>
      </c>
    </row>
    <row r="3724" spans="1:16" x14ac:dyDescent="0.55000000000000004">
      <c r="A3724">
        <v>4391</v>
      </c>
      <c r="B3724">
        <v>719761</v>
      </c>
      <c r="C3724" s="2" t="s">
        <v>14</v>
      </c>
      <c r="D3724">
        <v>43</v>
      </c>
      <c r="E3724">
        <v>1</v>
      </c>
      <c r="F3724">
        <v>2016</v>
      </c>
      <c r="G3724">
        <v>0</v>
      </c>
      <c r="H3724">
        <v>1</v>
      </c>
      <c r="I3724" t="s">
        <v>37</v>
      </c>
      <c r="J3724">
        <v>58</v>
      </c>
      <c r="K3724">
        <v>37</v>
      </c>
      <c r="L3724">
        <v>10</v>
      </c>
      <c r="M3724" s="2" t="s">
        <v>12</v>
      </c>
      <c r="N3724" s="2" t="s">
        <v>65</v>
      </c>
      <c r="O3724" t="s">
        <v>91</v>
      </c>
      <c r="P3724" t="s">
        <v>92</v>
      </c>
    </row>
    <row r="3725" spans="1:16" x14ac:dyDescent="0.55000000000000004">
      <c r="A3725">
        <v>4391</v>
      </c>
      <c r="B3725">
        <v>719772</v>
      </c>
      <c r="C3725" s="2" t="s">
        <v>14</v>
      </c>
      <c r="D3725">
        <v>53</v>
      </c>
      <c r="E3725">
        <v>0</v>
      </c>
      <c r="F3725">
        <v>2016</v>
      </c>
      <c r="G3725">
        <v>0</v>
      </c>
      <c r="H3725">
        <v>1</v>
      </c>
      <c r="I3725" t="s">
        <v>37</v>
      </c>
      <c r="J3725">
        <v>58</v>
      </c>
      <c r="K3725">
        <v>37</v>
      </c>
      <c r="L3725">
        <v>10</v>
      </c>
      <c r="M3725" s="2" t="s">
        <v>12</v>
      </c>
      <c r="N3725" s="2" t="s">
        <v>65</v>
      </c>
      <c r="O3725" t="s">
        <v>91</v>
      </c>
      <c r="P3725" t="s">
        <v>92</v>
      </c>
    </row>
    <row r="3726" spans="1:16" x14ac:dyDescent="0.55000000000000004">
      <c r="A3726">
        <v>4391</v>
      </c>
      <c r="B3726">
        <v>719793</v>
      </c>
      <c r="C3726" s="2" t="s">
        <v>14</v>
      </c>
      <c r="D3726">
        <v>29</v>
      </c>
      <c r="E3726">
        <v>1</v>
      </c>
      <c r="F3726">
        <v>2016</v>
      </c>
      <c r="G3726">
        <v>0</v>
      </c>
      <c r="H3726">
        <v>0</v>
      </c>
      <c r="I3726" t="s">
        <v>37</v>
      </c>
      <c r="J3726">
        <v>58</v>
      </c>
      <c r="K3726">
        <v>37</v>
      </c>
      <c r="L3726">
        <v>10</v>
      </c>
      <c r="M3726" s="2" t="s">
        <v>12</v>
      </c>
      <c r="N3726" s="2" t="s">
        <v>65</v>
      </c>
      <c r="O3726" t="s">
        <v>138</v>
      </c>
      <c r="P3726" t="s">
        <v>139</v>
      </c>
    </row>
    <row r="3727" spans="1:16" x14ac:dyDescent="0.55000000000000004">
      <c r="A3727">
        <v>4391</v>
      </c>
      <c r="B3727">
        <v>719802</v>
      </c>
      <c r="C3727" s="2" t="s">
        <v>14</v>
      </c>
      <c r="D3727">
        <v>46</v>
      </c>
      <c r="E3727">
        <v>1</v>
      </c>
      <c r="F3727">
        <v>2016</v>
      </c>
      <c r="G3727">
        <v>0</v>
      </c>
      <c r="H3727">
        <v>1</v>
      </c>
      <c r="I3727" t="s">
        <v>37</v>
      </c>
      <c r="J3727">
        <v>58</v>
      </c>
      <c r="K3727">
        <v>37</v>
      </c>
      <c r="L3727">
        <v>10</v>
      </c>
      <c r="M3727" s="2" t="s">
        <v>12</v>
      </c>
      <c r="N3727" s="2" t="s">
        <v>65</v>
      </c>
      <c r="O3727" t="s">
        <v>91</v>
      </c>
      <c r="P3727" t="s">
        <v>92</v>
      </c>
    </row>
    <row r="3728" spans="1:16" x14ac:dyDescent="0.55000000000000004">
      <c r="A3728">
        <v>4391</v>
      </c>
      <c r="B3728">
        <v>719814</v>
      </c>
      <c r="C3728" s="2" t="s">
        <v>14</v>
      </c>
      <c r="D3728">
        <v>25</v>
      </c>
      <c r="E3728">
        <v>1</v>
      </c>
      <c r="F3728">
        <v>2016</v>
      </c>
      <c r="G3728">
        <v>0</v>
      </c>
      <c r="H3728">
        <v>0</v>
      </c>
      <c r="I3728" t="s">
        <v>37</v>
      </c>
      <c r="J3728">
        <v>58</v>
      </c>
      <c r="K3728">
        <v>37</v>
      </c>
      <c r="L3728">
        <v>10</v>
      </c>
      <c r="M3728" s="2" t="s">
        <v>12</v>
      </c>
      <c r="N3728" s="2" t="s">
        <v>65</v>
      </c>
      <c r="O3728" t="s">
        <v>138</v>
      </c>
      <c r="P3728" t="s">
        <v>139</v>
      </c>
    </row>
    <row r="3729" spans="1:16" x14ac:dyDescent="0.55000000000000004">
      <c r="A3729">
        <v>4391</v>
      </c>
      <c r="B3729">
        <v>719826</v>
      </c>
      <c r="C3729" s="2" t="s">
        <v>14</v>
      </c>
      <c r="D3729">
        <v>55</v>
      </c>
      <c r="E3729">
        <v>0</v>
      </c>
      <c r="F3729">
        <v>2016</v>
      </c>
      <c r="G3729">
        <v>0</v>
      </c>
      <c r="H3729">
        <v>0</v>
      </c>
      <c r="I3729" t="s">
        <v>37</v>
      </c>
      <c r="J3729">
        <v>58</v>
      </c>
      <c r="K3729">
        <v>37</v>
      </c>
      <c r="L3729">
        <v>10</v>
      </c>
      <c r="M3729" s="2" t="s">
        <v>12</v>
      </c>
      <c r="N3729" s="2" t="s">
        <v>65</v>
      </c>
      <c r="O3729" t="s">
        <v>138</v>
      </c>
      <c r="P3729" t="s">
        <v>139</v>
      </c>
    </row>
    <row r="3730" spans="1:16" x14ac:dyDescent="0.55000000000000004">
      <c r="A3730">
        <v>4391</v>
      </c>
      <c r="B3730">
        <v>719863</v>
      </c>
      <c r="C3730" s="2" t="s">
        <v>14</v>
      </c>
      <c r="D3730">
        <v>48</v>
      </c>
      <c r="E3730">
        <v>1</v>
      </c>
      <c r="F3730">
        <v>2016</v>
      </c>
      <c r="G3730">
        <v>0</v>
      </c>
      <c r="H3730">
        <v>0</v>
      </c>
      <c r="I3730" t="s">
        <v>37</v>
      </c>
      <c r="J3730">
        <v>58</v>
      </c>
      <c r="K3730">
        <v>37</v>
      </c>
      <c r="L3730">
        <v>10</v>
      </c>
      <c r="M3730" s="2" t="s">
        <v>12</v>
      </c>
      <c r="N3730" s="2" t="s">
        <v>65</v>
      </c>
      <c r="O3730" t="s">
        <v>138</v>
      </c>
      <c r="P3730" t="s">
        <v>139</v>
      </c>
    </row>
    <row r="3731" spans="1:16" x14ac:dyDescent="0.55000000000000004">
      <c r="A3731">
        <v>4392</v>
      </c>
      <c r="B3731">
        <v>719901</v>
      </c>
      <c r="C3731" s="2" t="s">
        <v>14</v>
      </c>
      <c r="D3731">
        <v>54</v>
      </c>
      <c r="E3731">
        <v>1</v>
      </c>
      <c r="F3731">
        <v>2016</v>
      </c>
      <c r="G3731">
        <v>0</v>
      </c>
      <c r="H3731">
        <v>1</v>
      </c>
      <c r="I3731" t="s">
        <v>41</v>
      </c>
      <c r="J3731">
        <v>81</v>
      </c>
      <c r="K3731">
        <v>61</v>
      </c>
      <c r="L3731">
        <v>4</v>
      </c>
      <c r="M3731" s="2" t="s">
        <v>15</v>
      </c>
      <c r="N3731" s="2" t="s">
        <v>13</v>
      </c>
      <c r="O3731" t="s">
        <v>118</v>
      </c>
      <c r="P3731" t="s">
        <v>119</v>
      </c>
    </row>
    <row r="3732" spans="1:16" x14ac:dyDescent="0.55000000000000004">
      <c r="A3732">
        <v>4393</v>
      </c>
      <c r="B3732">
        <v>720075</v>
      </c>
      <c r="C3732" s="2" t="s">
        <v>14</v>
      </c>
      <c r="D3732">
        <v>50</v>
      </c>
      <c r="E3732">
        <v>1</v>
      </c>
      <c r="F3732">
        <v>2016</v>
      </c>
      <c r="G3732">
        <v>0</v>
      </c>
      <c r="H3732">
        <v>1</v>
      </c>
      <c r="I3732" t="s">
        <v>62</v>
      </c>
      <c r="J3732">
        <v>-999</v>
      </c>
      <c r="K3732">
        <v>-999</v>
      </c>
      <c r="L3732">
        <v>-999</v>
      </c>
      <c r="M3732" s="2" t="s">
        <v>10</v>
      </c>
      <c r="N3732" s="2" t="s">
        <v>63</v>
      </c>
      <c r="O3732" t="s">
        <v>146</v>
      </c>
      <c r="P3732" t="s">
        <v>147</v>
      </c>
    </row>
    <row r="3733" spans="1:16" x14ac:dyDescent="0.55000000000000004">
      <c r="A3733">
        <v>4393</v>
      </c>
      <c r="B3733">
        <v>720153</v>
      </c>
      <c r="C3733" s="2" t="s">
        <v>14</v>
      </c>
      <c r="D3733">
        <v>42</v>
      </c>
      <c r="E3733">
        <v>0</v>
      </c>
      <c r="F3733">
        <v>2016</v>
      </c>
      <c r="G3733">
        <v>0</v>
      </c>
      <c r="H3733">
        <v>1</v>
      </c>
      <c r="I3733" t="s">
        <v>62</v>
      </c>
      <c r="J3733">
        <v>-999</v>
      </c>
      <c r="K3733">
        <v>-999</v>
      </c>
      <c r="L3733">
        <v>-999</v>
      </c>
      <c r="M3733" s="2" t="s">
        <v>10</v>
      </c>
      <c r="N3733" s="2" t="s">
        <v>63</v>
      </c>
      <c r="O3733" t="s">
        <v>146</v>
      </c>
      <c r="P3733" t="s">
        <v>147</v>
      </c>
    </row>
    <row r="3734" spans="1:16" x14ac:dyDescent="0.55000000000000004">
      <c r="A3734">
        <v>4393</v>
      </c>
      <c r="B3734">
        <v>720179</v>
      </c>
      <c r="C3734" s="2" t="s">
        <v>14</v>
      </c>
      <c r="D3734">
        <v>28</v>
      </c>
      <c r="E3734">
        <v>1</v>
      </c>
      <c r="F3734">
        <v>2016</v>
      </c>
      <c r="G3734">
        <v>0</v>
      </c>
      <c r="H3734">
        <v>1</v>
      </c>
      <c r="I3734" t="s">
        <v>62</v>
      </c>
      <c r="J3734">
        <v>-999</v>
      </c>
      <c r="K3734">
        <v>-999</v>
      </c>
      <c r="L3734">
        <v>-999</v>
      </c>
      <c r="M3734" s="2" t="s">
        <v>10</v>
      </c>
      <c r="N3734" s="2" t="s">
        <v>63</v>
      </c>
      <c r="O3734" t="s">
        <v>146</v>
      </c>
      <c r="P3734" t="s">
        <v>147</v>
      </c>
    </row>
    <row r="3735" spans="1:16" x14ac:dyDescent="0.55000000000000004">
      <c r="A3735">
        <v>4393</v>
      </c>
      <c r="B3735">
        <v>720186</v>
      </c>
      <c r="C3735" s="2" t="s">
        <v>14</v>
      </c>
      <c r="D3735">
        <v>37</v>
      </c>
      <c r="E3735">
        <v>1</v>
      </c>
      <c r="F3735">
        <v>2016</v>
      </c>
      <c r="G3735">
        <v>0</v>
      </c>
      <c r="H3735">
        <v>1</v>
      </c>
      <c r="I3735" t="s">
        <v>62</v>
      </c>
      <c r="J3735">
        <v>-999</v>
      </c>
      <c r="K3735">
        <v>-999</v>
      </c>
      <c r="L3735">
        <v>-999</v>
      </c>
      <c r="M3735" s="2" t="s">
        <v>10</v>
      </c>
      <c r="N3735" s="2" t="s">
        <v>63</v>
      </c>
      <c r="O3735" t="s">
        <v>146</v>
      </c>
      <c r="P3735" t="s">
        <v>147</v>
      </c>
    </row>
    <row r="3736" spans="1:16" x14ac:dyDescent="0.55000000000000004">
      <c r="A3736">
        <v>4394</v>
      </c>
      <c r="B3736">
        <v>720266</v>
      </c>
      <c r="C3736" s="2" t="s">
        <v>14</v>
      </c>
      <c r="D3736">
        <v>29</v>
      </c>
      <c r="E3736">
        <v>1</v>
      </c>
      <c r="F3736">
        <v>2016</v>
      </c>
      <c r="G3736">
        <v>0</v>
      </c>
      <c r="H3736">
        <v>1</v>
      </c>
      <c r="I3736" t="s">
        <v>42</v>
      </c>
      <c r="J3736">
        <v>56</v>
      </c>
      <c r="K3736">
        <v>49</v>
      </c>
      <c r="L3736">
        <v>3</v>
      </c>
      <c r="M3736" s="2" t="s">
        <v>12</v>
      </c>
      <c r="N3736" s="2" t="s">
        <v>13</v>
      </c>
      <c r="O3736" t="s">
        <v>111</v>
      </c>
      <c r="P3736" t="s">
        <v>112</v>
      </c>
    </row>
    <row r="3737" spans="1:16" x14ac:dyDescent="0.55000000000000004">
      <c r="A3737">
        <v>4394</v>
      </c>
      <c r="B3737">
        <v>720330</v>
      </c>
      <c r="C3737" s="2" t="s">
        <v>14</v>
      </c>
      <c r="D3737">
        <v>38</v>
      </c>
      <c r="E3737">
        <v>1</v>
      </c>
      <c r="F3737">
        <v>2016</v>
      </c>
      <c r="G3737">
        <v>0</v>
      </c>
      <c r="H3737">
        <v>1</v>
      </c>
      <c r="I3737" t="s">
        <v>42</v>
      </c>
      <c r="J3737">
        <v>56</v>
      </c>
      <c r="K3737">
        <v>49</v>
      </c>
      <c r="L3737">
        <v>3</v>
      </c>
      <c r="M3737" s="2" t="s">
        <v>12</v>
      </c>
      <c r="N3737" s="2" t="s">
        <v>13</v>
      </c>
      <c r="O3737" t="s">
        <v>111</v>
      </c>
      <c r="P3737" t="s">
        <v>112</v>
      </c>
    </row>
    <row r="3738" spans="1:16" x14ac:dyDescent="0.55000000000000004">
      <c r="A3738">
        <v>4394</v>
      </c>
      <c r="B3738">
        <v>720347</v>
      </c>
      <c r="C3738" s="2" t="s">
        <v>14</v>
      </c>
      <c r="D3738">
        <v>51</v>
      </c>
      <c r="E3738">
        <v>1</v>
      </c>
      <c r="F3738">
        <v>2016</v>
      </c>
      <c r="G3738">
        <v>0</v>
      </c>
      <c r="H3738">
        <v>0</v>
      </c>
      <c r="I3738" t="s">
        <v>42</v>
      </c>
      <c r="J3738">
        <v>56</v>
      </c>
      <c r="K3738">
        <v>49</v>
      </c>
      <c r="L3738">
        <v>3</v>
      </c>
      <c r="M3738" s="2" t="s">
        <v>12</v>
      </c>
      <c r="N3738" s="2" t="s">
        <v>13</v>
      </c>
      <c r="O3738" t="s">
        <v>122</v>
      </c>
      <c r="P3738" t="s">
        <v>123</v>
      </c>
    </row>
    <row r="3739" spans="1:16" x14ac:dyDescent="0.55000000000000004">
      <c r="A3739">
        <v>4394</v>
      </c>
      <c r="B3739">
        <v>720360</v>
      </c>
      <c r="C3739" s="2" t="s">
        <v>14</v>
      </c>
      <c r="D3739">
        <v>23</v>
      </c>
      <c r="E3739">
        <v>1</v>
      </c>
      <c r="F3739">
        <v>2016</v>
      </c>
      <c r="G3739">
        <v>0</v>
      </c>
      <c r="H3739">
        <v>0</v>
      </c>
      <c r="I3739" t="s">
        <v>42</v>
      </c>
      <c r="J3739">
        <v>56</v>
      </c>
      <c r="K3739">
        <v>49</v>
      </c>
      <c r="L3739">
        <v>3</v>
      </c>
      <c r="M3739" s="2" t="s">
        <v>12</v>
      </c>
      <c r="N3739" s="2" t="s">
        <v>13</v>
      </c>
      <c r="O3739" t="s">
        <v>122</v>
      </c>
      <c r="P3739" t="s">
        <v>123</v>
      </c>
    </row>
    <row r="3740" spans="1:16" x14ac:dyDescent="0.55000000000000004">
      <c r="A3740">
        <v>4395</v>
      </c>
      <c r="B3740">
        <v>720428</v>
      </c>
      <c r="C3740" s="2" t="s">
        <v>14</v>
      </c>
      <c r="D3740">
        <v>49</v>
      </c>
      <c r="E3740">
        <v>0</v>
      </c>
      <c r="F3740">
        <v>2016</v>
      </c>
      <c r="G3740">
        <v>0</v>
      </c>
      <c r="H3740">
        <v>1</v>
      </c>
      <c r="I3740" t="s">
        <v>52</v>
      </c>
      <c r="J3740">
        <v>69</v>
      </c>
      <c r="K3740">
        <v>-999</v>
      </c>
      <c r="L3740">
        <v>10</v>
      </c>
      <c r="M3740" s="2" t="s">
        <v>17</v>
      </c>
      <c r="N3740" s="2" t="s">
        <v>13</v>
      </c>
      <c r="O3740" t="s">
        <v>101</v>
      </c>
      <c r="P3740" t="s">
        <v>102</v>
      </c>
    </row>
    <row r="3741" spans="1:16" x14ac:dyDescent="0.55000000000000004">
      <c r="A3741">
        <v>4395</v>
      </c>
      <c r="B3741">
        <v>720436</v>
      </c>
      <c r="C3741" s="2" t="s">
        <v>14</v>
      </c>
      <c r="D3741">
        <v>54</v>
      </c>
      <c r="E3741">
        <v>1</v>
      </c>
      <c r="F3741">
        <v>2016</v>
      </c>
      <c r="G3741">
        <v>0</v>
      </c>
      <c r="H3741">
        <v>0</v>
      </c>
      <c r="I3741" t="s">
        <v>52</v>
      </c>
      <c r="J3741">
        <v>69</v>
      </c>
      <c r="K3741">
        <v>-999</v>
      </c>
      <c r="L3741">
        <v>10</v>
      </c>
      <c r="M3741" s="2" t="s">
        <v>17</v>
      </c>
      <c r="N3741" s="2" t="s">
        <v>13</v>
      </c>
      <c r="O3741" t="s">
        <v>150</v>
      </c>
      <c r="P3741" t="s">
        <v>151</v>
      </c>
    </row>
    <row r="3742" spans="1:16" x14ac:dyDescent="0.55000000000000004">
      <c r="A3742">
        <v>4395</v>
      </c>
      <c r="B3742">
        <v>720448</v>
      </c>
      <c r="C3742" s="2" t="s">
        <v>14</v>
      </c>
      <c r="D3742">
        <v>50</v>
      </c>
      <c r="E3742">
        <v>0</v>
      </c>
      <c r="F3742">
        <v>2016</v>
      </c>
      <c r="G3742">
        <v>0</v>
      </c>
      <c r="H3742">
        <v>1</v>
      </c>
      <c r="I3742" t="s">
        <v>52</v>
      </c>
      <c r="J3742">
        <v>69</v>
      </c>
      <c r="K3742">
        <v>-999</v>
      </c>
      <c r="L3742">
        <v>10</v>
      </c>
      <c r="M3742" s="2" t="s">
        <v>17</v>
      </c>
      <c r="N3742" s="2" t="s">
        <v>13</v>
      </c>
      <c r="O3742" t="s">
        <v>101</v>
      </c>
      <c r="P3742" t="s">
        <v>102</v>
      </c>
    </row>
    <row r="3743" spans="1:16" x14ac:dyDescent="0.55000000000000004">
      <c r="A3743">
        <v>4395</v>
      </c>
      <c r="B3743">
        <v>720500</v>
      </c>
      <c r="C3743" s="2" t="s">
        <v>14</v>
      </c>
      <c r="D3743">
        <v>44</v>
      </c>
      <c r="E3743">
        <v>1</v>
      </c>
      <c r="F3743">
        <v>2016</v>
      </c>
      <c r="G3743">
        <v>0</v>
      </c>
      <c r="H3743">
        <v>0</v>
      </c>
      <c r="I3743" t="s">
        <v>52</v>
      </c>
      <c r="J3743">
        <v>69</v>
      </c>
      <c r="K3743">
        <v>-999</v>
      </c>
      <c r="L3743">
        <v>10</v>
      </c>
      <c r="M3743" s="2" t="s">
        <v>17</v>
      </c>
      <c r="N3743" s="2" t="s">
        <v>13</v>
      </c>
      <c r="O3743" t="s">
        <v>150</v>
      </c>
      <c r="P3743" t="s">
        <v>151</v>
      </c>
    </row>
    <row r="3744" spans="1:16" x14ac:dyDescent="0.55000000000000004">
      <c r="A3744">
        <v>4395</v>
      </c>
      <c r="B3744">
        <v>720513</v>
      </c>
      <c r="C3744" s="2" t="s">
        <v>14</v>
      </c>
      <c r="D3744">
        <v>51</v>
      </c>
      <c r="E3744">
        <v>1</v>
      </c>
      <c r="F3744">
        <v>2016</v>
      </c>
      <c r="G3744">
        <v>0</v>
      </c>
      <c r="H3744">
        <v>1</v>
      </c>
      <c r="I3744" t="s">
        <v>52</v>
      </c>
      <c r="J3744">
        <v>69</v>
      </c>
      <c r="K3744">
        <v>-999</v>
      </c>
      <c r="L3744">
        <v>10</v>
      </c>
      <c r="M3744" s="2" t="s">
        <v>17</v>
      </c>
      <c r="N3744" s="2" t="s">
        <v>13</v>
      </c>
      <c r="O3744" t="s">
        <v>101</v>
      </c>
      <c r="P3744" t="s">
        <v>102</v>
      </c>
    </row>
    <row r="3745" spans="1:16" x14ac:dyDescent="0.55000000000000004">
      <c r="A3745">
        <v>4396</v>
      </c>
      <c r="B3745">
        <v>720553</v>
      </c>
      <c r="C3745" s="2" t="s">
        <v>14</v>
      </c>
      <c r="D3745">
        <v>42</v>
      </c>
      <c r="E3745">
        <v>1</v>
      </c>
      <c r="F3745">
        <v>2016</v>
      </c>
      <c r="G3745">
        <v>0</v>
      </c>
      <c r="H3745">
        <v>0</v>
      </c>
      <c r="I3745" t="s">
        <v>43</v>
      </c>
      <c r="J3745">
        <v>45</v>
      </c>
      <c r="K3745">
        <v>76</v>
      </c>
      <c r="L3745">
        <v>6</v>
      </c>
      <c r="M3745" s="2" t="s">
        <v>15</v>
      </c>
      <c r="N3745" s="2" t="s">
        <v>13</v>
      </c>
      <c r="O3745" t="s">
        <v>124</v>
      </c>
      <c r="P3745" t="s">
        <v>125</v>
      </c>
    </row>
    <row r="3746" spans="1:16" x14ac:dyDescent="0.55000000000000004">
      <c r="A3746">
        <v>4396</v>
      </c>
      <c r="B3746">
        <v>720630</v>
      </c>
      <c r="C3746" s="2" t="s">
        <v>14</v>
      </c>
      <c r="D3746">
        <v>47</v>
      </c>
      <c r="E3746">
        <v>1</v>
      </c>
      <c r="F3746">
        <v>2016</v>
      </c>
      <c r="G3746">
        <v>0</v>
      </c>
      <c r="H3746">
        <v>1</v>
      </c>
      <c r="I3746" t="s">
        <v>43</v>
      </c>
      <c r="J3746">
        <v>45</v>
      </c>
      <c r="K3746">
        <v>76</v>
      </c>
      <c r="L3746">
        <v>6</v>
      </c>
      <c r="M3746" s="2" t="s">
        <v>15</v>
      </c>
      <c r="N3746" s="2" t="s">
        <v>13</v>
      </c>
      <c r="O3746" t="s">
        <v>142</v>
      </c>
      <c r="P3746" t="s">
        <v>143</v>
      </c>
    </row>
    <row r="3747" spans="1:16" x14ac:dyDescent="0.55000000000000004">
      <c r="A3747">
        <v>4396</v>
      </c>
      <c r="B3747">
        <v>720675</v>
      </c>
      <c r="C3747" s="2" t="s">
        <v>14</v>
      </c>
      <c r="D3747">
        <v>36</v>
      </c>
      <c r="E3747">
        <v>1</v>
      </c>
      <c r="F3747">
        <v>2016</v>
      </c>
      <c r="G3747">
        <v>0</v>
      </c>
      <c r="H3747">
        <v>1</v>
      </c>
      <c r="I3747" t="s">
        <v>43</v>
      </c>
      <c r="J3747">
        <v>45</v>
      </c>
      <c r="K3747">
        <v>76</v>
      </c>
      <c r="L3747">
        <v>6</v>
      </c>
      <c r="M3747" s="2" t="s">
        <v>15</v>
      </c>
      <c r="N3747" s="2" t="s">
        <v>13</v>
      </c>
      <c r="O3747" t="s">
        <v>142</v>
      </c>
      <c r="P3747" t="s">
        <v>143</v>
      </c>
    </row>
    <row r="3748" spans="1:16" x14ac:dyDescent="0.55000000000000004">
      <c r="A3748">
        <v>4396</v>
      </c>
      <c r="B3748">
        <v>720694</v>
      </c>
      <c r="C3748" s="2" t="s">
        <v>14</v>
      </c>
      <c r="D3748">
        <v>33</v>
      </c>
      <c r="E3748">
        <v>1</v>
      </c>
      <c r="F3748">
        <v>2016</v>
      </c>
      <c r="G3748">
        <v>0</v>
      </c>
      <c r="H3748">
        <v>1</v>
      </c>
      <c r="I3748" t="s">
        <v>43</v>
      </c>
      <c r="J3748">
        <v>45</v>
      </c>
      <c r="K3748">
        <v>76</v>
      </c>
      <c r="L3748">
        <v>6</v>
      </c>
      <c r="M3748" s="2" t="s">
        <v>15</v>
      </c>
      <c r="N3748" s="2" t="s">
        <v>13</v>
      </c>
      <c r="O3748" t="s">
        <v>142</v>
      </c>
      <c r="P3748" t="s">
        <v>143</v>
      </c>
    </row>
    <row r="3749" spans="1:16" x14ac:dyDescent="0.55000000000000004">
      <c r="A3749">
        <v>4396</v>
      </c>
      <c r="B3749">
        <v>720711</v>
      </c>
      <c r="C3749" s="2" t="s">
        <v>14</v>
      </c>
      <c r="D3749">
        <v>37</v>
      </c>
      <c r="E3749">
        <v>1</v>
      </c>
      <c r="F3749">
        <v>2016</v>
      </c>
      <c r="G3749">
        <v>0</v>
      </c>
      <c r="H3749">
        <v>1</v>
      </c>
      <c r="I3749" t="s">
        <v>43</v>
      </c>
      <c r="J3749">
        <v>45</v>
      </c>
      <c r="K3749">
        <v>76</v>
      </c>
      <c r="L3749">
        <v>6</v>
      </c>
      <c r="M3749" s="2" t="s">
        <v>15</v>
      </c>
      <c r="N3749" s="2" t="s">
        <v>13</v>
      </c>
      <c r="O3749" t="s">
        <v>142</v>
      </c>
      <c r="P3749" t="s">
        <v>143</v>
      </c>
    </row>
    <row r="3750" spans="1:16" x14ac:dyDescent="0.55000000000000004">
      <c r="A3750">
        <v>4397</v>
      </c>
      <c r="B3750">
        <v>720724</v>
      </c>
      <c r="C3750" s="2" t="s">
        <v>14</v>
      </c>
      <c r="D3750">
        <v>20</v>
      </c>
      <c r="E3750">
        <v>1</v>
      </c>
      <c r="F3750">
        <v>2016</v>
      </c>
      <c r="G3750">
        <v>0</v>
      </c>
      <c r="H3750">
        <v>1</v>
      </c>
      <c r="I3750" t="s">
        <v>57</v>
      </c>
      <c r="J3750">
        <v>62</v>
      </c>
      <c r="K3750">
        <v>18</v>
      </c>
      <c r="L3750">
        <v>7</v>
      </c>
      <c r="M3750" s="2" t="s">
        <v>21</v>
      </c>
      <c r="N3750" s="2" t="s">
        <v>63</v>
      </c>
      <c r="O3750" t="s">
        <v>129</v>
      </c>
      <c r="P3750" t="s">
        <v>130</v>
      </c>
    </row>
    <row r="3751" spans="1:16" x14ac:dyDescent="0.55000000000000004">
      <c r="A3751">
        <v>4397</v>
      </c>
      <c r="B3751">
        <v>720820</v>
      </c>
      <c r="C3751" s="2" t="s">
        <v>14</v>
      </c>
      <c r="D3751">
        <v>38</v>
      </c>
      <c r="E3751">
        <v>1</v>
      </c>
      <c r="F3751">
        <v>2016</v>
      </c>
      <c r="G3751">
        <v>0</v>
      </c>
      <c r="H3751">
        <v>1</v>
      </c>
      <c r="I3751" t="s">
        <v>57</v>
      </c>
      <c r="J3751">
        <v>62</v>
      </c>
      <c r="K3751">
        <v>18</v>
      </c>
      <c r="L3751">
        <v>7</v>
      </c>
      <c r="M3751" s="2" t="s">
        <v>21</v>
      </c>
      <c r="N3751" s="2" t="s">
        <v>63</v>
      </c>
      <c r="O3751" t="s">
        <v>129</v>
      </c>
      <c r="P3751" t="s">
        <v>130</v>
      </c>
    </row>
    <row r="3752" spans="1:16" x14ac:dyDescent="0.55000000000000004">
      <c r="A3752">
        <v>4397</v>
      </c>
      <c r="B3752">
        <v>720845</v>
      </c>
      <c r="C3752" s="2" t="s">
        <v>14</v>
      </c>
      <c r="D3752">
        <v>34</v>
      </c>
      <c r="E3752">
        <v>1</v>
      </c>
      <c r="F3752">
        <v>2016</v>
      </c>
      <c r="G3752">
        <v>0</v>
      </c>
      <c r="H3752">
        <v>1</v>
      </c>
      <c r="I3752" t="s">
        <v>57</v>
      </c>
      <c r="J3752">
        <v>62</v>
      </c>
      <c r="K3752">
        <v>18</v>
      </c>
      <c r="L3752">
        <v>7</v>
      </c>
      <c r="M3752" s="2" t="s">
        <v>21</v>
      </c>
      <c r="N3752" s="2" t="s">
        <v>63</v>
      </c>
      <c r="O3752" t="s">
        <v>129</v>
      </c>
      <c r="P3752" t="s">
        <v>130</v>
      </c>
    </row>
    <row r="3753" spans="1:16" x14ac:dyDescent="0.55000000000000004">
      <c r="A3753">
        <v>4398</v>
      </c>
      <c r="B3753">
        <v>720963</v>
      </c>
      <c r="C3753" s="2" t="s">
        <v>14</v>
      </c>
      <c r="D3753">
        <v>30</v>
      </c>
      <c r="E3753">
        <v>1</v>
      </c>
      <c r="F3753">
        <v>2016</v>
      </c>
      <c r="G3753">
        <v>0</v>
      </c>
      <c r="H3753">
        <v>0</v>
      </c>
      <c r="I3753" t="s">
        <v>64</v>
      </c>
      <c r="J3753">
        <v>58</v>
      </c>
      <c r="K3753">
        <v>24</v>
      </c>
      <c r="L3753">
        <v>7</v>
      </c>
      <c r="M3753" s="2" t="s">
        <v>12</v>
      </c>
      <c r="N3753" s="2" t="s">
        <v>13</v>
      </c>
      <c r="O3753" t="s">
        <v>154</v>
      </c>
      <c r="P3753" t="s">
        <v>155</v>
      </c>
    </row>
    <row r="3754" spans="1:16" x14ac:dyDescent="0.55000000000000004">
      <c r="A3754">
        <v>4398</v>
      </c>
      <c r="B3754">
        <v>720980</v>
      </c>
      <c r="C3754" s="2" t="s">
        <v>14</v>
      </c>
      <c r="D3754">
        <v>37</v>
      </c>
      <c r="E3754">
        <v>1</v>
      </c>
      <c r="F3754">
        <v>2016</v>
      </c>
      <c r="G3754">
        <v>0</v>
      </c>
      <c r="H3754">
        <v>0</v>
      </c>
      <c r="I3754" t="s">
        <v>64</v>
      </c>
      <c r="J3754">
        <v>58</v>
      </c>
      <c r="K3754">
        <v>24</v>
      </c>
      <c r="L3754">
        <v>7</v>
      </c>
      <c r="M3754" s="2" t="s">
        <v>12</v>
      </c>
      <c r="N3754" s="2" t="s">
        <v>13</v>
      </c>
      <c r="O3754" t="s">
        <v>154</v>
      </c>
      <c r="P3754" t="s">
        <v>155</v>
      </c>
    </row>
    <row r="3755" spans="1:16" x14ac:dyDescent="0.55000000000000004">
      <c r="A3755">
        <v>4398</v>
      </c>
      <c r="B3755">
        <v>720994</v>
      </c>
      <c r="C3755" s="2" t="s">
        <v>14</v>
      </c>
      <c r="D3755">
        <v>50</v>
      </c>
      <c r="E3755">
        <v>1</v>
      </c>
      <c r="F3755">
        <v>2016</v>
      </c>
      <c r="G3755">
        <v>0</v>
      </c>
      <c r="H3755">
        <v>0</v>
      </c>
      <c r="I3755" t="s">
        <v>64</v>
      </c>
      <c r="J3755">
        <v>58</v>
      </c>
      <c r="K3755">
        <v>24</v>
      </c>
      <c r="L3755">
        <v>7</v>
      </c>
      <c r="M3755" s="2" t="s">
        <v>12</v>
      </c>
      <c r="N3755" s="2" t="s">
        <v>13</v>
      </c>
      <c r="O3755" t="s">
        <v>154</v>
      </c>
      <c r="P3755" t="s">
        <v>155</v>
      </c>
    </row>
    <row r="3756" spans="1:16" x14ac:dyDescent="0.55000000000000004">
      <c r="A3756">
        <v>4398</v>
      </c>
      <c r="B3756">
        <v>721012</v>
      </c>
      <c r="C3756" s="2" t="s">
        <v>14</v>
      </c>
      <c r="D3756">
        <v>28</v>
      </c>
      <c r="E3756">
        <v>1</v>
      </c>
      <c r="F3756">
        <v>2016</v>
      </c>
      <c r="G3756">
        <v>0</v>
      </c>
      <c r="H3756">
        <v>0</v>
      </c>
      <c r="I3756" t="s">
        <v>64</v>
      </c>
      <c r="J3756">
        <v>58</v>
      </c>
      <c r="K3756">
        <v>24</v>
      </c>
      <c r="L3756">
        <v>7</v>
      </c>
      <c r="M3756" s="2" t="s">
        <v>12</v>
      </c>
      <c r="N3756" s="2" t="s">
        <v>13</v>
      </c>
      <c r="O3756" t="s">
        <v>154</v>
      </c>
      <c r="P3756" t="s">
        <v>155</v>
      </c>
    </row>
    <row r="3757" spans="1:16" x14ac:dyDescent="0.55000000000000004">
      <c r="A3757">
        <v>4399</v>
      </c>
      <c r="B3757">
        <v>721063</v>
      </c>
      <c r="C3757" s="2" t="s">
        <v>14</v>
      </c>
      <c r="D3757">
        <v>45</v>
      </c>
      <c r="E3757">
        <v>1</v>
      </c>
      <c r="F3757">
        <v>2016</v>
      </c>
      <c r="G3757">
        <v>0</v>
      </c>
      <c r="H3757">
        <v>0</v>
      </c>
      <c r="I3757" t="s">
        <v>20</v>
      </c>
      <c r="J3757">
        <v>85</v>
      </c>
      <c r="K3757">
        <v>18</v>
      </c>
      <c r="L3757">
        <v>11</v>
      </c>
      <c r="M3757" s="2" t="s">
        <v>12</v>
      </c>
      <c r="N3757" s="2" t="s">
        <v>13</v>
      </c>
      <c r="O3757" t="s">
        <v>152</v>
      </c>
      <c r="P3757" t="s">
        <v>153</v>
      </c>
    </row>
    <row r="3758" spans="1:16" x14ac:dyDescent="0.55000000000000004">
      <c r="A3758">
        <v>4400</v>
      </c>
      <c r="B3758">
        <v>721213</v>
      </c>
      <c r="C3758" s="2" t="s">
        <v>14</v>
      </c>
      <c r="D3758">
        <v>37</v>
      </c>
      <c r="E3758">
        <v>1</v>
      </c>
      <c r="F3758">
        <v>2016</v>
      </c>
      <c r="G3758">
        <v>0</v>
      </c>
      <c r="H3758">
        <v>1</v>
      </c>
      <c r="I3758" t="s">
        <v>46</v>
      </c>
      <c r="J3758">
        <v>56</v>
      </c>
      <c r="K3758">
        <v>29</v>
      </c>
      <c r="L3758">
        <v>7</v>
      </c>
      <c r="M3758" s="2" t="s">
        <v>12</v>
      </c>
      <c r="N3758" s="2" t="s">
        <v>13</v>
      </c>
      <c r="O3758" t="s">
        <v>127</v>
      </c>
      <c r="P3758" t="s">
        <v>128</v>
      </c>
    </row>
    <row r="3759" spans="1:16" x14ac:dyDescent="0.55000000000000004">
      <c r="A3759">
        <v>4400</v>
      </c>
      <c r="B3759">
        <v>721243</v>
      </c>
      <c r="C3759" s="2" t="s">
        <v>14</v>
      </c>
      <c r="D3759">
        <v>53</v>
      </c>
      <c r="E3759">
        <v>1</v>
      </c>
      <c r="F3759">
        <v>2016</v>
      </c>
      <c r="G3759">
        <v>0</v>
      </c>
      <c r="H3759">
        <v>1</v>
      </c>
      <c r="I3759" t="s">
        <v>46</v>
      </c>
      <c r="J3759">
        <v>56</v>
      </c>
      <c r="K3759">
        <v>29</v>
      </c>
      <c r="L3759">
        <v>7</v>
      </c>
      <c r="M3759" s="2" t="s">
        <v>12</v>
      </c>
      <c r="N3759" s="2" t="s">
        <v>13</v>
      </c>
      <c r="O3759" t="s">
        <v>127</v>
      </c>
      <c r="P3759" t="s">
        <v>128</v>
      </c>
    </row>
    <row r="3760" spans="1:16" x14ac:dyDescent="0.55000000000000004">
      <c r="A3760">
        <v>4400</v>
      </c>
      <c r="B3760">
        <v>721257</v>
      </c>
      <c r="C3760" s="2" t="s">
        <v>14</v>
      </c>
      <c r="D3760">
        <v>39</v>
      </c>
      <c r="E3760">
        <v>1</v>
      </c>
      <c r="F3760">
        <v>2016</v>
      </c>
      <c r="G3760">
        <v>0</v>
      </c>
      <c r="H3760">
        <v>0</v>
      </c>
      <c r="I3760" t="s">
        <v>46</v>
      </c>
      <c r="J3760">
        <v>56</v>
      </c>
      <c r="K3760">
        <v>29</v>
      </c>
      <c r="L3760">
        <v>7</v>
      </c>
      <c r="M3760" s="2" t="s">
        <v>12</v>
      </c>
      <c r="N3760" s="2" t="s">
        <v>13</v>
      </c>
      <c r="O3760" t="s">
        <v>156</v>
      </c>
      <c r="P3760" t="s">
        <v>157</v>
      </c>
    </row>
    <row r="3761" spans="1:16" x14ac:dyDescent="0.55000000000000004">
      <c r="A3761">
        <v>4400</v>
      </c>
      <c r="B3761">
        <v>721279</v>
      </c>
      <c r="C3761" s="2" t="s">
        <v>14</v>
      </c>
      <c r="D3761">
        <v>55</v>
      </c>
      <c r="E3761">
        <v>0</v>
      </c>
      <c r="F3761">
        <v>2016</v>
      </c>
      <c r="G3761">
        <v>0</v>
      </c>
      <c r="H3761">
        <v>0</v>
      </c>
      <c r="I3761" t="s">
        <v>46</v>
      </c>
      <c r="J3761">
        <v>56</v>
      </c>
      <c r="K3761">
        <v>29</v>
      </c>
      <c r="L3761">
        <v>7</v>
      </c>
      <c r="M3761" s="2" t="s">
        <v>12</v>
      </c>
      <c r="N3761" s="2" t="s">
        <v>13</v>
      </c>
      <c r="O3761" t="s">
        <v>156</v>
      </c>
      <c r="P3761" t="s">
        <v>157</v>
      </c>
    </row>
    <row r="3762" spans="1:16" x14ac:dyDescent="0.55000000000000004">
      <c r="A3762">
        <v>4400</v>
      </c>
      <c r="B3762">
        <v>721288</v>
      </c>
      <c r="C3762" s="2" t="s">
        <v>14</v>
      </c>
      <c r="D3762">
        <v>25</v>
      </c>
      <c r="E3762">
        <v>1</v>
      </c>
      <c r="F3762">
        <v>2016</v>
      </c>
      <c r="G3762">
        <v>0</v>
      </c>
      <c r="H3762">
        <v>0</v>
      </c>
      <c r="I3762" t="s">
        <v>46</v>
      </c>
      <c r="J3762">
        <v>56</v>
      </c>
      <c r="K3762">
        <v>29</v>
      </c>
      <c r="L3762">
        <v>7</v>
      </c>
      <c r="M3762" s="2" t="s">
        <v>12</v>
      </c>
      <c r="N3762" s="2" t="s">
        <v>13</v>
      </c>
      <c r="O3762" t="s">
        <v>156</v>
      </c>
      <c r="P3762" t="s">
        <v>157</v>
      </c>
    </row>
    <row r="3763" spans="1:16" x14ac:dyDescent="0.55000000000000004">
      <c r="A3763">
        <v>4400</v>
      </c>
      <c r="B3763">
        <v>721303</v>
      </c>
      <c r="C3763" s="2" t="s">
        <v>14</v>
      </c>
      <c r="D3763">
        <v>46</v>
      </c>
      <c r="E3763">
        <v>1</v>
      </c>
      <c r="F3763">
        <v>2016</v>
      </c>
      <c r="G3763">
        <v>0</v>
      </c>
      <c r="H3763">
        <v>1</v>
      </c>
      <c r="I3763" t="s">
        <v>46</v>
      </c>
      <c r="J3763">
        <v>56</v>
      </c>
      <c r="K3763">
        <v>29</v>
      </c>
      <c r="L3763">
        <v>7</v>
      </c>
      <c r="M3763" s="2" t="s">
        <v>12</v>
      </c>
      <c r="N3763" s="2" t="s">
        <v>13</v>
      </c>
      <c r="O3763" t="s">
        <v>127</v>
      </c>
      <c r="P3763" t="s">
        <v>128</v>
      </c>
    </row>
    <row r="3764" spans="1:16" x14ac:dyDescent="0.55000000000000004">
      <c r="A3764">
        <v>4401</v>
      </c>
      <c r="B3764">
        <v>721420</v>
      </c>
      <c r="C3764" s="2" t="s">
        <v>14</v>
      </c>
      <c r="D3764">
        <v>39</v>
      </c>
      <c r="E3764">
        <v>1</v>
      </c>
      <c r="F3764">
        <v>2016</v>
      </c>
      <c r="G3764">
        <v>0</v>
      </c>
      <c r="H3764">
        <v>0</v>
      </c>
      <c r="I3764" t="s">
        <v>44</v>
      </c>
      <c r="J3764">
        <v>-999</v>
      </c>
      <c r="K3764">
        <v>-999</v>
      </c>
      <c r="L3764">
        <v>-999</v>
      </c>
      <c r="M3764" s="2" t="s">
        <v>35</v>
      </c>
      <c r="N3764" s="2" t="s">
        <v>13</v>
      </c>
      <c r="O3764" t="s">
        <v>148</v>
      </c>
      <c r="P3764" t="s">
        <v>149</v>
      </c>
    </row>
    <row r="3765" spans="1:16" x14ac:dyDescent="0.55000000000000004">
      <c r="A3765">
        <v>4401</v>
      </c>
      <c r="B3765">
        <v>721437</v>
      </c>
      <c r="C3765" s="2" t="s">
        <v>14</v>
      </c>
      <c r="D3765">
        <v>49</v>
      </c>
      <c r="E3765">
        <v>1</v>
      </c>
      <c r="F3765">
        <v>2016</v>
      </c>
      <c r="G3765">
        <v>0</v>
      </c>
      <c r="H3765">
        <v>1</v>
      </c>
      <c r="I3765" t="s">
        <v>44</v>
      </c>
      <c r="J3765">
        <v>-999</v>
      </c>
      <c r="K3765">
        <v>-999</v>
      </c>
      <c r="L3765">
        <v>-999</v>
      </c>
      <c r="M3765" s="2" t="s">
        <v>35</v>
      </c>
      <c r="N3765" s="2" t="s">
        <v>13</v>
      </c>
      <c r="O3765" t="s">
        <v>49</v>
      </c>
      <c r="P3765" t="s">
        <v>50</v>
      </c>
    </row>
    <row r="3766" spans="1:16" x14ac:dyDescent="0.55000000000000004">
      <c r="A3766">
        <v>4401</v>
      </c>
      <c r="B3766">
        <v>721449</v>
      </c>
      <c r="C3766" s="2" t="s">
        <v>14</v>
      </c>
      <c r="D3766">
        <v>19</v>
      </c>
      <c r="E3766">
        <v>1</v>
      </c>
      <c r="F3766">
        <v>2016</v>
      </c>
      <c r="G3766">
        <v>0</v>
      </c>
      <c r="H3766">
        <v>0</v>
      </c>
      <c r="I3766" t="s">
        <v>44</v>
      </c>
      <c r="J3766">
        <v>-999</v>
      </c>
      <c r="K3766">
        <v>-999</v>
      </c>
      <c r="L3766">
        <v>-999</v>
      </c>
      <c r="M3766" s="2" t="s">
        <v>35</v>
      </c>
      <c r="N3766" s="2" t="s">
        <v>13</v>
      </c>
      <c r="O3766" t="s">
        <v>148</v>
      </c>
      <c r="P3766" t="s">
        <v>149</v>
      </c>
    </row>
    <row r="3767" spans="1:16" x14ac:dyDescent="0.55000000000000004">
      <c r="A3767">
        <v>4401</v>
      </c>
      <c r="B3767">
        <v>721464</v>
      </c>
      <c r="C3767" s="2" t="s">
        <v>14</v>
      </c>
      <c r="D3767">
        <v>53</v>
      </c>
      <c r="E3767">
        <v>1</v>
      </c>
      <c r="F3767">
        <v>2016</v>
      </c>
      <c r="G3767">
        <v>0</v>
      </c>
      <c r="H3767">
        <v>1</v>
      </c>
      <c r="I3767" t="s">
        <v>44</v>
      </c>
      <c r="J3767">
        <v>-999</v>
      </c>
      <c r="K3767">
        <v>-999</v>
      </c>
      <c r="L3767">
        <v>-999</v>
      </c>
      <c r="M3767" s="2" t="s">
        <v>35</v>
      </c>
      <c r="N3767" s="2" t="s">
        <v>13</v>
      </c>
      <c r="O3767" t="s">
        <v>49</v>
      </c>
      <c r="P3767" t="s">
        <v>50</v>
      </c>
    </row>
    <row r="3768" spans="1:16" x14ac:dyDescent="0.55000000000000004">
      <c r="A3768">
        <v>4401</v>
      </c>
      <c r="B3768">
        <v>721535</v>
      </c>
      <c r="C3768" s="2" t="s">
        <v>14</v>
      </c>
      <c r="D3768">
        <v>34</v>
      </c>
      <c r="E3768">
        <v>1</v>
      </c>
      <c r="F3768">
        <v>2016</v>
      </c>
      <c r="G3768">
        <v>0</v>
      </c>
      <c r="H3768">
        <v>0</v>
      </c>
      <c r="I3768" t="s">
        <v>44</v>
      </c>
      <c r="J3768">
        <v>-999</v>
      </c>
      <c r="K3768">
        <v>-999</v>
      </c>
      <c r="L3768">
        <v>-999</v>
      </c>
      <c r="M3768" s="2" t="s">
        <v>35</v>
      </c>
      <c r="N3768" s="2" t="s">
        <v>13</v>
      </c>
      <c r="O3768" t="s">
        <v>148</v>
      </c>
      <c r="P3768" t="s">
        <v>149</v>
      </c>
    </row>
    <row r="3769" spans="1:16" x14ac:dyDescent="0.55000000000000004">
      <c r="A3769">
        <v>4402</v>
      </c>
      <c r="B3769">
        <v>721556</v>
      </c>
      <c r="C3769" s="2" t="s">
        <v>14</v>
      </c>
      <c r="D3769">
        <v>27</v>
      </c>
      <c r="E3769">
        <v>1</v>
      </c>
      <c r="F3769">
        <v>2016</v>
      </c>
      <c r="G3769">
        <v>0</v>
      </c>
      <c r="H3769">
        <v>1</v>
      </c>
      <c r="I3769" t="s">
        <v>33</v>
      </c>
      <c r="J3769">
        <v>43</v>
      </c>
      <c r="K3769">
        <v>55</v>
      </c>
      <c r="L3769">
        <v>3</v>
      </c>
      <c r="M3769" s="2" t="s">
        <v>21</v>
      </c>
      <c r="N3769" s="2" t="s">
        <v>25</v>
      </c>
      <c r="O3769" t="s">
        <v>120</v>
      </c>
      <c r="P3769" t="s">
        <v>121</v>
      </c>
    </row>
    <row r="3770" spans="1:16" x14ac:dyDescent="0.55000000000000004">
      <c r="A3770">
        <v>4402</v>
      </c>
      <c r="B3770">
        <v>721572</v>
      </c>
      <c r="C3770" s="2" t="s">
        <v>14</v>
      </c>
      <c r="D3770">
        <v>31</v>
      </c>
      <c r="E3770">
        <v>1</v>
      </c>
      <c r="F3770">
        <v>2016</v>
      </c>
      <c r="G3770">
        <v>0</v>
      </c>
      <c r="H3770">
        <v>1</v>
      </c>
      <c r="I3770" t="s">
        <v>33</v>
      </c>
      <c r="J3770">
        <v>43</v>
      </c>
      <c r="K3770">
        <v>55</v>
      </c>
      <c r="L3770">
        <v>3</v>
      </c>
      <c r="M3770" s="2" t="s">
        <v>21</v>
      </c>
      <c r="N3770" s="2" t="s">
        <v>25</v>
      </c>
      <c r="O3770" t="s">
        <v>120</v>
      </c>
      <c r="P3770" t="s">
        <v>121</v>
      </c>
    </row>
    <row r="3771" spans="1:16" x14ac:dyDescent="0.55000000000000004">
      <c r="A3771">
        <v>4402</v>
      </c>
      <c r="B3771">
        <v>721652</v>
      </c>
      <c r="C3771" s="2" t="s">
        <v>14</v>
      </c>
      <c r="D3771">
        <v>41</v>
      </c>
      <c r="E3771">
        <v>1</v>
      </c>
      <c r="F3771">
        <v>2016</v>
      </c>
      <c r="G3771">
        <v>0</v>
      </c>
      <c r="H3771">
        <v>1</v>
      </c>
      <c r="I3771" t="s">
        <v>33</v>
      </c>
      <c r="J3771">
        <v>43</v>
      </c>
      <c r="K3771">
        <v>55</v>
      </c>
      <c r="L3771">
        <v>3</v>
      </c>
      <c r="M3771" s="2" t="s">
        <v>21</v>
      </c>
      <c r="N3771" s="2" t="s">
        <v>25</v>
      </c>
      <c r="O3771" t="s">
        <v>120</v>
      </c>
      <c r="P3771" t="s">
        <v>121</v>
      </c>
    </row>
    <row r="3772" spans="1:16" x14ac:dyDescent="0.55000000000000004">
      <c r="A3772">
        <v>4402</v>
      </c>
      <c r="B3772">
        <v>721665</v>
      </c>
      <c r="C3772" s="2" t="s">
        <v>14</v>
      </c>
      <c r="D3772">
        <v>30</v>
      </c>
      <c r="E3772">
        <v>1</v>
      </c>
      <c r="F3772">
        <v>2016</v>
      </c>
      <c r="G3772">
        <v>0</v>
      </c>
      <c r="H3772">
        <v>0</v>
      </c>
      <c r="I3772" t="s">
        <v>33</v>
      </c>
      <c r="J3772">
        <v>43</v>
      </c>
      <c r="K3772">
        <v>55</v>
      </c>
      <c r="L3772">
        <v>3</v>
      </c>
      <c r="M3772" s="2" t="s">
        <v>21</v>
      </c>
      <c r="N3772" s="2" t="s">
        <v>25</v>
      </c>
      <c r="O3772" t="s">
        <v>106</v>
      </c>
      <c r="P3772" t="s">
        <v>107</v>
      </c>
    </row>
    <row r="3773" spans="1:16" x14ac:dyDescent="0.55000000000000004">
      <c r="A3773">
        <v>4402</v>
      </c>
      <c r="B3773">
        <v>721675</v>
      </c>
      <c r="C3773" s="2" t="s">
        <v>14</v>
      </c>
      <c r="D3773">
        <v>23</v>
      </c>
      <c r="E3773">
        <v>1</v>
      </c>
      <c r="F3773">
        <v>2016</v>
      </c>
      <c r="G3773">
        <v>0</v>
      </c>
      <c r="H3773">
        <v>1</v>
      </c>
      <c r="I3773" t="s">
        <v>33</v>
      </c>
      <c r="J3773">
        <v>43</v>
      </c>
      <c r="K3773">
        <v>55</v>
      </c>
      <c r="L3773">
        <v>3</v>
      </c>
      <c r="M3773" s="2" t="s">
        <v>21</v>
      </c>
      <c r="N3773" s="2" t="s">
        <v>25</v>
      </c>
      <c r="O3773" t="s">
        <v>120</v>
      </c>
      <c r="P3773" t="s">
        <v>121</v>
      </c>
    </row>
    <row r="3774" spans="1:16" x14ac:dyDescent="0.55000000000000004">
      <c r="A3774">
        <v>4403</v>
      </c>
      <c r="B3774">
        <v>721769</v>
      </c>
      <c r="C3774" s="2" t="s">
        <v>14</v>
      </c>
      <c r="D3774">
        <v>25</v>
      </c>
      <c r="E3774">
        <v>1</v>
      </c>
      <c r="F3774">
        <v>2016</v>
      </c>
      <c r="G3774">
        <v>0</v>
      </c>
      <c r="H3774">
        <v>1</v>
      </c>
      <c r="I3774" t="s">
        <v>57</v>
      </c>
      <c r="J3774">
        <v>56</v>
      </c>
      <c r="K3774">
        <v>35</v>
      </c>
      <c r="L3774">
        <v>2</v>
      </c>
      <c r="M3774" s="2" t="s">
        <v>15</v>
      </c>
      <c r="N3774" s="2" t="s">
        <v>63</v>
      </c>
      <c r="O3774" t="s">
        <v>98</v>
      </c>
      <c r="P3774" t="s">
        <v>99</v>
      </c>
    </row>
    <row r="3775" spans="1:16" x14ac:dyDescent="0.55000000000000004">
      <c r="A3775">
        <v>4403</v>
      </c>
      <c r="B3775">
        <v>721802</v>
      </c>
      <c r="C3775" s="2" t="s">
        <v>14</v>
      </c>
      <c r="D3775">
        <v>38</v>
      </c>
      <c r="E3775">
        <v>1</v>
      </c>
      <c r="F3775">
        <v>2016</v>
      </c>
      <c r="G3775">
        <v>0</v>
      </c>
      <c r="H3775">
        <v>1</v>
      </c>
      <c r="I3775" t="s">
        <v>57</v>
      </c>
      <c r="J3775">
        <v>56</v>
      </c>
      <c r="K3775">
        <v>35</v>
      </c>
      <c r="L3775">
        <v>2</v>
      </c>
      <c r="M3775" s="2" t="s">
        <v>15</v>
      </c>
      <c r="N3775" s="2" t="s">
        <v>63</v>
      </c>
      <c r="O3775" t="s">
        <v>98</v>
      </c>
      <c r="P3775" t="s">
        <v>99</v>
      </c>
    </row>
    <row r="3776" spans="1:16" x14ac:dyDescent="0.55000000000000004">
      <c r="A3776">
        <v>4404</v>
      </c>
      <c r="B3776">
        <v>721884</v>
      </c>
      <c r="C3776" s="2" t="s">
        <v>14</v>
      </c>
      <c r="D3776">
        <v>32</v>
      </c>
      <c r="E3776">
        <v>1</v>
      </c>
      <c r="F3776">
        <v>2016</v>
      </c>
      <c r="G3776">
        <v>0</v>
      </c>
      <c r="H3776">
        <v>0</v>
      </c>
      <c r="I3776" t="s">
        <v>43</v>
      </c>
      <c r="J3776">
        <v>63</v>
      </c>
      <c r="K3776">
        <v>43</v>
      </c>
      <c r="L3776">
        <v>6</v>
      </c>
      <c r="M3776" s="2" t="s">
        <v>21</v>
      </c>
      <c r="N3776" s="2" t="s">
        <v>13</v>
      </c>
      <c r="O3776" t="s">
        <v>124</v>
      </c>
      <c r="P3776" t="s">
        <v>125</v>
      </c>
    </row>
    <row r="3777" spans="1:16" x14ac:dyDescent="0.55000000000000004">
      <c r="A3777">
        <v>4404</v>
      </c>
      <c r="B3777">
        <v>721938</v>
      </c>
      <c r="C3777" s="2" t="s">
        <v>14</v>
      </c>
      <c r="D3777">
        <v>49</v>
      </c>
      <c r="E3777">
        <v>1</v>
      </c>
      <c r="F3777">
        <v>2016</v>
      </c>
      <c r="G3777">
        <v>0</v>
      </c>
      <c r="H3777">
        <v>0</v>
      </c>
      <c r="I3777" t="s">
        <v>43</v>
      </c>
      <c r="J3777">
        <v>63</v>
      </c>
      <c r="K3777">
        <v>43</v>
      </c>
      <c r="L3777">
        <v>6</v>
      </c>
      <c r="M3777" s="2" t="s">
        <v>21</v>
      </c>
      <c r="N3777" s="2" t="s">
        <v>13</v>
      </c>
      <c r="O3777" t="s">
        <v>124</v>
      </c>
      <c r="P3777" t="s">
        <v>125</v>
      </c>
    </row>
    <row r="3778" spans="1:16" x14ac:dyDescent="0.55000000000000004">
      <c r="A3778">
        <v>4404</v>
      </c>
      <c r="B3778">
        <v>721967</v>
      </c>
      <c r="C3778" s="2" t="s">
        <v>14</v>
      </c>
      <c r="D3778">
        <v>42</v>
      </c>
      <c r="E3778">
        <v>1</v>
      </c>
      <c r="F3778">
        <v>2016</v>
      </c>
      <c r="G3778">
        <v>0</v>
      </c>
      <c r="H3778">
        <v>0</v>
      </c>
      <c r="I3778" t="s">
        <v>43</v>
      </c>
      <c r="J3778">
        <v>63</v>
      </c>
      <c r="K3778">
        <v>43</v>
      </c>
      <c r="L3778">
        <v>6</v>
      </c>
      <c r="M3778" s="2" t="s">
        <v>21</v>
      </c>
      <c r="N3778" s="2" t="s">
        <v>13</v>
      </c>
      <c r="O3778" t="s">
        <v>124</v>
      </c>
      <c r="P3778" t="s">
        <v>125</v>
      </c>
    </row>
    <row r="3779" spans="1:16" x14ac:dyDescent="0.55000000000000004">
      <c r="A3779">
        <v>4405</v>
      </c>
      <c r="B3779">
        <v>722083</v>
      </c>
      <c r="C3779" s="2" t="s">
        <v>14</v>
      </c>
      <c r="D3779">
        <v>34</v>
      </c>
      <c r="E3779">
        <v>1</v>
      </c>
      <c r="F3779">
        <v>2016</v>
      </c>
      <c r="G3779">
        <v>0</v>
      </c>
      <c r="H3779">
        <v>1</v>
      </c>
      <c r="I3779" t="s">
        <v>80</v>
      </c>
      <c r="J3779">
        <v>-999</v>
      </c>
      <c r="K3779">
        <v>-999</v>
      </c>
      <c r="L3779">
        <v>-999</v>
      </c>
      <c r="M3779" s="2" t="s">
        <v>35</v>
      </c>
      <c r="N3779" s="2" t="s">
        <v>63</v>
      </c>
      <c r="O3779" t="s">
        <v>148</v>
      </c>
      <c r="P3779" t="s">
        <v>149</v>
      </c>
    </row>
    <row r="3780" spans="1:16" x14ac:dyDescent="0.55000000000000004">
      <c r="A3780">
        <v>4405</v>
      </c>
      <c r="B3780">
        <v>722155</v>
      </c>
      <c r="C3780" s="2" t="s">
        <v>14</v>
      </c>
      <c r="D3780">
        <v>27</v>
      </c>
      <c r="E3780">
        <v>1</v>
      </c>
      <c r="F3780">
        <v>2016</v>
      </c>
      <c r="G3780">
        <v>0</v>
      </c>
      <c r="H3780">
        <v>0</v>
      </c>
      <c r="I3780" t="s">
        <v>80</v>
      </c>
      <c r="J3780">
        <v>-999</v>
      </c>
      <c r="K3780">
        <v>-999</v>
      </c>
      <c r="L3780">
        <v>-999</v>
      </c>
      <c r="M3780" s="2" t="s">
        <v>35</v>
      </c>
      <c r="N3780" s="2" t="s">
        <v>63</v>
      </c>
      <c r="O3780" t="s">
        <v>136</v>
      </c>
      <c r="P3780" t="s">
        <v>137</v>
      </c>
    </row>
    <row r="3781" spans="1:16" x14ac:dyDescent="0.55000000000000004">
      <c r="A3781">
        <v>4406</v>
      </c>
      <c r="B3781">
        <v>722275</v>
      </c>
      <c r="C3781" s="2" t="s">
        <v>14</v>
      </c>
      <c r="D3781">
        <v>46</v>
      </c>
      <c r="E3781">
        <v>1</v>
      </c>
      <c r="F3781">
        <v>2016</v>
      </c>
      <c r="G3781">
        <v>0</v>
      </c>
      <c r="H3781">
        <v>1</v>
      </c>
      <c r="I3781" t="s">
        <v>66</v>
      </c>
      <c r="J3781">
        <v>-999</v>
      </c>
      <c r="K3781">
        <v>-999</v>
      </c>
      <c r="L3781">
        <v>-999</v>
      </c>
      <c r="M3781" s="2" t="s">
        <v>35</v>
      </c>
      <c r="N3781" s="2" t="s">
        <v>11</v>
      </c>
      <c r="O3781" t="s">
        <v>133</v>
      </c>
      <c r="P3781" t="s">
        <v>134</v>
      </c>
    </row>
    <row r="3782" spans="1:16" x14ac:dyDescent="0.55000000000000004">
      <c r="A3782">
        <v>4406</v>
      </c>
      <c r="B3782">
        <v>722285</v>
      </c>
      <c r="C3782" s="2" t="s">
        <v>14</v>
      </c>
      <c r="D3782">
        <v>30</v>
      </c>
      <c r="E3782">
        <v>1</v>
      </c>
      <c r="F3782">
        <v>2016</v>
      </c>
      <c r="G3782">
        <v>0</v>
      </c>
      <c r="H3782">
        <v>0</v>
      </c>
      <c r="I3782" t="s">
        <v>66</v>
      </c>
      <c r="J3782">
        <v>-999</v>
      </c>
      <c r="K3782">
        <v>-999</v>
      </c>
      <c r="L3782">
        <v>-999</v>
      </c>
      <c r="M3782" s="2" t="s">
        <v>35</v>
      </c>
      <c r="N3782" s="2" t="s">
        <v>11</v>
      </c>
      <c r="O3782" t="s">
        <v>127</v>
      </c>
      <c r="P3782" t="s">
        <v>128</v>
      </c>
    </row>
    <row r="3783" spans="1:16" x14ac:dyDescent="0.55000000000000004">
      <c r="A3783">
        <v>4406</v>
      </c>
      <c r="B3783">
        <v>722351</v>
      </c>
      <c r="C3783" s="2" t="s">
        <v>14</v>
      </c>
      <c r="D3783">
        <v>21</v>
      </c>
      <c r="E3783">
        <v>1</v>
      </c>
      <c r="F3783">
        <v>2016</v>
      </c>
      <c r="G3783">
        <v>0</v>
      </c>
      <c r="H3783">
        <v>0</v>
      </c>
      <c r="I3783" t="s">
        <v>66</v>
      </c>
      <c r="J3783">
        <v>-999</v>
      </c>
      <c r="K3783">
        <v>-999</v>
      </c>
      <c r="L3783">
        <v>-999</v>
      </c>
      <c r="M3783" s="2" t="s">
        <v>35</v>
      </c>
      <c r="N3783" s="2" t="s">
        <v>11</v>
      </c>
      <c r="O3783" t="s">
        <v>127</v>
      </c>
      <c r="P3783" t="s">
        <v>128</v>
      </c>
    </row>
    <row r="3784" spans="1:16" x14ac:dyDescent="0.55000000000000004">
      <c r="A3784">
        <v>4407</v>
      </c>
      <c r="B3784">
        <v>722413</v>
      </c>
      <c r="C3784" s="2" t="s">
        <v>14</v>
      </c>
      <c r="D3784">
        <v>26</v>
      </c>
      <c r="E3784">
        <v>1</v>
      </c>
      <c r="F3784">
        <v>2016</v>
      </c>
      <c r="G3784">
        <v>0</v>
      </c>
      <c r="H3784">
        <v>1</v>
      </c>
      <c r="I3784" t="s">
        <v>36</v>
      </c>
      <c r="J3784">
        <v>36</v>
      </c>
      <c r="K3784">
        <v>59</v>
      </c>
      <c r="L3784">
        <v>8</v>
      </c>
      <c r="M3784" s="2" t="s">
        <v>22</v>
      </c>
      <c r="N3784" s="2" t="s">
        <v>63</v>
      </c>
      <c r="O3784" t="s">
        <v>116</v>
      </c>
      <c r="P3784" t="s">
        <v>117</v>
      </c>
    </row>
    <row r="3785" spans="1:16" x14ac:dyDescent="0.55000000000000004">
      <c r="A3785">
        <v>4407</v>
      </c>
      <c r="B3785">
        <v>722455</v>
      </c>
      <c r="C3785" s="2" t="s">
        <v>14</v>
      </c>
      <c r="D3785">
        <v>54</v>
      </c>
      <c r="E3785">
        <v>1</v>
      </c>
      <c r="F3785">
        <v>2016</v>
      </c>
      <c r="G3785">
        <v>0</v>
      </c>
      <c r="H3785">
        <v>1</v>
      </c>
      <c r="I3785" t="s">
        <v>36</v>
      </c>
      <c r="J3785">
        <v>36</v>
      </c>
      <c r="K3785">
        <v>59</v>
      </c>
      <c r="L3785">
        <v>8</v>
      </c>
      <c r="M3785" s="2" t="s">
        <v>22</v>
      </c>
      <c r="N3785" s="2" t="s">
        <v>63</v>
      </c>
      <c r="O3785" t="s">
        <v>116</v>
      </c>
      <c r="P3785" t="s">
        <v>117</v>
      </c>
    </row>
    <row r="3786" spans="1:16" x14ac:dyDescent="0.55000000000000004">
      <c r="A3786">
        <v>4407</v>
      </c>
      <c r="B3786">
        <v>722487</v>
      </c>
      <c r="C3786" s="2" t="s">
        <v>14</v>
      </c>
      <c r="D3786">
        <v>20</v>
      </c>
      <c r="E3786">
        <v>1</v>
      </c>
      <c r="F3786">
        <v>2016</v>
      </c>
      <c r="G3786">
        <v>0</v>
      </c>
      <c r="H3786">
        <v>1</v>
      </c>
      <c r="I3786" t="s">
        <v>36</v>
      </c>
      <c r="J3786">
        <v>36</v>
      </c>
      <c r="K3786">
        <v>59</v>
      </c>
      <c r="L3786">
        <v>8</v>
      </c>
      <c r="M3786" s="2" t="s">
        <v>22</v>
      </c>
      <c r="N3786" s="2" t="s">
        <v>63</v>
      </c>
      <c r="O3786" t="s">
        <v>116</v>
      </c>
      <c r="P3786" t="s">
        <v>117</v>
      </c>
    </row>
    <row r="3787" spans="1:16" x14ac:dyDescent="0.55000000000000004">
      <c r="A3787">
        <v>4408</v>
      </c>
      <c r="B3787">
        <v>722563</v>
      </c>
      <c r="C3787" s="2" t="s">
        <v>14</v>
      </c>
      <c r="D3787">
        <v>40</v>
      </c>
      <c r="E3787">
        <v>1</v>
      </c>
      <c r="F3787">
        <v>2016</v>
      </c>
      <c r="G3787">
        <v>0</v>
      </c>
      <c r="H3787">
        <v>1</v>
      </c>
      <c r="I3787" t="s">
        <v>57</v>
      </c>
      <c r="J3787">
        <v>41</v>
      </c>
      <c r="K3787">
        <v>76</v>
      </c>
      <c r="L3787">
        <v>10</v>
      </c>
      <c r="M3787" s="2" t="s">
        <v>18</v>
      </c>
      <c r="N3787" s="2" t="s">
        <v>63</v>
      </c>
      <c r="O3787" t="s">
        <v>118</v>
      </c>
      <c r="P3787" t="s">
        <v>119</v>
      </c>
    </row>
    <row r="3788" spans="1:16" x14ac:dyDescent="0.55000000000000004">
      <c r="A3788">
        <v>4408</v>
      </c>
      <c r="B3788">
        <v>722594</v>
      </c>
      <c r="C3788" s="2" t="s">
        <v>14</v>
      </c>
      <c r="D3788">
        <v>46</v>
      </c>
      <c r="E3788">
        <v>1</v>
      </c>
      <c r="F3788">
        <v>2016</v>
      </c>
      <c r="G3788">
        <v>0</v>
      </c>
      <c r="H3788">
        <v>0</v>
      </c>
      <c r="I3788" t="s">
        <v>57</v>
      </c>
      <c r="J3788">
        <v>41</v>
      </c>
      <c r="K3788">
        <v>76</v>
      </c>
      <c r="L3788">
        <v>10</v>
      </c>
      <c r="M3788" s="2" t="s">
        <v>18</v>
      </c>
      <c r="N3788" s="2" t="s">
        <v>63</v>
      </c>
      <c r="O3788" t="s">
        <v>103</v>
      </c>
      <c r="P3788" t="s">
        <v>104</v>
      </c>
    </row>
    <row r="3789" spans="1:16" x14ac:dyDescent="0.55000000000000004">
      <c r="A3789">
        <v>4408</v>
      </c>
      <c r="B3789">
        <v>722650</v>
      </c>
      <c r="C3789" s="2" t="s">
        <v>14</v>
      </c>
      <c r="D3789">
        <v>51</v>
      </c>
      <c r="E3789">
        <v>0</v>
      </c>
      <c r="F3789">
        <v>2016</v>
      </c>
      <c r="G3789">
        <v>0</v>
      </c>
      <c r="H3789">
        <v>1</v>
      </c>
      <c r="I3789" t="s">
        <v>57</v>
      </c>
      <c r="J3789">
        <v>41</v>
      </c>
      <c r="K3789">
        <v>76</v>
      </c>
      <c r="L3789">
        <v>10</v>
      </c>
      <c r="M3789" s="2" t="s">
        <v>18</v>
      </c>
      <c r="N3789" s="2" t="s">
        <v>63</v>
      </c>
      <c r="O3789" t="s">
        <v>118</v>
      </c>
      <c r="P3789" t="s">
        <v>119</v>
      </c>
    </row>
    <row r="3790" spans="1:16" x14ac:dyDescent="0.55000000000000004">
      <c r="A3790">
        <v>4409</v>
      </c>
      <c r="B3790">
        <v>722722</v>
      </c>
      <c r="C3790" s="2" t="s">
        <v>14</v>
      </c>
      <c r="D3790">
        <v>27</v>
      </c>
      <c r="E3790">
        <v>1</v>
      </c>
      <c r="F3790">
        <v>2016</v>
      </c>
      <c r="G3790">
        <v>0</v>
      </c>
      <c r="H3790">
        <v>1</v>
      </c>
      <c r="I3790" t="s">
        <v>39</v>
      </c>
      <c r="J3790">
        <v>-999</v>
      </c>
      <c r="K3790">
        <v>-999</v>
      </c>
      <c r="L3790">
        <v>-999</v>
      </c>
      <c r="M3790" s="2" t="s">
        <v>10</v>
      </c>
      <c r="N3790" s="2" t="s">
        <v>25</v>
      </c>
      <c r="O3790" t="s">
        <v>150</v>
      </c>
      <c r="P3790" t="s">
        <v>151</v>
      </c>
    </row>
    <row r="3791" spans="1:16" x14ac:dyDescent="0.55000000000000004">
      <c r="A3791">
        <v>4409</v>
      </c>
      <c r="B3791">
        <v>722772</v>
      </c>
      <c r="C3791" s="2" t="s">
        <v>14</v>
      </c>
      <c r="D3791">
        <v>27</v>
      </c>
      <c r="E3791">
        <v>1</v>
      </c>
      <c r="F3791">
        <v>2016</v>
      </c>
      <c r="G3791">
        <v>0</v>
      </c>
      <c r="H3791">
        <v>0</v>
      </c>
      <c r="I3791" t="s">
        <v>39</v>
      </c>
      <c r="J3791">
        <v>-999</v>
      </c>
      <c r="K3791">
        <v>-999</v>
      </c>
      <c r="L3791">
        <v>-999</v>
      </c>
      <c r="M3791" s="2" t="s">
        <v>10</v>
      </c>
      <c r="N3791" s="2" t="s">
        <v>25</v>
      </c>
      <c r="O3791" t="s">
        <v>109</v>
      </c>
      <c r="P3791" t="s">
        <v>110</v>
      </c>
    </row>
    <row r="3792" spans="1:16" x14ac:dyDescent="0.55000000000000004">
      <c r="A3792">
        <v>4409</v>
      </c>
      <c r="B3792">
        <v>722790</v>
      </c>
      <c r="C3792" s="2" t="s">
        <v>14</v>
      </c>
      <c r="D3792">
        <v>52</v>
      </c>
      <c r="E3792">
        <v>1</v>
      </c>
      <c r="F3792">
        <v>2016</v>
      </c>
      <c r="G3792">
        <v>0</v>
      </c>
      <c r="H3792">
        <v>1</v>
      </c>
      <c r="I3792" t="s">
        <v>39</v>
      </c>
      <c r="J3792">
        <v>-999</v>
      </c>
      <c r="K3792">
        <v>-999</v>
      </c>
      <c r="L3792">
        <v>-999</v>
      </c>
      <c r="M3792" s="2" t="s">
        <v>10</v>
      </c>
      <c r="N3792" s="2" t="s">
        <v>25</v>
      </c>
      <c r="O3792" t="s">
        <v>150</v>
      </c>
      <c r="P3792" t="s">
        <v>151</v>
      </c>
    </row>
    <row r="3793" spans="1:16" x14ac:dyDescent="0.55000000000000004">
      <c r="A3793">
        <v>4409</v>
      </c>
      <c r="B3793">
        <v>722844</v>
      </c>
      <c r="C3793" s="2" t="s">
        <v>14</v>
      </c>
      <c r="D3793">
        <v>43</v>
      </c>
      <c r="E3793">
        <v>1</v>
      </c>
      <c r="F3793">
        <v>2016</v>
      </c>
      <c r="G3793">
        <v>0</v>
      </c>
      <c r="H3793">
        <v>0</v>
      </c>
      <c r="I3793" t="s">
        <v>39</v>
      </c>
      <c r="J3793">
        <v>-999</v>
      </c>
      <c r="K3793">
        <v>-999</v>
      </c>
      <c r="L3793">
        <v>-999</v>
      </c>
      <c r="M3793" s="2" t="s">
        <v>10</v>
      </c>
      <c r="N3793" s="2" t="s">
        <v>25</v>
      </c>
      <c r="O3793" t="s">
        <v>109</v>
      </c>
      <c r="P3793" t="s">
        <v>110</v>
      </c>
    </row>
    <row r="3794" spans="1:16" x14ac:dyDescent="0.55000000000000004">
      <c r="A3794">
        <v>4410</v>
      </c>
      <c r="B3794">
        <v>722874</v>
      </c>
      <c r="C3794" s="2" t="s">
        <v>14</v>
      </c>
      <c r="D3794">
        <v>32</v>
      </c>
      <c r="E3794">
        <v>1</v>
      </c>
      <c r="F3794">
        <v>2016</v>
      </c>
      <c r="G3794">
        <v>0</v>
      </c>
      <c r="H3794">
        <v>1</v>
      </c>
      <c r="I3794" t="s">
        <v>69</v>
      </c>
      <c r="J3794">
        <v>36</v>
      </c>
      <c r="K3794">
        <v>64</v>
      </c>
      <c r="L3794">
        <v>27</v>
      </c>
      <c r="M3794" s="2" t="s">
        <v>15</v>
      </c>
      <c r="N3794" s="2" t="s">
        <v>13</v>
      </c>
      <c r="O3794" t="s">
        <v>156</v>
      </c>
      <c r="P3794" t="s">
        <v>157</v>
      </c>
    </row>
    <row r="3795" spans="1:16" x14ac:dyDescent="0.55000000000000004">
      <c r="A3795">
        <v>4410</v>
      </c>
      <c r="B3795">
        <v>722900</v>
      </c>
      <c r="C3795" s="2" t="s">
        <v>14</v>
      </c>
      <c r="D3795">
        <v>33</v>
      </c>
      <c r="E3795">
        <v>1</v>
      </c>
      <c r="F3795">
        <v>2016</v>
      </c>
      <c r="G3795">
        <v>0</v>
      </c>
      <c r="H3795">
        <v>1</v>
      </c>
      <c r="I3795" t="s">
        <v>69</v>
      </c>
      <c r="J3795">
        <v>36</v>
      </c>
      <c r="K3795">
        <v>64</v>
      </c>
      <c r="L3795">
        <v>27</v>
      </c>
      <c r="M3795" s="2" t="s">
        <v>15</v>
      </c>
      <c r="N3795" s="2" t="s">
        <v>13</v>
      </c>
      <c r="O3795" t="s">
        <v>156</v>
      </c>
      <c r="P3795" t="s">
        <v>157</v>
      </c>
    </row>
    <row r="3796" spans="1:16" x14ac:dyDescent="0.55000000000000004">
      <c r="A3796">
        <v>4410</v>
      </c>
      <c r="B3796">
        <v>722939</v>
      </c>
      <c r="C3796" s="2" t="s">
        <v>14</v>
      </c>
      <c r="D3796">
        <v>24</v>
      </c>
      <c r="E3796">
        <v>1</v>
      </c>
      <c r="F3796">
        <v>2016</v>
      </c>
      <c r="G3796">
        <v>0</v>
      </c>
      <c r="H3796">
        <v>0</v>
      </c>
      <c r="I3796" t="s">
        <v>69</v>
      </c>
      <c r="J3796">
        <v>36</v>
      </c>
      <c r="K3796">
        <v>64</v>
      </c>
      <c r="L3796">
        <v>27</v>
      </c>
      <c r="M3796" s="2" t="s">
        <v>15</v>
      </c>
      <c r="N3796" s="2" t="s">
        <v>13</v>
      </c>
      <c r="O3796" t="s">
        <v>144</v>
      </c>
      <c r="P3796" t="s">
        <v>145</v>
      </c>
    </row>
    <row r="3797" spans="1:16" x14ac:dyDescent="0.55000000000000004">
      <c r="A3797">
        <v>4410</v>
      </c>
      <c r="B3797">
        <v>722956</v>
      </c>
      <c r="C3797" s="2" t="s">
        <v>14</v>
      </c>
      <c r="D3797">
        <v>22</v>
      </c>
      <c r="E3797">
        <v>1</v>
      </c>
      <c r="F3797">
        <v>2016</v>
      </c>
      <c r="G3797">
        <v>0</v>
      </c>
      <c r="H3797">
        <v>1</v>
      </c>
      <c r="I3797" t="s">
        <v>69</v>
      </c>
      <c r="J3797">
        <v>36</v>
      </c>
      <c r="K3797">
        <v>64</v>
      </c>
      <c r="L3797">
        <v>27</v>
      </c>
      <c r="M3797" s="2" t="s">
        <v>15</v>
      </c>
      <c r="N3797" s="2" t="s">
        <v>13</v>
      </c>
      <c r="O3797" t="s">
        <v>156</v>
      </c>
      <c r="P3797" t="s">
        <v>157</v>
      </c>
    </row>
    <row r="3798" spans="1:16" x14ac:dyDescent="0.55000000000000004">
      <c r="A3798">
        <v>4411</v>
      </c>
      <c r="B3798">
        <v>723025</v>
      </c>
      <c r="C3798" s="2" t="s">
        <v>14</v>
      </c>
      <c r="D3798">
        <v>22</v>
      </c>
      <c r="E3798">
        <v>1</v>
      </c>
      <c r="F3798">
        <v>2016</v>
      </c>
      <c r="G3798">
        <v>0</v>
      </c>
      <c r="H3798">
        <v>0</v>
      </c>
      <c r="I3798" t="s">
        <v>26</v>
      </c>
      <c r="J3798">
        <v>46</v>
      </c>
      <c r="K3798">
        <v>42</v>
      </c>
      <c r="L3798">
        <v>9</v>
      </c>
      <c r="M3798" s="2" t="s">
        <v>12</v>
      </c>
      <c r="N3798" s="2" t="s">
        <v>13</v>
      </c>
      <c r="O3798" t="s">
        <v>142</v>
      </c>
      <c r="P3798" t="s">
        <v>143</v>
      </c>
    </row>
    <row r="3799" spans="1:16" x14ac:dyDescent="0.55000000000000004">
      <c r="A3799">
        <v>4412</v>
      </c>
      <c r="B3799">
        <v>723238</v>
      </c>
      <c r="C3799" s="2" t="s">
        <v>14</v>
      </c>
      <c r="D3799">
        <v>42</v>
      </c>
      <c r="E3799">
        <v>0</v>
      </c>
      <c r="F3799">
        <v>2016</v>
      </c>
      <c r="G3799">
        <v>0</v>
      </c>
      <c r="H3799">
        <v>0</v>
      </c>
      <c r="I3799" t="s">
        <v>54</v>
      </c>
      <c r="J3799">
        <v>-999</v>
      </c>
      <c r="K3799">
        <v>-999</v>
      </c>
      <c r="L3799">
        <v>-999</v>
      </c>
      <c r="M3799" s="2" t="s">
        <v>35</v>
      </c>
      <c r="N3799" s="2" t="s">
        <v>25</v>
      </c>
      <c r="O3799" t="s">
        <v>77</v>
      </c>
      <c r="P3799" t="s">
        <v>78</v>
      </c>
    </row>
    <row r="3800" spans="1:16" x14ac:dyDescent="0.55000000000000004">
      <c r="A3800">
        <v>4412</v>
      </c>
      <c r="B3800">
        <v>723297</v>
      </c>
      <c r="C3800" s="2" t="s">
        <v>14</v>
      </c>
      <c r="D3800">
        <v>47</v>
      </c>
      <c r="E3800">
        <v>1</v>
      </c>
      <c r="F3800">
        <v>2016</v>
      </c>
      <c r="G3800">
        <v>0</v>
      </c>
      <c r="H3800">
        <v>1</v>
      </c>
      <c r="I3800" t="s">
        <v>54</v>
      </c>
      <c r="J3800">
        <v>-999</v>
      </c>
      <c r="K3800">
        <v>-999</v>
      </c>
      <c r="L3800">
        <v>-999</v>
      </c>
      <c r="M3800" s="2" t="s">
        <v>35</v>
      </c>
      <c r="N3800" s="2" t="s">
        <v>25</v>
      </c>
      <c r="O3800" t="s">
        <v>122</v>
      </c>
      <c r="P3800" t="s">
        <v>123</v>
      </c>
    </row>
    <row r="3801" spans="1:16" x14ac:dyDescent="0.55000000000000004">
      <c r="A3801">
        <v>4412</v>
      </c>
      <c r="B3801">
        <v>723303</v>
      </c>
      <c r="C3801" s="2" t="s">
        <v>14</v>
      </c>
      <c r="D3801">
        <v>49</v>
      </c>
      <c r="E3801">
        <v>1</v>
      </c>
      <c r="F3801">
        <v>2016</v>
      </c>
      <c r="G3801">
        <v>0</v>
      </c>
      <c r="H3801">
        <v>0</v>
      </c>
      <c r="I3801" t="s">
        <v>54</v>
      </c>
      <c r="J3801">
        <v>-999</v>
      </c>
      <c r="K3801">
        <v>-999</v>
      </c>
      <c r="L3801">
        <v>-999</v>
      </c>
      <c r="M3801" s="2" t="s">
        <v>35</v>
      </c>
      <c r="N3801" s="2" t="s">
        <v>25</v>
      </c>
      <c r="O3801" t="s">
        <v>77</v>
      </c>
      <c r="P3801" t="s">
        <v>78</v>
      </c>
    </row>
    <row r="3802" spans="1:16" x14ac:dyDescent="0.55000000000000004">
      <c r="A3802">
        <v>4413</v>
      </c>
      <c r="B3802">
        <v>723437</v>
      </c>
      <c r="C3802" s="2" t="s">
        <v>14</v>
      </c>
      <c r="D3802">
        <v>46</v>
      </c>
      <c r="E3802">
        <v>1</v>
      </c>
      <c r="F3802">
        <v>2016</v>
      </c>
      <c r="G3802">
        <v>0</v>
      </c>
      <c r="H3802">
        <v>0</v>
      </c>
      <c r="I3802" t="s">
        <v>71</v>
      </c>
      <c r="J3802">
        <v>63</v>
      </c>
      <c r="K3802">
        <v>74</v>
      </c>
      <c r="L3802">
        <v>3</v>
      </c>
      <c r="M3802" s="2" t="s">
        <v>30</v>
      </c>
      <c r="N3802" s="2" t="s">
        <v>13</v>
      </c>
      <c r="O3802" t="s">
        <v>129</v>
      </c>
      <c r="P3802" t="s">
        <v>130</v>
      </c>
    </row>
    <row r="3803" spans="1:16" x14ac:dyDescent="0.55000000000000004">
      <c r="A3803">
        <v>4413</v>
      </c>
      <c r="B3803">
        <v>723459</v>
      </c>
      <c r="C3803" s="2" t="s">
        <v>14</v>
      </c>
      <c r="D3803">
        <v>48</v>
      </c>
      <c r="E3803">
        <v>0</v>
      </c>
      <c r="F3803">
        <v>2016</v>
      </c>
      <c r="G3803">
        <v>0</v>
      </c>
      <c r="H3803">
        <v>0</v>
      </c>
      <c r="I3803" t="s">
        <v>71</v>
      </c>
      <c r="J3803">
        <v>63</v>
      </c>
      <c r="K3803">
        <v>74</v>
      </c>
      <c r="L3803">
        <v>3</v>
      </c>
      <c r="M3803" s="2" t="s">
        <v>30</v>
      </c>
      <c r="N3803" s="2" t="s">
        <v>13</v>
      </c>
      <c r="O3803" t="s">
        <v>129</v>
      </c>
      <c r="P3803" t="s">
        <v>130</v>
      </c>
    </row>
    <row r="3804" spans="1:16" x14ac:dyDescent="0.55000000000000004">
      <c r="A3804">
        <v>4414</v>
      </c>
      <c r="B3804">
        <v>723514</v>
      </c>
      <c r="C3804" s="2" t="s">
        <v>14</v>
      </c>
      <c r="D3804">
        <v>33</v>
      </c>
      <c r="E3804">
        <v>1</v>
      </c>
      <c r="F3804">
        <v>2016</v>
      </c>
      <c r="G3804">
        <v>0</v>
      </c>
      <c r="H3804">
        <v>0</v>
      </c>
      <c r="I3804" t="s">
        <v>67</v>
      </c>
      <c r="J3804">
        <v>64</v>
      </c>
      <c r="K3804">
        <v>64</v>
      </c>
      <c r="L3804">
        <v>6</v>
      </c>
      <c r="M3804" s="2" t="s">
        <v>30</v>
      </c>
      <c r="N3804" s="2" t="s">
        <v>13</v>
      </c>
      <c r="O3804" t="s">
        <v>49</v>
      </c>
      <c r="P3804" t="s">
        <v>50</v>
      </c>
    </row>
    <row r="3805" spans="1:16" x14ac:dyDescent="0.55000000000000004">
      <c r="A3805">
        <v>4414</v>
      </c>
      <c r="B3805">
        <v>723638</v>
      </c>
      <c r="C3805" s="2" t="s">
        <v>14</v>
      </c>
      <c r="D3805">
        <v>38</v>
      </c>
      <c r="E3805">
        <v>1</v>
      </c>
      <c r="F3805">
        <v>2016</v>
      </c>
      <c r="G3805">
        <v>0</v>
      </c>
      <c r="H3805">
        <v>1</v>
      </c>
      <c r="I3805" t="s">
        <v>67</v>
      </c>
      <c r="J3805">
        <v>64</v>
      </c>
      <c r="K3805">
        <v>64</v>
      </c>
      <c r="L3805">
        <v>6</v>
      </c>
      <c r="M3805" s="2" t="s">
        <v>30</v>
      </c>
      <c r="N3805" s="2" t="s">
        <v>13</v>
      </c>
      <c r="O3805" t="s">
        <v>106</v>
      </c>
      <c r="P3805" t="s">
        <v>107</v>
      </c>
    </row>
    <row r="3806" spans="1:16" x14ac:dyDescent="0.55000000000000004">
      <c r="A3806">
        <v>4415</v>
      </c>
      <c r="B3806">
        <v>723735</v>
      </c>
      <c r="C3806" s="2" t="s">
        <v>14</v>
      </c>
      <c r="D3806">
        <v>21</v>
      </c>
      <c r="E3806">
        <v>1</v>
      </c>
      <c r="F3806">
        <v>2016</v>
      </c>
      <c r="G3806">
        <v>0</v>
      </c>
      <c r="H3806">
        <v>0</v>
      </c>
      <c r="I3806" t="s">
        <v>60</v>
      </c>
      <c r="J3806">
        <v>54</v>
      </c>
      <c r="K3806">
        <v>80</v>
      </c>
      <c r="L3806">
        <v>5</v>
      </c>
      <c r="M3806" s="2" t="s">
        <v>30</v>
      </c>
      <c r="N3806" s="2" t="s">
        <v>25</v>
      </c>
      <c r="O3806" t="s">
        <v>120</v>
      </c>
      <c r="P3806" t="s">
        <v>121</v>
      </c>
    </row>
    <row r="3807" spans="1:16" x14ac:dyDescent="0.55000000000000004">
      <c r="A3807">
        <v>4415</v>
      </c>
      <c r="B3807">
        <v>723798</v>
      </c>
      <c r="C3807" s="2" t="s">
        <v>14</v>
      </c>
      <c r="D3807">
        <v>35</v>
      </c>
      <c r="E3807">
        <v>1</v>
      </c>
      <c r="F3807">
        <v>2016</v>
      </c>
      <c r="G3807">
        <v>0</v>
      </c>
      <c r="H3807">
        <v>0</v>
      </c>
      <c r="I3807" t="s">
        <v>60</v>
      </c>
      <c r="J3807">
        <v>54</v>
      </c>
      <c r="K3807">
        <v>80</v>
      </c>
      <c r="L3807">
        <v>5</v>
      </c>
      <c r="M3807" s="2" t="s">
        <v>30</v>
      </c>
      <c r="N3807" s="2" t="s">
        <v>25</v>
      </c>
      <c r="O3807" t="s">
        <v>120</v>
      </c>
      <c r="P3807" t="s">
        <v>121</v>
      </c>
    </row>
    <row r="3808" spans="1:16" x14ac:dyDescent="0.55000000000000004">
      <c r="A3808">
        <v>4415</v>
      </c>
      <c r="B3808">
        <v>723815</v>
      </c>
      <c r="C3808" s="2" t="s">
        <v>14</v>
      </c>
      <c r="D3808">
        <v>44</v>
      </c>
      <c r="E3808">
        <v>0</v>
      </c>
      <c r="F3808">
        <v>2016</v>
      </c>
      <c r="G3808">
        <v>0</v>
      </c>
      <c r="H3808">
        <v>0</v>
      </c>
      <c r="I3808" t="s">
        <v>60</v>
      </c>
      <c r="J3808">
        <v>54</v>
      </c>
      <c r="K3808">
        <v>80</v>
      </c>
      <c r="L3808">
        <v>5</v>
      </c>
      <c r="M3808" s="2" t="s">
        <v>30</v>
      </c>
      <c r="N3808" s="2" t="s">
        <v>25</v>
      </c>
      <c r="O3808" t="s">
        <v>120</v>
      </c>
      <c r="P3808" t="s">
        <v>121</v>
      </c>
    </row>
    <row r="3809" spans="1:16" x14ac:dyDescent="0.55000000000000004">
      <c r="A3809">
        <v>4416</v>
      </c>
      <c r="B3809">
        <v>723915</v>
      </c>
      <c r="C3809" s="2" t="s">
        <v>14</v>
      </c>
      <c r="D3809">
        <v>36</v>
      </c>
      <c r="E3809">
        <v>1</v>
      </c>
      <c r="F3809">
        <v>2016</v>
      </c>
      <c r="G3809">
        <v>0</v>
      </c>
      <c r="H3809">
        <v>1</v>
      </c>
      <c r="I3809" t="s">
        <v>64</v>
      </c>
      <c r="J3809">
        <v>38</v>
      </c>
      <c r="K3809">
        <v>44</v>
      </c>
      <c r="L3809">
        <v>23</v>
      </c>
      <c r="M3809" s="2" t="s">
        <v>21</v>
      </c>
      <c r="N3809" s="2" t="s">
        <v>13</v>
      </c>
      <c r="O3809" t="s">
        <v>111</v>
      </c>
      <c r="P3809" t="s">
        <v>112</v>
      </c>
    </row>
    <row r="3810" spans="1:16" x14ac:dyDescent="0.55000000000000004">
      <c r="A3810">
        <v>4416</v>
      </c>
      <c r="B3810">
        <v>723938</v>
      </c>
      <c r="C3810" s="2" t="s">
        <v>14</v>
      </c>
      <c r="D3810">
        <v>37</v>
      </c>
      <c r="E3810">
        <v>1</v>
      </c>
      <c r="F3810">
        <v>2016</v>
      </c>
      <c r="G3810">
        <v>0</v>
      </c>
      <c r="H3810">
        <v>0</v>
      </c>
      <c r="I3810" t="s">
        <v>64</v>
      </c>
      <c r="J3810">
        <v>38</v>
      </c>
      <c r="K3810">
        <v>44</v>
      </c>
      <c r="L3810">
        <v>23</v>
      </c>
      <c r="M3810" s="2" t="s">
        <v>21</v>
      </c>
      <c r="N3810" s="2" t="s">
        <v>13</v>
      </c>
      <c r="O3810" t="s">
        <v>154</v>
      </c>
      <c r="P3810" t="s">
        <v>155</v>
      </c>
    </row>
    <row r="3811" spans="1:16" x14ac:dyDescent="0.55000000000000004">
      <c r="A3811">
        <v>4416</v>
      </c>
      <c r="B3811">
        <v>723949</v>
      </c>
      <c r="C3811" s="2" t="s">
        <v>14</v>
      </c>
      <c r="D3811">
        <v>36</v>
      </c>
      <c r="E3811">
        <v>0</v>
      </c>
      <c r="F3811">
        <v>2016</v>
      </c>
      <c r="G3811">
        <v>0</v>
      </c>
      <c r="H3811">
        <v>1</v>
      </c>
      <c r="I3811" t="s">
        <v>64</v>
      </c>
      <c r="J3811">
        <v>38</v>
      </c>
      <c r="K3811">
        <v>44</v>
      </c>
      <c r="L3811">
        <v>23</v>
      </c>
      <c r="M3811" s="2" t="s">
        <v>21</v>
      </c>
      <c r="N3811" s="2" t="s">
        <v>13</v>
      </c>
      <c r="O3811" t="s">
        <v>111</v>
      </c>
      <c r="P3811" t="s">
        <v>112</v>
      </c>
    </row>
    <row r="3812" spans="1:16" x14ac:dyDescent="0.55000000000000004">
      <c r="A3812">
        <v>4417</v>
      </c>
      <c r="B3812">
        <v>724024</v>
      </c>
      <c r="C3812" s="2" t="s">
        <v>14</v>
      </c>
      <c r="D3812">
        <v>32</v>
      </c>
      <c r="E3812">
        <v>1</v>
      </c>
      <c r="F3812">
        <v>2016</v>
      </c>
      <c r="G3812">
        <v>0</v>
      </c>
      <c r="H3812">
        <v>1</v>
      </c>
      <c r="I3812" t="s">
        <v>68</v>
      </c>
      <c r="J3812">
        <v>63</v>
      </c>
      <c r="K3812">
        <v>39</v>
      </c>
      <c r="L3812">
        <v>6</v>
      </c>
      <c r="M3812" s="2" t="s">
        <v>21</v>
      </c>
      <c r="N3812" s="2" t="s">
        <v>13</v>
      </c>
      <c r="O3812" t="s">
        <v>101</v>
      </c>
      <c r="P3812" t="s">
        <v>102</v>
      </c>
    </row>
    <row r="3813" spans="1:16" x14ac:dyDescent="0.55000000000000004">
      <c r="A3813">
        <v>4417</v>
      </c>
      <c r="B3813">
        <v>724050</v>
      </c>
      <c r="C3813" s="2" t="s">
        <v>14</v>
      </c>
      <c r="D3813">
        <v>19</v>
      </c>
      <c r="E3813">
        <v>1</v>
      </c>
      <c r="F3813">
        <v>2016</v>
      </c>
      <c r="G3813">
        <v>0</v>
      </c>
      <c r="H3813">
        <v>0</v>
      </c>
      <c r="I3813" t="s">
        <v>68</v>
      </c>
      <c r="J3813">
        <v>63</v>
      </c>
      <c r="K3813">
        <v>39</v>
      </c>
      <c r="L3813">
        <v>6</v>
      </c>
      <c r="M3813" s="2" t="s">
        <v>21</v>
      </c>
      <c r="N3813" s="2" t="s">
        <v>13</v>
      </c>
      <c r="O3813" t="s">
        <v>81</v>
      </c>
      <c r="P3813" t="s">
        <v>82</v>
      </c>
    </row>
    <row r="3814" spans="1:16" x14ac:dyDescent="0.55000000000000004">
      <c r="A3814">
        <v>4417</v>
      </c>
      <c r="B3814">
        <v>724121</v>
      </c>
      <c r="C3814" s="2" t="s">
        <v>14</v>
      </c>
      <c r="D3814">
        <v>20</v>
      </c>
      <c r="E3814">
        <v>1</v>
      </c>
      <c r="F3814">
        <v>2016</v>
      </c>
      <c r="G3814">
        <v>0</v>
      </c>
      <c r="H3814">
        <v>0</v>
      </c>
      <c r="I3814" t="s">
        <v>68</v>
      </c>
      <c r="J3814">
        <v>63</v>
      </c>
      <c r="K3814">
        <v>39</v>
      </c>
      <c r="L3814">
        <v>6</v>
      </c>
      <c r="M3814" s="2" t="s">
        <v>21</v>
      </c>
      <c r="N3814" s="2" t="s">
        <v>13</v>
      </c>
      <c r="O3814" t="s">
        <v>81</v>
      </c>
      <c r="P3814" t="s">
        <v>82</v>
      </c>
    </row>
    <row r="3815" spans="1:16" x14ac:dyDescent="0.55000000000000004">
      <c r="A3815">
        <v>4417</v>
      </c>
      <c r="B3815">
        <v>724135</v>
      </c>
      <c r="C3815" s="2" t="s">
        <v>14</v>
      </c>
      <c r="D3815">
        <v>28</v>
      </c>
      <c r="E3815">
        <v>1</v>
      </c>
      <c r="F3815">
        <v>2016</v>
      </c>
      <c r="G3815">
        <v>0</v>
      </c>
      <c r="H3815">
        <v>1</v>
      </c>
      <c r="I3815" t="s">
        <v>68</v>
      </c>
      <c r="J3815">
        <v>63</v>
      </c>
      <c r="K3815">
        <v>39</v>
      </c>
      <c r="L3815">
        <v>6</v>
      </c>
      <c r="M3815" s="2" t="s">
        <v>21</v>
      </c>
      <c r="N3815" s="2" t="s">
        <v>13</v>
      </c>
      <c r="O3815" t="s">
        <v>101</v>
      </c>
      <c r="P3815" t="s">
        <v>102</v>
      </c>
    </row>
    <row r="3816" spans="1:16" x14ac:dyDescent="0.55000000000000004">
      <c r="A3816">
        <v>4418</v>
      </c>
      <c r="B3816">
        <v>724221</v>
      </c>
      <c r="C3816" s="2" t="s">
        <v>14</v>
      </c>
      <c r="D3816">
        <v>29</v>
      </c>
      <c r="E3816">
        <v>1</v>
      </c>
      <c r="F3816">
        <v>2016</v>
      </c>
      <c r="G3816">
        <v>0</v>
      </c>
      <c r="H3816">
        <v>0</v>
      </c>
      <c r="I3816" t="s">
        <v>39</v>
      </c>
      <c r="J3816">
        <v>-999</v>
      </c>
      <c r="K3816">
        <v>-999</v>
      </c>
      <c r="L3816">
        <v>-999</v>
      </c>
      <c r="M3816" s="2" t="s">
        <v>10</v>
      </c>
      <c r="N3816" s="2" t="s">
        <v>25</v>
      </c>
      <c r="O3816" t="s">
        <v>109</v>
      </c>
      <c r="P3816" t="s">
        <v>110</v>
      </c>
    </row>
    <row r="3817" spans="1:16" x14ac:dyDescent="0.55000000000000004">
      <c r="A3817">
        <v>4418</v>
      </c>
      <c r="B3817">
        <v>724261</v>
      </c>
      <c r="C3817" s="2" t="s">
        <v>14</v>
      </c>
      <c r="D3817">
        <v>30</v>
      </c>
      <c r="E3817">
        <v>1</v>
      </c>
      <c r="F3817">
        <v>2016</v>
      </c>
      <c r="G3817">
        <v>0</v>
      </c>
      <c r="H3817">
        <v>1</v>
      </c>
      <c r="I3817" t="s">
        <v>39</v>
      </c>
      <c r="J3817">
        <v>-999</v>
      </c>
      <c r="K3817">
        <v>-999</v>
      </c>
      <c r="L3817">
        <v>-999</v>
      </c>
      <c r="M3817" s="2" t="s">
        <v>10</v>
      </c>
      <c r="N3817" s="2" t="s">
        <v>25</v>
      </c>
      <c r="O3817" t="s">
        <v>136</v>
      </c>
      <c r="P3817" t="s">
        <v>137</v>
      </c>
    </row>
    <row r="3818" spans="1:16" x14ac:dyDescent="0.55000000000000004">
      <c r="A3818">
        <v>4418</v>
      </c>
      <c r="B3818">
        <v>724281</v>
      </c>
      <c r="C3818" s="2" t="s">
        <v>14</v>
      </c>
      <c r="D3818">
        <v>28</v>
      </c>
      <c r="E3818">
        <v>1</v>
      </c>
      <c r="F3818">
        <v>2016</v>
      </c>
      <c r="G3818">
        <v>0</v>
      </c>
      <c r="H3818">
        <v>1</v>
      </c>
      <c r="I3818" t="s">
        <v>39</v>
      </c>
      <c r="J3818">
        <v>-999</v>
      </c>
      <c r="K3818">
        <v>-999</v>
      </c>
      <c r="L3818">
        <v>-999</v>
      </c>
      <c r="M3818" s="2" t="s">
        <v>10</v>
      </c>
      <c r="N3818" s="2" t="s">
        <v>25</v>
      </c>
      <c r="O3818" t="s">
        <v>136</v>
      </c>
      <c r="P3818" t="s">
        <v>137</v>
      </c>
    </row>
    <row r="3819" spans="1:16" x14ac:dyDescent="0.55000000000000004">
      <c r="A3819">
        <v>4418</v>
      </c>
      <c r="B3819">
        <v>724308</v>
      </c>
      <c r="C3819" s="2" t="s">
        <v>14</v>
      </c>
      <c r="D3819">
        <v>48</v>
      </c>
      <c r="E3819">
        <v>1</v>
      </c>
      <c r="F3819">
        <v>2016</v>
      </c>
      <c r="G3819">
        <v>0</v>
      </c>
      <c r="H3819">
        <v>0</v>
      </c>
      <c r="I3819" t="s">
        <v>39</v>
      </c>
      <c r="J3819">
        <v>-999</v>
      </c>
      <c r="K3819">
        <v>-999</v>
      </c>
      <c r="L3819">
        <v>-999</v>
      </c>
      <c r="M3819" s="2" t="s">
        <v>10</v>
      </c>
      <c r="N3819" s="2" t="s">
        <v>25</v>
      </c>
      <c r="O3819" t="s">
        <v>109</v>
      </c>
      <c r="P3819" t="s">
        <v>110</v>
      </c>
    </row>
    <row r="3820" spans="1:16" x14ac:dyDescent="0.55000000000000004">
      <c r="A3820">
        <v>4418</v>
      </c>
      <c r="B3820">
        <v>724315</v>
      </c>
      <c r="C3820" s="2" t="s">
        <v>14</v>
      </c>
      <c r="D3820">
        <v>40</v>
      </c>
      <c r="E3820">
        <v>1</v>
      </c>
      <c r="F3820">
        <v>2016</v>
      </c>
      <c r="G3820">
        <v>0</v>
      </c>
      <c r="H3820">
        <v>0</v>
      </c>
      <c r="I3820" t="s">
        <v>39</v>
      </c>
      <c r="J3820">
        <v>-999</v>
      </c>
      <c r="K3820">
        <v>-999</v>
      </c>
      <c r="L3820">
        <v>-999</v>
      </c>
      <c r="M3820" s="2" t="s">
        <v>10</v>
      </c>
      <c r="N3820" s="2" t="s">
        <v>25</v>
      </c>
      <c r="O3820" t="s">
        <v>109</v>
      </c>
      <c r="P3820" t="s">
        <v>110</v>
      </c>
    </row>
    <row r="3821" spans="1:16" x14ac:dyDescent="0.55000000000000004">
      <c r="A3821">
        <v>4419</v>
      </c>
      <c r="B3821">
        <v>724338</v>
      </c>
      <c r="C3821" s="2" t="s">
        <v>14</v>
      </c>
      <c r="D3821">
        <v>43</v>
      </c>
      <c r="E3821">
        <v>0</v>
      </c>
      <c r="F3821">
        <v>2016</v>
      </c>
      <c r="G3821">
        <v>0</v>
      </c>
      <c r="H3821">
        <v>1</v>
      </c>
      <c r="I3821" t="s">
        <v>66</v>
      </c>
      <c r="J3821">
        <v>-999</v>
      </c>
      <c r="K3821">
        <v>-999</v>
      </c>
      <c r="L3821">
        <v>-999</v>
      </c>
      <c r="M3821" s="2" t="s">
        <v>35</v>
      </c>
      <c r="N3821" s="2" t="s">
        <v>11</v>
      </c>
      <c r="O3821" t="s">
        <v>154</v>
      </c>
      <c r="P3821" t="s">
        <v>155</v>
      </c>
    </row>
    <row r="3822" spans="1:16" x14ac:dyDescent="0.55000000000000004">
      <c r="A3822">
        <v>4419</v>
      </c>
      <c r="B3822">
        <v>724352</v>
      </c>
      <c r="C3822" s="2" t="s">
        <v>14</v>
      </c>
      <c r="D3822">
        <v>24</v>
      </c>
      <c r="E3822">
        <v>1</v>
      </c>
      <c r="F3822">
        <v>2016</v>
      </c>
      <c r="G3822">
        <v>0</v>
      </c>
      <c r="H3822">
        <v>1</v>
      </c>
      <c r="I3822" t="s">
        <v>66</v>
      </c>
      <c r="J3822">
        <v>-999</v>
      </c>
      <c r="K3822">
        <v>-999</v>
      </c>
      <c r="L3822">
        <v>-999</v>
      </c>
      <c r="M3822" s="2" t="s">
        <v>35</v>
      </c>
      <c r="N3822" s="2" t="s">
        <v>11</v>
      </c>
      <c r="O3822" t="s">
        <v>154</v>
      </c>
      <c r="P3822" t="s">
        <v>155</v>
      </c>
    </row>
    <row r="3823" spans="1:16" x14ac:dyDescent="0.55000000000000004">
      <c r="A3823">
        <v>4419</v>
      </c>
      <c r="B3823">
        <v>724365</v>
      </c>
      <c r="C3823" s="2" t="s">
        <v>14</v>
      </c>
      <c r="D3823">
        <v>46</v>
      </c>
      <c r="E3823">
        <v>1</v>
      </c>
      <c r="F3823">
        <v>2016</v>
      </c>
      <c r="G3823">
        <v>0</v>
      </c>
      <c r="H3823">
        <v>0</v>
      </c>
      <c r="I3823" t="s">
        <v>66</v>
      </c>
      <c r="J3823">
        <v>-999</v>
      </c>
      <c r="K3823">
        <v>-999</v>
      </c>
      <c r="L3823">
        <v>-999</v>
      </c>
      <c r="M3823" s="2" t="s">
        <v>35</v>
      </c>
      <c r="N3823" s="2" t="s">
        <v>11</v>
      </c>
      <c r="O3823" t="s">
        <v>127</v>
      </c>
      <c r="P3823" t="s">
        <v>128</v>
      </c>
    </row>
    <row r="3824" spans="1:16" x14ac:dyDescent="0.55000000000000004">
      <c r="A3824">
        <v>4419</v>
      </c>
      <c r="B3824">
        <v>724373</v>
      </c>
      <c r="C3824" s="2" t="s">
        <v>14</v>
      </c>
      <c r="D3824">
        <v>55</v>
      </c>
      <c r="E3824">
        <v>0</v>
      </c>
      <c r="F3824">
        <v>2016</v>
      </c>
      <c r="G3824">
        <v>0</v>
      </c>
      <c r="H3824">
        <v>1</v>
      </c>
      <c r="I3824" t="s">
        <v>66</v>
      </c>
      <c r="J3824">
        <v>-999</v>
      </c>
      <c r="K3824">
        <v>-999</v>
      </c>
      <c r="L3824">
        <v>-999</v>
      </c>
      <c r="M3824" s="2" t="s">
        <v>35</v>
      </c>
      <c r="N3824" s="2" t="s">
        <v>11</v>
      </c>
      <c r="O3824" t="s">
        <v>154</v>
      </c>
      <c r="P3824" t="s">
        <v>155</v>
      </c>
    </row>
    <row r="3825" spans="1:16" x14ac:dyDescent="0.55000000000000004">
      <c r="A3825">
        <v>4419</v>
      </c>
      <c r="B3825">
        <v>724392</v>
      </c>
      <c r="C3825" s="2" t="s">
        <v>14</v>
      </c>
      <c r="D3825">
        <v>20</v>
      </c>
      <c r="E3825">
        <v>1</v>
      </c>
      <c r="F3825">
        <v>2016</v>
      </c>
      <c r="G3825">
        <v>0</v>
      </c>
      <c r="H3825">
        <v>1</v>
      </c>
      <c r="I3825" t="s">
        <v>66</v>
      </c>
      <c r="J3825">
        <v>-999</v>
      </c>
      <c r="K3825">
        <v>-999</v>
      </c>
      <c r="L3825">
        <v>-999</v>
      </c>
      <c r="M3825" s="2" t="s">
        <v>35</v>
      </c>
      <c r="N3825" s="2" t="s">
        <v>11</v>
      </c>
      <c r="O3825" t="s">
        <v>154</v>
      </c>
      <c r="P3825" t="s">
        <v>155</v>
      </c>
    </row>
    <row r="3826" spans="1:16" x14ac:dyDescent="0.55000000000000004">
      <c r="A3826">
        <v>4420</v>
      </c>
      <c r="B3826">
        <v>724497</v>
      </c>
      <c r="C3826" s="2" t="s">
        <v>14</v>
      </c>
      <c r="D3826">
        <v>52</v>
      </c>
      <c r="E3826">
        <v>0</v>
      </c>
      <c r="F3826">
        <v>2016</v>
      </c>
      <c r="G3826">
        <v>0</v>
      </c>
      <c r="H3826">
        <v>0</v>
      </c>
      <c r="I3826" t="s">
        <v>54</v>
      </c>
      <c r="J3826">
        <v>-999</v>
      </c>
      <c r="K3826">
        <v>-999</v>
      </c>
      <c r="L3826">
        <v>-999</v>
      </c>
      <c r="M3826" s="2" t="s">
        <v>35</v>
      </c>
      <c r="N3826" s="2" t="s">
        <v>25</v>
      </c>
      <c r="O3826" t="s">
        <v>77</v>
      </c>
      <c r="P3826" t="s">
        <v>78</v>
      </c>
    </row>
    <row r="3827" spans="1:16" x14ac:dyDescent="0.55000000000000004">
      <c r="A3827">
        <v>4421</v>
      </c>
      <c r="B3827">
        <v>724650</v>
      </c>
      <c r="C3827" s="2" t="s">
        <v>14</v>
      </c>
      <c r="D3827">
        <v>25</v>
      </c>
      <c r="E3827">
        <v>1</v>
      </c>
      <c r="F3827">
        <v>2016</v>
      </c>
      <c r="G3827">
        <v>0</v>
      </c>
      <c r="H3827">
        <v>1</v>
      </c>
      <c r="I3827" t="s">
        <v>9</v>
      </c>
      <c r="J3827">
        <v>-999</v>
      </c>
      <c r="K3827">
        <v>-999</v>
      </c>
      <c r="L3827">
        <v>-999</v>
      </c>
      <c r="M3827" s="2" t="s">
        <v>10</v>
      </c>
      <c r="N3827" s="2" t="s">
        <v>25</v>
      </c>
      <c r="O3827" t="s">
        <v>148</v>
      </c>
      <c r="P3827" t="s">
        <v>149</v>
      </c>
    </row>
    <row r="3828" spans="1:16" x14ac:dyDescent="0.55000000000000004">
      <c r="A3828">
        <v>4421</v>
      </c>
      <c r="B3828">
        <v>724661</v>
      </c>
      <c r="C3828" s="2" t="s">
        <v>14</v>
      </c>
      <c r="D3828">
        <v>45</v>
      </c>
      <c r="E3828">
        <v>1</v>
      </c>
      <c r="F3828">
        <v>2016</v>
      </c>
      <c r="G3828">
        <v>0</v>
      </c>
      <c r="H3828">
        <v>0</v>
      </c>
      <c r="I3828" t="s">
        <v>9</v>
      </c>
      <c r="J3828">
        <v>-999</v>
      </c>
      <c r="K3828">
        <v>-999</v>
      </c>
      <c r="L3828">
        <v>-999</v>
      </c>
      <c r="M3828" s="2" t="s">
        <v>10</v>
      </c>
      <c r="N3828" s="2" t="s">
        <v>25</v>
      </c>
      <c r="O3828" t="s">
        <v>91</v>
      </c>
      <c r="P3828" t="s">
        <v>92</v>
      </c>
    </row>
    <row r="3829" spans="1:16" x14ac:dyDescent="0.55000000000000004">
      <c r="A3829">
        <v>4421</v>
      </c>
      <c r="B3829">
        <v>724695</v>
      </c>
      <c r="C3829" s="2" t="s">
        <v>14</v>
      </c>
      <c r="D3829">
        <v>54</v>
      </c>
      <c r="E3829">
        <v>1</v>
      </c>
      <c r="F3829">
        <v>2016</v>
      </c>
      <c r="G3829">
        <v>0</v>
      </c>
      <c r="H3829">
        <v>1</v>
      </c>
      <c r="I3829" t="s">
        <v>9</v>
      </c>
      <c r="J3829">
        <v>-999</v>
      </c>
      <c r="K3829">
        <v>-999</v>
      </c>
      <c r="L3829">
        <v>-999</v>
      </c>
      <c r="M3829" s="2" t="s">
        <v>10</v>
      </c>
      <c r="N3829" s="2" t="s">
        <v>25</v>
      </c>
      <c r="O3829" t="s">
        <v>148</v>
      </c>
      <c r="P3829" t="s">
        <v>149</v>
      </c>
    </row>
    <row r="3830" spans="1:16" x14ac:dyDescent="0.55000000000000004">
      <c r="A3830">
        <v>4422</v>
      </c>
      <c r="B3830">
        <v>724802</v>
      </c>
      <c r="C3830" s="2" t="s">
        <v>14</v>
      </c>
      <c r="D3830">
        <v>52</v>
      </c>
      <c r="E3830">
        <v>1</v>
      </c>
      <c r="F3830">
        <v>2016</v>
      </c>
      <c r="G3830">
        <v>0</v>
      </c>
      <c r="H3830">
        <v>0</v>
      </c>
      <c r="I3830" t="s">
        <v>27</v>
      </c>
      <c r="J3830">
        <v>50</v>
      </c>
      <c r="K3830">
        <v>37</v>
      </c>
      <c r="L3830">
        <v>12</v>
      </c>
      <c r="M3830" s="2" t="s">
        <v>12</v>
      </c>
      <c r="N3830" s="2" t="s">
        <v>13</v>
      </c>
      <c r="O3830" t="s">
        <v>133</v>
      </c>
      <c r="P3830" t="s">
        <v>134</v>
      </c>
    </row>
    <row r="3831" spans="1:16" x14ac:dyDescent="0.55000000000000004">
      <c r="A3831">
        <v>4422</v>
      </c>
      <c r="B3831">
        <v>724817</v>
      </c>
      <c r="C3831" s="2" t="s">
        <v>14</v>
      </c>
      <c r="D3831">
        <v>23</v>
      </c>
      <c r="E3831">
        <v>1</v>
      </c>
      <c r="F3831">
        <v>2016</v>
      </c>
      <c r="G3831">
        <v>0</v>
      </c>
      <c r="H3831">
        <v>1</v>
      </c>
      <c r="I3831" t="s">
        <v>27</v>
      </c>
      <c r="J3831">
        <v>50</v>
      </c>
      <c r="K3831">
        <v>37</v>
      </c>
      <c r="L3831">
        <v>12</v>
      </c>
      <c r="M3831" s="2" t="s">
        <v>12</v>
      </c>
      <c r="N3831" s="2" t="s">
        <v>13</v>
      </c>
      <c r="O3831" t="s">
        <v>98</v>
      </c>
      <c r="P3831" t="s">
        <v>99</v>
      </c>
    </row>
    <row r="3832" spans="1:16" x14ac:dyDescent="0.55000000000000004">
      <c r="A3832">
        <v>4422</v>
      </c>
      <c r="B3832">
        <v>724851</v>
      </c>
      <c r="C3832" s="2" t="s">
        <v>14</v>
      </c>
      <c r="D3832">
        <v>57</v>
      </c>
      <c r="E3832">
        <v>1</v>
      </c>
      <c r="F3832">
        <v>2016</v>
      </c>
      <c r="G3832">
        <v>0</v>
      </c>
      <c r="H3832">
        <v>0</v>
      </c>
      <c r="I3832" t="s">
        <v>27</v>
      </c>
      <c r="J3832">
        <v>50</v>
      </c>
      <c r="K3832">
        <v>37</v>
      </c>
      <c r="L3832">
        <v>12</v>
      </c>
      <c r="M3832" s="2" t="s">
        <v>12</v>
      </c>
      <c r="N3832" s="2" t="s">
        <v>13</v>
      </c>
      <c r="O3832" t="s">
        <v>133</v>
      </c>
      <c r="P3832" t="s">
        <v>134</v>
      </c>
    </row>
    <row r="3833" spans="1:16" x14ac:dyDescent="0.55000000000000004">
      <c r="A3833">
        <v>4422</v>
      </c>
      <c r="B3833">
        <v>724864</v>
      </c>
      <c r="C3833" s="2" t="s">
        <v>14</v>
      </c>
      <c r="D3833">
        <v>54</v>
      </c>
      <c r="E3833">
        <v>1</v>
      </c>
      <c r="F3833">
        <v>2016</v>
      </c>
      <c r="G3833">
        <v>0</v>
      </c>
      <c r="H3833">
        <v>0</v>
      </c>
      <c r="I3833" t="s">
        <v>27</v>
      </c>
      <c r="J3833">
        <v>50</v>
      </c>
      <c r="K3833">
        <v>37</v>
      </c>
      <c r="L3833">
        <v>12</v>
      </c>
      <c r="M3833" s="2" t="s">
        <v>12</v>
      </c>
      <c r="N3833" s="2" t="s">
        <v>13</v>
      </c>
      <c r="O3833" t="s">
        <v>133</v>
      </c>
      <c r="P3833" t="s">
        <v>134</v>
      </c>
    </row>
    <row r="3834" spans="1:16" x14ac:dyDescent="0.55000000000000004">
      <c r="A3834">
        <v>4422</v>
      </c>
      <c r="B3834">
        <v>724904</v>
      </c>
      <c r="C3834" s="2" t="s">
        <v>14</v>
      </c>
      <c r="D3834">
        <v>36</v>
      </c>
      <c r="E3834">
        <v>1</v>
      </c>
      <c r="F3834">
        <v>2016</v>
      </c>
      <c r="G3834">
        <v>0</v>
      </c>
      <c r="H3834">
        <v>0</v>
      </c>
      <c r="I3834" t="s">
        <v>27</v>
      </c>
      <c r="J3834">
        <v>50</v>
      </c>
      <c r="K3834">
        <v>37</v>
      </c>
      <c r="L3834">
        <v>12</v>
      </c>
      <c r="M3834" s="2" t="s">
        <v>12</v>
      </c>
      <c r="N3834" s="2" t="s">
        <v>13</v>
      </c>
      <c r="O3834" t="s">
        <v>133</v>
      </c>
      <c r="P3834" t="s">
        <v>134</v>
      </c>
    </row>
    <row r="3835" spans="1:16" x14ac:dyDescent="0.55000000000000004">
      <c r="A3835">
        <v>4422</v>
      </c>
      <c r="B3835">
        <v>724927</v>
      </c>
      <c r="C3835" s="2" t="s">
        <v>14</v>
      </c>
      <c r="D3835">
        <v>36</v>
      </c>
      <c r="E3835">
        <v>1</v>
      </c>
      <c r="F3835">
        <v>2016</v>
      </c>
      <c r="G3835">
        <v>0</v>
      </c>
      <c r="H3835">
        <v>1</v>
      </c>
      <c r="I3835" t="s">
        <v>27</v>
      </c>
      <c r="J3835">
        <v>50</v>
      </c>
      <c r="K3835">
        <v>37</v>
      </c>
      <c r="L3835">
        <v>12</v>
      </c>
      <c r="M3835" s="2" t="s">
        <v>12</v>
      </c>
      <c r="N3835" s="2" t="s">
        <v>13</v>
      </c>
      <c r="O3835" t="s">
        <v>98</v>
      </c>
      <c r="P3835" t="s">
        <v>99</v>
      </c>
    </row>
    <row r="3836" spans="1:16" x14ac:dyDescent="0.55000000000000004">
      <c r="A3836">
        <v>4425</v>
      </c>
      <c r="B3836">
        <v>725337</v>
      </c>
      <c r="C3836" s="2" t="s">
        <v>14</v>
      </c>
      <c r="D3836">
        <v>20</v>
      </c>
      <c r="E3836">
        <v>1</v>
      </c>
      <c r="F3836">
        <v>2016</v>
      </c>
      <c r="G3836">
        <v>0</v>
      </c>
      <c r="H3836">
        <v>0</v>
      </c>
      <c r="I3836" t="s">
        <v>69</v>
      </c>
      <c r="J3836">
        <v>48</v>
      </c>
      <c r="K3836">
        <v>58</v>
      </c>
      <c r="L3836">
        <v>10</v>
      </c>
      <c r="M3836" s="2" t="s">
        <v>12</v>
      </c>
      <c r="N3836" s="2" t="s">
        <v>13</v>
      </c>
      <c r="O3836" t="s">
        <v>144</v>
      </c>
      <c r="P3836" t="s">
        <v>145</v>
      </c>
    </row>
    <row r="3837" spans="1:16" x14ac:dyDescent="0.55000000000000004">
      <c r="A3837">
        <v>4425</v>
      </c>
      <c r="B3837">
        <v>725355</v>
      </c>
      <c r="C3837" s="2" t="s">
        <v>14</v>
      </c>
      <c r="D3837">
        <v>25</v>
      </c>
      <c r="E3837">
        <v>1</v>
      </c>
      <c r="F3837">
        <v>2016</v>
      </c>
      <c r="G3837">
        <v>0</v>
      </c>
      <c r="H3837">
        <v>0</v>
      </c>
      <c r="I3837" t="s">
        <v>69</v>
      </c>
      <c r="J3837">
        <v>48</v>
      </c>
      <c r="K3837">
        <v>58</v>
      </c>
      <c r="L3837">
        <v>10</v>
      </c>
      <c r="M3837" s="2" t="s">
        <v>12</v>
      </c>
      <c r="N3837" s="2" t="s">
        <v>13</v>
      </c>
      <c r="O3837" t="s">
        <v>144</v>
      </c>
      <c r="P3837" t="s">
        <v>145</v>
      </c>
    </row>
    <row r="3838" spans="1:16" x14ac:dyDescent="0.55000000000000004">
      <c r="A3838">
        <v>4426</v>
      </c>
      <c r="B3838">
        <v>725513</v>
      </c>
      <c r="C3838" s="2" t="s">
        <v>14</v>
      </c>
      <c r="D3838">
        <v>54</v>
      </c>
      <c r="E3838">
        <v>0</v>
      </c>
      <c r="F3838">
        <v>2016</v>
      </c>
      <c r="G3838">
        <v>0</v>
      </c>
      <c r="H3838">
        <v>1</v>
      </c>
      <c r="I3838" t="s">
        <v>79</v>
      </c>
      <c r="J3838">
        <v>-999</v>
      </c>
      <c r="K3838">
        <v>-999</v>
      </c>
      <c r="L3838">
        <v>-999</v>
      </c>
      <c r="M3838" s="2" t="s">
        <v>35</v>
      </c>
      <c r="N3838" s="2" t="s">
        <v>11</v>
      </c>
      <c r="O3838" t="s">
        <v>152</v>
      </c>
      <c r="P3838" t="s">
        <v>153</v>
      </c>
    </row>
    <row r="3839" spans="1:16" x14ac:dyDescent="0.55000000000000004">
      <c r="A3839">
        <v>4426</v>
      </c>
      <c r="B3839">
        <v>725545</v>
      </c>
      <c r="C3839" s="2" t="s">
        <v>14</v>
      </c>
      <c r="D3839">
        <v>19</v>
      </c>
      <c r="E3839">
        <v>1</v>
      </c>
      <c r="F3839">
        <v>2016</v>
      </c>
      <c r="G3839">
        <v>0</v>
      </c>
      <c r="H3839">
        <v>0</v>
      </c>
      <c r="I3839" t="s">
        <v>79</v>
      </c>
      <c r="J3839">
        <v>-999</v>
      </c>
      <c r="K3839">
        <v>-999</v>
      </c>
      <c r="L3839">
        <v>-999</v>
      </c>
      <c r="M3839" s="2" t="s">
        <v>35</v>
      </c>
      <c r="N3839" s="2" t="s">
        <v>11</v>
      </c>
      <c r="O3839" t="s">
        <v>101</v>
      </c>
      <c r="P3839" t="s">
        <v>102</v>
      </c>
    </row>
    <row r="3840" spans="1:16" x14ac:dyDescent="0.55000000000000004">
      <c r="A3840">
        <v>4426</v>
      </c>
      <c r="B3840">
        <v>725589</v>
      </c>
      <c r="C3840" s="2" t="s">
        <v>14</v>
      </c>
      <c r="D3840">
        <v>45</v>
      </c>
      <c r="E3840">
        <v>1</v>
      </c>
      <c r="F3840">
        <v>2016</v>
      </c>
      <c r="G3840">
        <v>0</v>
      </c>
      <c r="H3840">
        <v>0</v>
      </c>
      <c r="I3840" t="s">
        <v>79</v>
      </c>
      <c r="J3840">
        <v>-999</v>
      </c>
      <c r="K3840">
        <v>-999</v>
      </c>
      <c r="L3840">
        <v>-999</v>
      </c>
      <c r="M3840" s="2" t="s">
        <v>35</v>
      </c>
      <c r="N3840" s="2" t="s">
        <v>11</v>
      </c>
      <c r="O3840" t="s">
        <v>101</v>
      </c>
      <c r="P3840" t="s">
        <v>102</v>
      </c>
    </row>
    <row r="3841" spans="1:16" x14ac:dyDescent="0.55000000000000004">
      <c r="A3841">
        <v>4427</v>
      </c>
      <c r="B3841">
        <v>725744</v>
      </c>
      <c r="C3841" s="2" t="s">
        <v>14</v>
      </c>
      <c r="D3841">
        <v>36</v>
      </c>
      <c r="E3841">
        <v>1</v>
      </c>
      <c r="F3841">
        <v>2016</v>
      </c>
      <c r="G3841">
        <v>0</v>
      </c>
      <c r="H3841">
        <v>1</v>
      </c>
      <c r="I3841" t="s">
        <v>53</v>
      </c>
      <c r="J3841">
        <v>79</v>
      </c>
      <c r="K3841">
        <v>49</v>
      </c>
      <c r="L3841">
        <v>13</v>
      </c>
      <c r="M3841" s="2" t="s">
        <v>22</v>
      </c>
      <c r="N3841" s="2" t="s">
        <v>13</v>
      </c>
      <c r="O3841" t="s">
        <v>49</v>
      </c>
      <c r="P3841" t="s">
        <v>50</v>
      </c>
    </row>
    <row r="3842" spans="1:16" x14ac:dyDescent="0.55000000000000004">
      <c r="A3842">
        <v>4428</v>
      </c>
      <c r="B3842">
        <v>725862</v>
      </c>
      <c r="C3842" s="2" t="s">
        <v>14</v>
      </c>
      <c r="D3842">
        <v>19</v>
      </c>
      <c r="E3842">
        <v>1</v>
      </c>
      <c r="F3842">
        <v>2016</v>
      </c>
      <c r="G3842">
        <v>0</v>
      </c>
      <c r="H3842">
        <v>1</v>
      </c>
      <c r="I3842" t="s">
        <v>38</v>
      </c>
      <c r="J3842">
        <v>40</v>
      </c>
      <c r="K3842">
        <v>88</v>
      </c>
      <c r="L3842">
        <v>11</v>
      </c>
      <c r="M3842" s="2" t="s">
        <v>15</v>
      </c>
      <c r="N3842" s="2" t="s">
        <v>13</v>
      </c>
      <c r="O3842" t="s">
        <v>122</v>
      </c>
      <c r="P3842" t="s">
        <v>123</v>
      </c>
    </row>
    <row r="3843" spans="1:16" x14ac:dyDescent="0.55000000000000004">
      <c r="A3843">
        <v>4428</v>
      </c>
      <c r="B3843">
        <v>725876</v>
      </c>
      <c r="C3843" s="2" t="s">
        <v>14</v>
      </c>
      <c r="D3843">
        <v>31</v>
      </c>
      <c r="E3843">
        <v>1</v>
      </c>
      <c r="F3843">
        <v>2016</v>
      </c>
      <c r="G3843">
        <v>0</v>
      </c>
      <c r="H3843">
        <v>1</v>
      </c>
      <c r="I3843" t="s">
        <v>38</v>
      </c>
      <c r="J3843">
        <v>40</v>
      </c>
      <c r="K3843">
        <v>88</v>
      </c>
      <c r="L3843">
        <v>11</v>
      </c>
      <c r="M3843" s="2" t="s">
        <v>15</v>
      </c>
      <c r="N3843" s="2" t="s">
        <v>13</v>
      </c>
      <c r="O3843" t="s">
        <v>122</v>
      </c>
      <c r="P3843" t="s">
        <v>123</v>
      </c>
    </row>
    <row r="3844" spans="1:16" x14ac:dyDescent="0.55000000000000004">
      <c r="A3844">
        <v>4429</v>
      </c>
      <c r="B3844">
        <v>725976</v>
      </c>
      <c r="C3844" s="2" t="s">
        <v>14</v>
      </c>
      <c r="D3844">
        <v>43</v>
      </c>
      <c r="E3844">
        <v>1</v>
      </c>
      <c r="F3844">
        <v>2016</v>
      </c>
      <c r="G3844">
        <v>0</v>
      </c>
      <c r="H3844">
        <v>1</v>
      </c>
      <c r="I3844" t="s">
        <v>41</v>
      </c>
      <c r="J3844">
        <v>-999</v>
      </c>
      <c r="K3844">
        <v>-999</v>
      </c>
      <c r="L3844">
        <v>-999</v>
      </c>
      <c r="M3844" s="2">
        <v>-999</v>
      </c>
      <c r="N3844" s="2" t="s">
        <v>13</v>
      </c>
      <c r="O3844" t="s">
        <v>120</v>
      </c>
      <c r="P3844" t="s">
        <v>121</v>
      </c>
    </row>
    <row r="3845" spans="1:16" x14ac:dyDescent="0.55000000000000004">
      <c r="A3845">
        <v>4430</v>
      </c>
      <c r="B3845">
        <v>726138</v>
      </c>
      <c r="C3845" s="2" t="s">
        <v>14</v>
      </c>
      <c r="D3845">
        <v>23</v>
      </c>
      <c r="E3845">
        <v>1</v>
      </c>
      <c r="F3845">
        <v>2016</v>
      </c>
      <c r="G3845">
        <v>0</v>
      </c>
      <c r="H3845">
        <v>0</v>
      </c>
      <c r="I3845" t="s">
        <v>68</v>
      </c>
      <c r="J3845">
        <v>59</v>
      </c>
      <c r="K3845">
        <v>55</v>
      </c>
      <c r="L3845">
        <v>12</v>
      </c>
      <c r="M3845" s="2" t="s">
        <v>22</v>
      </c>
      <c r="N3845" s="2" t="s">
        <v>13</v>
      </c>
      <c r="O3845" t="s">
        <v>81</v>
      </c>
      <c r="P3845" t="s">
        <v>82</v>
      </c>
    </row>
    <row r="3846" spans="1:16" x14ac:dyDescent="0.55000000000000004">
      <c r="A3846">
        <v>4430</v>
      </c>
      <c r="B3846">
        <v>726243</v>
      </c>
      <c r="C3846" s="2" t="s">
        <v>14</v>
      </c>
      <c r="D3846">
        <v>23</v>
      </c>
      <c r="E3846">
        <v>1</v>
      </c>
      <c r="F3846">
        <v>2016</v>
      </c>
      <c r="G3846">
        <v>0</v>
      </c>
      <c r="H3846">
        <v>0</v>
      </c>
      <c r="I3846" t="s">
        <v>68</v>
      </c>
      <c r="J3846">
        <v>59</v>
      </c>
      <c r="K3846">
        <v>55</v>
      </c>
      <c r="L3846">
        <v>12</v>
      </c>
      <c r="M3846" s="2" t="s">
        <v>22</v>
      </c>
      <c r="N3846" s="2" t="s">
        <v>13</v>
      </c>
      <c r="O3846" t="s">
        <v>81</v>
      </c>
      <c r="P3846" t="s">
        <v>82</v>
      </c>
    </row>
    <row r="3847" spans="1:16" x14ac:dyDescent="0.55000000000000004">
      <c r="A3847">
        <v>4431</v>
      </c>
      <c r="B3847">
        <v>726265</v>
      </c>
      <c r="C3847" s="2" t="s">
        <v>14</v>
      </c>
      <c r="D3847">
        <v>51</v>
      </c>
      <c r="E3847">
        <v>1</v>
      </c>
      <c r="F3847">
        <v>2016</v>
      </c>
      <c r="G3847">
        <v>0</v>
      </c>
      <c r="H3847">
        <v>0</v>
      </c>
      <c r="I3847" t="s">
        <v>57</v>
      </c>
      <c r="J3847">
        <v>47</v>
      </c>
      <c r="K3847">
        <v>43</v>
      </c>
      <c r="L3847">
        <v>10</v>
      </c>
      <c r="M3847" s="2" t="s">
        <v>15</v>
      </c>
      <c r="N3847" s="2" t="s">
        <v>63</v>
      </c>
      <c r="O3847" t="s">
        <v>114</v>
      </c>
      <c r="P3847" t="s">
        <v>115</v>
      </c>
    </row>
    <row r="3848" spans="1:16" x14ac:dyDescent="0.55000000000000004">
      <c r="A3848">
        <v>4431</v>
      </c>
      <c r="B3848">
        <v>726303</v>
      </c>
      <c r="C3848" s="2" t="s">
        <v>14</v>
      </c>
      <c r="D3848">
        <v>28</v>
      </c>
      <c r="E3848">
        <v>1</v>
      </c>
      <c r="F3848">
        <v>2016</v>
      </c>
      <c r="G3848">
        <v>0</v>
      </c>
      <c r="H3848">
        <v>1</v>
      </c>
      <c r="I3848" t="s">
        <v>57</v>
      </c>
      <c r="J3848">
        <v>47</v>
      </c>
      <c r="K3848">
        <v>43</v>
      </c>
      <c r="L3848">
        <v>10</v>
      </c>
      <c r="M3848" s="2" t="s">
        <v>15</v>
      </c>
      <c r="N3848" s="2" t="s">
        <v>63</v>
      </c>
      <c r="O3848" t="s">
        <v>106</v>
      </c>
      <c r="P3848" t="s">
        <v>107</v>
      </c>
    </row>
    <row r="3849" spans="1:16" x14ac:dyDescent="0.55000000000000004">
      <c r="A3849">
        <v>4431</v>
      </c>
      <c r="B3849">
        <v>726325</v>
      </c>
      <c r="C3849" s="2" t="s">
        <v>14</v>
      </c>
      <c r="D3849">
        <v>54</v>
      </c>
      <c r="E3849">
        <v>0</v>
      </c>
      <c r="F3849">
        <v>2016</v>
      </c>
      <c r="G3849">
        <v>0</v>
      </c>
      <c r="H3849">
        <v>0</v>
      </c>
      <c r="I3849" t="s">
        <v>57</v>
      </c>
      <c r="J3849">
        <v>47</v>
      </c>
      <c r="K3849">
        <v>43</v>
      </c>
      <c r="L3849">
        <v>10</v>
      </c>
      <c r="M3849" s="2" t="s">
        <v>15</v>
      </c>
      <c r="N3849" s="2" t="s">
        <v>63</v>
      </c>
      <c r="O3849" t="s">
        <v>114</v>
      </c>
      <c r="P3849" t="s">
        <v>115</v>
      </c>
    </row>
    <row r="3850" spans="1:16" x14ac:dyDescent="0.55000000000000004">
      <c r="A3850">
        <v>4431</v>
      </c>
      <c r="B3850">
        <v>726331</v>
      </c>
      <c r="C3850" s="2" t="s">
        <v>14</v>
      </c>
      <c r="D3850">
        <v>39</v>
      </c>
      <c r="E3850">
        <v>0</v>
      </c>
      <c r="F3850">
        <v>2016</v>
      </c>
      <c r="G3850">
        <v>0</v>
      </c>
      <c r="H3850">
        <v>1</v>
      </c>
      <c r="I3850" t="s">
        <v>57</v>
      </c>
      <c r="J3850">
        <v>47</v>
      </c>
      <c r="K3850">
        <v>43</v>
      </c>
      <c r="L3850">
        <v>10</v>
      </c>
      <c r="M3850" s="2" t="s">
        <v>15</v>
      </c>
      <c r="N3850" s="2" t="s">
        <v>63</v>
      </c>
      <c r="O3850" t="s">
        <v>106</v>
      </c>
      <c r="P3850" t="s">
        <v>107</v>
      </c>
    </row>
    <row r="3851" spans="1:16" x14ac:dyDescent="0.55000000000000004">
      <c r="A3851">
        <v>4431</v>
      </c>
      <c r="B3851">
        <v>726351</v>
      </c>
      <c r="C3851" s="2" t="s">
        <v>14</v>
      </c>
      <c r="D3851">
        <v>29</v>
      </c>
      <c r="E3851">
        <v>1</v>
      </c>
      <c r="F3851">
        <v>2016</v>
      </c>
      <c r="G3851">
        <v>0</v>
      </c>
      <c r="H3851">
        <v>1</v>
      </c>
      <c r="I3851" t="s">
        <v>57</v>
      </c>
      <c r="J3851">
        <v>47</v>
      </c>
      <c r="K3851">
        <v>43</v>
      </c>
      <c r="L3851">
        <v>10</v>
      </c>
      <c r="M3851" s="2" t="s">
        <v>15</v>
      </c>
      <c r="N3851" s="2" t="s">
        <v>63</v>
      </c>
      <c r="O3851" t="s">
        <v>106</v>
      </c>
      <c r="P3851" t="s">
        <v>107</v>
      </c>
    </row>
    <row r="3852" spans="1:16" x14ac:dyDescent="0.55000000000000004">
      <c r="A3852">
        <v>4431</v>
      </c>
      <c r="B3852">
        <v>726387</v>
      </c>
      <c r="C3852" s="2" t="s">
        <v>14</v>
      </c>
      <c r="D3852">
        <v>41</v>
      </c>
      <c r="E3852">
        <v>1</v>
      </c>
      <c r="F3852">
        <v>2016</v>
      </c>
      <c r="G3852">
        <v>0</v>
      </c>
      <c r="H3852">
        <v>1</v>
      </c>
      <c r="I3852" t="s">
        <v>57</v>
      </c>
      <c r="J3852">
        <v>47</v>
      </c>
      <c r="K3852">
        <v>43</v>
      </c>
      <c r="L3852">
        <v>10</v>
      </c>
      <c r="M3852" s="2" t="s">
        <v>15</v>
      </c>
      <c r="N3852" s="2" t="s">
        <v>63</v>
      </c>
      <c r="O3852" t="s">
        <v>106</v>
      </c>
      <c r="P3852" t="s">
        <v>107</v>
      </c>
    </row>
    <row r="3853" spans="1:16" x14ac:dyDescent="0.55000000000000004">
      <c r="A3853">
        <v>4432</v>
      </c>
      <c r="B3853">
        <v>726486</v>
      </c>
      <c r="C3853" s="2" t="s">
        <v>14</v>
      </c>
      <c r="D3853">
        <v>33</v>
      </c>
      <c r="E3853">
        <v>1</v>
      </c>
      <c r="F3853">
        <v>2016</v>
      </c>
      <c r="G3853">
        <v>0</v>
      </c>
      <c r="H3853">
        <v>0</v>
      </c>
      <c r="I3853" t="s">
        <v>59</v>
      </c>
      <c r="J3853">
        <v>44</v>
      </c>
      <c r="K3853">
        <v>25</v>
      </c>
      <c r="L3853">
        <v>11</v>
      </c>
      <c r="M3853" s="2" t="s">
        <v>18</v>
      </c>
      <c r="N3853" s="2" t="s">
        <v>13</v>
      </c>
      <c r="O3853" t="s">
        <v>146</v>
      </c>
      <c r="P3853" t="s">
        <v>147</v>
      </c>
    </row>
    <row r="3854" spans="1:16" x14ac:dyDescent="0.55000000000000004">
      <c r="A3854">
        <v>4432</v>
      </c>
      <c r="B3854">
        <v>726598</v>
      </c>
      <c r="C3854" s="2" t="s">
        <v>14</v>
      </c>
      <c r="D3854">
        <v>44</v>
      </c>
      <c r="E3854">
        <v>1</v>
      </c>
      <c r="F3854">
        <v>2016</v>
      </c>
      <c r="G3854">
        <v>0</v>
      </c>
      <c r="H3854">
        <v>0</v>
      </c>
      <c r="I3854" t="s">
        <v>59</v>
      </c>
      <c r="J3854">
        <v>44</v>
      </c>
      <c r="K3854">
        <v>25</v>
      </c>
      <c r="L3854">
        <v>11</v>
      </c>
      <c r="M3854" s="2" t="s">
        <v>18</v>
      </c>
      <c r="N3854" s="2" t="s">
        <v>13</v>
      </c>
      <c r="O3854" t="s">
        <v>146</v>
      </c>
      <c r="P3854" t="s">
        <v>147</v>
      </c>
    </row>
    <row r="3855" spans="1:16" x14ac:dyDescent="0.55000000000000004">
      <c r="A3855">
        <v>4432</v>
      </c>
      <c r="B3855">
        <v>726610</v>
      </c>
      <c r="C3855" s="2" t="s">
        <v>14</v>
      </c>
      <c r="D3855">
        <v>37</v>
      </c>
      <c r="E3855">
        <v>1</v>
      </c>
      <c r="F3855">
        <v>2016</v>
      </c>
      <c r="G3855">
        <v>0</v>
      </c>
      <c r="H3855">
        <v>1</v>
      </c>
      <c r="I3855" t="s">
        <v>59</v>
      </c>
      <c r="J3855">
        <v>44</v>
      </c>
      <c r="K3855">
        <v>25</v>
      </c>
      <c r="L3855">
        <v>11</v>
      </c>
      <c r="M3855" s="2" t="s">
        <v>18</v>
      </c>
      <c r="N3855" s="2" t="s">
        <v>13</v>
      </c>
      <c r="O3855" t="s">
        <v>142</v>
      </c>
      <c r="P3855" t="s">
        <v>143</v>
      </c>
    </row>
    <row r="3856" spans="1:16" x14ac:dyDescent="0.55000000000000004">
      <c r="A3856">
        <v>4432</v>
      </c>
      <c r="B3856">
        <v>726620</v>
      </c>
      <c r="C3856" s="2" t="s">
        <v>14</v>
      </c>
      <c r="D3856">
        <v>62</v>
      </c>
      <c r="E3856">
        <v>0</v>
      </c>
      <c r="F3856">
        <v>2016</v>
      </c>
      <c r="G3856">
        <v>0</v>
      </c>
      <c r="H3856">
        <v>0</v>
      </c>
      <c r="I3856" t="s">
        <v>59</v>
      </c>
      <c r="J3856">
        <v>44</v>
      </c>
      <c r="K3856">
        <v>25</v>
      </c>
      <c r="L3856">
        <v>11</v>
      </c>
      <c r="M3856" s="2" t="s">
        <v>18</v>
      </c>
      <c r="N3856" s="2" t="s">
        <v>13</v>
      </c>
      <c r="O3856" t="s">
        <v>146</v>
      </c>
      <c r="P3856" t="s">
        <v>147</v>
      </c>
    </row>
    <row r="3857" spans="1:16" x14ac:dyDescent="0.55000000000000004">
      <c r="A3857">
        <v>4432</v>
      </c>
      <c r="B3857">
        <v>726625</v>
      </c>
      <c r="C3857" s="2" t="s">
        <v>14</v>
      </c>
      <c r="D3857">
        <v>34</v>
      </c>
      <c r="E3857">
        <v>1</v>
      </c>
      <c r="F3857">
        <v>2016</v>
      </c>
      <c r="G3857">
        <v>0</v>
      </c>
      <c r="H3857">
        <v>1</v>
      </c>
      <c r="I3857" t="s">
        <v>59</v>
      </c>
      <c r="J3857">
        <v>44</v>
      </c>
      <c r="K3857">
        <v>25</v>
      </c>
      <c r="L3857">
        <v>11</v>
      </c>
      <c r="M3857" s="2" t="s">
        <v>18</v>
      </c>
      <c r="N3857" s="2" t="s">
        <v>13</v>
      </c>
      <c r="O3857" t="s">
        <v>142</v>
      </c>
      <c r="P3857" t="s">
        <v>143</v>
      </c>
    </row>
    <row r="3858" spans="1:16" x14ac:dyDescent="0.55000000000000004">
      <c r="A3858">
        <v>4433</v>
      </c>
      <c r="B3858">
        <v>726699</v>
      </c>
      <c r="C3858" s="2" t="s">
        <v>14</v>
      </c>
      <c r="D3858">
        <v>48</v>
      </c>
      <c r="E3858">
        <v>1</v>
      </c>
      <c r="F3858">
        <v>2016</v>
      </c>
      <c r="G3858">
        <v>0</v>
      </c>
      <c r="H3858">
        <v>0</v>
      </c>
      <c r="I3858" t="s">
        <v>37</v>
      </c>
      <c r="J3858">
        <v>47</v>
      </c>
      <c r="K3858">
        <v>65</v>
      </c>
      <c r="L3858">
        <v>7</v>
      </c>
      <c r="M3858" s="2" t="s">
        <v>15</v>
      </c>
      <c r="N3858" s="2" t="s">
        <v>65</v>
      </c>
      <c r="O3858" t="s">
        <v>138</v>
      </c>
      <c r="P3858" t="s">
        <v>139</v>
      </c>
    </row>
    <row r="3859" spans="1:16" x14ac:dyDescent="0.55000000000000004">
      <c r="A3859">
        <v>4433</v>
      </c>
      <c r="B3859">
        <v>726715</v>
      </c>
      <c r="C3859" s="2" t="s">
        <v>14</v>
      </c>
      <c r="D3859">
        <v>33</v>
      </c>
      <c r="E3859">
        <v>1</v>
      </c>
      <c r="F3859">
        <v>2016</v>
      </c>
      <c r="G3859">
        <v>0</v>
      </c>
      <c r="H3859">
        <v>1</v>
      </c>
      <c r="I3859" t="s">
        <v>37</v>
      </c>
      <c r="J3859">
        <v>47</v>
      </c>
      <c r="K3859">
        <v>65</v>
      </c>
      <c r="L3859">
        <v>7</v>
      </c>
      <c r="M3859" s="2" t="s">
        <v>15</v>
      </c>
      <c r="N3859" s="2" t="s">
        <v>65</v>
      </c>
      <c r="O3859" t="s">
        <v>111</v>
      </c>
      <c r="P3859" t="s">
        <v>112</v>
      </c>
    </row>
    <row r="3860" spans="1:16" x14ac:dyDescent="0.55000000000000004">
      <c r="A3860">
        <v>4433</v>
      </c>
      <c r="B3860">
        <v>726727</v>
      </c>
      <c r="C3860" s="2" t="s">
        <v>14</v>
      </c>
      <c r="D3860">
        <v>50</v>
      </c>
      <c r="E3860">
        <v>1</v>
      </c>
      <c r="F3860">
        <v>2016</v>
      </c>
      <c r="G3860">
        <v>0</v>
      </c>
      <c r="H3860">
        <v>0</v>
      </c>
      <c r="I3860" t="s">
        <v>37</v>
      </c>
      <c r="J3860">
        <v>47</v>
      </c>
      <c r="K3860">
        <v>65</v>
      </c>
      <c r="L3860">
        <v>7</v>
      </c>
      <c r="M3860" s="2" t="s">
        <v>15</v>
      </c>
      <c r="N3860" s="2" t="s">
        <v>65</v>
      </c>
      <c r="O3860" t="s">
        <v>138</v>
      </c>
      <c r="P3860" t="s">
        <v>139</v>
      </c>
    </row>
    <row r="3861" spans="1:16" x14ac:dyDescent="0.55000000000000004">
      <c r="A3861">
        <v>4433</v>
      </c>
      <c r="B3861">
        <v>726775</v>
      </c>
      <c r="C3861" s="2" t="s">
        <v>14</v>
      </c>
      <c r="D3861">
        <v>32</v>
      </c>
      <c r="E3861">
        <v>1</v>
      </c>
      <c r="F3861">
        <v>2016</v>
      </c>
      <c r="G3861">
        <v>0</v>
      </c>
      <c r="H3861">
        <v>1</v>
      </c>
      <c r="I3861" t="s">
        <v>37</v>
      </c>
      <c r="J3861">
        <v>47</v>
      </c>
      <c r="K3861">
        <v>65</v>
      </c>
      <c r="L3861">
        <v>7</v>
      </c>
      <c r="M3861" s="2" t="s">
        <v>15</v>
      </c>
      <c r="N3861" s="2" t="s">
        <v>65</v>
      </c>
      <c r="O3861" t="s">
        <v>111</v>
      </c>
      <c r="P3861" t="s">
        <v>112</v>
      </c>
    </row>
    <row r="3862" spans="1:16" x14ac:dyDescent="0.55000000000000004">
      <c r="A3862">
        <v>4434</v>
      </c>
      <c r="B3862">
        <v>726812</v>
      </c>
      <c r="C3862" s="2" t="s">
        <v>14</v>
      </c>
      <c r="D3862">
        <v>48</v>
      </c>
      <c r="E3862">
        <v>1</v>
      </c>
      <c r="F3862">
        <v>2016</v>
      </c>
      <c r="G3862">
        <v>0</v>
      </c>
      <c r="H3862">
        <v>0</v>
      </c>
      <c r="I3862" t="s">
        <v>80</v>
      </c>
      <c r="J3862">
        <v>-999</v>
      </c>
      <c r="K3862">
        <v>-999</v>
      </c>
      <c r="L3862">
        <v>-999</v>
      </c>
      <c r="M3862" s="2" t="s">
        <v>35</v>
      </c>
      <c r="N3862" s="2" t="s">
        <v>63</v>
      </c>
      <c r="O3862" t="s">
        <v>136</v>
      </c>
      <c r="P3862" t="s">
        <v>137</v>
      </c>
    </row>
    <row r="3863" spans="1:16" x14ac:dyDescent="0.55000000000000004">
      <c r="A3863">
        <v>4434</v>
      </c>
      <c r="B3863">
        <v>726886</v>
      </c>
      <c r="C3863" s="2" t="s">
        <v>14</v>
      </c>
      <c r="D3863">
        <v>36</v>
      </c>
      <c r="E3863">
        <v>1</v>
      </c>
      <c r="F3863">
        <v>2016</v>
      </c>
      <c r="G3863">
        <v>0</v>
      </c>
      <c r="H3863">
        <v>0</v>
      </c>
      <c r="I3863" t="s">
        <v>80</v>
      </c>
      <c r="J3863">
        <v>-999</v>
      </c>
      <c r="K3863">
        <v>-999</v>
      </c>
      <c r="L3863">
        <v>-999</v>
      </c>
      <c r="M3863" s="2" t="s">
        <v>35</v>
      </c>
      <c r="N3863" s="2" t="s">
        <v>63</v>
      </c>
      <c r="O3863" t="s">
        <v>136</v>
      </c>
      <c r="P3863" t="s">
        <v>137</v>
      </c>
    </row>
    <row r="3864" spans="1:16" x14ac:dyDescent="0.55000000000000004">
      <c r="A3864">
        <v>4434</v>
      </c>
      <c r="B3864">
        <v>726896</v>
      </c>
      <c r="C3864" s="2" t="s">
        <v>14</v>
      </c>
      <c r="D3864">
        <v>33</v>
      </c>
      <c r="E3864">
        <v>1</v>
      </c>
      <c r="F3864">
        <v>2016</v>
      </c>
      <c r="G3864">
        <v>0</v>
      </c>
      <c r="H3864">
        <v>0</v>
      </c>
      <c r="I3864" t="s">
        <v>80</v>
      </c>
      <c r="J3864">
        <v>-999</v>
      </c>
      <c r="K3864">
        <v>-999</v>
      </c>
      <c r="L3864">
        <v>-999</v>
      </c>
      <c r="M3864" s="2" t="s">
        <v>35</v>
      </c>
      <c r="N3864" s="2" t="s">
        <v>63</v>
      </c>
      <c r="O3864" t="s">
        <v>136</v>
      </c>
      <c r="P3864" t="s">
        <v>137</v>
      </c>
    </row>
    <row r="3865" spans="1:16" x14ac:dyDescent="0.55000000000000004">
      <c r="A3865">
        <v>4434</v>
      </c>
      <c r="B3865">
        <v>726920</v>
      </c>
      <c r="C3865" s="2" t="s">
        <v>14</v>
      </c>
      <c r="D3865">
        <v>39</v>
      </c>
      <c r="E3865">
        <v>1</v>
      </c>
      <c r="F3865">
        <v>2016</v>
      </c>
      <c r="G3865">
        <v>0</v>
      </c>
      <c r="H3865">
        <v>1</v>
      </c>
      <c r="I3865" t="s">
        <v>80</v>
      </c>
      <c r="J3865">
        <v>-999</v>
      </c>
      <c r="K3865">
        <v>-999</v>
      </c>
      <c r="L3865">
        <v>-999</v>
      </c>
      <c r="M3865" s="2" t="s">
        <v>35</v>
      </c>
      <c r="N3865" s="2" t="s">
        <v>63</v>
      </c>
      <c r="O3865" t="s">
        <v>127</v>
      </c>
      <c r="P3865" t="s">
        <v>128</v>
      </c>
    </row>
    <row r="3866" spans="1:16" x14ac:dyDescent="0.55000000000000004">
      <c r="A3866">
        <v>4435</v>
      </c>
      <c r="B3866">
        <v>726992</v>
      </c>
      <c r="C3866" s="2" t="s">
        <v>14</v>
      </c>
      <c r="D3866">
        <v>47</v>
      </c>
      <c r="E3866">
        <v>1</v>
      </c>
      <c r="F3866">
        <v>2016</v>
      </c>
      <c r="G3866">
        <v>0</v>
      </c>
      <c r="H3866">
        <v>0</v>
      </c>
      <c r="I3866" t="s">
        <v>52</v>
      </c>
      <c r="J3866">
        <v>70</v>
      </c>
      <c r="K3866">
        <v>-999</v>
      </c>
      <c r="L3866">
        <v>10</v>
      </c>
      <c r="M3866" s="2" t="s">
        <v>17</v>
      </c>
      <c r="N3866" s="2" t="s">
        <v>13</v>
      </c>
      <c r="O3866" t="s">
        <v>150</v>
      </c>
      <c r="P3866" t="s">
        <v>151</v>
      </c>
    </row>
    <row r="3867" spans="1:16" x14ac:dyDescent="0.55000000000000004">
      <c r="A3867">
        <v>4435</v>
      </c>
      <c r="B3867">
        <v>727027</v>
      </c>
      <c r="C3867" s="2" t="s">
        <v>14</v>
      </c>
      <c r="D3867">
        <v>32</v>
      </c>
      <c r="E3867">
        <v>1</v>
      </c>
      <c r="F3867">
        <v>2016</v>
      </c>
      <c r="G3867">
        <v>0</v>
      </c>
      <c r="H3867">
        <v>1</v>
      </c>
      <c r="I3867" t="s">
        <v>52</v>
      </c>
      <c r="J3867">
        <v>70</v>
      </c>
      <c r="K3867">
        <v>-999</v>
      </c>
      <c r="L3867">
        <v>10</v>
      </c>
      <c r="M3867" s="2" t="s">
        <v>17</v>
      </c>
      <c r="N3867" s="2" t="s">
        <v>13</v>
      </c>
      <c r="O3867" t="s">
        <v>146</v>
      </c>
      <c r="P3867" t="s">
        <v>147</v>
      </c>
    </row>
    <row r="3868" spans="1:16" x14ac:dyDescent="0.55000000000000004">
      <c r="A3868">
        <v>4435</v>
      </c>
      <c r="B3868">
        <v>727117</v>
      </c>
      <c r="C3868" s="2" t="s">
        <v>14</v>
      </c>
      <c r="D3868">
        <v>41</v>
      </c>
      <c r="E3868">
        <v>1</v>
      </c>
      <c r="F3868">
        <v>2016</v>
      </c>
      <c r="G3868">
        <v>0</v>
      </c>
      <c r="H3868">
        <v>1</v>
      </c>
      <c r="I3868" t="s">
        <v>52</v>
      </c>
      <c r="J3868">
        <v>70</v>
      </c>
      <c r="K3868">
        <v>-999</v>
      </c>
      <c r="L3868">
        <v>10</v>
      </c>
      <c r="M3868" s="2" t="s">
        <v>17</v>
      </c>
      <c r="N3868" s="2" t="s">
        <v>13</v>
      </c>
      <c r="O3868" t="s">
        <v>146</v>
      </c>
      <c r="P3868" t="s">
        <v>147</v>
      </c>
    </row>
    <row r="3869" spans="1:16" x14ac:dyDescent="0.55000000000000004">
      <c r="A3869">
        <v>4436</v>
      </c>
      <c r="B3869">
        <v>727134</v>
      </c>
      <c r="C3869" s="2" t="s">
        <v>14</v>
      </c>
      <c r="D3869">
        <v>27</v>
      </c>
      <c r="E3869">
        <v>1</v>
      </c>
      <c r="F3869">
        <v>2016</v>
      </c>
      <c r="G3869">
        <v>0</v>
      </c>
      <c r="H3869">
        <v>1</v>
      </c>
      <c r="I3869" t="s">
        <v>62</v>
      </c>
      <c r="J3869">
        <v>-999</v>
      </c>
      <c r="K3869">
        <v>-999</v>
      </c>
      <c r="L3869">
        <v>-999</v>
      </c>
      <c r="M3869" s="2" t="s">
        <v>10</v>
      </c>
      <c r="N3869" s="2" t="s">
        <v>63</v>
      </c>
      <c r="O3869" t="s">
        <v>109</v>
      </c>
      <c r="P3869" t="s">
        <v>110</v>
      </c>
    </row>
    <row r="3870" spans="1:16" x14ac:dyDescent="0.55000000000000004">
      <c r="A3870">
        <v>4436</v>
      </c>
      <c r="B3870">
        <v>727188</v>
      </c>
      <c r="C3870" s="2" t="s">
        <v>14</v>
      </c>
      <c r="D3870">
        <v>29</v>
      </c>
      <c r="E3870">
        <v>1</v>
      </c>
      <c r="F3870">
        <v>2016</v>
      </c>
      <c r="G3870">
        <v>0</v>
      </c>
      <c r="H3870">
        <v>1</v>
      </c>
      <c r="I3870" t="s">
        <v>62</v>
      </c>
      <c r="J3870">
        <v>-999</v>
      </c>
      <c r="K3870">
        <v>-999</v>
      </c>
      <c r="L3870">
        <v>-999</v>
      </c>
      <c r="M3870" s="2" t="s">
        <v>10</v>
      </c>
      <c r="N3870" s="2" t="s">
        <v>63</v>
      </c>
      <c r="O3870" t="s">
        <v>109</v>
      </c>
      <c r="P3870" t="s">
        <v>110</v>
      </c>
    </row>
    <row r="3871" spans="1:16" x14ac:dyDescent="0.55000000000000004">
      <c r="A3871">
        <v>4436</v>
      </c>
      <c r="B3871">
        <v>727208</v>
      </c>
      <c r="C3871" s="2" t="s">
        <v>14</v>
      </c>
      <c r="D3871">
        <v>32</v>
      </c>
      <c r="E3871">
        <v>1</v>
      </c>
      <c r="F3871">
        <v>2016</v>
      </c>
      <c r="G3871">
        <v>0</v>
      </c>
      <c r="H3871">
        <v>1</v>
      </c>
      <c r="I3871" t="s">
        <v>62</v>
      </c>
      <c r="J3871">
        <v>-999</v>
      </c>
      <c r="K3871">
        <v>-999</v>
      </c>
      <c r="L3871">
        <v>-999</v>
      </c>
      <c r="M3871" s="2" t="s">
        <v>10</v>
      </c>
      <c r="N3871" s="2" t="s">
        <v>63</v>
      </c>
      <c r="O3871" t="s">
        <v>109</v>
      </c>
      <c r="P3871" t="s">
        <v>110</v>
      </c>
    </row>
    <row r="3872" spans="1:16" x14ac:dyDescent="0.55000000000000004">
      <c r="A3872">
        <v>4436</v>
      </c>
      <c r="B3872">
        <v>727228</v>
      </c>
      <c r="C3872" s="2" t="s">
        <v>14</v>
      </c>
      <c r="D3872">
        <v>27</v>
      </c>
      <c r="E3872">
        <v>1</v>
      </c>
      <c r="F3872">
        <v>2016</v>
      </c>
      <c r="G3872">
        <v>0</v>
      </c>
      <c r="H3872">
        <v>1</v>
      </c>
      <c r="I3872" t="s">
        <v>62</v>
      </c>
      <c r="J3872">
        <v>-999</v>
      </c>
      <c r="K3872">
        <v>-999</v>
      </c>
      <c r="L3872">
        <v>-999</v>
      </c>
      <c r="M3872" s="2" t="s">
        <v>10</v>
      </c>
      <c r="N3872" s="2" t="s">
        <v>63</v>
      </c>
      <c r="O3872" t="s">
        <v>109</v>
      </c>
      <c r="P3872" t="s">
        <v>110</v>
      </c>
    </row>
    <row r="3873" spans="1:16" x14ac:dyDescent="0.55000000000000004">
      <c r="A3873">
        <v>4436</v>
      </c>
      <c r="B3873">
        <v>727258</v>
      </c>
      <c r="C3873" s="2" t="s">
        <v>14</v>
      </c>
      <c r="D3873">
        <v>52</v>
      </c>
      <c r="E3873">
        <v>1</v>
      </c>
      <c r="F3873">
        <v>2016</v>
      </c>
      <c r="G3873">
        <v>0</v>
      </c>
      <c r="H3873">
        <v>1</v>
      </c>
      <c r="I3873" t="s">
        <v>62</v>
      </c>
      <c r="J3873">
        <v>-999</v>
      </c>
      <c r="K3873">
        <v>-999</v>
      </c>
      <c r="L3873">
        <v>-999</v>
      </c>
      <c r="M3873" s="2" t="s">
        <v>10</v>
      </c>
      <c r="N3873" s="2" t="s">
        <v>63</v>
      </c>
      <c r="O3873" t="s">
        <v>109</v>
      </c>
      <c r="P3873" t="s">
        <v>110</v>
      </c>
    </row>
    <row r="3874" spans="1:16" x14ac:dyDescent="0.55000000000000004">
      <c r="A3874">
        <v>4438</v>
      </c>
      <c r="B3874">
        <v>727459</v>
      </c>
      <c r="C3874" s="2" t="s">
        <v>14</v>
      </c>
      <c r="D3874">
        <v>22</v>
      </c>
      <c r="E3874">
        <v>1</v>
      </c>
      <c r="F3874">
        <v>2016</v>
      </c>
      <c r="G3874">
        <v>0</v>
      </c>
      <c r="H3874">
        <v>0</v>
      </c>
      <c r="I3874" t="s">
        <v>9</v>
      </c>
      <c r="J3874">
        <v>-999</v>
      </c>
      <c r="K3874">
        <v>-999</v>
      </c>
      <c r="L3874">
        <v>-999</v>
      </c>
      <c r="M3874" s="2" t="s">
        <v>10</v>
      </c>
      <c r="N3874" s="2" t="s">
        <v>25</v>
      </c>
      <c r="O3874" t="s">
        <v>91</v>
      </c>
      <c r="P3874" t="s">
        <v>92</v>
      </c>
    </row>
    <row r="3875" spans="1:16" x14ac:dyDescent="0.55000000000000004">
      <c r="A3875">
        <v>4438</v>
      </c>
      <c r="B3875">
        <v>727477</v>
      </c>
      <c r="C3875" s="2" t="s">
        <v>14</v>
      </c>
      <c r="D3875">
        <v>22</v>
      </c>
      <c r="E3875">
        <v>1</v>
      </c>
      <c r="F3875">
        <v>2016</v>
      </c>
      <c r="G3875">
        <v>0</v>
      </c>
      <c r="H3875">
        <v>0</v>
      </c>
      <c r="I3875" t="s">
        <v>9</v>
      </c>
      <c r="J3875">
        <v>-999</v>
      </c>
      <c r="K3875">
        <v>-999</v>
      </c>
      <c r="L3875">
        <v>-999</v>
      </c>
      <c r="M3875" s="2" t="s">
        <v>10</v>
      </c>
      <c r="N3875" s="2" t="s">
        <v>25</v>
      </c>
      <c r="O3875" t="s">
        <v>91</v>
      </c>
      <c r="P3875" t="s">
        <v>92</v>
      </c>
    </row>
    <row r="3876" spans="1:16" x14ac:dyDescent="0.55000000000000004">
      <c r="A3876">
        <v>4438</v>
      </c>
      <c r="B3876">
        <v>727514</v>
      </c>
      <c r="C3876" s="2" t="s">
        <v>14</v>
      </c>
      <c r="D3876">
        <v>59</v>
      </c>
      <c r="E3876">
        <v>1</v>
      </c>
      <c r="F3876">
        <v>2016</v>
      </c>
      <c r="G3876">
        <v>0</v>
      </c>
      <c r="H3876">
        <v>0</v>
      </c>
      <c r="I3876" t="s">
        <v>9</v>
      </c>
      <c r="J3876">
        <v>-999</v>
      </c>
      <c r="K3876">
        <v>-999</v>
      </c>
      <c r="L3876">
        <v>-999</v>
      </c>
      <c r="M3876" s="2" t="s">
        <v>10</v>
      </c>
      <c r="N3876" s="2" t="s">
        <v>25</v>
      </c>
      <c r="O3876" t="s">
        <v>91</v>
      </c>
      <c r="P3876" t="s">
        <v>92</v>
      </c>
    </row>
    <row r="3877" spans="1:16" x14ac:dyDescent="0.55000000000000004">
      <c r="A3877">
        <v>4439</v>
      </c>
      <c r="B3877">
        <v>727659</v>
      </c>
      <c r="C3877" s="2" t="s">
        <v>14</v>
      </c>
      <c r="D3877">
        <v>28</v>
      </c>
      <c r="E3877">
        <v>1</v>
      </c>
      <c r="F3877">
        <v>2016</v>
      </c>
      <c r="G3877">
        <v>0</v>
      </c>
      <c r="H3877">
        <v>0</v>
      </c>
      <c r="I3877" t="s">
        <v>33</v>
      </c>
      <c r="J3877">
        <v>39</v>
      </c>
      <c r="K3877">
        <v>43</v>
      </c>
      <c r="L3877">
        <v>8</v>
      </c>
      <c r="M3877" s="2" t="s">
        <v>12</v>
      </c>
      <c r="N3877" s="2" t="s">
        <v>25</v>
      </c>
      <c r="O3877" t="s">
        <v>106</v>
      </c>
      <c r="P3877" t="s">
        <v>107</v>
      </c>
    </row>
    <row r="3878" spans="1:16" x14ac:dyDescent="0.55000000000000004">
      <c r="A3878">
        <v>4439</v>
      </c>
      <c r="B3878">
        <v>727681</v>
      </c>
      <c r="C3878" s="2" t="s">
        <v>14</v>
      </c>
      <c r="D3878">
        <v>44</v>
      </c>
      <c r="E3878">
        <v>1</v>
      </c>
      <c r="F3878">
        <v>2016</v>
      </c>
      <c r="G3878">
        <v>0</v>
      </c>
      <c r="H3878">
        <v>1</v>
      </c>
      <c r="I3878" t="s">
        <v>33</v>
      </c>
      <c r="J3878">
        <v>39</v>
      </c>
      <c r="K3878">
        <v>43</v>
      </c>
      <c r="L3878">
        <v>8</v>
      </c>
      <c r="M3878" s="2" t="s">
        <v>12</v>
      </c>
      <c r="N3878" s="2" t="s">
        <v>25</v>
      </c>
      <c r="O3878" t="s">
        <v>129</v>
      </c>
      <c r="P3878" t="s">
        <v>130</v>
      </c>
    </row>
    <row r="3879" spans="1:16" x14ac:dyDescent="0.55000000000000004">
      <c r="A3879">
        <v>4439</v>
      </c>
      <c r="B3879">
        <v>727688</v>
      </c>
      <c r="C3879" s="2" t="s">
        <v>14</v>
      </c>
      <c r="D3879">
        <v>48</v>
      </c>
      <c r="E3879">
        <v>1</v>
      </c>
      <c r="F3879">
        <v>2016</v>
      </c>
      <c r="G3879">
        <v>0</v>
      </c>
      <c r="H3879">
        <v>0</v>
      </c>
      <c r="I3879" t="s">
        <v>33</v>
      </c>
      <c r="J3879">
        <v>39</v>
      </c>
      <c r="K3879">
        <v>43</v>
      </c>
      <c r="L3879">
        <v>8</v>
      </c>
      <c r="M3879" s="2" t="s">
        <v>12</v>
      </c>
      <c r="N3879" s="2" t="s">
        <v>25</v>
      </c>
      <c r="O3879" t="s">
        <v>106</v>
      </c>
      <c r="P3879" t="s">
        <v>107</v>
      </c>
    </row>
    <row r="3880" spans="1:16" x14ac:dyDescent="0.55000000000000004">
      <c r="A3880">
        <v>4439</v>
      </c>
      <c r="B3880">
        <v>727696</v>
      </c>
      <c r="C3880" s="2" t="s">
        <v>14</v>
      </c>
      <c r="D3880">
        <v>45</v>
      </c>
      <c r="E3880">
        <v>1</v>
      </c>
      <c r="F3880">
        <v>2016</v>
      </c>
      <c r="G3880">
        <v>0</v>
      </c>
      <c r="H3880">
        <v>0</v>
      </c>
      <c r="I3880" t="s">
        <v>33</v>
      </c>
      <c r="J3880">
        <v>39</v>
      </c>
      <c r="K3880">
        <v>43</v>
      </c>
      <c r="L3880">
        <v>8</v>
      </c>
      <c r="M3880" s="2" t="s">
        <v>12</v>
      </c>
      <c r="N3880" s="2" t="s">
        <v>25</v>
      </c>
      <c r="O3880" t="s">
        <v>106</v>
      </c>
      <c r="P3880" t="s">
        <v>107</v>
      </c>
    </row>
    <row r="3881" spans="1:16" x14ac:dyDescent="0.55000000000000004">
      <c r="A3881">
        <v>4439</v>
      </c>
      <c r="B3881">
        <v>727715</v>
      </c>
      <c r="C3881" s="2" t="s">
        <v>14</v>
      </c>
      <c r="D3881">
        <v>45</v>
      </c>
      <c r="E3881">
        <v>1</v>
      </c>
      <c r="F3881">
        <v>2016</v>
      </c>
      <c r="G3881">
        <v>0</v>
      </c>
      <c r="H3881">
        <v>0</v>
      </c>
      <c r="I3881" t="s">
        <v>33</v>
      </c>
      <c r="J3881">
        <v>39</v>
      </c>
      <c r="K3881">
        <v>43</v>
      </c>
      <c r="L3881">
        <v>8</v>
      </c>
      <c r="M3881" s="2" t="s">
        <v>12</v>
      </c>
      <c r="N3881" s="2" t="s">
        <v>25</v>
      </c>
      <c r="O3881" t="s">
        <v>106</v>
      </c>
      <c r="P3881" t="s">
        <v>107</v>
      </c>
    </row>
    <row r="3882" spans="1:16" x14ac:dyDescent="0.55000000000000004">
      <c r="A3882">
        <v>4440</v>
      </c>
      <c r="B3882">
        <v>727831</v>
      </c>
      <c r="C3882" s="2" t="s">
        <v>14</v>
      </c>
      <c r="D3882">
        <v>55</v>
      </c>
      <c r="E3882">
        <v>1</v>
      </c>
      <c r="F3882">
        <v>2016</v>
      </c>
      <c r="G3882">
        <v>0</v>
      </c>
      <c r="H3882">
        <v>0</v>
      </c>
      <c r="I3882" t="s">
        <v>27</v>
      </c>
      <c r="J3882">
        <v>47</v>
      </c>
      <c r="K3882">
        <v>60</v>
      </c>
      <c r="L3882">
        <v>3</v>
      </c>
      <c r="M3882" s="2" t="s">
        <v>22</v>
      </c>
      <c r="N3882" s="2" t="s">
        <v>13</v>
      </c>
      <c r="O3882" t="s">
        <v>133</v>
      </c>
      <c r="P3882" t="s">
        <v>134</v>
      </c>
    </row>
    <row r="3883" spans="1:16" x14ac:dyDescent="0.55000000000000004">
      <c r="A3883">
        <v>4441</v>
      </c>
      <c r="B3883">
        <v>727927</v>
      </c>
      <c r="C3883" s="2" t="s">
        <v>14</v>
      </c>
      <c r="D3883">
        <v>32</v>
      </c>
      <c r="E3883">
        <v>1</v>
      </c>
      <c r="F3883">
        <v>2016</v>
      </c>
      <c r="G3883">
        <v>0</v>
      </c>
      <c r="H3883">
        <v>0</v>
      </c>
      <c r="I3883" t="s">
        <v>36</v>
      </c>
      <c r="J3883">
        <v>42</v>
      </c>
      <c r="K3883">
        <v>61</v>
      </c>
      <c r="L3883">
        <v>10</v>
      </c>
      <c r="M3883" s="2" t="s">
        <v>15</v>
      </c>
      <c r="N3883" s="2" t="s">
        <v>63</v>
      </c>
      <c r="O3883" t="s">
        <v>98</v>
      </c>
      <c r="P3883" t="s">
        <v>99</v>
      </c>
    </row>
    <row r="3884" spans="1:16" x14ac:dyDescent="0.55000000000000004">
      <c r="A3884">
        <v>4441</v>
      </c>
      <c r="B3884">
        <v>727963</v>
      </c>
      <c r="C3884" s="2" t="s">
        <v>14</v>
      </c>
      <c r="D3884">
        <v>51</v>
      </c>
      <c r="E3884">
        <v>0</v>
      </c>
      <c r="F3884">
        <v>2016</v>
      </c>
      <c r="G3884">
        <v>0</v>
      </c>
      <c r="H3884">
        <v>1</v>
      </c>
      <c r="I3884" t="s">
        <v>36</v>
      </c>
      <c r="J3884">
        <v>42</v>
      </c>
      <c r="K3884">
        <v>61</v>
      </c>
      <c r="L3884">
        <v>10</v>
      </c>
      <c r="M3884" s="2" t="s">
        <v>15</v>
      </c>
      <c r="N3884" s="2" t="s">
        <v>63</v>
      </c>
      <c r="O3884" t="s">
        <v>138</v>
      </c>
      <c r="P3884" t="s">
        <v>139</v>
      </c>
    </row>
    <row r="3885" spans="1:16" x14ac:dyDescent="0.55000000000000004">
      <c r="A3885">
        <v>4441</v>
      </c>
      <c r="B3885">
        <v>727970</v>
      </c>
      <c r="C3885" s="2" t="s">
        <v>14</v>
      </c>
      <c r="D3885">
        <v>33</v>
      </c>
      <c r="E3885">
        <v>1</v>
      </c>
      <c r="F3885">
        <v>2016</v>
      </c>
      <c r="G3885">
        <v>0</v>
      </c>
      <c r="H3885">
        <v>0</v>
      </c>
      <c r="I3885" t="s">
        <v>36</v>
      </c>
      <c r="J3885">
        <v>42</v>
      </c>
      <c r="K3885">
        <v>61</v>
      </c>
      <c r="L3885">
        <v>10</v>
      </c>
      <c r="M3885" s="2" t="s">
        <v>15</v>
      </c>
      <c r="N3885" s="2" t="s">
        <v>63</v>
      </c>
      <c r="O3885" t="s">
        <v>98</v>
      </c>
      <c r="P3885" t="s">
        <v>99</v>
      </c>
    </row>
    <row r="3886" spans="1:16" x14ac:dyDescent="0.55000000000000004">
      <c r="A3886">
        <v>4441</v>
      </c>
      <c r="B3886">
        <v>728023</v>
      </c>
      <c r="C3886" s="2" t="s">
        <v>14</v>
      </c>
      <c r="D3886">
        <v>26</v>
      </c>
      <c r="E3886">
        <v>1</v>
      </c>
      <c r="F3886">
        <v>2016</v>
      </c>
      <c r="G3886">
        <v>0</v>
      </c>
      <c r="H3886">
        <v>0</v>
      </c>
      <c r="I3886" t="s">
        <v>36</v>
      </c>
      <c r="J3886">
        <v>42</v>
      </c>
      <c r="K3886">
        <v>61</v>
      </c>
      <c r="L3886">
        <v>10</v>
      </c>
      <c r="M3886" s="2" t="s">
        <v>15</v>
      </c>
      <c r="N3886" s="2" t="s">
        <v>63</v>
      </c>
      <c r="O3886" t="s">
        <v>98</v>
      </c>
      <c r="P3886" t="s">
        <v>99</v>
      </c>
    </row>
    <row r="3887" spans="1:16" x14ac:dyDescent="0.55000000000000004">
      <c r="A3887">
        <v>4441</v>
      </c>
      <c r="B3887">
        <v>728075</v>
      </c>
      <c r="C3887" s="2" t="s">
        <v>14</v>
      </c>
      <c r="D3887">
        <v>38</v>
      </c>
      <c r="E3887">
        <v>1</v>
      </c>
      <c r="F3887">
        <v>2016</v>
      </c>
      <c r="G3887">
        <v>0</v>
      </c>
      <c r="H3887">
        <v>0</v>
      </c>
      <c r="I3887" t="s">
        <v>36</v>
      </c>
      <c r="J3887">
        <v>42</v>
      </c>
      <c r="K3887">
        <v>61</v>
      </c>
      <c r="L3887">
        <v>10</v>
      </c>
      <c r="M3887" s="2" t="s">
        <v>15</v>
      </c>
      <c r="N3887" s="2" t="s">
        <v>63</v>
      </c>
      <c r="O3887" t="s">
        <v>98</v>
      </c>
      <c r="P3887" t="s">
        <v>99</v>
      </c>
    </row>
    <row r="3888" spans="1:16" x14ac:dyDescent="0.55000000000000004">
      <c r="A3888">
        <v>4442</v>
      </c>
      <c r="B3888">
        <v>728141</v>
      </c>
      <c r="C3888" s="2" t="s">
        <v>14</v>
      </c>
      <c r="D3888">
        <v>31</v>
      </c>
      <c r="E3888">
        <v>1</v>
      </c>
      <c r="F3888">
        <v>2016</v>
      </c>
      <c r="G3888">
        <v>0</v>
      </c>
      <c r="H3888">
        <v>1</v>
      </c>
      <c r="I3888" t="s">
        <v>38</v>
      </c>
      <c r="J3888">
        <v>33</v>
      </c>
      <c r="K3888">
        <v>91</v>
      </c>
      <c r="L3888">
        <v>5</v>
      </c>
      <c r="M3888" s="2" t="s">
        <v>48</v>
      </c>
      <c r="N3888" s="2" t="s">
        <v>13</v>
      </c>
      <c r="O3888" t="s">
        <v>49</v>
      </c>
      <c r="P3888" t="s">
        <v>50</v>
      </c>
    </row>
    <row r="3889" spans="1:16" x14ac:dyDescent="0.55000000000000004">
      <c r="A3889">
        <v>4442</v>
      </c>
      <c r="B3889">
        <v>728151</v>
      </c>
      <c r="C3889" s="2" t="s">
        <v>14</v>
      </c>
      <c r="D3889">
        <v>28</v>
      </c>
      <c r="E3889">
        <v>1</v>
      </c>
      <c r="F3889">
        <v>2016</v>
      </c>
      <c r="G3889">
        <v>0</v>
      </c>
      <c r="H3889">
        <v>1</v>
      </c>
      <c r="I3889" t="s">
        <v>38</v>
      </c>
      <c r="J3889">
        <v>33</v>
      </c>
      <c r="K3889">
        <v>91</v>
      </c>
      <c r="L3889">
        <v>5</v>
      </c>
      <c r="M3889" s="2" t="s">
        <v>48</v>
      </c>
      <c r="N3889" s="2" t="s">
        <v>13</v>
      </c>
      <c r="O3889" t="s">
        <v>49</v>
      </c>
      <c r="P3889" t="s">
        <v>50</v>
      </c>
    </row>
    <row r="3890" spans="1:16" x14ac:dyDescent="0.55000000000000004">
      <c r="A3890">
        <v>4442</v>
      </c>
      <c r="B3890">
        <v>728209</v>
      </c>
      <c r="C3890" s="2" t="s">
        <v>14</v>
      </c>
      <c r="D3890">
        <v>45</v>
      </c>
      <c r="E3890">
        <v>1</v>
      </c>
      <c r="F3890">
        <v>2016</v>
      </c>
      <c r="G3890">
        <v>0</v>
      </c>
      <c r="H3890">
        <v>0</v>
      </c>
      <c r="I3890" t="s">
        <v>38</v>
      </c>
      <c r="J3890">
        <v>33</v>
      </c>
      <c r="K3890">
        <v>91</v>
      </c>
      <c r="L3890">
        <v>5</v>
      </c>
      <c r="M3890" s="2" t="s">
        <v>48</v>
      </c>
      <c r="N3890" s="2" t="s">
        <v>13</v>
      </c>
      <c r="O3890" t="s">
        <v>118</v>
      </c>
      <c r="P3890" t="s">
        <v>119</v>
      </c>
    </row>
    <row r="3891" spans="1:16" x14ac:dyDescent="0.55000000000000004">
      <c r="A3891">
        <v>4443</v>
      </c>
      <c r="B3891">
        <v>728261</v>
      </c>
      <c r="C3891" s="2" t="s">
        <v>14</v>
      </c>
      <c r="D3891">
        <v>27</v>
      </c>
      <c r="E3891">
        <v>1</v>
      </c>
      <c r="F3891">
        <v>2016</v>
      </c>
      <c r="G3891">
        <v>0</v>
      </c>
      <c r="H3891">
        <v>1</v>
      </c>
      <c r="I3891" t="s">
        <v>68</v>
      </c>
      <c r="J3891">
        <v>59</v>
      </c>
      <c r="K3891">
        <v>70</v>
      </c>
      <c r="L3891">
        <v>4</v>
      </c>
      <c r="M3891" s="2" t="s">
        <v>22</v>
      </c>
      <c r="N3891" s="2" t="s">
        <v>13</v>
      </c>
      <c r="O3891" t="s">
        <v>116</v>
      </c>
      <c r="P3891" t="s">
        <v>117</v>
      </c>
    </row>
    <row r="3892" spans="1:16" x14ac:dyDescent="0.55000000000000004">
      <c r="A3892">
        <v>4443</v>
      </c>
      <c r="B3892">
        <v>728272</v>
      </c>
      <c r="C3892" s="2" t="s">
        <v>14</v>
      </c>
      <c r="D3892">
        <v>47</v>
      </c>
      <c r="E3892">
        <v>1</v>
      </c>
      <c r="F3892">
        <v>2016</v>
      </c>
      <c r="G3892">
        <v>0</v>
      </c>
      <c r="H3892">
        <v>0</v>
      </c>
      <c r="I3892" t="s">
        <v>68</v>
      </c>
      <c r="J3892">
        <v>59</v>
      </c>
      <c r="K3892">
        <v>70</v>
      </c>
      <c r="L3892">
        <v>4</v>
      </c>
      <c r="M3892" s="2" t="s">
        <v>22</v>
      </c>
      <c r="N3892" s="2" t="s">
        <v>13</v>
      </c>
      <c r="O3892" t="s">
        <v>81</v>
      </c>
      <c r="P3892" t="s">
        <v>82</v>
      </c>
    </row>
    <row r="3893" spans="1:16" x14ac:dyDescent="0.55000000000000004">
      <c r="A3893">
        <v>4443</v>
      </c>
      <c r="B3893">
        <v>728310</v>
      </c>
      <c r="C3893" s="2" t="s">
        <v>14</v>
      </c>
      <c r="D3893">
        <v>41</v>
      </c>
      <c r="E3893">
        <v>1</v>
      </c>
      <c r="F3893">
        <v>2016</v>
      </c>
      <c r="G3893">
        <v>0</v>
      </c>
      <c r="H3893">
        <v>0</v>
      </c>
      <c r="I3893" t="s">
        <v>68</v>
      </c>
      <c r="J3893">
        <v>59</v>
      </c>
      <c r="K3893">
        <v>70</v>
      </c>
      <c r="L3893">
        <v>4</v>
      </c>
      <c r="M3893" s="2" t="s">
        <v>22</v>
      </c>
      <c r="N3893" s="2" t="s">
        <v>13</v>
      </c>
      <c r="O3893" t="s">
        <v>81</v>
      </c>
      <c r="P3893" t="s">
        <v>82</v>
      </c>
    </row>
    <row r="3894" spans="1:16" x14ac:dyDescent="0.55000000000000004">
      <c r="A3894">
        <v>4443</v>
      </c>
      <c r="B3894">
        <v>728324</v>
      </c>
      <c r="C3894" s="2" t="s">
        <v>14</v>
      </c>
      <c r="D3894">
        <v>47</v>
      </c>
      <c r="E3894">
        <v>1</v>
      </c>
      <c r="F3894">
        <v>2016</v>
      </c>
      <c r="G3894">
        <v>0</v>
      </c>
      <c r="H3894">
        <v>0</v>
      </c>
      <c r="I3894" t="s">
        <v>68</v>
      </c>
      <c r="J3894">
        <v>59</v>
      </c>
      <c r="K3894">
        <v>70</v>
      </c>
      <c r="L3894">
        <v>4</v>
      </c>
      <c r="M3894" s="2" t="s">
        <v>22</v>
      </c>
      <c r="N3894" s="2" t="s">
        <v>13</v>
      </c>
      <c r="O3894" t="s">
        <v>81</v>
      </c>
      <c r="P3894" t="s">
        <v>82</v>
      </c>
    </row>
    <row r="3895" spans="1:16" x14ac:dyDescent="0.55000000000000004">
      <c r="A3895">
        <v>4444</v>
      </c>
      <c r="B3895">
        <v>728461</v>
      </c>
      <c r="C3895" s="2" t="s">
        <v>14</v>
      </c>
      <c r="D3895">
        <v>44</v>
      </c>
      <c r="E3895">
        <v>1</v>
      </c>
      <c r="F3895">
        <v>2016</v>
      </c>
      <c r="G3895">
        <v>0</v>
      </c>
      <c r="H3895">
        <v>0</v>
      </c>
      <c r="I3895" t="s">
        <v>46</v>
      </c>
      <c r="J3895">
        <v>43</v>
      </c>
      <c r="K3895">
        <v>56</v>
      </c>
      <c r="L3895">
        <v>7</v>
      </c>
      <c r="M3895" s="2" t="s">
        <v>15</v>
      </c>
      <c r="N3895" s="2" t="s">
        <v>13</v>
      </c>
      <c r="O3895" t="s">
        <v>140</v>
      </c>
      <c r="P3895" t="s">
        <v>141</v>
      </c>
    </row>
    <row r="3896" spans="1:16" x14ac:dyDescent="0.55000000000000004">
      <c r="A3896">
        <v>4444</v>
      </c>
      <c r="B3896">
        <v>728499</v>
      </c>
      <c r="C3896" s="2" t="s">
        <v>14</v>
      </c>
      <c r="D3896">
        <v>34</v>
      </c>
      <c r="E3896">
        <v>1</v>
      </c>
      <c r="F3896">
        <v>2016</v>
      </c>
      <c r="G3896">
        <v>0</v>
      </c>
      <c r="H3896">
        <v>0</v>
      </c>
      <c r="I3896" t="s">
        <v>46</v>
      </c>
      <c r="J3896">
        <v>43</v>
      </c>
      <c r="K3896">
        <v>56</v>
      </c>
      <c r="L3896">
        <v>7</v>
      </c>
      <c r="M3896" s="2" t="s">
        <v>15</v>
      </c>
      <c r="N3896" s="2" t="s">
        <v>13</v>
      </c>
      <c r="O3896" t="s">
        <v>140</v>
      </c>
      <c r="P3896" t="s">
        <v>141</v>
      </c>
    </row>
    <row r="3897" spans="1:16" x14ac:dyDescent="0.55000000000000004">
      <c r="A3897">
        <v>4444</v>
      </c>
      <c r="B3897">
        <v>728572</v>
      </c>
      <c r="C3897" s="2" t="s">
        <v>14</v>
      </c>
      <c r="D3897">
        <v>38</v>
      </c>
      <c r="E3897">
        <v>1</v>
      </c>
      <c r="F3897">
        <v>2016</v>
      </c>
      <c r="G3897">
        <v>0</v>
      </c>
      <c r="H3897">
        <v>0</v>
      </c>
      <c r="I3897" t="s">
        <v>46</v>
      </c>
      <c r="J3897">
        <v>43</v>
      </c>
      <c r="K3897">
        <v>56</v>
      </c>
      <c r="L3897">
        <v>7</v>
      </c>
      <c r="M3897" s="2" t="s">
        <v>15</v>
      </c>
      <c r="N3897" s="2" t="s">
        <v>13</v>
      </c>
      <c r="O3897" t="s">
        <v>140</v>
      </c>
      <c r="P3897" t="s">
        <v>141</v>
      </c>
    </row>
    <row r="3898" spans="1:16" x14ac:dyDescent="0.55000000000000004">
      <c r="A3898">
        <v>4445</v>
      </c>
      <c r="B3898">
        <v>728604</v>
      </c>
      <c r="C3898" s="2" t="s">
        <v>14</v>
      </c>
      <c r="D3898">
        <v>53</v>
      </c>
      <c r="E3898">
        <v>0</v>
      </c>
      <c r="F3898">
        <v>2016</v>
      </c>
      <c r="G3898">
        <v>0</v>
      </c>
      <c r="H3898">
        <v>0</v>
      </c>
      <c r="I3898" t="s">
        <v>20</v>
      </c>
      <c r="J3898">
        <v>72</v>
      </c>
      <c r="K3898">
        <v>19</v>
      </c>
      <c r="L3898">
        <v>7</v>
      </c>
      <c r="M3898" s="2" t="s">
        <v>12</v>
      </c>
      <c r="N3898" s="2" t="s">
        <v>13</v>
      </c>
      <c r="O3898" t="s">
        <v>152</v>
      </c>
      <c r="P3898" t="s">
        <v>153</v>
      </c>
    </row>
    <row r="3899" spans="1:16" x14ac:dyDescent="0.55000000000000004">
      <c r="A3899">
        <v>4446</v>
      </c>
      <c r="B3899">
        <v>728781</v>
      </c>
      <c r="C3899" s="2" t="s">
        <v>14</v>
      </c>
      <c r="D3899">
        <v>47</v>
      </c>
      <c r="E3899">
        <v>1</v>
      </c>
      <c r="F3899">
        <v>2016</v>
      </c>
      <c r="G3899">
        <v>0</v>
      </c>
      <c r="H3899">
        <v>1</v>
      </c>
      <c r="I3899" t="s">
        <v>44</v>
      </c>
      <c r="J3899">
        <v>-999</v>
      </c>
      <c r="K3899">
        <v>-999</v>
      </c>
      <c r="L3899">
        <v>-999</v>
      </c>
      <c r="M3899" s="2" t="s">
        <v>35</v>
      </c>
      <c r="N3899" s="2" t="s">
        <v>13</v>
      </c>
      <c r="O3899" t="s">
        <v>154</v>
      </c>
      <c r="P3899" t="s">
        <v>155</v>
      </c>
    </row>
    <row r="3900" spans="1:16" x14ac:dyDescent="0.55000000000000004">
      <c r="A3900">
        <v>4446</v>
      </c>
      <c r="B3900">
        <v>728800</v>
      </c>
      <c r="C3900" s="2" t="s">
        <v>14</v>
      </c>
      <c r="D3900">
        <v>20</v>
      </c>
      <c r="E3900">
        <v>1</v>
      </c>
      <c r="F3900">
        <v>2016</v>
      </c>
      <c r="G3900">
        <v>0</v>
      </c>
      <c r="H3900">
        <v>1</v>
      </c>
      <c r="I3900" t="s">
        <v>44</v>
      </c>
      <c r="J3900">
        <v>-999</v>
      </c>
      <c r="K3900">
        <v>-999</v>
      </c>
      <c r="L3900">
        <v>-999</v>
      </c>
      <c r="M3900" s="2" t="s">
        <v>35</v>
      </c>
      <c r="N3900" s="2" t="s">
        <v>13</v>
      </c>
      <c r="O3900" t="s">
        <v>154</v>
      </c>
      <c r="P3900" t="s">
        <v>155</v>
      </c>
    </row>
    <row r="3901" spans="1:16" x14ac:dyDescent="0.55000000000000004">
      <c r="A3901">
        <v>4446</v>
      </c>
      <c r="B3901">
        <v>728813</v>
      </c>
      <c r="C3901" s="2" t="s">
        <v>14</v>
      </c>
      <c r="D3901">
        <v>28</v>
      </c>
      <c r="E3901">
        <v>1</v>
      </c>
      <c r="F3901">
        <v>2016</v>
      </c>
      <c r="G3901">
        <v>0</v>
      </c>
      <c r="H3901">
        <v>0</v>
      </c>
      <c r="I3901" t="s">
        <v>44</v>
      </c>
      <c r="J3901">
        <v>-999</v>
      </c>
      <c r="K3901">
        <v>-999</v>
      </c>
      <c r="L3901">
        <v>-999</v>
      </c>
      <c r="M3901" s="2" t="s">
        <v>35</v>
      </c>
      <c r="N3901" s="2" t="s">
        <v>13</v>
      </c>
      <c r="O3901" t="s">
        <v>148</v>
      </c>
      <c r="P3901" t="s">
        <v>149</v>
      </c>
    </row>
    <row r="3902" spans="1:16" x14ac:dyDescent="0.55000000000000004">
      <c r="A3902">
        <v>4446</v>
      </c>
      <c r="B3902">
        <v>728837</v>
      </c>
      <c r="C3902" s="2" t="s">
        <v>14</v>
      </c>
      <c r="D3902">
        <v>53</v>
      </c>
      <c r="E3902">
        <v>0</v>
      </c>
      <c r="F3902">
        <v>2016</v>
      </c>
      <c r="G3902">
        <v>0</v>
      </c>
      <c r="H3902">
        <v>0</v>
      </c>
      <c r="I3902" t="s">
        <v>44</v>
      </c>
      <c r="J3902">
        <v>-999</v>
      </c>
      <c r="K3902">
        <v>-999</v>
      </c>
      <c r="L3902">
        <v>-999</v>
      </c>
      <c r="M3902" s="2" t="s">
        <v>35</v>
      </c>
      <c r="N3902" s="2" t="s">
        <v>13</v>
      </c>
      <c r="O3902" t="s">
        <v>148</v>
      </c>
      <c r="P3902" t="s">
        <v>149</v>
      </c>
    </row>
    <row r="3903" spans="1:16" x14ac:dyDescent="0.55000000000000004">
      <c r="A3903">
        <v>4446</v>
      </c>
      <c r="B3903">
        <v>728877</v>
      </c>
      <c r="C3903" s="2" t="s">
        <v>14</v>
      </c>
      <c r="D3903">
        <v>53</v>
      </c>
      <c r="E3903">
        <v>1</v>
      </c>
      <c r="F3903">
        <v>2016</v>
      </c>
      <c r="G3903">
        <v>0</v>
      </c>
      <c r="H3903">
        <v>1</v>
      </c>
      <c r="I3903" t="s">
        <v>44</v>
      </c>
      <c r="J3903">
        <v>-999</v>
      </c>
      <c r="K3903">
        <v>-999</v>
      </c>
      <c r="L3903">
        <v>-999</v>
      </c>
      <c r="M3903" s="2" t="s">
        <v>35</v>
      </c>
      <c r="N3903" s="2" t="s">
        <v>13</v>
      </c>
      <c r="O3903" t="s">
        <v>154</v>
      </c>
      <c r="P3903" t="s">
        <v>155</v>
      </c>
    </row>
    <row r="3904" spans="1:16" x14ac:dyDescent="0.55000000000000004">
      <c r="A3904">
        <v>4447</v>
      </c>
      <c r="B3904">
        <v>728904</v>
      </c>
      <c r="C3904" s="2" t="s">
        <v>14</v>
      </c>
      <c r="D3904">
        <v>23</v>
      </c>
      <c r="E3904">
        <v>1</v>
      </c>
      <c r="F3904">
        <v>2016</v>
      </c>
      <c r="G3904">
        <v>0</v>
      </c>
      <c r="H3904">
        <v>0</v>
      </c>
      <c r="I3904" t="s">
        <v>60</v>
      </c>
      <c r="J3904">
        <v>37</v>
      </c>
      <c r="K3904">
        <v>71</v>
      </c>
      <c r="L3904">
        <v>4</v>
      </c>
      <c r="M3904" s="2" t="s">
        <v>22</v>
      </c>
      <c r="N3904" s="2" t="s">
        <v>25</v>
      </c>
      <c r="O3904" t="s">
        <v>120</v>
      </c>
      <c r="P3904" t="s">
        <v>121</v>
      </c>
    </row>
    <row r="3905" spans="1:16" x14ac:dyDescent="0.55000000000000004">
      <c r="A3905">
        <v>4447</v>
      </c>
      <c r="B3905">
        <v>728971</v>
      </c>
      <c r="C3905" s="2" t="s">
        <v>14</v>
      </c>
      <c r="D3905">
        <v>37</v>
      </c>
      <c r="E3905">
        <v>1</v>
      </c>
      <c r="F3905">
        <v>2016</v>
      </c>
      <c r="G3905">
        <v>0</v>
      </c>
      <c r="H3905">
        <v>0</v>
      </c>
      <c r="I3905" t="s">
        <v>60</v>
      </c>
      <c r="J3905">
        <v>37</v>
      </c>
      <c r="K3905">
        <v>71</v>
      </c>
      <c r="L3905">
        <v>4</v>
      </c>
      <c r="M3905" s="2" t="s">
        <v>22</v>
      </c>
      <c r="N3905" s="2" t="s">
        <v>25</v>
      </c>
      <c r="O3905" t="s">
        <v>120</v>
      </c>
      <c r="P3905" t="s">
        <v>121</v>
      </c>
    </row>
    <row r="3906" spans="1:16" x14ac:dyDescent="0.55000000000000004">
      <c r="A3906">
        <v>4447</v>
      </c>
      <c r="B3906">
        <v>728985</v>
      </c>
      <c r="C3906" s="2" t="s">
        <v>14</v>
      </c>
      <c r="D3906">
        <v>31</v>
      </c>
      <c r="E3906">
        <v>1</v>
      </c>
      <c r="F3906">
        <v>2016</v>
      </c>
      <c r="G3906">
        <v>0</v>
      </c>
      <c r="H3906">
        <v>0</v>
      </c>
      <c r="I3906" t="s">
        <v>60</v>
      </c>
      <c r="J3906">
        <v>37</v>
      </c>
      <c r="K3906">
        <v>71</v>
      </c>
      <c r="L3906">
        <v>4</v>
      </c>
      <c r="M3906" s="2" t="s">
        <v>22</v>
      </c>
      <c r="N3906" s="2" t="s">
        <v>25</v>
      </c>
      <c r="O3906" t="s">
        <v>120</v>
      </c>
      <c r="P3906" t="s">
        <v>121</v>
      </c>
    </row>
    <row r="3907" spans="1:16" x14ac:dyDescent="0.55000000000000004">
      <c r="A3907">
        <v>4447</v>
      </c>
      <c r="B3907">
        <v>729050</v>
      </c>
      <c r="C3907" s="2" t="s">
        <v>14</v>
      </c>
      <c r="D3907">
        <v>28</v>
      </c>
      <c r="E3907">
        <v>1</v>
      </c>
      <c r="F3907">
        <v>2016</v>
      </c>
      <c r="G3907">
        <v>0</v>
      </c>
      <c r="H3907">
        <v>0</v>
      </c>
      <c r="I3907" t="s">
        <v>60</v>
      </c>
      <c r="J3907">
        <v>37</v>
      </c>
      <c r="K3907">
        <v>71</v>
      </c>
      <c r="L3907">
        <v>4</v>
      </c>
      <c r="M3907" s="2" t="s">
        <v>22</v>
      </c>
      <c r="N3907" s="2" t="s">
        <v>25</v>
      </c>
      <c r="O3907" t="s">
        <v>120</v>
      </c>
      <c r="P3907" t="s">
        <v>121</v>
      </c>
    </row>
    <row r="3908" spans="1:16" x14ac:dyDescent="0.55000000000000004">
      <c r="A3908">
        <v>4448</v>
      </c>
      <c r="B3908">
        <v>729107</v>
      </c>
      <c r="C3908" s="2" t="s">
        <v>14</v>
      </c>
      <c r="D3908">
        <v>38</v>
      </c>
      <c r="E3908">
        <v>1</v>
      </c>
      <c r="F3908">
        <v>2016</v>
      </c>
      <c r="G3908">
        <v>0</v>
      </c>
      <c r="H3908">
        <v>0</v>
      </c>
      <c r="I3908" t="s">
        <v>57</v>
      </c>
      <c r="J3908">
        <v>45</v>
      </c>
      <c r="K3908">
        <v>60</v>
      </c>
      <c r="L3908">
        <v>6</v>
      </c>
      <c r="M3908" s="2" t="s">
        <v>21</v>
      </c>
      <c r="N3908" s="2" t="s">
        <v>63</v>
      </c>
      <c r="O3908" t="s">
        <v>114</v>
      </c>
      <c r="P3908" t="s">
        <v>115</v>
      </c>
    </row>
    <row r="3909" spans="1:16" x14ac:dyDescent="0.55000000000000004">
      <c r="A3909">
        <v>4448</v>
      </c>
      <c r="B3909">
        <v>729114</v>
      </c>
      <c r="C3909" s="2" t="s">
        <v>14</v>
      </c>
      <c r="D3909">
        <v>53</v>
      </c>
      <c r="E3909">
        <v>1</v>
      </c>
      <c r="F3909">
        <v>2016</v>
      </c>
      <c r="G3909">
        <v>0</v>
      </c>
      <c r="H3909">
        <v>1</v>
      </c>
      <c r="I3909" t="s">
        <v>57</v>
      </c>
      <c r="J3909">
        <v>45</v>
      </c>
      <c r="K3909">
        <v>60</v>
      </c>
      <c r="L3909">
        <v>6</v>
      </c>
      <c r="M3909" s="2" t="s">
        <v>21</v>
      </c>
      <c r="N3909" s="2" t="s">
        <v>63</v>
      </c>
      <c r="O3909" t="s">
        <v>77</v>
      </c>
      <c r="P3909" t="s">
        <v>78</v>
      </c>
    </row>
    <row r="3910" spans="1:16" x14ac:dyDescent="0.55000000000000004">
      <c r="A3910">
        <v>4448</v>
      </c>
      <c r="B3910">
        <v>729167</v>
      </c>
      <c r="C3910" s="2" t="s">
        <v>14</v>
      </c>
      <c r="D3910">
        <v>36</v>
      </c>
      <c r="E3910">
        <v>1</v>
      </c>
      <c r="F3910">
        <v>2016</v>
      </c>
      <c r="G3910">
        <v>0</v>
      </c>
      <c r="H3910">
        <v>1</v>
      </c>
      <c r="I3910" t="s">
        <v>57</v>
      </c>
      <c r="J3910">
        <v>45</v>
      </c>
      <c r="K3910">
        <v>60</v>
      </c>
      <c r="L3910">
        <v>6</v>
      </c>
      <c r="M3910" s="2" t="s">
        <v>21</v>
      </c>
      <c r="N3910" s="2" t="s">
        <v>63</v>
      </c>
      <c r="O3910" t="s">
        <v>77</v>
      </c>
      <c r="P3910" t="s">
        <v>78</v>
      </c>
    </row>
    <row r="3911" spans="1:16" x14ac:dyDescent="0.55000000000000004">
      <c r="A3911">
        <v>4449</v>
      </c>
      <c r="B3911">
        <v>729223</v>
      </c>
      <c r="C3911" s="2" t="s">
        <v>14</v>
      </c>
      <c r="D3911">
        <v>44</v>
      </c>
      <c r="E3911">
        <v>1</v>
      </c>
      <c r="F3911">
        <v>2016</v>
      </c>
      <c r="G3911">
        <v>0</v>
      </c>
      <c r="H3911">
        <v>1</v>
      </c>
      <c r="I3911" t="s">
        <v>26</v>
      </c>
      <c r="J3911">
        <v>21</v>
      </c>
      <c r="K3911">
        <v>57</v>
      </c>
      <c r="L3911">
        <v>7</v>
      </c>
      <c r="M3911" s="2" t="s">
        <v>21</v>
      </c>
      <c r="N3911" s="2" t="s">
        <v>13</v>
      </c>
      <c r="O3911" t="s">
        <v>81</v>
      </c>
      <c r="P3911" t="s">
        <v>82</v>
      </c>
    </row>
    <row r="3912" spans="1:16" x14ac:dyDescent="0.55000000000000004">
      <c r="A3912">
        <v>4449</v>
      </c>
      <c r="B3912">
        <v>729303</v>
      </c>
      <c r="C3912" s="2" t="s">
        <v>14</v>
      </c>
      <c r="D3912">
        <v>33</v>
      </c>
      <c r="E3912">
        <v>1</v>
      </c>
      <c r="F3912">
        <v>2016</v>
      </c>
      <c r="G3912">
        <v>0</v>
      </c>
      <c r="H3912">
        <v>1</v>
      </c>
      <c r="I3912" t="s">
        <v>26</v>
      </c>
      <c r="J3912">
        <v>21</v>
      </c>
      <c r="K3912">
        <v>57</v>
      </c>
      <c r="L3912">
        <v>7</v>
      </c>
      <c r="M3912" s="2" t="s">
        <v>21</v>
      </c>
      <c r="N3912" s="2" t="s">
        <v>13</v>
      </c>
      <c r="O3912" t="s">
        <v>81</v>
      </c>
      <c r="P3912" t="s">
        <v>82</v>
      </c>
    </row>
    <row r="3913" spans="1:16" x14ac:dyDescent="0.55000000000000004">
      <c r="A3913">
        <v>4450</v>
      </c>
      <c r="B3913">
        <v>729444</v>
      </c>
      <c r="C3913" s="2" t="s">
        <v>14</v>
      </c>
      <c r="D3913">
        <v>41</v>
      </c>
      <c r="E3913">
        <v>0</v>
      </c>
      <c r="F3913">
        <v>2016</v>
      </c>
      <c r="G3913">
        <v>0</v>
      </c>
      <c r="H3913">
        <v>1</v>
      </c>
      <c r="I3913" t="s">
        <v>53</v>
      </c>
      <c r="J3913">
        <v>77</v>
      </c>
      <c r="K3913">
        <v>77</v>
      </c>
      <c r="L3913">
        <v>18</v>
      </c>
      <c r="M3913" s="2" t="s">
        <v>15</v>
      </c>
      <c r="N3913" s="2" t="s">
        <v>13</v>
      </c>
      <c r="O3913" t="s">
        <v>148</v>
      </c>
      <c r="P3913" t="s">
        <v>149</v>
      </c>
    </row>
    <row r="3914" spans="1:16" x14ac:dyDescent="0.55000000000000004">
      <c r="A3914">
        <v>4450</v>
      </c>
      <c r="B3914">
        <v>729453</v>
      </c>
      <c r="C3914" s="2" t="s">
        <v>14</v>
      </c>
      <c r="D3914">
        <v>56</v>
      </c>
      <c r="E3914">
        <v>1</v>
      </c>
      <c r="F3914">
        <v>2016</v>
      </c>
      <c r="G3914">
        <v>0</v>
      </c>
      <c r="H3914">
        <v>1</v>
      </c>
      <c r="I3914" t="s">
        <v>53</v>
      </c>
      <c r="J3914">
        <v>77</v>
      </c>
      <c r="K3914">
        <v>77</v>
      </c>
      <c r="L3914">
        <v>18</v>
      </c>
      <c r="M3914" s="2" t="s">
        <v>15</v>
      </c>
      <c r="N3914" s="2" t="s">
        <v>13</v>
      </c>
      <c r="O3914" t="s">
        <v>148</v>
      </c>
      <c r="P3914" t="s">
        <v>149</v>
      </c>
    </row>
    <row r="3915" spans="1:16" x14ac:dyDescent="0.55000000000000004">
      <c r="A3915">
        <v>4451</v>
      </c>
      <c r="B3915">
        <v>729568</v>
      </c>
      <c r="C3915" s="2" t="s">
        <v>14</v>
      </c>
      <c r="D3915">
        <v>38</v>
      </c>
      <c r="E3915">
        <v>1</v>
      </c>
      <c r="F3915">
        <v>2016</v>
      </c>
      <c r="G3915">
        <v>0</v>
      </c>
      <c r="H3915">
        <v>1</v>
      </c>
      <c r="I3915" t="s">
        <v>39</v>
      </c>
      <c r="J3915">
        <v>-999</v>
      </c>
      <c r="K3915">
        <v>-999</v>
      </c>
      <c r="L3915">
        <v>-999</v>
      </c>
      <c r="M3915" s="2" t="s">
        <v>10</v>
      </c>
      <c r="N3915" s="2" t="s">
        <v>25</v>
      </c>
      <c r="O3915" t="s">
        <v>118</v>
      </c>
      <c r="P3915" t="s">
        <v>119</v>
      </c>
    </row>
    <row r="3916" spans="1:16" x14ac:dyDescent="0.55000000000000004">
      <c r="A3916">
        <v>4451</v>
      </c>
      <c r="B3916">
        <v>729595</v>
      </c>
      <c r="C3916" s="2" t="s">
        <v>14</v>
      </c>
      <c r="D3916">
        <v>29</v>
      </c>
      <c r="E3916">
        <v>1</v>
      </c>
      <c r="F3916">
        <v>2016</v>
      </c>
      <c r="G3916">
        <v>0</v>
      </c>
      <c r="H3916">
        <v>0</v>
      </c>
      <c r="I3916" t="s">
        <v>39</v>
      </c>
      <c r="J3916">
        <v>-999</v>
      </c>
      <c r="K3916">
        <v>-999</v>
      </c>
      <c r="L3916">
        <v>-999</v>
      </c>
      <c r="M3916" s="2" t="s">
        <v>10</v>
      </c>
      <c r="N3916" s="2" t="s">
        <v>25</v>
      </c>
      <c r="O3916" t="s">
        <v>109</v>
      </c>
      <c r="P3916" t="s">
        <v>110</v>
      </c>
    </row>
    <row r="3917" spans="1:16" x14ac:dyDescent="0.55000000000000004">
      <c r="A3917">
        <v>4451</v>
      </c>
      <c r="B3917">
        <v>729634</v>
      </c>
      <c r="C3917" s="2" t="s">
        <v>14</v>
      </c>
      <c r="D3917">
        <v>54</v>
      </c>
      <c r="E3917">
        <v>1</v>
      </c>
      <c r="F3917">
        <v>2016</v>
      </c>
      <c r="G3917">
        <v>0</v>
      </c>
      <c r="H3917">
        <v>0</v>
      </c>
      <c r="I3917" t="s">
        <v>39</v>
      </c>
      <c r="J3917">
        <v>-999</v>
      </c>
      <c r="K3917">
        <v>-999</v>
      </c>
      <c r="L3917">
        <v>-999</v>
      </c>
      <c r="M3917" s="2" t="s">
        <v>10</v>
      </c>
      <c r="N3917" s="2" t="s">
        <v>25</v>
      </c>
      <c r="O3917" t="s">
        <v>109</v>
      </c>
      <c r="P3917" t="s">
        <v>110</v>
      </c>
    </row>
    <row r="3918" spans="1:16" x14ac:dyDescent="0.55000000000000004">
      <c r="A3918">
        <v>4452</v>
      </c>
      <c r="B3918">
        <v>729773</v>
      </c>
      <c r="C3918" s="2" t="s">
        <v>14</v>
      </c>
      <c r="D3918">
        <v>36</v>
      </c>
      <c r="E3918">
        <v>0</v>
      </c>
      <c r="F3918">
        <v>2016</v>
      </c>
      <c r="G3918">
        <v>0</v>
      </c>
      <c r="H3918">
        <v>1</v>
      </c>
      <c r="I3918" t="s">
        <v>69</v>
      </c>
      <c r="J3918">
        <v>28</v>
      </c>
      <c r="K3918">
        <v>78</v>
      </c>
      <c r="L3918">
        <v>15</v>
      </c>
      <c r="M3918" s="2" t="s">
        <v>48</v>
      </c>
      <c r="N3918" s="2" t="s">
        <v>13</v>
      </c>
      <c r="O3918" t="s">
        <v>98</v>
      </c>
      <c r="P3918" t="s">
        <v>99</v>
      </c>
    </row>
    <row r="3919" spans="1:16" x14ac:dyDescent="0.55000000000000004">
      <c r="A3919">
        <v>4452</v>
      </c>
      <c r="B3919">
        <v>729814</v>
      </c>
      <c r="C3919" s="2" t="s">
        <v>14</v>
      </c>
      <c r="D3919">
        <v>30</v>
      </c>
      <c r="E3919">
        <v>1</v>
      </c>
      <c r="F3919">
        <v>2016</v>
      </c>
      <c r="G3919">
        <v>0</v>
      </c>
      <c r="H3919">
        <v>0</v>
      </c>
      <c r="I3919" t="s">
        <v>69</v>
      </c>
      <c r="J3919">
        <v>28</v>
      </c>
      <c r="K3919">
        <v>78</v>
      </c>
      <c r="L3919">
        <v>15</v>
      </c>
      <c r="M3919" s="2" t="s">
        <v>48</v>
      </c>
      <c r="N3919" s="2" t="s">
        <v>13</v>
      </c>
      <c r="O3919" t="s">
        <v>144</v>
      </c>
      <c r="P3919" t="s">
        <v>145</v>
      </c>
    </row>
    <row r="3920" spans="1:16" x14ac:dyDescent="0.55000000000000004">
      <c r="A3920">
        <v>4452</v>
      </c>
      <c r="B3920">
        <v>729827</v>
      </c>
      <c r="C3920" s="2" t="s">
        <v>14</v>
      </c>
      <c r="D3920">
        <v>44</v>
      </c>
      <c r="E3920">
        <v>1</v>
      </c>
      <c r="F3920">
        <v>2016</v>
      </c>
      <c r="G3920">
        <v>0</v>
      </c>
      <c r="H3920">
        <v>1</v>
      </c>
      <c r="I3920" t="s">
        <v>69</v>
      </c>
      <c r="J3920">
        <v>28</v>
      </c>
      <c r="K3920">
        <v>78</v>
      </c>
      <c r="L3920">
        <v>15</v>
      </c>
      <c r="M3920" s="2" t="s">
        <v>48</v>
      </c>
      <c r="N3920" s="2" t="s">
        <v>13</v>
      </c>
      <c r="O3920" t="s">
        <v>98</v>
      </c>
      <c r="P3920" t="s">
        <v>99</v>
      </c>
    </row>
    <row r="3921" spans="1:16" x14ac:dyDescent="0.55000000000000004">
      <c r="A3921">
        <v>4453</v>
      </c>
      <c r="B3921">
        <v>729873</v>
      </c>
      <c r="C3921" s="2" t="s">
        <v>14</v>
      </c>
      <c r="D3921">
        <v>53</v>
      </c>
      <c r="E3921">
        <v>1</v>
      </c>
      <c r="F3921">
        <v>2016</v>
      </c>
      <c r="G3921">
        <v>0</v>
      </c>
      <c r="H3921">
        <v>0</v>
      </c>
      <c r="I3921" t="s">
        <v>42</v>
      </c>
      <c r="J3921">
        <v>50</v>
      </c>
      <c r="K3921">
        <v>37</v>
      </c>
      <c r="L3921">
        <v>5</v>
      </c>
      <c r="M3921" s="2" t="s">
        <v>12</v>
      </c>
      <c r="N3921" s="2" t="s">
        <v>13</v>
      </c>
      <c r="O3921" t="s">
        <v>122</v>
      </c>
      <c r="P3921" t="s">
        <v>123</v>
      </c>
    </row>
    <row r="3922" spans="1:16" x14ac:dyDescent="0.55000000000000004">
      <c r="A3922">
        <v>4453</v>
      </c>
      <c r="B3922">
        <v>729923</v>
      </c>
      <c r="C3922" s="2" t="s">
        <v>14</v>
      </c>
      <c r="D3922">
        <v>41</v>
      </c>
      <c r="E3922">
        <v>1</v>
      </c>
      <c r="F3922">
        <v>2016</v>
      </c>
      <c r="G3922">
        <v>0</v>
      </c>
      <c r="H3922">
        <v>0</v>
      </c>
      <c r="I3922" t="s">
        <v>42</v>
      </c>
      <c r="J3922">
        <v>50</v>
      </c>
      <c r="K3922">
        <v>37</v>
      </c>
      <c r="L3922">
        <v>5</v>
      </c>
      <c r="M3922" s="2" t="s">
        <v>12</v>
      </c>
      <c r="N3922" s="2" t="s">
        <v>13</v>
      </c>
      <c r="O3922" t="s">
        <v>122</v>
      </c>
      <c r="P3922" t="s">
        <v>123</v>
      </c>
    </row>
    <row r="3923" spans="1:16" x14ac:dyDescent="0.55000000000000004">
      <c r="A3923">
        <v>4453</v>
      </c>
      <c r="B3923">
        <v>729992</v>
      </c>
      <c r="C3923" s="2" t="s">
        <v>14</v>
      </c>
      <c r="D3923">
        <v>34</v>
      </c>
      <c r="E3923">
        <v>1</v>
      </c>
      <c r="F3923">
        <v>2016</v>
      </c>
      <c r="G3923">
        <v>0</v>
      </c>
      <c r="H3923">
        <v>1</v>
      </c>
      <c r="I3923" t="s">
        <v>42</v>
      </c>
      <c r="J3923">
        <v>50</v>
      </c>
      <c r="K3923">
        <v>37</v>
      </c>
      <c r="L3923">
        <v>5</v>
      </c>
      <c r="M3923" s="2" t="s">
        <v>12</v>
      </c>
      <c r="N3923" s="2" t="s">
        <v>13</v>
      </c>
      <c r="O3923" t="s">
        <v>146</v>
      </c>
      <c r="P3923" t="s">
        <v>147</v>
      </c>
    </row>
    <row r="3924" spans="1:16" x14ac:dyDescent="0.55000000000000004">
      <c r="A3924">
        <v>4454</v>
      </c>
      <c r="B3924">
        <v>730025</v>
      </c>
      <c r="C3924" s="2" t="s">
        <v>14</v>
      </c>
      <c r="D3924">
        <v>32</v>
      </c>
      <c r="E3924">
        <v>1</v>
      </c>
      <c r="F3924">
        <v>2016</v>
      </c>
      <c r="G3924">
        <v>0</v>
      </c>
      <c r="H3924">
        <v>0</v>
      </c>
      <c r="I3924" t="s">
        <v>54</v>
      </c>
      <c r="J3924">
        <v>-999</v>
      </c>
      <c r="K3924">
        <v>-999</v>
      </c>
      <c r="L3924">
        <v>-999</v>
      </c>
      <c r="M3924" s="2" t="s">
        <v>35</v>
      </c>
      <c r="N3924" s="2" t="s">
        <v>25</v>
      </c>
      <c r="O3924" t="s">
        <v>77</v>
      </c>
      <c r="P3924" t="s">
        <v>78</v>
      </c>
    </row>
    <row r="3925" spans="1:16" x14ac:dyDescent="0.55000000000000004">
      <c r="A3925">
        <v>4454</v>
      </c>
      <c r="B3925">
        <v>730037</v>
      </c>
      <c r="C3925" s="2" t="s">
        <v>14</v>
      </c>
      <c r="D3925">
        <v>21</v>
      </c>
      <c r="E3925">
        <v>1</v>
      </c>
      <c r="F3925">
        <v>2016</v>
      </c>
      <c r="G3925">
        <v>0</v>
      </c>
      <c r="H3925">
        <v>1</v>
      </c>
      <c r="I3925" t="s">
        <v>54</v>
      </c>
      <c r="J3925">
        <v>-999</v>
      </c>
      <c r="K3925">
        <v>-999</v>
      </c>
      <c r="L3925">
        <v>-999</v>
      </c>
      <c r="M3925" s="2" t="s">
        <v>35</v>
      </c>
      <c r="N3925" s="2" t="s">
        <v>25</v>
      </c>
      <c r="O3925" t="s">
        <v>101</v>
      </c>
      <c r="P3925" t="s">
        <v>102</v>
      </c>
    </row>
    <row r="3926" spans="1:16" x14ac:dyDescent="0.55000000000000004">
      <c r="A3926">
        <v>4454</v>
      </c>
      <c r="B3926">
        <v>730084</v>
      </c>
      <c r="C3926" s="2" t="s">
        <v>14</v>
      </c>
      <c r="D3926">
        <v>55</v>
      </c>
      <c r="E3926">
        <v>0</v>
      </c>
      <c r="F3926">
        <v>2016</v>
      </c>
      <c r="G3926">
        <v>0</v>
      </c>
      <c r="H3926">
        <v>0</v>
      </c>
      <c r="I3926" t="s">
        <v>54</v>
      </c>
      <c r="J3926">
        <v>-999</v>
      </c>
      <c r="K3926">
        <v>-999</v>
      </c>
      <c r="L3926">
        <v>-999</v>
      </c>
      <c r="M3926" s="2" t="s">
        <v>35</v>
      </c>
      <c r="N3926" s="2" t="s">
        <v>25</v>
      </c>
      <c r="O3926" t="s">
        <v>77</v>
      </c>
      <c r="P3926" t="s">
        <v>78</v>
      </c>
    </row>
    <row r="3927" spans="1:16" x14ac:dyDescent="0.55000000000000004">
      <c r="A3927">
        <v>4454</v>
      </c>
      <c r="B3927">
        <v>730089</v>
      </c>
      <c r="C3927" s="2" t="s">
        <v>14</v>
      </c>
      <c r="D3927">
        <v>52</v>
      </c>
      <c r="E3927">
        <v>1</v>
      </c>
      <c r="F3927">
        <v>2016</v>
      </c>
      <c r="G3927">
        <v>0</v>
      </c>
      <c r="H3927">
        <v>1</v>
      </c>
      <c r="I3927" t="s">
        <v>54</v>
      </c>
      <c r="J3927">
        <v>-999</v>
      </c>
      <c r="K3927">
        <v>-999</v>
      </c>
      <c r="L3927">
        <v>-999</v>
      </c>
      <c r="M3927" s="2" t="s">
        <v>35</v>
      </c>
      <c r="N3927" s="2" t="s">
        <v>25</v>
      </c>
      <c r="O3927" t="s">
        <v>101</v>
      </c>
      <c r="P3927" t="s">
        <v>102</v>
      </c>
    </row>
    <row r="3928" spans="1:16" x14ac:dyDescent="0.55000000000000004">
      <c r="A3928">
        <v>4454</v>
      </c>
      <c r="B3928">
        <v>730101</v>
      </c>
      <c r="C3928" s="2" t="s">
        <v>14</v>
      </c>
      <c r="D3928">
        <v>24</v>
      </c>
      <c r="E3928">
        <v>1</v>
      </c>
      <c r="F3928">
        <v>2016</v>
      </c>
      <c r="G3928">
        <v>0</v>
      </c>
      <c r="H3928">
        <v>1</v>
      </c>
      <c r="I3928" t="s">
        <v>54</v>
      </c>
      <c r="J3928">
        <v>-999</v>
      </c>
      <c r="K3928">
        <v>-999</v>
      </c>
      <c r="L3928">
        <v>-999</v>
      </c>
      <c r="M3928" s="2" t="s">
        <v>35</v>
      </c>
      <c r="N3928" s="2" t="s">
        <v>25</v>
      </c>
      <c r="O3928" t="s">
        <v>101</v>
      </c>
      <c r="P3928" t="s">
        <v>102</v>
      </c>
    </row>
    <row r="3929" spans="1:16" x14ac:dyDescent="0.55000000000000004">
      <c r="A3929">
        <v>4454</v>
      </c>
      <c r="B3929">
        <v>730140</v>
      </c>
      <c r="C3929" s="2" t="s">
        <v>14</v>
      </c>
      <c r="D3929">
        <v>41</v>
      </c>
      <c r="E3929">
        <v>1</v>
      </c>
      <c r="F3929">
        <v>2016</v>
      </c>
      <c r="G3929">
        <v>0</v>
      </c>
      <c r="H3929">
        <v>1</v>
      </c>
      <c r="I3929" t="s">
        <v>54</v>
      </c>
      <c r="J3929">
        <v>-999</v>
      </c>
      <c r="K3929">
        <v>-999</v>
      </c>
      <c r="L3929">
        <v>-999</v>
      </c>
      <c r="M3929" s="2" t="s">
        <v>35</v>
      </c>
      <c r="N3929" s="2" t="s">
        <v>25</v>
      </c>
      <c r="O3929" t="s">
        <v>101</v>
      </c>
      <c r="P3929" t="s">
        <v>102</v>
      </c>
    </row>
    <row r="3930" spans="1:16" x14ac:dyDescent="0.55000000000000004">
      <c r="A3930">
        <v>4454</v>
      </c>
      <c r="B3930">
        <v>730167</v>
      </c>
      <c r="C3930" s="2" t="s">
        <v>14</v>
      </c>
      <c r="D3930">
        <v>34</v>
      </c>
      <c r="E3930">
        <v>1</v>
      </c>
      <c r="F3930">
        <v>2016</v>
      </c>
      <c r="G3930">
        <v>0</v>
      </c>
      <c r="H3930">
        <v>1</v>
      </c>
      <c r="I3930" t="s">
        <v>54</v>
      </c>
      <c r="J3930">
        <v>-999</v>
      </c>
      <c r="K3930">
        <v>-999</v>
      </c>
      <c r="L3930">
        <v>-999</v>
      </c>
      <c r="M3930" s="2" t="s">
        <v>35</v>
      </c>
      <c r="N3930" s="2" t="s">
        <v>25</v>
      </c>
      <c r="O3930" t="s">
        <v>101</v>
      </c>
      <c r="P3930" t="s">
        <v>102</v>
      </c>
    </row>
    <row r="3931" spans="1:16" x14ac:dyDescent="0.55000000000000004">
      <c r="A3931">
        <v>4455</v>
      </c>
      <c r="B3931">
        <v>730182</v>
      </c>
      <c r="C3931" s="2" t="s">
        <v>14</v>
      </c>
      <c r="D3931">
        <v>43</v>
      </c>
      <c r="E3931">
        <v>1</v>
      </c>
      <c r="F3931">
        <v>2016</v>
      </c>
      <c r="G3931">
        <v>0</v>
      </c>
      <c r="H3931">
        <v>1</v>
      </c>
      <c r="I3931" t="s">
        <v>52</v>
      </c>
      <c r="J3931">
        <v>71</v>
      </c>
      <c r="K3931">
        <v>-999</v>
      </c>
      <c r="L3931">
        <v>5</v>
      </c>
      <c r="M3931" s="2" t="s">
        <v>17</v>
      </c>
      <c r="N3931" s="2" t="s">
        <v>13</v>
      </c>
      <c r="O3931" t="s">
        <v>136</v>
      </c>
      <c r="P3931" t="s">
        <v>137</v>
      </c>
    </row>
    <row r="3932" spans="1:16" x14ac:dyDescent="0.55000000000000004">
      <c r="A3932">
        <v>4455</v>
      </c>
      <c r="B3932">
        <v>730194</v>
      </c>
      <c r="C3932" s="2" t="s">
        <v>14</v>
      </c>
      <c r="D3932">
        <v>32</v>
      </c>
      <c r="E3932">
        <v>1</v>
      </c>
      <c r="F3932">
        <v>2016</v>
      </c>
      <c r="G3932">
        <v>0</v>
      </c>
      <c r="H3932">
        <v>1</v>
      </c>
      <c r="I3932" t="s">
        <v>52</v>
      </c>
      <c r="J3932">
        <v>71</v>
      </c>
      <c r="K3932">
        <v>-999</v>
      </c>
      <c r="L3932">
        <v>5</v>
      </c>
      <c r="M3932" s="2" t="s">
        <v>17</v>
      </c>
      <c r="N3932" s="2" t="s">
        <v>13</v>
      </c>
      <c r="O3932" t="s">
        <v>136</v>
      </c>
      <c r="P3932" t="s">
        <v>137</v>
      </c>
    </row>
    <row r="3933" spans="1:16" x14ac:dyDescent="0.55000000000000004">
      <c r="A3933">
        <v>4455</v>
      </c>
      <c r="B3933">
        <v>730215</v>
      </c>
      <c r="C3933" s="2" t="s">
        <v>14</v>
      </c>
      <c r="D3933">
        <v>45</v>
      </c>
      <c r="E3933">
        <v>1</v>
      </c>
      <c r="F3933">
        <v>2016</v>
      </c>
      <c r="G3933">
        <v>0</v>
      </c>
      <c r="H3933">
        <v>0</v>
      </c>
      <c r="I3933" t="s">
        <v>52</v>
      </c>
      <c r="J3933">
        <v>71</v>
      </c>
      <c r="K3933">
        <v>-999</v>
      </c>
      <c r="L3933">
        <v>5</v>
      </c>
      <c r="M3933" s="2" t="s">
        <v>17</v>
      </c>
      <c r="N3933" s="2" t="s">
        <v>13</v>
      </c>
      <c r="O3933" t="s">
        <v>150</v>
      </c>
      <c r="P3933" t="s">
        <v>151</v>
      </c>
    </row>
    <row r="3934" spans="1:16" x14ac:dyDescent="0.55000000000000004">
      <c r="A3934">
        <v>4455</v>
      </c>
      <c r="B3934">
        <v>730222</v>
      </c>
      <c r="C3934" s="2" t="s">
        <v>14</v>
      </c>
      <c r="D3934">
        <v>40</v>
      </c>
      <c r="E3934">
        <v>1</v>
      </c>
      <c r="F3934">
        <v>2016</v>
      </c>
      <c r="G3934">
        <v>0</v>
      </c>
      <c r="H3934">
        <v>1</v>
      </c>
      <c r="I3934" t="s">
        <v>52</v>
      </c>
      <c r="J3934">
        <v>71</v>
      </c>
      <c r="K3934">
        <v>-999</v>
      </c>
      <c r="L3934">
        <v>5</v>
      </c>
      <c r="M3934" s="2" t="s">
        <v>17</v>
      </c>
      <c r="N3934" s="2" t="s">
        <v>13</v>
      </c>
      <c r="O3934" t="s">
        <v>136</v>
      </c>
      <c r="P3934" t="s">
        <v>137</v>
      </c>
    </row>
    <row r="3935" spans="1:16" x14ac:dyDescent="0.55000000000000004">
      <c r="A3935">
        <v>4455</v>
      </c>
      <c r="B3935">
        <v>730232</v>
      </c>
      <c r="C3935" s="2" t="s">
        <v>14</v>
      </c>
      <c r="D3935">
        <v>55</v>
      </c>
      <c r="E3935">
        <v>1</v>
      </c>
      <c r="F3935">
        <v>2016</v>
      </c>
      <c r="G3935">
        <v>0</v>
      </c>
      <c r="H3935">
        <v>0</v>
      </c>
      <c r="I3935" t="s">
        <v>52</v>
      </c>
      <c r="J3935">
        <v>71</v>
      </c>
      <c r="K3935">
        <v>-999</v>
      </c>
      <c r="L3935">
        <v>5</v>
      </c>
      <c r="M3935" s="2" t="s">
        <v>17</v>
      </c>
      <c r="N3935" s="2" t="s">
        <v>13</v>
      </c>
      <c r="O3935" t="s">
        <v>150</v>
      </c>
      <c r="P3935" t="s">
        <v>151</v>
      </c>
    </row>
    <row r="3936" spans="1:16" x14ac:dyDescent="0.55000000000000004">
      <c r="A3936">
        <v>4455</v>
      </c>
      <c r="B3936">
        <v>730254</v>
      </c>
      <c r="C3936" s="2" t="s">
        <v>14</v>
      </c>
      <c r="D3936">
        <v>24</v>
      </c>
      <c r="E3936">
        <v>1</v>
      </c>
      <c r="F3936">
        <v>2016</v>
      </c>
      <c r="G3936">
        <v>0</v>
      </c>
      <c r="H3936">
        <v>0</v>
      </c>
      <c r="I3936" t="s">
        <v>52</v>
      </c>
      <c r="J3936">
        <v>71</v>
      </c>
      <c r="K3936">
        <v>-999</v>
      </c>
      <c r="L3936">
        <v>5</v>
      </c>
      <c r="M3936" s="2" t="s">
        <v>17</v>
      </c>
      <c r="N3936" s="2" t="s">
        <v>13</v>
      </c>
      <c r="O3936" t="s">
        <v>150</v>
      </c>
      <c r="P3936" t="s">
        <v>151</v>
      </c>
    </row>
    <row r="3937" spans="1:16" x14ac:dyDescent="0.55000000000000004">
      <c r="A3937">
        <v>4455</v>
      </c>
      <c r="B3937">
        <v>730266</v>
      </c>
      <c r="C3937" s="2" t="s">
        <v>14</v>
      </c>
      <c r="D3937">
        <v>41</v>
      </c>
      <c r="E3937">
        <v>0</v>
      </c>
      <c r="F3937">
        <v>2016</v>
      </c>
      <c r="G3937">
        <v>0</v>
      </c>
      <c r="H3937">
        <v>0</v>
      </c>
      <c r="I3937" t="s">
        <v>52</v>
      </c>
      <c r="J3937">
        <v>71</v>
      </c>
      <c r="K3937">
        <v>-999</v>
      </c>
      <c r="L3937">
        <v>5</v>
      </c>
      <c r="M3937" s="2" t="s">
        <v>17</v>
      </c>
      <c r="N3937" s="2" t="s">
        <v>13</v>
      </c>
      <c r="O3937" t="s">
        <v>150</v>
      </c>
      <c r="P3937" t="s">
        <v>151</v>
      </c>
    </row>
    <row r="3938" spans="1:16" x14ac:dyDescent="0.55000000000000004">
      <c r="A3938">
        <v>4455</v>
      </c>
      <c r="B3938">
        <v>730275</v>
      </c>
      <c r="C3938" s="2" t="s">
        <v>14</v>
      </c>
      <c r="D3938">
        <v>46</v>
      </c>
      <c r="E3938">
        <v>1</v>
      </c>
      <c r="F3938">
        <v>2016</v>
      </c>
      <c r="G3938">
        <v>0</v>
      </c>
      <c r="H3938">
        <v>1</v>
      </c>
      <c r="I3938" t="s">
        <v>52</v>
      </c>
      <c r="J3938">
        <v>71</v>
      </c>
      <c r="K3938">
        <v>-999</v>
      </c>
      <c r="L3938">
        <v>5</v>
      </c>
      <c r="M3938" s="2" t="s">
        <v>17</v>
      </c>
      <c r="N3938" s="2" t="s">
        <v>13</v>
      </c>
      <c r="O3938" t="s">
        <v>136</v>
      </c>
      <c r="P3938" t="s">
        <v>137</v>
      </c>
    </row>
    <row r="3939" spans="1:16" x14ac:dyDescent="0.55000000000000004">
      <c r="A3939">
        <v>4455</v>
      </c>
      <c r="B3939">
        <v>730346</v>
      </c>
      <c r="C3939" s="2" t="s">
        <v>14</v>
      </c>
      <c r="D3939">
        <v>61</v>
      </c>
      <c r="E3939">
        <v>0</v>
      </c>
      <c r="F3939">
        <v>2016</v>
      </c>
      <c r="G3939">
        <v>0</v>
      </c>
      <c r="H3939">
        <v>0</v>
      </c>
      <c r="I3939" t="s">
        <v>52</v>
      </c>
      <c r="J3939">
        <v>71</v>
      </c>
      <c r="K3939">
        <v>-999</v>
      </c>
      <c r="L3939">
        <v>5</v>
      </c>
      <c r="M3939" s="2" t="s">
        <v>17</v>
      </c>
      <c r="N3939" s="2" t="s">
        <v>13</v>
      </c>
      <c r="O3939" t="s">
        <v>150</v>
      </c>
      <c r="P3939" t="s">
        <v>151</v>
      </c>
    </row>
    <row r="3940" spans="1:16" x14ac:dyDescent="0.55000000000000004">
      <c r="A3940">
        <v>4457</v>
      </c>
      <c r="B3940">
        <v>730631</v>
      </c>
      <c r="C3940" s="2" t="s">
        <v>14</v>
      </c>
      <c r="D3940">
        <v>37</v>
      </c>
      <c r="E3940">
        <v>1</v>
      </c>
      <c r="F3940">
        <v>2016</v>
      </c>
      <c r="G3940">
        <v>0</v>
      </c>
      <c r="H3940">
        <v>1</v>
      </c>
      <c r="I3940" t="s">
        <v>47</v>
      </c>
      <c r="J3940">
        <v>27</v>
      </c>
      <c r="K3940">
        <v>75</v>
      </c>
      <c r="L3940">
        <v>9</v>
      </c>
      <c r="M3940" s="2" t="s">
        <v>48</v>
      </c>
      <c r="N3940" s="2" t="s">
        <v>70</v>
      </c>
      <c r="O3940" t="s">
        <v>156</v>
      </c>
      <c r="P3940" t="s">
        <v>157</v>
      </c>
    </row>
    <row r="3941" spans="1:16" x14ac:dyDescent="0.55000000000000004">
      <c r="A3941">
        <v>4457</v>
      </c>
      <c r="B3941">
        <v>730648</v>
      </c>
      <c r="C3941" s="2" t="s">
        <v>14</v>
      </c>
      <c r="D3941">
        <v>39</v>
      </c>
      <c r="E3941">
        <v>1</v>
      </c>
      <c r="F3941">
        <v>2016</v>
      </c>
      <c r="G3941">
        <v>0</v>
      </c>
      <c r="H3941">
        <v>1</v>
      </c>
      <c r="I3941" t="s">
        <v>47</v>
      </c>
      <c r="J3941">
        <v>27</v>
      </c>
      <c r="K3941">
        <v>75</v>
      </c>
      <c r="L3941">
        <v>9</v>
      </c>
      <c r="M3941" s="2" t="s">
        <v>48</v>
      </c>
      <c r="N3941" s="2" t="s">
        <v>70</v>
      </c>
      <c r="O3941" t="s">
        <v>156</v>
      </c>
      <c r="P3941" t="s">
        <v>157</v>
      </c>
    </row>
    <row r="3942" spans="1:16" x14ac:dyDescent="0.55000000000000004">
      <c r="A3942">
        <v>4458</v>
      </c>
      <c r="B3942">
        <v>730676</v>
      </c>
      <c r="C3942" s="2" t="s">
        <v>14</v>
      </c>
      <c r="D3942">
        <v>41</v>
      </c>
      <c r="E3942">
        <v>1</v>
      </c>
      <c r="F3942">
        <v>2016</v>
      </c>
      <c r="G3942">
        <v>0</v>
      </c>
      <c r="H3942">
        <v>0</v>
      </c>
      <c r="I3942" t="s">
        <v>43</v>
      </c>
      <c r="J3942">
        <v>37</v>
      </c>
      <c r="K3942">
        <v>49</v>
      </c>
      <c r="L3942">
        <v>6</v>
      </c>
      <c r="M3942" s="2" t="s">
        <v>15</v>
      </c>
      <c r="N3942" s="2" t="s">
        <v>13</v>
      </c>
      <c r="O3942" t="s">
        <v>124</v>
      </c>
      <c r="P3942" t="s">
        <v>125</v>
      </c>
    </row>
    <row r="3943" spans="1:16" x14ac:dyDescent="0.55000000000000004">
      <c r="A3943">
        <v>4458</v>
      </c>
      <c r="B3943">
        <v>730728</v>
      </c>
      <c r="C3943" s="2" t="s">
        <v>14</v>
      </c>
      <c r="D3943">
        <v>44</v>
      </c>
      <c r="E3943">
        <v>1</v>
      </c>
      <c r="F3943">
        <v>2016</v>
      </c>
      <c r="G3943">
        <v>0</v>
      </c>
      <c r="H3943">
        <v>0</v>
      </c>
      <c r="I3943" t="s">
        <v>43</v>
      </c>
      <c r="J3943">
        <v>37</v>
      </c>
      <c r="K3943">
        <v>49</v>
      </c>
      <c r="L3943">
        <v>6</v>
      </c>
      <c r="M3943" s="2" t="s">
        <v>15</v>
      </c>
      <c r="N3943" s="2" t="s">
        <v>13</v>
      </c>
      <c r="O3943" t="s">
        <v>124</v>
      </c>
      <c r="P3943" t="s">
        <v>125</v>
      </c>
    </row>
    <row r="3944" spans="1:16" x14ac:dyDescent="0.55000000000000004">
      <c r="A3944">
        <v>4458</v>
      </c>
      <c r="B3944">
        <v>730736</v>
      </c>
      <c r="C3944" s="2" t="s">
        <v>14</v>
      </c>
      <c r="D3944">
        <v>45</v>
      </c>
      <c r="E3944">
        <v>1</v>
      </c>
      <c r="F3944">
        <v>2016</v>
      </c>
      <c r="G3944">
        <v>0</v>
      </c>
      <c r="H3944">
        <v>0</v>
      </c>
      <c r="I3944" t="s">
        <v>43</v>
      </c>
      <c r="J3944">
        <v>37</v>
      </c>
      <c r="K3944">
        <v>49</v>
      </c>
      <c r="L3944">
        <v>6</v>
      </c>
      <c r="M3944" s="2" t="s">
        <v>15</v>
      </c>
      <c r="N3944" s="2" t="s">
        <v>13</v>
      </c>
      <c r="O3944" t="s">
        <v>124</v>
      </c>
      <c r="P3944" t="s">
        <v>125</v>
      </c>
    </row>
    <row r="3945" spans="1:16" x14ac:dyDescent="0.55000000000000004">
      <c r="A3945">
        <v>4458</v>
      </c>
      <c r="B3945">
        <v>730762</v>
      </c>
      <c r="C3945" s="2" t="s">
        <v>14</v>
      </c>
      <c r="D3945">
        <v>23</v>
      </c>
      <c r="E3945">
        <v>1</v>
      </c>
      <c r="F3945">
        <v>2016</v>
      </c>
      <c r="G3945">
        <v>0</v>
      </c>
      <c r="H3945">
        <v>0</v>
      </c>
      <c r="I3945" t="s">
        <v>43</v>
      </c>
      <c r="J3945">
        <v>37</v>
      </c>
      <c r="K3945">
        <v>49</v>
      </c>
      <c r="L3945">
        <v>6</v>
      </c>
      <c r="M3945" s="2" t="s">
        <v>15</v>
      </c>
      <c r="N3945" s="2" t="s">
        <v>13</v>
      </c>
      <c r="O3945" t="s">
        <v>124</v>
      </c>
      <c r="P3945" t="s">
        <v>125</v>
      </c>
    </row>
    <row r="3946" spans="1:16" x14ac:dyDescent="0.55000000000000004">
      <c r="A3946">
        <v>4458</v>
      </c>
      <c r="B3946">
        <v>730778</v>
      </c>
      <c r="C3946" s="2" t="s">
        <v>14</v>
      </c>
      <c r="D3946">
        <v>32</v>
      </c>
      <c r="E3946">
        <v>1</v>
      </c>
      <c r="F3946">
        <v>2016</v>
      </c>
      <c r="G3946">
        <v>0</v>
      </c>
      <c r="H3946">
        <v>1</v>
      </c>
      <c r="I3946" t="s">
        <v>43</v>
      </c>
      <c r="J3946">
        <v>37</v>
      </c>
      <c r="K3946">
        <v>49</v>
      </c>
      <c r="L3946">
        <v>6</v>
      </c>
      <c r="M3946" s="2" t="s">
        <v>15</v>
      </c>
      <c r="N3946" s="2" t="s">
        <v>13</v>
      </c>
      <c r="O3946" t="s">
        <v>152</v>
      </c>
      <c r="P3946" t="s">
        <v>153</v>
      </c>
    </row>
    <row r="3947" spans="1:16" x14ac:dyDescent="0.55000000000000004">
      <c r="A3947">
        <v>4459</v>
      </c>
      <c r="B3947">
        <v>730841</v>
      </c>
      <c r="C3947" s="2" t="s">
        <v>14</v>
      </c>
      <c r="D3947">
        <v>45</v>
      </c>
      <c r="E3947">
        <v>1</v>
      </c>
      <c r="F3947">
        <v>2016</v>
      </c>
      <c r="G3947">
        <v>0</v>
      </c>
      <c r="H3947">
        <v>0</v>
      </c>
      <c r="I3947" t="s">
        <v>37</v>
      </c>
      <c r="J3947">
        <v>35</v>
      </c>
      <c r="K3947">
        <v>50</v>
      </c>
      <c r="L3947">
        <v>3</v>
      </c>
      <c r="M3947" s="2" t="s">
        <v>15</v>
      </c>
      <c r="N3947" s="2" t="s">
        <v>65</v>
      </c>
      <c r="O3947" t="s">
        <v>138</v>
      </c>
      <c r="P3947" t="s">
        <v>139</v>
      </c>
    </row>
    <row r="3948" spans="1:16" x14ac:dyDescent="0.55000000000000004">
      <c r="A3948">
        <v>4459</v>
      </c>
      <c r="B3948">
        <v>730863</v>
      </c>
      <c r="C3948" s="2" t="s">
        <v>14</v>
      </c>
      <c r="D3948">
        <v>38</v>
      </c>
      <c r="E3948">
        <v>0</v>
      </c>
      <c r="F3948">
        <v>2016</v>
      </c>
      <c r="G3948">
        <v>0</v>
      </c>
      <c r="H3948">
        <v>1</v>
      </c>
      <c r="I3948" t="s">
        <v>37</v>
      </c>
      <c r="J3948">
        <v>35</v>
      </c>
      <c r="K3948">
        <v>50</v>
      </c>
      <c r="L3948">
        <v>3</v>
      </c>
      <c r="M3948" s="2" t="s">
        <v>15</v>
      </c>
      <c r="N3948" s="2" t="s">
        <v>65</v>
      </c>
      <c r="O3948" t="s">
        <v>154</v>
      </c>
      <c r="P3948" t="s">
        <v>155</v>
      </c>
    </row>
    <row r="3949" spans="1:16" x14ac:dyDescent="0.55000000000000004">
      <c r="A3949">
        <v>4459</v>
      </c>
      <c r="B3949">
        <v>730874</v>
      </c>
      <c r="C3949" s="2" t="s">
        <v>14</v>
      </c>
      <c r="D3949">
        <v>36</v>
      </c>
      <c r="E3949">
        <v>1</v>
      </c>
      <c r="F3949">
        <v>2016</v>
      </c>
      <c r="G3949">
        <v>0</v>
      </c>
      <c r="H3949">
        <v>0</v>
      </c>
      <c r="I3949" t="s">
        <v>37</v>
      </c>
      <c r="J3949">
        <v>35</v>
      </c>
      <c r="K3949">
        <v>50</v>
      </c>
      <c r="L3949">
        <v>3</v>
      </c>
      <c r="M3949" s="2" t="s">
        <v>15</v>
      </c>
      <c r="N3949" s="2" t="s">
        <v>65</v>
      </c>
      <c r="O3949" t="s">
        <v>138</v>
      </c>
      <c r="P3949" t="s">
        <v>139</v>
      </c>
    </row>
    <row r="3950" spans="1:16" x14ac:dyDescent="0.55000000000000004">
      <c r="A3950">
        <v>4459</v>
      </c>
      <c r="B3950">
        <v>730962</v>
      </c>
      <c r="C3950" s="2" t="s">
        <v>14</v>
      </c>
      <c r="D3950">
        <v>41</v>
      </c>
      <c r="E3950">
        <v>1</v>
      </c>
      <c r="F3950">
        <v>2016</v>
      </c>
      <c r="G3950">
        <v>0</v>
      </c>
      <c r="H3950">
        <v>0</v>
      </c>
      <c r="I3950" t="s">
        <v>37</v>
      </c>
      <c r="J3950">
        <v>35</v>
      </c>
      <c r="K3950">
        <v>50</v>
      </c>
      <c r="L3950">
        <v>3</v>
      </c>
      <c r="M3950" s="2" t="s">
        <v>15</v>
      </c>
      <c r="N3950" s="2" t="s">
        <v>65</v>
      </c>
      <c r="O3950" t="s">
        <v>138</v>
      </c>
      <c r="P3950" t="s">
        <v>139</v>
      </c>
    </row>
    <row r="3951" spans="1:16" x14ac:dyDescent="0.55000000000000004">
      <c r="A3951">
        <v>4460</v>
      </c>
      <c r="B3951">
        <v>731010</v>
      </c>
      <c r="C3951" s="2" t="s">
        <v>14</v>
      </c>
      <c r="D3951">
        <v>44</v>
      </c>
      <c r="E3951">
        <v>0</v>
      </c>
      <c r="F3951">
        <v>2016</v>
      </c>
      <c r="G3951">
        <v>0</v>
      </c>
      <c r="H3951">
        <v>0</v>
      </c>
      <c r="I3951" t="s">
        <v>67</v>
      </c>
      <c r="J3951">
        <v>54</v>
      </c>
      <c r="K3951">
        <v>62</v>
      </c>
      <c r="L3951">
        <v>8</v>
      </c>
      <c r="M3951" s="2" t="s">
        <v>18</v>
      </c>
      <c r="N3951" s="2" t="s">
        <v>13</v>
      </c>
      <c r="O3951" t="s">
        <v>49</v>
      </c>
      <c r="P3951" t="s">
        <v>50</v>
      </c>
    </row>
    <row r="3952" spans="1:16" x14ac:dyDescent="0.55000000000000004">
      <c r="A3952">
        <v>4460</v>
      </c>
      <c r="B3952">
        <v>731024</v>
      </c>
      <c r="C3952" s="2" t="s">
        <v>14</v>
      </c>
      <c r="D3952">
        <v>48</v>
      </c>
      <c r="E3952">
        <v>0</v>
      </c>
      <c r="F3952">
        <v>2016</v>
      </c>
      <c r="G3952">
        <v>0</v>
      </c>
      <c r="H3952">
        <v>0</v>
      </c>
      <c r="I3952" t="s">
        <v>67</v>
      </c>
      <c r="J3952">
        <v>54</v>
      </c>
      <c r="K3952">
        <v>62</v>
      </c>
      <c r="L3952">
        <v>8</v>
      </c>
      <c r="M3952" s="2" t="s">
        <v>18</v>
      </c>
      <c r="N3952" s="2" t="s">
        <v>13</v>
      </c>
      <c r="O3952" t="s">
        <v>49</v>
      </c>
      <c r="P3952" t="s">
        <v>50</v>
      </c>
    </row>
    <row r="3953" spans="1:16" x14ac:dyDescent="0.55000000000000004">
      <c r="A3953">
        <v>4460</v>
      </c>
      <c r="B3953">
        <v>731035</v>
      </c>
      <c r="C3953" s="2" t="s">
        <v>14</v>
      </c>
      <c r="D3953">
        <v>36</v>
      </c>
      <c r="E3953">
        <v>1</v>
      </c>
      <c r="F3953">
        <v>2016</v>
      </c>
      <c r="G3953">
        <v>0</v>
      </c>
      <c r="H3953">
        <v>1</v>
      </c>
      <c r="I3953" t="s">
        <v>67</v>
      </c>
      <c r="J3953">
        <v>54</v>
      </c>
      <c r="K3953">
        <v>62</v>
      </c>
      <c r="L3953">
        <v>8</v>
      </c>
      <c r="M3953" s="2" t="s">
        <v>18</v>
      </c>
      <c r="N3953" s="2" t="s">
        <v>13</v>
      </c>
      <c r="O3953" t="s">
        <v>114</v>
      </c>
      <c r="P3953" t="s">
        <v>115</v>
      </c>
    </row>
    <row r="3954" spans="1:16" x14ac:dyDescent="0.55000000000000004">
      <c r="A3954">
        <v>4460</v>
      </c>
      <c r="B3954">
        <v>731041</v>
      </c>
      <c r="C3954" s="2" t="s">
        <v>14</v>
      </c>
      <c r="D3954">
        <v>47</v>
      </c>
      <c r="E3954">
        <v>1</v>
      </c>
      <c r="F3954">
        <v>2016</v>
      </c>
      <c r="G3954">
        <v>0</v>
      </c>
      <c r="H3954">
        <v>0</v>
      </c>
      <c r="I3954" t="s">
        <v>67</v>
      </c>
      <c r="J3954">
        <v>54</v>
      </c>
      <c r="K3954">
        <v>62</v>
      </c>
      <c r="L3954">
        <v>8</v>
      </c>
      <c r="M3954" s="2" t="s">
        <v>18</v>
      </c>
      <c r="N3954" s="2" t="s">
        <v>13</v>
      </c>
      <c r="O3954" t="s">
        <v>49</v>
      </c>
      <c r="P3954" t="s">
        <v>50</v>
      </c>
    </row>
    <row r="3955" spans="1:16" x14ac:dyDescent="0.55000000000000004">
      <c r="A3955">
        <v>4460</v>
      </c>
      <c r="B3955">
        <v>731084</v>
      </c>
      <c r="C3955" s="2" t="s">
        <v>14</v>
      </c>
      <c r="D3955">
        <v>30</v>
      </c>
      <c r="E3955">
        <v>1</v>
      </c>
      <c r="F3955">
        <v>2016</v>
      </c>
      <c r="G3955">
        <v>0</v>
      </c>
      <c r="H3955">
        <v>1</v>
      </c>
      <c r="I3955" t="s">
        <v>67</v>
      </c>
      <c r="J3955">
        <v>54</v>
      </c>
      <c r="K3955">
        <v>62</v>
      </c>
      <c r="L3955">
        <v>8</v>
      </c>
      <c r="M3955" s="2" t="s">
        <v>18</v>
      </c>
      <c r="N3955" s="2" t="s">
        <v>13</v>
      </c>
      <c r="O3955" t="s">
        <v>114</v>
      </c>
      <c r="P3955" t="s">
        <v>115</v>
      </c>
    </row>
    <row r="3956" spans="1:16" x14ac:dyDescent="0.55000000000000004">
      <c r="A3956">
        <v>4460</v>
      </c>
      <c r="B3956">
        <v>731138</v>
      </c>
      <c r="C3956" s="2" t="s">
        <v>14</v>
      </c>
      <c r="D3956">
        <v>50</v>
      </c>
      <c r="E3956">
        <v>1</v>
      </c>
      <c r="F3956">
        <v>2016</v>
      </c>
      <c r="G3956">
        <v>0</v>
      </c>
      <c r="H3956">
        <v>1</v>
      </c>
      <c r="I3956" t="s">
        <v>67</v>
      </c>
      <c r="J3956">
        <v>54</v>
      </c>
      <c r="K3956">
        <v>62</v>
      </c>
      <c r="L3956">
        <v>8</v>
      </c>
      <c r="M3956" s="2" t="s">
        <v>18</v>
      </c>
      <c r="N3956" s="2" t="s">
        <v>13</v>
      </c>
      <c r="O3956" t="s">
        <v>114</v>
      </c>
      <c r="P3956" t="s">
        <v>115</v>
      </c>
    </row>
    <row r="3957" spans="1:16" x14ac:dyDescent="0.55000000000000004">
      <c r="A3957">
        <v>4462</v>
      </c>
      <c r="B3957">
        <v>731344</v>
      </c>
      <c r="C3957" s="2" t="s">
        <v>14</v>
      </c>
      <c r="D3957">
        <v>28</v>
      </c>
      <c r="E3957">
        <v>1</v>
      </c>
      <c r="F3957">
        <v>2016</v>
      </c>
      <c r="G3957">
        <v>0</v>
      </c>
      <c r="H3957">
        <v>1</v>
      </c>
      <c r="I3957" t="s">
        <v>16</v>
      </c>
      <c r="J3957">
        <v>26</v>
      </c>
      <c r="K3957">
        <v>85</v>
      </c>
      <c r="L3957">
        <v>5</v>
      </c>
      <c r="M3957" s="2" t="s">
        <v>21</v>
      </c>
      <c r="N3957" s="2" t="s">
        <v>65</v>
      </c>
      <c r="O3957" t="s">
        <v>120</v>
      </c>
      <c r="P3957" t="s">
        <v>121</v>
      </c>
    </row>
    <row r="3958" spans="1:16" x14ac:dyDescent="0.55000000000000004">
      <c r="A3958">
        <v>4462</v>
      </c>
      <c r="B3958">
        <v>731354</v>
      </c>
      <c r="C3958" s="2" t="s">
        <v>14</v>
      </c>
      <c r="D3958">
        <v>51</v>
      </c>
      <c r="E3958">
        <v>0</v>
      </c>
      <c r="F3958">
        <v>2016</v>
      </c>
      <c r="G3958">
        <v>0</v>
      </c>
      <c r="H3958">
        <v>0</v>
      </c>
      <c r="I3958" t="s">
        <v>16</v>
      </c>
      <c r="J3958">
        <v>26</v>
      </c>
      <c r="K3958">
        <v>85</v>
      </c>
      <c r="L3958">
        <v>5</v>
      </c>
      <c r="M3958" s="2" t="s">
        <v>21</v>
      </c>
      <c r="N3958" s="2" t="s">
        <v>65</v>
      </c>
      <c r="O3958" t="s">
        <v>111</v>
      </c>
      <c r="P3958" t="s">
        <v>112</v>
      </c>
    </row>
    <row r="3959" spans="1:16" x14ac:dyDescent="0.55000000000000004">
      <c r="A3959">
        <v>4462</v>
      </c>
      <c r="B3959">
        <v>731454</v>
      </c>
      <c r="C3959" s="2" t="s">
        <v>14</v>
      </c>
      <c r="D3959">
        <v>38</v>
      </c>
      <c r="E3959">
        <v>1</v>
      </c>
      <c r="F3959">
        <v>2016</v>
      </c>
      <c r="G3959">
        <v>0</v>
      </c>
      <c r="H3959">
        <v>0</v>
      </c>
      <c r="I3959" t="s">
        <v>16</v>
      </c>
      <c r="J3959">
        <v>26</v>
      </c>
      <c r="K3959">
        <v>85</v>
      </c>
      <c r="L3959">
        <v>5</v>
      </c>
      <c r="M3959" s="2" t="s">
        <v>21</v>
      </c>
      <c r="N3959" s="2" t="s">
        <v>65</v>
      </c>
      <c r="O3959" t="s">
        <v>111</v>
      </c>
      <c r="P3959" t="s">
        <v>112</v>
      </c>
    </row>
    <row r="3960" spans="1:16" x14ac:dyDescent="0.55000000000000004">
      <c r="A3960">
        <v>4463</v>
      </c>
      <c r="B3960">
        <v>731563</v>
      </c>
      <c r="C3960" s="2" t="s">
        <v>14</v>
      </c>
      <c r="D3960">
        <v>55</v>
      </c>
      <c r="E3960">
        <v>0</v>
      </c>
      <c r="F3960">
        <v>2016</v>
      </c>
      <c r="G3960">
        <v>0</v>
      </c>
      <c r="H3960">
        <v>1</v>
      </c>
      <c r="I3960" t="s">
        <v>57</v>
      </c>
      <c r="J3960">
        <v>32</v>
      </c>
      <c r="K3960">
        <v>95</v>
      </c>
      <c r="L3960">
        <v>0</v>
      </c>
      <c r="M3960" s="2" t="s">
        <v>15</v>
      </c>
      <c r="N3960" s="2" t="s">
        <v>63</v>
      </c>
      <c r="O3960" t="s">
        <v>127</v>
      </c>
      <c r="P3960" t="s">
        <v>128</v>
      </c>
    </row>
    <row r="3961" spans="1:16" x14ac:dyDescent="0.55000000000000004">
      <c r="A3961">
        <v>4463</v>
      </c>
      <c r="B3961">
        <v>731587</v>
      </c>
      <c r="C3961" s="2" t="s">
        <v>14</v>
      </c>
      <c r="D3961">
        <v>39</v>
      </c>
      <c r="E3961">
        <v>1</v>
      </c>
      <c r="F3961">
        <v>2016</v>
      </c>
      <c r="G3961">
        <v>0</v>
      </c>
      <c r="H3961">
        <v>0</v>
      </c>
      <c r="I3961" t="s">
        <v>57</v>
      </c>
      <c r="J3961">
        <v>32</v>
      </c>
      <c r="K3961">
        <v>95</v>
      </c>
      <c r="L3961">
        <v>0</v>
      </c>
      <c r="M3961" s="2" t="s">
        <v>15</v>
      </c>
      <c r="N3961" s="2" t="s">
        <v>63</v>
      </c>
      <c r="O3961" t="s">
        <v>103</v>
      </c>
      <c r="P3961" t="s">
        <v>104</v>
      </c>
    </row>
    <row r="3962" spans="1:16" x14ac:dyDescent="0.55000000000000004">
      <c r="A3962">
        <v>4464</v>
      </c>
      <c r="B3962">
        <v>731678</v>
      </c>
      <c r="C3962" s="2" t="s">
        <v>14</v>
      </c>
      <c r="D3962">
        <v>34</v>
      </c>
      <c r="E3962">
        <v>0</v>
      </c>
      <c r="F3962">
        <v>2016</v>
      </c>
      <c r="G3962">
        <v>0</v>
      </c>
      <c r="H3962">
        <v>1</v>
      </c>
      <c r="I3962" t="s">
        <v>33</v>
      </c>
      <c r="J3962">
        <v>31</v>
      </c>
      <c r="K3962">
        <v>91</v>
      </c>
      <c r="L3962">
        <v>3</v>
      </c>
      <c r="M3962" s="2" t="s">
        <v>21</v>
      </c>
      <c r="N3962" s="2" t="s">
        <v>25</v>
      </c>
      <c r="O3962" t="s">
        <v>133</v>
      </c>
      <c r="P3962" t="s">
        <v>134</v>
      </c>
    </row>
    <row r="3963" spans="1:16" x14ac:dyDescent="0.55000000000000004">
      <c r="A3963">
        <v>4464</v>
      </c>
      <c r="B3963">
        <v>731739</v>
      </c>
      <c r="C3963" s="2" t="s">
        <v>14</v>
      </c>
      <c r="D3963">
        <v>50</v>
      </c>
      <c r="E3963">
        <v>1</v>
      </c>
      <c r="F3963">
        <v>2016</v>
      </c>
      <c r="G3963">
        <v>0</v>
      </c>
      <c r="H3963">
        <v>1</v>
      </c>
      <c r="I3963" t="s">
        <v>33</v>
      </c>
      <c r="J3963">
        <v>31</v>
      </c>
      <c r="K3963">
        <v>91</v>
      </c>
      <c r="L3963">
        <v>3</v>
      </c>
      <c r="M3963" s="2" t="s">
        <v>21</v>
      </c>
      <c r="N3963" s="2" t="s">
        <v>25</v>
      </c>
      <c r="O3963" t="s">
        <v>133</v>
      </c>
      <c r="P3963" t="s">
        <v>134</v>
      </c>
    </row>
    <row r="3964" spans="1:16" x14ac:dyDescent="0.55000000000000004">
      <c r="A3964">
        <v>4464</v>
      </c>
      <c r="B3964">
        <v>731800</v>
      </c>
      <c r="C3964" s="2" t="s">
        <v>14</v>
      </c>
      <c r="D3964">
        <v>38</v>
      </c>
      <c r="E3964">
        <v>1</v>
      </c>
      <c r="F3964">
        <v>2016</v>
      </c>
      <c r="G3964">
        <v>0</v>
      </c>
      <c r="H3964">
        <v>1</v>
      </c>
      <c r="I3964" t="s">
        <v>33</v>
      </c>
      <c r="J3964">
        <v>31</v>
      </c>
      <c r="K3964">
        <v>91</v>
      </c>
      <c r="L3964">
        <v>3</v>
      </c>
      <c r="M3964" s="2" t="s">
        <v>21</v>
      </c>
      <c r="N3964" s="2" t="s">
        <v>25</v>
      </c>
      <c r="O3964" t="s">
        <v>133</v>
      </c>
      <c r="P3964" t="s">
        <v>134</v>
      </c>
    </row>
    <row r="3965" spans="1:16" x14ac:dyDescent="0.55000000000000004">
      <c r="A3965">
        <v>4464</v>
      </c>
      <c r="B3965">
        <v>731814</v>
      </c>
      <c r="C3965" s="2" t="s">
        <v>14</v>
      </c>
      <c r="D3965">
        <v>37</v>
      </c>
      <c r="E3965">
        <v>1</v>
      </c>
      <c r="F3965">
        <v>2016</v>
      </c>
      <c r="G3965">
        <v>0</v>
      </c>
      <c r="H3965">
        <v>1</v>
      </c>
      <c r="I3965" t="s">
        <v>33</v>
      </c>
      <c r="J3965">
        <v>31</v>
      </c>
      <c r="K3965">
        <v>91</v>
      </c>
      <c r="L3965">
        <v>3</v>
      </c>
      <c r="M3965" s="2" t="s">
        <v>21</v>
      </c>
      <c r="N3965" s="2" t="s">
        <v>25</v>
      </c>
      <c r="O3965" t="s">
        <v>133</v>
      </c>
      <c r="P3965" t="s">
        <v>134</v>
      </c>
    </row>
    <row r="3966" spans="1:16" x14ac:dyDescent="0.55000000000000004">
      <c r="A3966">
        <v>4465</v>
      </c>
      <c r="B3966">
        <v>731872</v>
      </c>
      <c r="C3966" s="2" t="s">
        <v>14</v>
      </c>
      <c r="D3966">
        <v>48</v>
      </c>
      <c r="E3966">
        <v>1</v>
      </c>
      <c r="F3966">
        <v>2016</v>
      </c>
      <c r="G3966">
        <v>0</v>
      </c>
      <c r="H3966">
        <v>0</v>
      </c>
      <c r="I3966" t="s">
        <v>60</v>
      </c>
      <c r="J3966">
        <v>36</v>
      </c>
      <c r="K3966">
        <v>67</v>
      </c>
      <c r="L3966">
        <v>5</v>
      </c>
      <c r="M3966" s="2" t="s">
        <v>22</v>
      </c>
      <c r="N3966" s="2" t="s">
        <v>25</v>
      </c>
      <c r="O3966" t="s">
        <v>120</v>
      </c>
      <c r="P3966" t="s">
        <v>121</v>
      </c>
    </row>
    <row r="3967" spans="1:16" x14ac:dyDescent="0.55000000000000004">
      <c r="A3967">
        <v>4465</v>
      </c>
      <c r="B3967">
        <v>731895</v>
      </c>
      <c r="C3967" s="2" t="s">
        <v>14</v>
      </c>
      <c r="D3967">
        <v>36</v>
      </c>
      <c r="E3967">
        <v>1</v>
      </c>
      <c r="F3967">
        <v>2016</v>
      </c>
      <c r="G3967">
        <v>0</v>
      </c>
      <c r="H3967">
        <v>1</v>
      </c>
      <c r="I3967" t="s">
        <v>60</v>
      </c>
      <c r="J3967">
        <v>36</v>
      </c>
      <c r="K3967">
        <v>67</v>
      </c>
      <c r="L3967">
        <v>5</v>
      </c>
      <c r="M3967" s="2" t="s">
        <v>22</v>
      </c>
      <c r="N3967" s="2" t="s">
        <v>25</v>
      </c>
      <c r="O3967" t="s">
        <v>129</v>
      </c>
      <c r="P3967" t="s">
        <v>130</v>
      </c>
    </row>
    <row r="3968" spans="1:16" x14ac:dyDescent="0.55000000000000004">
      <c r="A3968">
        <v>4466</v>
      </c>
      <c r="B3968">
        <v>732049</v>
      </c>
      <c r="C3968" s="2" t="s">
        <v>14</v>
      </c>
      <c r="D3968">
        <v>48</v>
      </c>
      <c r="E3968">
        <v>1</v>
      </c>
      <c r="F3968">
        <v>2016</v>
      </c>
      <c r="G3968">
        <v>0</v>
      </c>
      <c r="H3968">
        <v>0</v>
      </c>
      <c r="I3968" t="s">
        <v>57</v>
      </c>
      <c r="J3968">
        <v>35</v>
      </c>
      <c r="K3968">
        <v>92</v>
      </c>
      <c r="L3968">
        <v>5</v>
      </c>
      <c r="M3968" s="2" t="s">
        <v>15</v>
      </c>
      <c r="N3968" s="2" t="s">
        <v>63</v>
      </c>
      <c r="O3968" t="s">
        <v>114</v>
      </c>
      <c r="P3968" t="s">
        <v>115</v>
      </c>
    </row>
    <row r="3969" spans="1:16" x14ac:dyDescent="0.55000000000000004">
      <c r="A3969">
        <v>4466</v>
      </c>
      <c r="B3969">
        <v>732114</v>
      </c>
      <c r="C3969" s="2" t="s">
        <v>14</v>
      </c>
      <c r="D3969">
        <v>36</v>
      </c>
      <c r="E3969">
        <v>1</v>
      </c>
      <c r="F3969">
        <v>2016</v>
      </c>
      <c r="G3969">
        <v>0</v>
      </c>
      <c r="H3969">
        <v>0</v>
      </c>
      <c r="I3969" t="s">
        <v>57</v>
      </c>
      <c r="J3969">
        <v>35</v>
      </c>
      <c r="K3969">
        <v>92</v>
      </c>
      <c r="L3969">
        <v>5</v>
      </c>
      <c r="M3969" s="2" t="s">
        <v>15</v>
      </c>
      <c r="N3969" s="2" t="s">
        <v>63</v>
      </c>
      <c r="O3969" t="s">
        <v>114</v>
      </c>
      <c r="P3969" t="s">
        <v>115</v>
      </c>
    </row>
    <row r="3970" spans="1:16" x14ac:dyDescent="0.55000000000000004">
      <c r="A3970">
        <v>4467</v>
      </c>
      <c r="B3970">
        <v>732141</v>
      </c>
      <c r="C3970" s="2" t="s">
        <v>14</v>
      </c>
      <c r="D3970">
        <v>21</v>
      </c>
      <c r="E3970">
        <v>1</v>
      </c>
      <c r="F3970">
        <v>2016</v>
      </c>
      <c r="G3970">
        <v>0</v>
      </c>
      <c r="H3970">
        <v>0</v>
      </c>
      <c r="I3970" t="s">
        <v>47</v>
      </c>
      <c r="J3970">
        <v>26</v>
      </c>
      <c r="K3970">
        <v>69</v>
      </c>
      <c r="L3970">
        <v>15</v>
      </c>
      <c r="M3970" s="2" t="s">
        <v>15</v>
      </c>
      <c r="N3970" s="2" t="s">
        <v>70</v>
      </c>
      <c r="O3970" t="s">
        <v>116</v>
      </c>
      <c r="P3970" t="s">
        <v>117</v>
      </c>
    </row>
    <row r="3971" spans="1:16" x14ac:dyDescent="0.55000000000000004">
      <c r="A3971">
        <v>4467</v>
      </c>
      <c r="B3971">
        <v>732155</v>
      </c>
      <c r="C3971" s="2" t="s">
        <v>14</v>
      </c>
      <c r="D3971">
        <v>35</v>
      </c>
      <c r="E3971">
        <v>1</v>
      </c>
      <c r="F3971">
        <v>2016</v>
      </c>
      <c r="G3971">
        <v>0</v>
      </c>
      <c r="H3971">
        <v>1</v>
      </c>
      <c r="I3971" t="s">
        <v>47</v>
      </c>
      <c r="J3971">
        <v>26</v>
      </c>
      <c r="K3971">
        <v>69</v>
      </c>
      <c r="L3971">
        <v>15</v>
      </c>
      <c r="M3971" s="2" t="s">
        <v>15</v>
      </c>
      <c r="N3971" s="2" t="s">
        <v>70</v>
      </c>
      <c r="O3971" t="s">
        <v>144</v>
      </c>
      <c r="P3971" t="s">
        <v>145</v>
      </c>
    </row>
    <row r="3972" spans="1:16" x14ac:dyDescent="0.55000000000000004">
      <c r="A3972">
        <v>4467</v>
      </c>
      <c r="B3972">
        <v>732236</v>
      </c>
      <c r="C3972" s="2" t="s">
        <v>14</v>
      </c>
      <c r="D3972">
        <v>40</v>
      </c>
      <c r="E3972">
        <v>1</v>
      </c>
      <c r="F3972">
        <v>2016</v>
      </c>
      <c r="G3972">
        <v>0</v>
      </c>
      <c r="H3972">
        <v>1</v>
      </c>
      <c r="I3972" t="s">
        <v>47</v>
      </c>
      <c r="J3972">
        <v>26</v>
      </c>
      <c r="K3972">
        <v>69</v>
      </c>
      <c r="L3972">
        <v>15</v>
      </c>
      <c r="M3972" s="2" t="s">
        <v>15</v>
      </c>
      <c r="N3972" s="2" t="s">
        <v>70</v>
      </c>
      <c r="O3972" t="s">
        <v>144</v>
      </c>
      <c r="P3972" t="s">
        <v>145</v>
      </c>
    </row>
    <row r="3973" spans="1:16" x14ac:dyDescent="0.55000000000000004">
      <c r="A3973">
        <v>4467</v>
      </c>
      <c r="B3973">
        <v>732258</v>
      </c>
      <c r="C3973" s="2" t="s">
        <v>14</v>
      </c>
      <c r="D3973">
        <v>34</v>
      </c>
      <c r="E3973">
        <v>1</v>
      </c>
      <c r="F3973">
        <v>2016</v>
      </c>
      <c r="G3973">
        <v>0</v>
      </c>
      <c r="H3973">
        <v>0</v>
      </c>
      <c r="I3973" t="s">
        <v>47</v>
      </c>
      <c r="J3973">
        <v>26</v>
      </c>
      <c r="K3973">
        <v>69</v>
      </c>
      <c r="L3973">
        <v>15</v>
      </c>
      <c r="M3973" s="2" t="s">
        <v>15</v>
      </c>
      <c r="N3973" s="2" t="s">
        <v>70</v>
      </c>
      <c r="O3973" t="s">
        <v>116</v>
      </c>
      <c r="P3973" t="s">
        <v>117</v>
      </c>
    </row>
    <row r="3974" spans="1:16" x14ac:dyDescent="0.55000000000000004">
      <c r="A3974">
        <v>4468</v>
      </c>
      <c r="B3974">
        <v>732316</v>
      </c>
      <c r="C3974" s="2" t="s">
        <v>14</v>
      </c>
      <c r="D3974">
        <v>48</v>
      </c>
      <c r="E3974">
        <v>1</v>
      </c>
      <c r="F3974">
        <v>2016</v>
      </c>
      <c r="G3974">
        <v>0</v>
      </c>
      <c r="H3974">
        <v>1</v>
      </c>
      <c r="I3974" t="s">
        <v>57</v>
      </c>
      <c r="J3974">
        <v>55</v>
      </c>
      <c r="K3974">
        <v>100</v>
      </c>
      <c r="L3974">
        <v>1</v>
      </c>
      <c r="M3974" s="2" t="s">
        <v>30</v>
      </c>
      <c r="N3974" s="2" t="s">
        <v>63</v>
      </c>
      <c r="O3974" t="s">
        <v>109</v>
      </c>
      <c r="P3974" t="s">
        <v>110</v>
      </c>
    </row>
    <row r="3975" spans="1:16" x14ac:dyDescent="0.55000000000000004">
      <c r="A3975">
        <v>4468</v>
      </c>
      <c r="B3975">
        <v>732335</v>
      </c>
      <c r="C3975" s="2" t="s">
        <v>14</v>
      </c>
      <c r="D3975">
        <v>47</v>
      </c>
      <c r="E3975">
        <v>1</v>
      </c>
      <c r="F3975">
        <v>2016</v>
      </c>
      <c r="G3975">
        <v>0</v>
      </c>
      <c r="H3975">
        <v>0</v>
      </c>
      <c r="I3975" t="s">
        <v>57</v>
      </c>
      <c r="J3975">
        <v>55</v>
      </c>
      <c r="K3975">
        <v>100</v>
      </c>
      <c r="L3975">
        <v>1</v>
      </c>
      <c r="M3975" s="2" t="s">
        <v>30</v>
      </c>
      <c r="N3975" s="2" t="s">
        <v>63</v>
      </c>
      <c r="O3975" t="s">
        <v>103</v>
      </c>
      <c r="P3975" t="s">
        <v>104</v>
      </c>
    </row>
    <row r="3976" spans="1:16" x14ac:dyDescent="0.55000000000000004">
      <c r="A3976">
        <v>4468</v>
      </c>
      <c r="B3976">
        <v>732369</v>
      </c>
      <c r="C3976" s="2" t="s">
        <v>14</v>
      </c>
      <c r="D3976">
        <v>33</v>
      </c>
      <c r="E3976">
        <v>1</v>
      </c>
      <c r="F3976">
        <v>2016</v>
      </c>
      <c r="G3976">
        <v>0</v>
      </c>
      <c r="H3976">
        <v>1</v>
      </c>
      <c r="I3976" t="s">
        <v>57</v>
      </c>
      <c r="J3976">
        <v>55</v>
      </c>
      <c r="K3976">
        <v>100</v>
      </c>
      <c r="L3976">
        <v>1</v>
      </c>
      <c r="M3976" s="2" t="s">
        <v>30</v>
      </c>
      <c r="N3976" s="2" t="s">
        <v>63</v>
      </c>
      <c r="O3976" t="s">
        <v>109</v>
      </c>
      <c r="P3976" t="s">
        <v>110</v>
      </c>
    </row>
    <row r="3977" spans="1:16" x14ac:dyDescent="0.55000000000000004">
      <c r="A3977">
        <v>4469</v>
      </c>
      <c r="B3977">
        <v>732480</v>
      </c>
      <c r="C3977" s="2" t="s">
        <v>14</v>
      </c>
      <c r="D3977">
        <v>26</v>
      </c>
      <c r="E3977">
        <v>1</v>
      </c>
      <c r="F3977">
        <v>2016</v>
      </c>
      <c r="G3977">
        <v>0</v>
      </c>
      <c r="H3977">
        <v>0</v>
      </c>
      <c r="I3977" t="s">
        <v>38</v>
      </c>
      <c r="J3977">
        <v>11</v>
      </c>
      <c r="K3977">
        <v>57</v>
      </c>
      <c r="L3977">
        <v>12</v>
      </c>
      <c r="M3977" s="2" t="s">
        <v>12</v>
      </c>
      <c r="N3977" s="2" t="s">
        <v>13</v>
      </c>
      <c r="O3977" t="s">
        <v>118</v>
      </c>
      <c r="P3977" t="s">
        <v>119</v>
      </c>
    </row>
    <row r="3978" spans="1:16" x14ac:dyDescent="0.55000000000000004">
      <c r="A3978">
        <v>4469</v>
      </c>
      <c r="B3978">
        <v>732500</v>
      </c>
      <c r="C3978" s="2" t="s">
        <v>14</v>
      </c>
      <c r="D3978">
        <v>34</v>
      </c>
      <c r="E3978">
        <v>1</v>
      </c>
      <c r="F3978">
        <v>2016</v>
      </c>
      <c r="G3978">
        <v>0</v>
      </c>
      <c r="H3978">
        <v>1</v>
      </c>
      <c r="I3978" t="s">
        <v>38</v>
      </c>
      <c r="J3978">
        <v>11</v>
      </c>
      <c r="K3978">
        <v>57</v>
      </c>
      <c r="L3978">
        <v>12</v>
      </c>
      <c r="M3978" s="2" t="s">
        <v>12</v>
      </c>
      <c r="N3978" s="2" t="s">
        <v>13</v>
      </c>
      <c r="O3978" t="s">
        <v>111</v>
      </c>
      <c r="P3978" t="s">
        <v>112</v>
      </c>
    </row>
    <row r="3979" spans="1:16" x14ac:dyDescent="0.55000000000000004">
      <c r="A3979">
        <v>4469</v>
      </c>
      <c r="B3979">
        <v>732514</v>
      </c>
      <c r="C3979" s="2" t="s">
        <v>14</v>
      </c>
      <c r="D3979">
        <v>18</v>
      </c>
      <c r="E3979">
        <v>1</v>
      </c>
      <c r="F3979">
        <v>2016</v>
      </c>
      <c r="G3979">
        <v>0</v>
      </c>
      <c r="H3979">
        <v>1</v>
      </c>
      <c r="I3979" t="s">
        <v>38</v>
      </c>
      <c r="J3979">
        <v>11</v>
      </c>
      <c r="K3979">
        <v>57</v>
      </c>
      <c r="L3979">
        <v>12</v>
      </c>
      <c r="M3979" s="2" t="s">
        <v>12</v>
      </c>
      <c r="N3979" s="2" t="s">
        <v>13</v>
      </c>
      <c r="O3979" t="s">
        <v>111</v>
      </c>
      <c r="P3979" t="s">
        <v>112</v>
      </c>
    </row>
    <row r="3980" spans="1:16" x14ac:dyDescent="0.55000000000000004">
      <c r="A3980">
        <v>4469</v>
      </c>
      <c r="B3980">
        <v>732585</v>
      </c>
      <c r="C3980" s="2" t="s">
        <v>14</v>
      </c>
      <c r="D3980">
        <v>22</v>
      </c>
      <c r="E3980">
        <v>1</v>
      </c>
      <c r="F3980">
        <v>2016</v>
      </c>
      <c r="G3980">
        <v>0</v>
      </c>
      <c r="H3980">
        <v>0</v>
      </c>
      <c r="I3980" t="s">
        <v>38</v>
      </c>
      <c r="J3980">
        <v>11</v>
      </c>
      <c r="K3980">
        <v>57</v>
      </c>
      <c r="L3980">
        <v>12</v>
      </c>
      <c r="M3980" s="2" t="s">
        <v>12</v>
      </c>
      <c r="N3980" s="2" t="s">
        <v>13</v>
      </c>
      <c r="O3980" t="s">
        <v>118</v>
      </c>
      <c r="P3980" t="s">
        <v>119</v>
      </c>
    </row>
    <row r="3981" spans="1:16" x14ac:dyDescent="0.55000000000000004">
      <c r="A3981">
        <v>4469</v>
      </c>
      <c r="B3981">
        <v>732591</v>
      </c>
      <c r="C3981" s="2" t="s">
        <v>14</v>
      </c>
      <c r="D3981">
        <v>32</v>
      </c>
      <c r="E3981">
        <v>1</v>
      </c>
      <c r="F3981">
        <v>2016</v>
      </c>
      <c r="G3981">
        <v>0</v>
      </c>
      <c r="H3981">
        <v>1</v>
      </c>
      <c r="I3981" t="s">
        <v>38</v>
      </c>
      <c r="J3981">
        <v>11</v>
      </c>
      <c r="K3981">
        <v>57</v>
      </c>
      <c r="L3981">
        <v>12</v>
      </c>
      <c r="M3981" s="2" t="s">
        <v>12</v>
      </c>
      <c r="N3981" s="2" t="s">
        <v>13</v>
      </c>
      <c r="O3981" t="s">
        <v>111</v>
      </c>
      <c r="P3981" t="s">
        <v>112</v>
      </c>
    </row>
    <row r="3982" spans="1:16" x14ac:dyDescent="0.55000000000000004">
      <c r="A3982">
        <v>4470</v>
      </c>
      <c r="B3982">
        <v>732603</v>
      </c>
      <c r="C3982" s="2" t="s">
        <v>14</v>
      </c>
      <c r="D3982">
        <v>48</v>
      </c>
      <c r="E3982">
        <v>1</v>
      </c>
      <c r="F3982">
        <v>2016</v>
      </c>
      <c r="G3982">
        <v>0</v>
      </c>
      <c r="H3982">
        <v>1</v>
      </c>
      <c r="I3982" t="s">
        <v>80</v>
      </c>
      <c r="J3982">
        <v>-999</v>
      </c>
      <c r="K3982">
        <v>-999</v>
      </c>
      <c r="L3982">
        <v>-999</v>
      </c>
      <c r="M3982" s="2" t="s">
        <v>35</v>
      </c>
      <c r="N3982" s="2" t="s">
        <v>63</v>
      </c>
      <c r="O3982" t="s">
        <v>77</v>
      </c>
      <c r="P3982" t="s">
        <v>78</v>
      </c>
    </row>
    <row r="3983" spans="1:16" x14ac:dyDescent="0.55000000000000004">
      <c r="A3983">
        <v>4470</v>
      </c>
      <c r="B3983">
        <v>732672</v>
      </c>
      <c r="C3983" s="2" t="s">
        <v>14</v>
      </c>
      <c r="D3983">
        <v>50</v>
      </c>
      <c r="E3983">
        <v>1</v>
      </c>
      <c r="F3983">
        <v>2016</v>
      </c>
      <c r="G3983">
        <v>0</v>
      </c>
      <c r="H3983">
        <v>1</v>
      </c>
      <c r="I3983" t="s">
        <v>80</v>
      </c>
      <c r="J3983">
        <v>-999</v>
      </c>
      <c r="K3983">
        <v>-999</v>
      </c>
      <c r="L3983">
        <v>-999</v>
      </c>
      <c r="M3983" s="2" t="s">
        <v>35</v>
      </c>
      <c r="N3983" s="2" t="s">
        <v>63</v>
      </c>
      <c r="O3983" t="s">
        <v>77</v>
      </c>
      <c r="P3983" t="s">
        <v>78</v>
      </c>
    </row>
    <row r="3984" spans="1:16" x14ac:dyDescent="0.55000000000000004">
      <c r="A3984">
        <v>4470</v>
      </c>
      <c r="B3984">
        <v>732701</v>
      </c>
      <c r="C3984" s="2" t="s">
        <v>14</v>
      </c>
      <c r="D3984">
        <v>32</v>
      </c>
      <c r="E3984">
        <v>1</v>
      </c>
      <c r="F3984">
        <v>2016</v>
      </c>
      <c r="G3984">
        <v>0</v>
      </c>
      <c r="H3984">
        <v>0</v>
      </c>
      <c r="I3984" t="s">
        <v>80</v>
      </c>
      <c r="J3984">
        <v>-999</v>
      </c>
      <c r="K3984">
        <v>-999</v>
      </c>
      <c r="L3984">
        <v>-999</v>
      </c>
      <c r="M3984" s="2" t="s">
        <v>35</v>
      </c>
      <c r="N3984" s="2" t="s">
        <v>63</v>
      </c>
      <c r="O3984" t="s">
        <v>136</v>
      </c>
      <c r="P3984" t="s">
        <v>137</v>
      </c>
    </row>
    <row r="3985" spans="1:16" x14ac:dyDescent="0.55000000000000004">
      <c r="A3985">
        <v>4470</v>
      </c>
      <c r="B3985">
        <v>732720</v>
      </c>
      <c r="C3985" s="2" t="s">
        <v>14</v>
      </c>
      <c r="D3985">
        <v>51</v>
      </c>
      <c r="E3985">
        <v>1</v>
      </c>
      <c r="F3985">
        <v>2016</v>
      </c>
      <c r="G3985">
        <v>0</v>
      </c>
      <c r="H3985">
        <v>0</v>
      </c>
      <c r="I3985" t="s">
        <v>80</v>
      </c>
      <c r="J3985">
        <v>-999</v>
      </c>
      <c r="K3985">
        <v>-999</v>
      </c>
      <c r="L3985">
        <v>-999</v>
      </c>
      <c r="M3985" s="2" t="s">
        <v>35</v>
      </c>
      <c r="N3985" s="2" t="s">
        <v>63</v>
      </c>
      <c r="O3985" t="s">
        <v>136</v>
      </c>
      <c r="P3985" t="s">
        <v>137</v>
      </c>
    </row>
    <row r="3986" spans="1:16" x14ac:dyDescent="0.55000000000000004">
      <c r="A3986">
        <v>4471</v>
      </c>
      <c r="B3986">
        <v>732786</v>
      </c>
      <c r="C3986" s="2" t="s">
        <v>14</v>
      </c>
      <c r="D3986">
        <v>26</v>
      </c>
      <c r="E3986">
        <v>1</v>
      </c>
      <c r="F3986">
        <v>2016</v>
      </c>
      <c r="G3986">
        <v>0</v>
      </c>
      <c r="H3986">
        <v>1</v>
      </c>
      <c r="I3986" t="s">
        <v>79</v>
      </c>
      <c r="J3986">
        <v>-999</v>
      </c>
      <c r="K3986">
        <v>-999</v>
      </c>
      <c r="L3986">
        <v>-999</v>
      </c>
      <c r="M3986" s="2" t="s">
        <v>35</v>
      </c>
      <c r="N3986" s="2" t="s">
        <v>11</v>
      </c>
      <c r="O3986" t="s">
        <v>150</v>
      </c>
      <c r="P3986" t="s">
        <v>151</v>
      </c>
    </row>
    <row r="3987" spans="1:16" x14ac:dyDescent="0.55000000000000004">
      <c r="A3987">
        <v>4471</v>
      </c>
      <c r="B3987">
        <v>732794</v>
      </c>
      <c r="C3987" s="2" t="s">
        <v>14</v>
      </c>
      <c r="D3987">
        <v>50</v>
      </c>
      <c r="E3987">
        <v>1</v>
      </c>
      <c r="F3987">
        <v>2016</v>
      </c>
      <c r="G3987">
        <v>0</v>
      </c>
      <c r="H3987">
        <v>1</v>
      </c>
      <c r="I3987" t="s">
        <v>79</v>
      </c>
      <c r="J3987">
        <v>-999</v>
      </c>
      <c r="K3987">
        <v>-999</v>
      </c>
      <c r="L3987">
        <v>-999</v>
      </c>
      <c r="M3987" s="2" t="s">
        <v>35</v>
      </c>
      <c r="N3987" s="2" t="s">
        <v>11</v>
      </c>
      <c r="O3987" t="s">
        <v>150</v>
      </c>
      <c r="P3987" t="s">
        <v>151</v>
      </c>
    </row>
    <row r="3988" spans="1:16" x14ac:dyDescent="0.55000000000000004">
      <c r="A3988">
        <v>4471</v>
      </c>
      <c r="B3988">
        <v>732828</v>
      </c>
      <c r="C3988" s="2" t="s">
        <v>14</v>
      </c>
      <c r="D3988">
        <v>39</v>
      </c>
      <c r="E3988">
        <v>1</v>
      </c>
      <c r="F3988">
        <v>2016</v>
      </c>
      <c r="G3988">
        <v>0</v>
      </c>
      <c r="H3988">
        <v>0</v>
      </c>
      <c r="I3988" t="s">
        <v>79</v>
      </c>
      <c r="J3988">
        <v>-999</v>
      </c>
      <c r="K3988">
        <v>-999</v>
      </c>
      <c r="L3988">
        <v>-999</v>
      </c>
      <c r="M3988" s="2" t="s">
        <v>35</v>
      </c>
      <c r="N3988" s="2" t="s">
        <v>11</v>
      </c>
      <c r="O3988" t="s">
        <v>101</v>
      </c>
      <c r="P3988" t="s">
        <v>102</v>
      </c>
    </row>
    <row r="3989" spans="1:16" x14ac:dyDescent="0.55000000000000004">
      <c r="A3989">
        <v>4471</v>
      </c>
      <c r="B3989">
        <v>732850</v>
      </c>
      <c r="C3989" s="2" t="s">
        <v>14</v>
      </c>
      <c r="D3989">
        <v>45</v>
      </c>
      <c r="E3989">
        <v>1</v>
      </c>
      <c r="F3989">
        <v>2016</v>
      </c>
      <c r="G3989">
        <v>0</v>
      </c>
      <c r="H3989">
        <v>0</v>
      </c>
      <c r="I3989" t="s">
        <v>79</v>
      </c>
      <c r="J3989">
        <v>-999</v>
      </c>
      <c r="K3989">
        <v>-999</v>
      </c>
      <c r="L3989">
        <v>-999</v>
      </c>
      <c r="M3989" s="2" t="s">
        <v>35</v>
      </c>
      <c r="N3989" s="2" t="s">
        <v>11</v>
      </c>
      <c r="O3989" t="s">
        <v>101</v>
      </c>
      <c r="P3989" t="s">
        <v>102</v>
      </c>
    </row>
    <row r="3990" spans="1:16" x14ac:dyDescent="0.55000000000000004">
      <c r="A3990">
        <v>4471</v>
      </c>
      <c r="B3990">
        <v>732871</v>
      </c>
      <c r="C3990" s="2" t="s">
        <v>14</v>
      </c>
      <c r="D3990">
        <v>43</v>
      </c>
      <c r="E3990">
        <v>1</v>
      </c>
      <c r="F3990">
        <v>2016</v>
      </c>
      <c r="G3990">
        <v>0</v>
      </c>
      <c r="H3990">
        <v>0</v>
      </c>
      <c r="I3990" t="s">
        <v>79</v>
      </c>
      <c r="J3990">
        <v>-999</v>
      </c>
      <c r="K3990">
        <v>-999</v>
      </c>
      <c r="L3990">
        <v>-999</v>
      </c>
      <c r="M3990" s="2" t="s">
        <v>35</v>
      </c>
      <c r="N3990" s="2" t="s">
        <v>11</v>
      </c>
      <c r="O3990" t="s">
        <v>101</v>
      </c>
      <c r="P3990" t="s">
        <v>102</v>
      </c>
    </row>
    <row r="3991" spans="1:16" x14ac:dyDescent="0.55000000000000004">
      <c r="A3991">
        <v>4471</v>
      </c>
      <c r="B3991">
        <v>732891</v>
      </c>
      <c r="C3991" s="2" t="s">
        <v>14</v>
      </c>
      <c r="D3991">
        <v>27</v>
      </c>
      <c r="E3991">
        <v>1</v>
      </c>
      <c r="F3991">
        <v>2016</v>
      </c>
      <c r="G3991">
        <v>0</v>
      </c>
      <c r="H3991">
        <v>0</v>
      </c>
      <c r="I3991" t="s">
        <v>79</v>
      </c>
      <c r="J3991">
        <v>-999</v>
      </c>
      <c r="K3991">
        <v>-999</v>
      </c>
      <c r="L3991">
        <v>-999</v>
      </c>
      <c r="M3991" s="2" t="s">
        <v>35</v>
      </c>
      <c r="N3991" s="2" t="s">
        <v>11</v>
      </c>
      <c r="O3991" t="s">
        <v>101</v>
      </c>
      <c r="P3991" t="s">
        <v>102</v>
      </c>
    </row>
    <row r="3992" spans="1:16" x14ac:dyDescent="0.55000000000000004">
      <c r="A3992">
        <v>4472</v>
      </c>
      <c r="B3992">
        <v>732951</v>
      </c>
      <c r="C3992" s="2" t="s">
        <v>14</v>
      </c>
      <c r="D3992">
        <v>45</v>
      </c>
      <c r="E3992">
        <v>1</v>
      </c>
      <c r="F3992">
        <v>2016</v>
      </c>
      <c r="G3992">
        <v>0</v>
      </c>
      <c r="H3992">
        <v>1</v>
      </c>
      <c r="I3992" t="s">
        <v>27</v>
      </c>
      <c r="J3992">
        <v>62</v>
      </c>
      <c r="K3992">
        <v>77</v>
      </c>
      <c r="L3992">
        <v>9</v>
      </c>
      <c r="M3992" s="2" t="s">
        <v>15</v>
      </c>
      <c r="N3992" s="2" t="s">
        <v>13</v>
      </c>
      <c r="O3992" t="s">
        <v>138</v>
      </c>
      <c r="P3992" t="s">
        <v>139</v>
      </c>
    </row>
    <row r="3993" spans="1:16" x14ac:dyDescent="0.55000000000000004">
      <c r="A3993">
        <v>4472</v>
      </c>
      <c r="B3993">
        <v>732959</v>
      </c>
      <c r="C3993" s="2" t="s">
        <v>14</v>
      </c>
      <c r="D3993">
        <v>53</v>
      </c>
      <c r="E3993">
        <v>1</v>
      </c>
      <c r="F3993">
        <v>2016</v>
      </c>
      <c r="G3993">
        <v>0</v>
      </c>
      <c r="H3993">
        <v>0</v>
      </c>
      <c r="I3993" t="s">
        <v>27</v>
      </c>
      <c r="J3993">
        <v>62</v>
      </c>
      <c r="K3993">
        <v>77</v>
      </c>
      <c r="L3993">
        <v>9</v>
      </c>
      <c r="M3993" s="2" t="s">
        <v>15</v>
      </c>
      <c r="N3993" s="2" t="s">
        <v>13</v>
      </c>
      <c r="O3993" t="s">
        <v>133</v>
      </c>
      <c r="P3993" t="s">
        <v>134</v>
      </c>
    </row>
    <row r="3994" spans="1:16" x14ac:dyDescent="0.55000000000000004">
      <c r="A3994">
        <v>4472</v>
      </c>
      <c r="B3994">
        <v>732981</v>
      </c>
      <c r="C3994" s="2" t="s">
        <v>14</v>
      </c>
      <c r="D3994">
        <v>47</v>
      </c>
      <c r="E3994">
        <v>1</v>
      </c>
      <c r="F3994">
        <v>2016</v>
      </c>
      <c r="G3994">
        <v>0</v>
      </c>
      <c r="H3994">
        <v>0</v>
      </c>
      <c r="I3994" t="s">
        <v>27</v>
      </c>
      <c r="J3994">
        <v>62</v>
      </c>
      <c r="K3994">
        <v>77</v>
      </c>
      <c r="L3994">
        <v>9</v>
      </c>
      <c r="M3994" s="2" t="s">
        <v>15</v>
      </c>
      <c r="N3994" s="2" t="s">
        <v>13</v>
      </c>
      <c r="O3994" t="s">
        <v>133</v>
      </c>
      <c r="P3994" t="s">
        <v>134</v>
      </c>
    </row>
    <row r="3995" spans="1:16" x14ac:dyDescent="0.55000000000000004">
      <c r="A3995">
        <v>4472</v>
      </c>
      <c r="B3995">
        <v>733000</v>
      </c>
      <c r="C3995" s="2" t="s">
        <v>14</v>
      </c>
      <c r="D3995">
        <v>34</v>
      </c>
      <c r="E3995">
        <v>1</v>
      </c>
      <c r="F3995">
        <v>2016</v>
      </c>
      <c r="G3995">
        <v>0</v>
      </c>
      <c r="H3995">
        <v>1</v>
      </c>
      <c r="I3995" t="s">
        <v>27</v>
      </c>
      <c r="J3995">
        <v>62</v>
      </c>
      <c r="K3995">
        <v>77</v>
      </c>
      <c r="L3995">
        <v>9</v>
      </c>
      <c r="M3995" s="2" t="s">
        <v>15</v>
      </c>
      <c r="N3995" s="2" t="s">
        <v>13</v>
      </c>
      <c r="O3995" t="s">
        <v>138</v>
      </c>
      <c r="P3995" t="s">
        <v>139</v>
      </c>
    </row>
    <row r="3996" spans="1:16" x14ac:dyDescent="0.55000000000000004">
      <c r="A3996">
        <v>4472</v>
      </c>
      <c r="B3996">
        <v>733045</v>
      </c>
      <c r="C3996" s="2" t="s">
        <v>14</v>
      </c>
      <c r="D3996">
        <v>27</v>
      </c>
      <c r="E3996">
        <v>1</v>
      </c>
      <c r="F3996">
        <v>2016</v>
      </c>
      <c r="G3996">
        <v>0</v>
      </c>
      <c r="H3996">
        <v>1</v>
      </c>
      <c r="I3996" t="s">
        <v>27</v>
      </c>
      <c r="J3996">
        <v>62</v>
      </c>
      <c r="K3996">
        <v>77</v>
      </c>
      <c r="L3996">
        <v>9</v>
      </c>
      <c r="M3996" s="2" t="s">
        <v>15</v>
      </c>
      <c r="N3996" s="2" t="s">
        <v>13</v>
      </c>
      <c r="O3996" t="s">
        <v>138</v>
      </c>
      <c r="P3996" t="s">
        <v>139</v>
      </c>
    </row>
    <row r="3997" spans="1:16" x14ac:dyDescent="0.55000000000000004">
      <c r="A3997">
        <v>4472</v>
      </c>
      <c r="B3997">
        <v>733078</v>
      </c>
      <c r="C3997" s="2" t="s">
        <v>14</v>
      </c>
      <c r="D3997">
        <v>29</v>
      </c>
      <c r="E3997">
        <v>1</v>
      </c>
      <c r="F3997">
        <v>2016</v>
      </c>
      <c r="G3997">
        <v>0</v>
      </c>
      <c r="H3997">
        <v>1</v>
      </c>
      <c r="I3997" t="s">
        <v>27</v>
      </c>
      <c r="J3997">
        <v>62</v>
      </c>
      <c r="K3997">
        <v>77</v>
      </c>
      <c r="L3997">
        <v>9</v>
      </c>
      <c r="M3997" s="2" t="s">
        <v>15</v>
      </c>
      <c r="N3997" s="2" t="s">
        <v>13</v>
      </c>
      <c r="O3997" t="s">
        <v>138</v>
      </c>
      <c r="P3997" t="s">
        <v>139</v>
      </c>
    </row>
    <row r="3998" spans="1:16" x14ac:dyDescent="0.55000000000000004">
      <c r="A3998">
        <v>4473</v>
      </c>
      <c r="B3998">
        <v>733108</v>
      </c>
      <c r="C3998" s="2" t="s">
        <v>14</v>
      </c>
      <c r="D3998">
        <v>56</v>
      </c>
      <c r="E3998">
        <v>0</v>
      </c>
      <c r="F3998">
        <v>2016</v>
      </c>
      <c r="G3998">
        <v>0</v>
      </c>
      <c r="H3998">
        <v>0</v>
      </c>
      <c r="I3998" t="s">
        <v>66</v>
      </c>
      <c r="J3998">
        <v>-999</v>
      </c>
      <c r="K3998">
        <v>-999</v>
      </c>
      <c r="L3998">
        <v>-999</v>
      </c>
      <c r="M3998" s="2" t="s">
        <v>35</v>
      </c>
      <c r="N3998" s="2" t="s">
        <v>11</v>
      </c>
      <c r="O3998" t="s">
        <v>127</v>
      </c>
      <c r="P3998" t="s">
        <v>128</v>
      </c>
    </row>
    <row r="3999" spans="1:16" x14ac:dyDescent="0.55000000000000004">
      <c r="A3999">
        <v>4473</v>
      </c>
      <c r="B3999">
        <v>733131</v>
      </c>
      <c r="C3999" s="2" t="s">
        <v>14</v>
      </c>
      <c r="D3999">
        <v>27</v>
      </c>
      <c r="E3999">
        <v>1</v>
      </c>
      <c r="F3999">
        <v>2016</v>
      </c>
      <c r="G3999">
        <v>0</v>
      </c>
      <c r="H3999">
        <v>0</v>
      </c>
      <c r="I3999" t="s">
        <v>66</v>
      </c>
      <c r="J3999">
        <v>-999</v>
      </c>
      <c r="K3999">
        <v>-999</v>
      </c>
      <c r="L3999">
        <v>-999</v>
      </c>
      <c r="M3999" s="2" t="s">
        <v>35</v>
      </c>
      <c r="N3999" s="2" t="s">
        <v>11</v>
      </c>
      <c r="O3999" t="s">
        <v>127</v>
      </c>
      <c r="P3999" t="s">
        <v>128</v>
      </c>
    </row>
    <row r="4000" spans="1:16" x14ac:dyDescent="0.55000000000000004">
      <c r="A4000">
        <v>4473</v>
      </c>
      <c r="B4000">
        <v>733179</v>
      </c>
      <c r="C4000" s="2" t="s">
        <v>14</v>
      </c>
      <c r="D4000">
        <v>52</v>
      </c>
      <c r="E4000">
        <v>0</v>
      </c>
      <c r="F4000">
        <v>2016</v>
      </c>
      <c r="G4000">
        <v>0</v>
      </c>
      <c r="H4000">
        <v>0</v>
      </c>
      <c r="I4000" t="s">
        <v>66</v>
      </c>
      <c r="J4000">
        <v>-999</v>
      </c>
      <c r="K4000">
        <v>-999</v>
      </c>
      <c r="L4000">
        <v>-999</v>
      </c>
      <c r="M4000" s="2" t="s">
        <v>35</v>
      </c>
      <c r="N4000" s="2" t="s">
        <v>11</v>
      </c>
      <c r="O4000" t="s">
        <v>127</v>
      </c>
      <c r="P4000" t="s">
        <v>128</v>
      </c>
    </row>
    <row r="4001" spans="1:16" x14ac:dyDescent="0.55000000000000004">
      <c r="A4001">
        <v>4473</v>
      </c>
      <c r="B4001">
        <v>733220</v>
      </c>
      <c r="C4001" s="2" t="s">
        <v>14</v>
      </c>
      <c r="D4001">
        <v>40</v>
      </c>
      <c r="E4001">
        <v>1</v>
      </c>
      <c r="F4001">
        <v>2016</v>
      </c>
      <c r="G4001">
        <v>0</v>
      </c>
      <c r="H4001">
        <v>0</v>
      </c>
      <c r="I4001" t="s">
        <v>66</v>
      </c>
      <c r="J4001">
        <v>-999</v>
      </c>
      <c r="K4001">
        <v>-999</v>
      </c>
      <c r="L4001">
        <v>-999</v>
      </c>
      <c r="M4001" s="2" t="s">
        <v>35</v>
      </c>
      <c r="N4001" s="2" t="s">
        <v>11</v>
      </c>
      <c r="O4001" t="s">
        <v>127</v>
      </c>
      <c r="P4001" t="s">
        <v>128</v>
      </c>
    </row>
    <row r="4002" spans="1:16" x14ac:dyDescent="0.55000000000000004">
      <c r="A4002">
        <v>4473</v>
      </c>
      <c r="B4002">
        <v>733229</v>
      </c>
      <c r="C4002" s="2" t="s">
        <v>14</v>
      </c>
      <c r="D4002">
        <v>38</v>
      </c>
      <c r="E4002">
        <v>1</v>
      </c>
      <c r="F4002">
        <v>2016</v>
      </c>
      <c r="G4002">
        <v>0</v>
      </c>
      <c r="H4002">
        <v>0</v>
      </c>
      <c r="I4002" t="s">
        <v>66</v>
      </c>
      <c r="J4002">
        <v>-999</v>
      </c>
      <c r="K4002">
        <v>-999</v>
      </c>
      <c r="L4002">
        <v>-999</v>
      </c>
      <c r="M4002" s="2" t="s">
        <v>35</v>
      </c>
      <c r="N4002" s="2" t="s">
        <v>11</v>
      </c>
      <c r="O4002" t="s">
        <v>127</v>
      </c>
      <c r="P4002" t="s">
        <v>128</v>
      </c>
    </row>
    <row r="4003" spans="1:16" x14ac:dyDescent="0.55000000000000004">
      <c r="A4003">
        <v>4473</v>
      </c>
      <c r="B4003">
        <v>733248</v>
      </c>
      <c r="C4003" s="2" t="s">
        <v>14</v>
      </c>
      <c r="D4003">
        <v>33</v>
      </c>
      <c r="E4003">
        <v>1</v>
      </c>
      <c r="F4003">
        <v>2016</v>
      </c>
      <c r="G4003">
        <v>0</v>
      </c>
      <c r="H4003">
        <v>0</v>
      </c>
      <c r="I4003" t="s">
        <v>66</v>
      </c>
      <c r="J4003">
        <v>-999</v>
      </c>
      <c r="K4003">
        <v>-999</v>
      </c>
      <c r="L4003">
        <v>-999</v>
      </c>
      <c r="M4003" s="2" t="s">
        <v>35</v>
      </c>
      <c r="N4003" s="2" t="s">
        <v>11</v>
      </c>
      <c r="O4003" t="s">
        <v>127</v>
      </c>
      <c r="P4003" t="s">
        <v>128</v>
      </c>
    </row>
    <row r="4004" spans="1:16" x14ac:dyDescent="0.55000000000000004">
      <c r="A4004">
        <v>4474</v>
      </c>
      <c r="B4004">
        <v>733333</v>
      </c>
      <c r="C4004" s="2" t="s">
        <v>14</v>
      </c>
      <c r="D4004">
        <v>34</v>
      </c>
      <c r="E4004">
        <v>1</v>
      </c>
      <c r="F4004">
        <v>2016</v>
      </c>
      <c r="G4004">
        <v>0</v>
      </c>
      <c r="H4004">
        <v>0</v>
      </c>
      <c r="I4004" t="s">
        <v>26</v>
      </c>
      <c r="J4004">
        <v>1</v>
      </c>
      <c r="K4004">
        <v>65</v>
      </c>
      <c r="L4004">
        <v>5</v>
      </c>
      <c r="M4004" s="2" t="s">
        <v>12</v>
      </c>
      <c r="N4004" s="2" t="s">
        <v>13</v>
      </c>
      <c r="O4004" t="s">
        <v>142</v>
      </c>
      <c r="P4004" t="s">
        <v>143</v>
      </c>
    </row>
    <row r="4005" spans="1:16" x14ac:dyDescent="0.55000000000000004">
      <c r="A4005">
        <v>4474</v>
      </c>
      <c r="B4005">
        <v>733382</v>
      </c>
      <c r="C4005" s="2" t="s">
        <v>14</v>
      </c>
      <c r="D4005">
        <v>39</v>
      </c>
      <c r="E4005">
        <v>1</v>
      </c>
      <c r="F4005">
        <v>2016</v>
      </c>
      <c r="G4005">
        <v>0</v>
      </c>
      <c r="H4005">
        <v>1</v>
      </c>
      <c r="I4005" t="s">
        <v>26</v>
      </c>
      <c r="J4005">
        <v>1</v>
      </c>
      <c r="K4005">
        <v>65</v>
      </c>
      <c r="L4005">
        <v>5</v>
      </c>
      <c r="M4005" s="2" t="s">
        <v>12</v>
      </c>
      <c r="N4005" s="2" t="s">
        <v>13</v>
      </c>
      <c r="O4005" t="s">
        <v>122</v>
      </c>
      <c r="P4005" t="s">
        <v>123</v>
      </c>
    </row>
    <row r="4006" spans="1:16" x14ac:dyDescent="0.55000000000000004">
      <c r="A4006">
        <v>4474</v>
      </c>
      <c r="B4006">
        <v>733416</v>
      </c>
      <c r="C4006" s="2" t="s">
        <v>14</v>
      </c>
      <c r="D4006">
        <v>53</v>
      </c>
      <c r="E4006">
        <v>1</v>
      </c>
      <c r="F4006">
        <v>2016</v>
      </c>
      <c r="G4006">
        <v>0</v>
      </c>
      <c r="H4006">
        <v>1</v>
      </c>
      <c r="I4006" t="s">
        <v>26</v>
      </c>
      <c r="J4006">
        <v>1</v>
      </c>
      <c r="K4006">
        <v>65</v>
      </c>
      <c r="L4006">
        <v>5</v>
      </c>
      <c r="M4006" s="2" t="s">
        <v>12</v>
      </c>
      <c r="N4006" s="2" t="s">
        <v>13</v>
      </c>
      <c r="O4006" t="s">
        <v>122</v>
      </c>
      <c r="P4006" t="s">
        <v>123</v>
      </c>
    </row>
    <row r="4007" spans="1:16" x14ac:dyDescent="0.55000000000000004">
      <c r="A4007">
        <v>4475</v>
      </c>
      <c r="B4007">
        <v>733464</v>
      </c>
      <c r="C4007" s="2" t="s">
        <v>14</v>
      </c>
      <c r="D4007">
        <v>55</v>
      </c>
      <c r="E4007">
        <v>0</v>
      </c>
      <c r="F4007">
        <v>2016</v>
      </c>
      <c r="G4007">
        <v>0</v>
      </c>
      <c r="H4007">
        <v>0</v>
      </c>
      <c r="I4007" t="s">
        <v>44</v>
      </c>
      <c r="J4007">
        <v>-999</v>
      </c>
      <c r="K4007">
        <v>-999</v>
      </c>
      <c r="L4007">
        <v>-999</v>
      </c>
      <c r="M4007" s="2" t="s">
        <v>35</v>
      </c>
      <c r="N4007" s="2" t="s">
        <v>13</v>
      </c>
      <c r="O4007" t="s">
        <v>148</v>
      </c>
      <c r="P4007" t="s">
        <v>149</v>
      </c>
    </row>
    <row r="4008" spans="1:16" x14ac:dyDescent="0.55000000000000004">
      <c r="A4008">
        <v>4476</v>
      </c>
      <c r="B4008">
        <v>733704</v>
      </c>
      <c r="C4008" s="2" t="s">
        <v>14</v>
      </c>
      <c r="D4008">
        <v>50</v>
      </c>
      <c r="E4008">
        <v>1</v>
      </c>
      <c r="F4008">
        <v>2016</v>
      </c>
      <c r="G4008">
        <v>0</v>
      </c>
      <c r="H4008">
        <v>0</v>
      </c>
      <c r="I4008" t="s">
        <v>9</v>
      </c>
      <c r="J4008">
        <v>-999</v>
      </c>
      <c r="K4008">
        <v>-999</v>
      </c>
      <c r="L4008">
        <v>-999</v>
      </c>
      <c r="M4008" s="2" t="s">
        <v>10</v>
      </c>
      <c r="N4008" s="2" t="s">
        <v>25</v>
      </c>
      <c r="O4008" t="s">
        <v>91</v>
      </c>
      <c r="P4008" t="s">
        <v>92</v>
      </c>
    </row>
    <row r="4009" spans="1:16" x14ac:dyDescent="0.55000000000000004">
      <c r="A4009">
        <v>4476</v>
      </c>
      <c r="B4009">
        <v>733750</v>
      </c>
      <c r="C4009" s="2" t="s">
        <v>14</v>
      </c>
      <c r="D4009">
        <v>41</v>
      </c>
      <c r="E4009">
        <v>1</v>
      </c>
      <c r="F4009">
        <v>2016</v>
      </c>
      <c r="G4009">
        <v>0</v>
      </c>
      <c r="H4009">
        <v>0</v>
      </c>
      <c r="I4009" t="s">
        <v>9</v>
      </c>
      <c r="J4009">
        <v>-999</v>
      </c>
      <c r="K4009">
        <v>-999</v>
      </c>
      <c r="L4009">
        <v>-999</v>
      </c>
      <c r="M4009" s="2" t="s">
        <v>10</v>
      </c>
      <c r="N4009" s="2" t="s">
        <v>25</v>
      </c>
      <c r="O4009" t="s">
        <v>91</v>
      </c>
      <c r="P4009" t="s">
        <v>92</v>
      </c>
    </row>
    <row r="4010" spans="1:16" x14ac:dyDescent="0.55000000000000004">
      <c r="A4010">
        <v>4477</v>
      </c>
      <c r="B4010">
        <v>733762</v>
      </c>
      <c r="C4010" s="2" t="s">
        <v>14</v>
      </c>
      <c r="D4010">
        <v>45</v>
      </c>
      <c r="E4010">
        <v>1</v>
      </c>
      <c r="F4010">
        <v>2016</v>
      </c>
      <c r="G4010">
        <v>0</v>
      </c>
      <c r="H4010">
        <v>1</v>
      </c>
      <c r="I4010" t="s">
        <v>59</v>
      </c>
      <c r="J4010">
        <v>18</v>
      </c>
      <c r="K4010">
        <v>52</v>
      </c>
      <c r="L4010">
        <v>9</v>
      </c>
      <c r="M4010" s="2" t="s">
        <v>12</v>
      </c>
      <c r="N4010" s="2" t="s">
        <v>13</v>
      </c>
      <c r="O4010" t="s">
        <v>106</v>
      </c>
      <c r="P4010" t="s">
        <v>107</v>
      </c>
    </row>
    <row r="4011" spans="1:16" x14ac:dyDescent="0.55000000000000004">
      <c r="A4011">
        <v>4477</v>
      </c>
      <c r="B4011">
        <v>733780</v>
      </c>
      <c r="C4011" s="2" t="s">
        <v>14</v>
      </c>
      <c r="D4011">
        <v>33</v>
      </c>
      <c r="E4011">
        <v>1</v>
      </c>
      <c r="F4011">
        <v>2016</v>
      </c>
      <c r="G4011">
        <v>0</v>
      </c>
      <c r="H4011">
        <v>0</v>
      </c>
      <c r="I4011" t="s">
        <v>59</v>
      </c>
      <c r="J4011">
        <v>18</v>
      </c>
      <c r="K4011">
        <v>52</v>
      </c>
      <c r="L4011">
        <v>9</v>
      </c>
      <c r="M4011" s="2" t="s">
        <v>12</v>
      </c>
      <c r="N4011" s="2" t="s">
        <v>13</v>
      </c>
      <c r="O4011" t="s">
        <v>146</v>
      </c>
      <c r="P4011" t="s">
        <v>147</v>
      </c>
    </row>
    <row r="4012" spans="1:16" x14ac:dyDescent="0.55000000000000004">
      <c r="A4012">
        <v>4477</v>
      </c>
      <c r="B4012">
        <v>733860</v>
      </c>
      <c r="C4012" s="2" t="s">
        <v>14</v>
      </c>
      <c r="D4012">
        <v>40</v>
      </c>
      <c r="E4012">
        <v>1</v>
      </c>
      <c r="F4012">
        <v>2016</v>
      </c>
      <c r="G4012">
        <v>0</v>
      </c>
      <c r="H4012">
        <v>1</v>
      </c>
      <c r="I4012" t="s">
        <v>59</v>
      </c>
      <c r="J4012">
        <v>18</v>
      </c>
      <c r="K4012">
        <v>52</v>
      </c>
      <c r="L4012">
        <v>9</v>
      </c>
      <c r="M4012" s="2" t="s">
        <v>12</v>
      </c>
      <c r="N4012" s="2" t="s">
        <v>13</v>
      </c>
      <c r="O4012" t="s">
        <v>106</v>
      </c>
      <c r="P4012" t="s">
        <v>107</v>
      </c>
    </row>
    <row r="4013" spans="1:16" x14ac:dyDescent="0.55000000000000004">
      <c r="A4013">
        <v>4477</v>
      </c>
      <c r="B4013">
        <v>733893</v>
      </c>
      <c r="C4013" s="2" t="s">
        <v>14</v>
      </c>
      <c r="D4013">
        <v>21</v>
      </c>
      <c r="E4013">
        <v>1</v>
      </c>
      <c r="F4013">
        <v>2016</v>
      </c>
      <c r="G4013">
        <v>0</v>
      </c>
      <c r="H4013">
        <v>1</v>
      </c>
      <c r="I4013" t="s">
        <v>59</v>
      </c>
      <c r="J4013">
        <v>18</v>
      </c>
      <c r="K4013">
        <v>52</v>
      </c>
      <c r="L4013">
        <v>9</v>
      </c>
      <c r="M4013" s="2" t="s">
        <v>12</v>
      </c>
      <c r="N4013" s="2" t="s">
        <v>13</v>
      </c>
      <c r="O4013" t="s">
        <v>106</v>
      </c>
      <c r="P4013" t="s">
        <v>107</v>
      </c>
    </row>
    <row r="4014" spans="1:16" x14ac:dyDescent="0.55000000000000004">
      <c r="A4014">
        <v>4478</v>
      </c>
      <c r="B4014">
        <v>733940</v>
      </c>
      <c r="C4014" s="2" t="s">
        <v>14</v>
      </c>
      <c r="D4014">
        <v>45</v>
      </c>
      <c r="E4014">
        <v>1</v>
      </c>
      <c r="F4014">
        <v>2016</v>
      </c>
      <c r="G4014">
        <v>0</v>
      </c>
      <c r="H4014">
        <v>1</v>
      </c>
      <c r="I4014" t="s">
        <v>20</v>
      </c>
      <c r="J4014">
        <v>62</v>
      </c>
      <c r="K4014">
        <v>24</v>
      </c>
      <c r="L4014">
        <v>5</v>
      </c>
      <c r="M4014" s="2" t="s">
        <v>12</v>
      </c>
      <c r="N4014" s="2" t="s">
        <v>13</v>
      </c>
      <c r="O4014" t="s">
        <v>81</v>
      </c>
      <c r="P4014" t="s">
        <v>82</v>
      </c>
    </row>
    <row r="4015" spans="1:16" x14ac:dyDescent="0.55000000000000004">
      <c r="A4015">
        <v>4478</v>
      </c>
      <c r="B4015">
        <v>733984</v>
      </c>
      <c r="C4015" s="2" t="s">
        <v>14</v>
      </c>
      <c r="D4015">
        <v>35</v>
      </c>
      <c r="E4015">
        <v>1</v>
      </c>
      <c r="F4015">
        <v>2016</v>
      </c>
      <c r="G4015">
        <v>0</v>
      </c>
      <c r="H4015">
        <v>0</v>
      </c>
      <c r="I4015" t="s">
        <v>20</v>
      </c>
      <c r="J4015">
        <v>62</v>
      </c>
      <c r="K4015">
        <v>24</v>
      </c>
      <c r="L4015">
        <v>5</v>
      </c>
      <c r="M4015" s="2" t="s">
        <v>12</v>
      </c>
      <c r="N4015" s="2" t="s">
        <v>13</v>
      </c>
      <c r="O4015" t="s">
        <v>152</v>
      </c>
      <c r="P4015" t="s">
        <v>153</v>
      </c>
    </row>
    <row r="4016" spans="1:16" x14ac:dyDescent="0.55000000000000004">
      <c r="A4016">
        <v>4478</v>
      </c>
      <c r="B4016">
        <v>734005</v>
      </c>
      <c r="C4016" s="2" t="s">
        <v>14</v>
      </c>
      <c r="D4016">
        <v>33</v>
      </c>
      <c r="E4016">
        <v>1</v>
      </c>
      <c r="F4016">
        <v>2016</v>
      </c>
      <c r="G4016">
        <v>0</v>
      </c>
      <c r="H4016">
        <v>1</v>
      </c>
      <c r="I4016" t="s">
        <v>20</v>
      </c>
      <c r="J4016">
        <v>62</v>
      </c>
      <c r="K4016">
        <v>24</v>
      </c>
      <c r="L4016">
        <v>5</v>
      </c>
      <c r="M4016" s="2" t="s">
        <v>12</v>
      </c>
      <c r="N4016" s="2" t="s">
        <v>13</v>
      </c>
      <c r="O4016" t="s">
        <v>81</v>
      </c>
      <c r="P4016" t="s">
        <v>82</v>
      </c>
    </row>
    <row r="4017" spans="1:16" x14ac:dyDescent="0.55000000000000004">
      <c r="A4017">
        <v>4478</v>
      </c>
      <c r="B4017">
        <v>734042</v>
      </c>
      <c r="C4017" s="2" t="s">
        <v>14</v>
      </c>
      <c r="D4017">
        <v>21</v>
      </c>
      <c r="E4017">
        <v>1</v>
      </c>
      <c r="F4017">
        <v>2016</v>
      </c>
      <c r="G4017">
        <v>0</v>
      </c>
      <c r="H4017">
        <v>1</v>
      </c>
      <c r="I4017" t="s">
        <v>20</v>
      </c>
      <c r="J4017">
        <v>62</v>
      </c>
      <c r="K4017">
        <v>24</v>
      </c>
      <c r="L4017">
        <v>5</v>
      </c>
      <c r="M4017" s="2" t="s">
        <v>12</v>
      </c>
      <c r="N4017" s="2" t="s">
        <v>13</v>
      </c>
      <c r="O4017" t="s">
        <v>81</v>
      </c>
      <c r="P4017" t="s">
        <v>82</v>
      </c>
    </row>
    <row r="4018" spans="1:16" x14ac:dyDescent="0.55000000000000004">
      <c r="A4018">
        <v>4478</v>
      </c>
      <c r="B4018">
        <v>734056</v>
      </c>
      <c r="C4018" s="2" t="s">
        <v>14</v>
      </c>
      <c r="D4018">
        <v>44</v>
      </c>
      <c r="E4018">
        <v>1</v>
      </c>
      <c r="F4018">
        <v>2016</v>
      </c>
      <c r="G4018">
        <v>0</v>
      </c>
      <c r="H4018">
        <v>1</v>
      </c>
      <c r="I4018" t="s">
        <v>20</v>
      </c>
      <c r="J4018">
        <v>62</v>
      </c>
      <c r="K4018">
        <v>24</v>
      </c>
      <c r="L4018">
        <v>5</v>
      </c>
      <c r="M4018" s="2" t="s">
        <v>12</v>
      </c>
      <c r="N4018" s="2" t="s">
        <v>13</v>
      </c>
      <c r="O4018" t="s">
        <v>81</v>
      </c>
      <c r="P4018" t="s">
        <v>82</v>
      </c>
    </row>
    <row r="4019" spans="1:16" x14ac:dyDescent="0.55000000000000004">
      <c r="A4019">
        <v>4479</v>
      </c>
      <c r="B4019">
        <v>734080</v>
      </c>
      <c r="C4019" s="2" t="s">
        <v>14</v>
      </c>
      <c r="D4019">
        <v>23</v>
      </c>
      <c r="E4019">
        <v>1</v>
      </c>
      <c r="F4019">
        <v>2016</v>
      </c>
      <c r="G4019">
        <v>0</v>
      </c>
      <c r="H4019">
        <v>0</v>
      </c>
      <c r="I4019" t="s">
        <v>36</v>
      </c>
      <c r="J4019">
        <v>24</v>
      </c>
      <c r="K4019">
        <v>86</v>
      </c>
      <c r="L4019">
        <v>8</v>
      </c>
      <c r="M4019" s="2" t="s">
        <v>15</v>
      </c>
      <c r="N4019" s="2" t="s">
        <v>63</v>
      </c>
      <c r="O4019" t="s">
        <v>140</v>
      </c>
      <c r="P4019" t="s">
        <v>141</v>
      </c>
    </row>
    <row r="4020" spans="1:16" x14ac:dyDescent="0.55000000000000004">
      <c r="A4020">
        <v>4479</v>
      </c>
      <c r="B4020">
        <v>734088</v>
      </c>
      <c r="C4020" s="2" t="s">
        <v>14</v>
      </c>
      <c r="D4020">
        <v>45</v>
      </c>
      <c r="E4020">
        <v>1</v>
      </c>
      <c r="F4020">
        <v>2016</v>
      </c>
      <c r="G4020">
        <v>0</v>
      </c>
      <c r="H4020">
        <v>1</v>
      </c>
      <c r="I4020" t="s">
        <v>36</v>
      </c>
      <c r="J4020">
        <v>24</v>
      </c>
      <c r="K4020">
        <v>86</v>
      </c>
      <c r="L4020">
        <v>8</v>
      </c>
      <c r="M4020" s="2" t="s">
        <v>15</v>
      </c>
      <c r="N4020" s="2" t="s">
        <v>63</v>
      </c>
      <c r="O4020" t="s">
        <v>156</v>
      </c>
      <c r="P4020" t="s">
        <v>157</v>
      </c>
    </row>
    <row r="4021" spans="1:16" x14ac:dyDescent="0.55000000000000004">
      <c r="A4021">
        <v>4479</v>
      </c>
      <c r="B4021">
        <v>734126</v>
      </c>
      <c r="C4021" s="2" t="s">
        <v>14</v>
      </c>
      <c r="D4021">
        <v>49</v>
      </c>
      <c r="E4021">
        <v>1</v>
      </c>
      <c r="F4021">
        <v>2016</v>
      </c>
      <c r="G4021">
        <v>0</v>
      </c>
      <c r="H4021">
        <v>1</v>
      </c>
      <c r="I4021" t="s">
        <v>36</v>
      </c>
      <c r="J4021">
        <v>24</v>
      </c>
      <c r="K4021">
        <v>86</v>
      </c>
      <c r="L4021">
        <v>8</v>
      </c>
      <c r="M4021" s="2" t="s">
        <v>15</v>
      </c>
      <c r="N4021" s="2" t="s">
        <v>63</v>
      </c>
      <c r="O4021" t="s">
        <v>156</v>
      </c>
      <c r="P4021" t="s">
        <v>157</v>
      </c>
    </row>
    <row r="4022" spans="1:16" x14ac:dyDescent="0.55000000000000004">
      <c r="A4022">
        <v>4479</v>
      </c>
      <c r="B4022">
        <v>734134</v>
      </c>
      <c r="C4022" s="2" t="s">
        <v>14</v>
      </c>
      <c r="D4022">
        <v>22</v>
      </c>
      <c r="E4022">
        <v>1</v>
      </c>
      <c r="F4022">
        <v>2016</v>
      </c>
      <c r="G4022">
        <v>0</v>
      </c>
      <c r="H4022">
        <v>0</v>
      </c>
      <c r="I4022" t="s">
        <v>36</v>
      </c>
      <c r="J4022">
        <v>24</v>
      </c>
      <c r="K4022">
        <v>86</v>
      </c>
      <c r="L4022">
        <v>8</v>
      </c>
      <c r="M4022" s="2" t="s">
        <v>15</v>
      </c>
      <c r="N4022" s="2" t="s">
        <v>63</v>
      </c>
      <c r="O4022" t="s">
        <v>140</v>
      </c>
      <c r="P4022" t="s">
        <v>141</v>
      </c>
    </row>
    <row r="4023" spans="1:16" x14ac:dyDescent="0.55000000000000004">
      <c r="A4023">
        <v>4479</v>
      </c>
      <c r="B4023">
        <v>734147</v>
      </c>
      <c r="C4023" s="2" t="s">
        <v>14</v>
      </c>
      <c r="D4023">
        <v>49</v>
      </c>
      <c r="E4023">
        <v>1</v>
      </c>
      <c r="F4023">
        <v>2016</v>
      </c>
      <c r="G4023">
        <v>0</v>
      </c>
      <c r="H4023">
        <v>1</v>
      </c>
      <c r="I4023" t="s">
        <v>36</v>
      </c>
      <c r="J4023">
        <v>24</v>
      </c>
      <c r="K4023">
        <v>86</v>
      </c>
      <c r="L4023">
        <v>8</v>
      </c>
      <c r="M4023" s="2" t="s">
        <v>15</v>
      </c>
      <c r="N4023" s="2" t="s">
        <v>63</v>
      </c>
      <c r="O4023" t="s">
        <v>156</v>
      </c>
      <c r="P4023" t="s">
        <v>157</v>
      </c>
    </row>
    <row r="4024" spans="1:16" x14ac:dyDescent="0.55000000000000004">
      <c r="A4024">
        <v>4479</v>
      </c>
      <c r="B4024">
        <v>734159</v>
      </c>
      <c r="C4024" s="2" t="s">
        <v>14</v>
      </c>
      <c r="D4024">
        <v>40</v>
      </c>
      <c r="E4024">
        <v>1</v>
      </c>
      <c r="F4024">
        <v>2016</v>
      </c>
      <c r="G4024">
        <v>0</v>
      </c>
      <c r="H4024">
        <v>1</v>
      </c>
      <c r="I4024" t="s">
        <v>36</v>
      </c>
      <c r="J4024">
        <v>24</v>
      </c>
      <c r="K4024">
        <v>86</v>
      </c>
      <c r="L4024">
        <v>8</v>
      </c>
      <c r="M4024" s="2" t="s">
        <v>15</v>
      </c>
      <c r="N4024" s="2" t="s">
        <v>63</v>
      </c>
      <c r="O4024" t="s">
        <v>156</v>
      </c>
      <c r="P4024" t="s">
        <v>157</v>
      </c>
    </row>
    <row r="4025" spans="1:16" x14ac:dyDescent="0.55000000000000004">
      <c r="A4025">
        <v>4479</v>
      </c>
      <c r="B4025">
        <v>734178</v>
      </c>
      <c r="C4025" s="2" t="s">
        <v>14</v>
      </c>
      <c r="D4025">
        <v>49</v>
      </c>
      <c r="E4025">
        <v>1</v>
      </c>
      <c r="F4025">
        <v>2016</v>
      </c>
      <c r="G4025">
        <v>0</v>
      </c>
      <c r="H4025">
        <v>1</v>
      </c>
      <c r="I4025" t="s">
        <v>36</v>
      </c>
      <c r="J4025">
        <v>24</v>
      </c>
      <c r="K4025">
        <v>86</v>
      </c>
      <c r="L4025">
        <v>8</v>
      </c>
      <c r="M4025" s="2" t="s">
        <v>15</v>
      </c>
      <c r="N4025" s="2" t="s">
        <v>63</v>
      </c>
      <c r="O4025" t="s">
        <v>156</v>
      </c>
      <c r="P4025" t="s">
        <v>157</v>
      </c>
    </row>
    <row r="4026" spans="1:16" x14ac:dyDescent="0.55000000000000004">
      <c r="A4026">
        <v>4479</v>
      </c>
      <c r="B4026">
        <v>734190</v>
      </c>
      <c r="C4026" s="2" t="s">
        <v>14</v>
      </c>
      <c r="D4026">
        <v>30</v>
      </c>
      <c r="E4026">
        <v>1</v>
      </c>
      <c r="F4026">
        <v>2016</v>
      </c>
      <c r="G4026">
        <v>0</v>
      </c>
      <c r="H4026">
        <v>1</v>
      </c>
      <c r="I4026" t="s">
        <v>36</v>
      </c>
      <c r="J4026">
        <v>24</v>
      </c>
      <c r="K4026">
        <v>86</v>
      </c>
      <c r="L4026">
        <v>8</v>
      </c>
      <c r="M4026" s="2" t="s">
        <v>15</v>
      </c>
      <c r="N4026" s="2" t="s">
        <v>63</v>
      </c>
      <c r="O4026" t="s">
        <v>156</v>
      </c>
      <c r="P4026" t="s">
        <v>157</v>
      </c>
    </row>
    <row r="4027" spans="1:16" x14ac:dyDescent="0.55000000000000004">
      <c r="A4027">
        <v>4480</v>
      </c>
      <c r="B4027">
        <v>734233</v>
      </c>
      <c r="C4027" s="2" t="s">
        <v>14</v>
      </c>
      <c r="D4027">
        <v>35</v>
      </c>
      <c r="E4027">
        <v>1</v>
      </c>
      <c r="F4027">
        <v>2016</v>
      </c>
      <c r="G4027">
        <v>0</v>
      </c>
      <c r="H4027">
        <v>1</v>
      </c>
      <c r="I4027" t="s">
        <v>64</v>
      </c>
      <c r="J4027">
        <v>32</v>
      </c>
      <c r="K4027">
        <v>56</v>
      </c>
      <c r="L4027">
        <v>8</v>
      </c>
      <c r="M4027" s="2" t="s">
        <v>21</v>
      </c>
      <c r="N4027" s="2" t="s">
        <v>13</v>
      </c>
      <c r="O4027" t="s">
        <v>124</v>
      </c>
      <c r="P4027" t="s">
        <v>125</v>
      </c>
    </row>
    <row r="4028" spans="1:16" x14ac:dyDescent="0.55000000000000004">
      <c r="A4028">
        <v>4480</v>
      </c>
      <c r="B4028">
        <v>734250</v>
      </c>
      <c r="C4028" s="2" t="s">
        <v>14</v>
      </c>
      <c r="D4028">
        <v>43</v>
      </c>
      <c r="E4028">
        <v>1</v>
      </c>
      <c r="F4028">
        <v>2016</v>
      </c>
      <c r="G4028">
        <v>0</v>
      </c>
      <c r="H4028">
        <v>0</v>
      </c>
      <c r="I4028" t="s">
        <v>64</v>
      </c>
      <c r="J4028">
        <v>32</v>
      </c>
      <c r="K4028">
        <v>56</v>
      </c>
      <c r="L4028">
        <v>8</v>
      </c>
      <c r="M4028" s="2" t="s">
        <v>21</v>
      </c>
      <c r="N4028" s="2" t="s">
        <v>13</v>
      </c>
      <c r="O4028" t="s">
        <v>154</v>
      </c>
      <c r="P4028" t="s">
        <v>155</v>
      </c>
    </row>
    <row r="4029" spans="1:16" x14ac:dyDescent="0.55000000000000004">
      <c r="A4029">
        <v>4480</v>
      </c>
      <c r="B4029">
        <v>734270</v>
      </c>
      <c r="C4029" s="2" t="s">
        <v>14</v>
      </c>
      <c r="D4029">
        <v>23</v>
      </c>
      <c r="E4029">
        <v>1</v>
      </c>
      <c r="F4029">
        <v>2016</v>
      </c>
      <c r="G4029">
        <v>0</v>
      </c>
      <c r="H4029">
        <v>1</v>
      </c>
      <c r="I4029" t="s">
        <v>64</v>
      </c>
      <c r="J4029">
        <v>32</v>
      </c>
      <c r="K4029">
        <v>56</v>
      </c>
      <c r="L4029">
        <v>8</v>
      </c>
      <c r="M4029" s="2" t="s">
        <v>21</v>
      </c>
      <c r="N4029" s="2" t="s">
        <v>13</v>
      </c>
      <c r="O4029" t="s">
        <v>124</v>
      </c>
      <c r="P4029" t="s">
        <v>125</v>
      </c>
    </row>
    <row r="4030" spans="1:16" x14ac:dyDescent="0.55000000000000004">
      <c r="A4030">
        <v>4480</v>
      </c>
      <c r="B4030">
        <v>734337</v>
      </c>
      <c r="C4030" s="2" t="s">
        <v>14</v>
      </c>
      <c r="D4030">
        <v>23</v>
      </c>
      <c r="E4030">
        <v>1</v>
      </c>
      <c r="F4030">
        <v>2016</v>
      </c>
      <c r="G4030">
        <v>0</v>
      </c>
      <c r="H4030">
        <v>1</v>
      </c>
      <c r="I4030" t="s">
        <v>64</v>
      </c>
      <c r="J4030">
        <v>32</v>
      </c>
      <c r="K4030">
        <v>56</v>
      </c>
      <c r="L4030">
        <v>8</v>
      </c>
      <c r="M4030" s="2" t="s">
        <v>21</v>
      </c>
      <c r="N4030" s="2" t="s">
        <v>13</v>
      </c>
      <c r="O4030" t="s">
        <v>124</v>
      </c>
      <c r="P4030" t="s">
        <v>125</v>
      </c>
    </row>
    <row r="4031" spans="1:16" x14ac:dyDescent="0.55000000000000004">
      <c r="A4031">
        <v>4480</v>
      </c>
      <c r="B4031">
        <v>734351</v>
      </c>
      <c r="C4031" s="2" t="s">
        <v>14</v>
      </c>
      <c r="D4031">
        <v>26</v>
      </c>
      <c r="E4031">
        <v>1</v>
      </c>
      <c r="F4031">
        <v>2016</v>
      </c>
      <c r="G4031">
        <v>0</v>
      </c>
      <c r="H4031">
        <v>0</v>
      </c>
      <c r="I4031" t="s">
        <v>64</v>
      </c>
      <c r="J4031">
        <v>32</v>
      </c>
      <c r="K4031">
        <v>56</v>
      </c>
      <c r="L4031">
        <v>8</v>
      </c>
      <c r="M4031" s="2" t="s">
        <v>21</v>
      </c>
      <c r="N4031" s="2" t="s">
        <v>13</v>
      </c>
      <c r="O4031" t="s">
        <v>154</v>
      </c>
      <c r="P4031" t="s">
        <v>155</v>
      </c>
    </row>
    <row r="4032" spans="1:16" x14ac:dyDescent="0.55000000000000004">
      <c r="A4032">
        <v>4480</v>
      </c>
      <c r="B4032">
        <v>734374</v>
      </c>
      <c r="C4032" s="2" t="s">
        <v>14</v>
      </c>
      <c r="D4032">
        <v>38</v>
      </c>
      <c r="E4032">
        <v>0</v>
      </c>
      <c r="F4032">
        <v>2016</v>
      </c>
      <c r="G4032">
        <v>0</v>
      </c>
      <c r="H4032">
        <v>1</v>
      </c>
      <c r="I4032" t="s">
        <v>64</v>
      </c>
      <c r="J4032">
        <v>32</v>
      </c>
      <c r="K4032">
        <v>56</v>
      </c>
      <c r="L4032">
        <v>8</v>
      </c>
      <c r="M4032" s="2" t="s">
        <v>21</v>
      </c>
      <c r="N4032" s="2" t="s">
        <v>13</v>
      </c>
      <c r="O4032" t="s">
        <v>124</v>
      </c>
      <c r="P4032" t="s">
        <v>125</v>
      </c>
    </row>
    <row r="4033" spans="1:16" x14ac:dyDescent="0.55000000000000004">
      <c r="A4033">
        <v>4480</v>
      </c>
      <c r="B4033">
        <v>734384</v>
      </c>
      <c r="C4033" s="2" t="s">
        <v>14</v>
      </c>
      <c r="D4033">
        <v>34</v>
      </c>
      <c r="E4033">
        <v>1</v>
      </c>
      <c r="F4033">
        <v>2016</v>
      </c>
      <c r="G4033">
        <v>0</v>
      </c>
      <c r="H4033">
        <v>0</v>
      </c>
      <c r="I4033" t="s">
        <v>64</v>
      </c>
      <c r="J4033">
        <v>32</v>
      </c>
      <c r="K4033">
        <v>56</v>
      </c>
      <c r="L4033">
        <v>8</v>
      </c>
      <c r="M4033" s="2" t="s">
        <v>21</v>
      </c>
      <c r="N4033" s="2" t="s">
        <v>13</v>
      </c>
      <c r="O4033" t="s">
        <v>154</v>
      </c>
      <c r="P4033" t="s">
        <v>155</v>
      </c>
    </row>
    <row r="4034" spans="1:16" x14ac:dyDescent="0.55000000000000004">
      <c r="A4034">
        <v>4480</v>
      </c>
      <c r="B4034">
        <v>734392</v>
      </c>
      <c r="C4034" s="2" t="s">
        <v>14</v>
      </c>
      <c r="D4034">
        <v>41</v>
      </c>
      <c r="E4034">
        <v>1</v>
      </c>
      <c r="F4034">
        <v>2016</v>
      </c>
      <c r="G4034">
        <v>0</v>
      </c>
      <c r="H4034">
        <v>1</v>
      </c>
      <c r="I4034" t="s">
        <v>64</v>
      </c>
      <c r="J4034">
        <v>32</v>
      </c>
      <c r="K4034">
        <v>56</v>
      </c>
      <c r="L4034">
        <v>8</v>
      </c>
      <c r="M4034" s="2" t="s">
        <v>21</v>
      </c>
      <c r="N4034" s="2" t="s">
        <v>13</v>
      </c>
      <c r="O4034" t="s">
        <v>124</v>
      </c>
      <c r="P4034" t="s">
        <v>125</v>
      </c>
    </row>
    <row r="4035" spans="1:16" x14ac:dyDescent="0.55000000000000004">
      <c r="A4035">
        <v>4481</v>
      </c>
      <c r="B4035">
        <v>734437</v>
      </c>
      <c r="C4035" s="2" t="s">
        <v>14</v>
      </c>
      <c r="D4035">
        <v>35</v>
      </c>
      <c r="E4035">
        <v>1</v>
      </c>
      <c r="F4035">
        <v>2016</v>
      </c>
      <c r="G4035">
        <v>0</v>
      </c>
      <c r="H4035">
        <v>1</v>
      </c>
      <c r="I4035" t="s">
        <v>37</v>
      </c>
      <c r="J4035">
        <v>40</v>
      </c>
      <c r="K4035">
        <v>56</v>
      </c>
      <c r="L4035">
        <v>10</v>
      </c>
      <c r="M4035" s="2" t="s">
        <v>15</v>
      </c>
      <c r="N4035" s="2" t="s">
        <v>65</v>
      </c>
      <c r="O4035" t="s">
        <v>103</v>
      </c>
      <c r="P4035" t="s">
        <v>104</v>
      </c>
    </row>
    <row r="4036" spans="1:16" x14ac:dyDescent="0.55000000000000004">
      <c r="A4036">
        <v>4481</v>
      </c>
      <c r="B4036">
        <v>734458</v>
      </c>
      <c r="C4036" s="2" t="s">
        <v>14</v>
      </c>
      <c r="D4036">
        <v>35</v>
      </c>
      <c r="E4036">
        <v>1</v>
      </c>
      <c r="F4036">
        <v>2016</v>
      </c>
      <c r="G4036">
        <v>0</v>
      </c>
      <c r="H4036">
        <v>1</v>
      </c>
      <c r="I4036" t="s">
        <v>37</v>
      </c>
      <c r="J4036">
        <v>40</v>
      </c>
      <c r="K4036">
        <v>56</v>
      </c>
      <c r="L4036">
        <v>10</v>
      </c>
      <c r="M4036" s="2" t="s">
        <v>15</v>
      </c>
      <c r="N4036" s="2" t="s">
        <v>65</v>
      </c>
      <c r="O4036" t="s">
        <v>103</v>
      </c>
      <c r="P4036" t="s">
        <v>104</v>
      </c>
    </row>
    <row r="4037" spans="1:16" x14ac:dyDescent="0.55000000000000004">
      <c r="A4037">
        <v>4481</v>
      </c>
      <c r="B4037">
        <v>734501</v>
      </c>
      <c r="C4037" s="2" t="s">
        <v>14</v>
      </c>
      <c r="D4037">
        <v>29</v>
      </c>
      <c r="E4037">
        <v>1</v>
      </c>
      <c r="F4037">
        <v>2016</v>
      </c>
      <c r="G4037">
        <v>0</v>
      </c>
      <c r="H4037">
        <v>1</v>
      </c>
      <c r="I4037" t="s">
        <v>37</v>
      </c>
      <c r="J4037">
        <v>40</v>
      </c>
      <c r="K4037">
        <v>56</v>
      </c>
      <c r="L4037">
        <v>10</v>
      </c>
      <c r="M4037" s="2" t="s">
        <v>15</v>
      </c>
      <c r="N4037" s="2" t="s">
        <v>65</v>
      </c>
      <c r="O4037" t="s">
        <v>103</v>
      </c>
      <c r="P4037" t="s">
        <v>104</v>
      </c>
    </row>
    <row r="4038" spans="1:16" x14ac:dyDescent="0.55000000000000004">
      <c r="A4038">
        <v>4481</v>
      </c>
      <c r="B4038">
        <v>734533</v>
      </c>
      <c r="C4038" s="2" t="s">
        <v>14</v>
      </c>
      <c r="D4038">
        <v>41</v>
      </c>
      <c r="E4038">
        <v>1</v>
      </c>
      <c r="F4038">
        <v>2016</v>
      </c>
      <c r="G4038">
        <v>0</v>
      </c>
      <c r="H4038">
        <v>0</v>
      </c>
      <c r="I4038" t="s">
        <v>37</v>
      </c>
      <c r="J4038">
        <v>40</v>
      </c>
      <c r="K4038">
        <v>56</v>
      </c>
      <c r="L4038">
        <v>10</v>
      </c>
      <c r="M4038" s="2" t="s">
        <v>15</v>
      </c>
      <c r="N4038" s="2" t="s">
        <v>65</v>
      </c>
      <c r="O4038" t="s">
        <v>138</v>
      </c>
      <c r="P4038" t="s">
        <v>139</v>
      </c>
    </row>
    <row r="4039" spans="1:16" x14ac:dyDescent="0.55000000000000004">
      <c r="A4039">
        <v>4481</v>
      </c>
      <c r="B4039">
        <v>734545</v>
      </c>
      <c r="C4039" s="2" t="s">
        <v>14</v>
      </c>
      <c r="D4039">
        <v>41</v>
      </c>
      <c r="E4039">
        <v>1</v>
      </c>
      <c r="F4039">
        <v>2016</v>
      </c>
      <c r="G4039">
        <v>0</v>
      </c>
      <c r="H4039">
        <v>1</v>
      </c>
      <c r="I4039" t="s">
        <v>37</v>
      </c>
      <c r="J4039">
        <v>40</v>
      </c>
      <c r="K4039">
        <v>56</v>
      </c>
      <c r="L4039">
        <v>10</v>
      </c>
      <c r="M4039" s="2" t="s">
        <v>15</v>
      </c>
      <c r="N4039" s="2" t="s">
        <v>65</v>
      </c>
      <c r="O4039" t="s">
        <v>103</v>
      </c>
      <c r="P4039" t="s">
        <v>104</v>
      </c>
    </row>
    <row r="4040" spans="1:16" x14ac:dyDescent="0.55000000000000004">
      <c r="A4040">
        <v>4482</v>
      </c>
      <c r="B4040">
        <v>734595</v>
      </c>
      <c r="C4040" s="2" t="s">
        <v>14</v>
      </c>
      <c r="D4040">
        <v>51</v>
      </c>
      <c r="E4040">
        <v>1</v>
      </c>
      <c r="F4040">
        <v>2016</v>
      </c>
      <c r="G4040">
        <v>0</v>
      </c>
      <c r="H4040">
        <v>1</v>
      </c>
      <c r="I4040" t="s">
        <v>43</v>
      </c>
      <c r="J4040">
        <v>56</v>
      </c>
      <c r="K4040">
        <v>58</v>
      </c>
      <c r="L4040">
        <v>5</v>
      </c>
      <c r="M4040" s="2" t="s">
        <v>15</v>
      </c>
      <c r="N4040" s="2" t="s">
        <v>13</v>
      </c>
      <c r="O4040" t="s">
        <v>91</v>
      </c>
      <c r="P4040" t="s">
        <v>92</v>
      </c>
    </row>
    <row r="4041" spans="1:16" x14ac:dyDescent="0.55000000000000004">
      <c r="A4041">
        <v>4482</v>
      </c>
      <c r="B4041">
        <v>734608</v>
      </c>
      <c r="C4041" s="2" t="s">
        <v>14</v>
      </c>
      <c r="D4041">
        <v>48</v>
      </c>
      <c r="E4041">
        <v>1</v>
      </c>
      <c r="F4041">
        <v>2016</v>
      </c>
      <c r="G4041">
        <v>0</v>
      </c>
      <c r="H4041">
        <v>1</v>
      </c>
      <c r="I4041" t="s">
        <v>43</v>
      </c>
      <c r="J4041">
        <v>56</v>
      </c>
      <c r="K4041">
        <v>58</v>
      </c>
      <c r="L4041">
        <v>5</v>
      </c>
      <c r="M4041" s="2" t="s">
        <v>15</v>
      </c>
      <c r="N4041" s="2" t="s">
        <v>13</v>
      </c>
      <c r="O4041" t="s">
        <v>91</v>
      </c>
      <c r="P4041" t="s">
        <v>92</v>
      </c>
    </row>
    <row r="4042" spans="1:16" x14ac:dyDescent="0.55000000000000004">
      <c r="A4042">
        <v>4482</v>
      </c>
      <c r="B4042">
        <v>734626</v>
      </c>
      <c r="C4042" s="2" t="s">
        <v>14</v>
      </c>
      <c r="D4042">
        <v>31</v>
      </c>
      <c r="E4042">
        <v>1</v>
      </c>
      <c r="F4042">
        <v>2016</v>
      </c>
      <c r="G4042">
        <v>0</v>
      </c>
      <c r="H4042">
        <v>0</v>
      </c>
      <c r="I4042" t="s">
        <v>43</v>
      </c>
      <c r="J4042">
        <v>56</v>
      </c>
      <c r="K4042">
        <v>58</v>
      </c>
      <c r="L4042">
        <v>5</v>
      </c>
      <c r="M4042" s="2" t="s">
        <v>15</v>
      </c>
      <c r="N4042" s="2" t="s">
        <v>13</v>
      </c>
      <c r="O4042" t="s">
        <v>124</v>
      </c>
      <c r="P4042" t="s">
        <v>125</v>
      </c>
    </row>
    <row r="4043" spans="1:16" x14ac:dyDescent="0.55000000000000004">
      <c r="A4043">
        <v>4482</v>
      </c>
      <c r="B4043">
        <v>734659</v>
      </c>
      <c r="C4043" s="2" t="s">
        <v>14</v>
      </c>
      <c r="D4043">
        <v>30</v>
      </c>
      <c r="E4043">
        <v>0</v>
      </c>
      <c r="F4043">
        <v>2016</v>
      </c>
      <c r="G4043">
        <v>0</v>
      </c>
      <c r="H4043">
        <v>1</v>
      </c>
      <c r="I4043" t="s">
        <v>43</v>
      </c>
      <c r="J4043">
        <v>56</v>
      </c>
      <c r="K4043">
        <v>58</v>
      </c>
      <c r="L4043">
        <v>5</v>
      </c>
      <c r="M4043" s="2" t="s">
        <v>15</v>
      </c>
      <c r="N4043" s="2" t="s">
        <v>13</v>
      </c>
      <c r="O4043" t="s">
        <v>91</v>
      </c>
      <c r="P4043" t="s">
        <v>92</v>
      </c>
    </row>
    <row r="4044" spans="1:16" x14ac:dyDescent="0.55000000000000004">
      <c r="A4044">
        <v>4482</v>
      </c>
      <c r="B4044">
        <v>734675</v>
      </c>
      <c r="C4044" s="2" t="s">
        <v>14</v>
      </c>
      <c r="D4044">
        <v>40</v>
      </c>
      <c r="E4044">
        <v>1</v>
      </c>
      <c r="F4044">
        <v>2016</v>
      </c>
      <c r="G4044">
        <v>0</v>
      </c>
      <c r="H4044">
        <v>0</v>
      </c>
      <c r="I4044" t="s">
        <v>43</v>
      </c>
      <c r="J4044">
        <v>56</v>
      </c>
      <c r="K4044">
        <v>58</v>
      </c>
      <c r="L4044">
        <v>5</v>
      </c>
      <c r="M4044" s="2" t="s">
        <v>15</v>
      </c>
      <c r="N4044" s="2" t="s">
        <v>13</v>
      </c>
      <c r="O4044" t="s">
        <v>124</v>
      </c>
      <c r="P4044" t="s">
        <v>125</v>
      </c>
    </row>
    <row r="4045" spans="1:16" x14ac:dyDescent="0.55000000000000004">
      <c r="A4045">
        <v>4482</v>
      </c>
      <c r="B4045">
        <v>734687</v>
      </c>
      <c r="C4045" s="2" t="s">
        <v>14</v>
      </c>
      <c r="D4045">
        <v>29</v>
      </c>
      <c r="E4045">
        <v>1</v>
      </c>
      <c r="F4045">
        <v>2016</v>
      </c>
      <c r="G4045">
        <v>0</v>
      </c>
      <c r="H4045">
        <v>1</v>
      </c>
      <c r="I4045" t="s">
        <v>43</v>
      </c>
      <c r="J4045">
        <v>56</v>
      </c>
      <c r="K4045">
        <v>58</v>
      </c>
      <c r="L4045">
        <v>5</v>
      </c>
      <c r="M4045" s="2" t="s">
        <v>15</v>
      </c>
      <c r="N4045" s="2" t="s">
        <v>13</v>
      </c>
      <c r="O4045" t="s">
        <v>91</v>
      </c>
      <c r="P4045" t="s">
        <v>92</v>
      </c>
    </row>
    <row r="4046" spans="1:16" x14ac:dyDescent="0.55000000000000004">
      <c r="A4046">
        <v>4482</v>
      </c>
      <c r="B4046">
        <v>734717</v>
      </c>
      <c r="C4046" s="2" t="s">
        <v>14</v>
      </c>
      <c r="D4046">
        <v>31</v>
      </c>
      <c r="E4046">
        <v>1</v>
      </c>
      <c r="F4046">
        <v>2016</v>
      </c>
      <c r="G4046">
        <v>0</v>
      </c>
      <c r="H4046">
        <v>0</v>
      </c>
      <c r="I4046" t="s">
        <v>43</v>
      </c>
      <c r="J4046">
        <v>56</v>
      </c>
      <c r="K4046">
        <v>58</v>
      </c>
      <c r="L4046">
        <v>5</v>
      </c>
      <c r="M4046" s="2" t="s">
        <v>15</v>
      </c>
      <c r="N4046" s="2" t="s">
        <v>13</v>
      </c>
      <c r="O4046" t="s">
        <v>124</v>
      </c>
      <c r="P4046" t="s">
        <v>125</v>
      </c>
    </row>
    <row r="4047" spans="1:16" x14ac:dyDescent="0.55000000000000004">
      <c r="A4047">
        <v>4482</v>
      </c>
      <c r="B4047">
        <v>734738</v>
      </c>
      <c r="C4047" s="2" t="s">
        <v>14</v>
      </c>
      <c r="D4047">
        <v>50</v>
      </c>
      <c r="E4047">
        <v>1</v>
      </c>
      <c r="F4047">
        <v>2016</v>
      </c>
      <c r="G4047">
        <v>0</v>
      </c>
      <c r="H4047">
        <v>1</v>
      </c>
      <c r="I4047" t="s">
        <v>43</v>
      </c>
      <c r="J4047">
        <v>56</v>
      </c>
      <c r="K4047">
        <v>58</v>
      </c>
      <c r="L4047">
        <v>5</v>
      </c>
      <c r="M4047" s="2" t="s">
        <v>15</v>
      </c>
      <c r="N4047" s="2" t="s">
        <v>13</v>
      </c>
      <c r="O4047" t="s">
        <v>91</v>
      </c>
      <c r="P4047" t="s">
        <v>92</v>
      </c>
    </row>
    <row r="4048" spans="1:16" x14ac:dyDescent="0.55000000000000004">
      <c r="A4048">
        <v>4483</v>
      </c>
      <c r="B4048">
        <v>734779</v>
      </c>
      <c r="C4048" s="2" t="s">
        <v>14</v>
      </c>
      <c r="D4048">
        <v>46</v>
      </c>
      <c r="E4048">
        <v>0</v>
      </c>
      <c r="F4048">
        <v>2016</v>
      </c>
      <c r="G4048">
        <v>0</v>
      </c>
      <c r="H4048">
        <v>0</v>
      </c>
      <c r="I4048" t="s">
        <v>47</v>
      </c>
      <c r="J4048">
        <v>38</v>
      </c>
      <c r="K4048">
        <v>86</v>
      </c>
      <c r="L4048">
        <v>13</v>
      </c>
      <c r="M4048" s="2" t="s">
        <v>15</v>
      </c>
      <c r="N4048" s="2" t="s">
        <v>70</v>
      </c>
      <c r="O4048" t="s">
        <v>116</v>
      </c>
      <c r="P4048" t="s">
        <v>117</v>
      </c>
    </row>
    <row r="4049" spans="1:16" x14ac:dyDescent="0.55000000000000004">
      <c r="A4049">
        <v>4483</v>
      </c>
      <c r="B4049">
        <v>734884</v>
      </c>
      <c r="C4049" s="2" t="s">
        <v>14</v>
      </c>
      <c r="D4049">
        <v>28</v>
      </c>
      <c r="E4049">
        <v>1</v>
      </c>
      <c r="F4049">
        <v>2016</v>
      </c>
      <c r="G4049">
        <v>0</v>
      </c>
      <c r="H4049">
        <v>0</v>
      </c>
      <c r="I4049" t="s">
        <v>47</v>
      </c>
      <c r="J4049">
        <v>38</v>
      </c>
      <c r="K4049">
        <v>86</v>
      </c>
      <c r="L4049">
        <v>13</v>
      </c>
      <c r="M4049" s="2" t="s">
        <v>15</v>
      </c>
      <c r="N4049" s="2" t="s">
        <v>70</v>
      </c>
      <c r="O4049" t="s">
        <v>116</v>
      </c>
      <c r="P4049" t="s">
        <v>117</v>
      </c>
    </row>
    <row r="4050" spans="1:16" x14ac:dyDescent="0.55000000000000004">
      <c r="A4050">
        <v>4483</v>
      </c>
      <c r="B4050">
        <v>734920</v>
      </c>
      <c r="C4050" s="2" t="s">
        <v>14</v>
      </c>
      <c r="D4050">
        <v>45</v>
      </c>
      <c r="E4050">
        <v>0</v>
      </c>
      <c r="F4050">
        <v>2016</v>
      </c>
      <c r="G4050">
        <v>0</v>
      </c>
      <c r="H4050">
        <v>0</v>
      </c>
      <c r="I4050" t="s">
        <v>47</v>
      </c>
      <c r="J4050">
        <v>38</v>
      </c>
      <c r="K4050">
        <v>86</v>
      </c>
      <c r="L4050">
        <v>13</v>
      </c>
      <c r="M4050" s="2" t="s">
        <v>15</v>
      </c>
      <c r="N4050" s="2" t="s">
        <v>70</v>
      </c>
      <c r="O4050" t="s">
        <v>116</v>
      </c>
      <c r="P4050" t="s">
        <v>117</v>
      </c>
    </row>
    <row r="4051" spans="1:16" x14ac:dyDescent="0.55000000000000004">
      <c r="A4051">
        <v>4484</v>
      </c>
      <c r="B4051">
        <v>734969</v>
      </c>
      <c r="C4051" s="2" t="s">
        <v>14</v>
      </c>
      <c r="D4051">
        <v>22</v>
      </c>
      <c r="E4051">
        <v>1</v>
      </c>
      <c r="F4051">
        <v>2016</v>
      </c>
      <c r="G4051">
        <v>0</v>
      </c>
      <c r="H4051">
        <v>1</v>
      </c>
      <c r="I4051" t="s">
        <v>16</v>
      </c>
      <c r="J4051">
        <v>37</v>
      </c>
      <c r="K4051">
        <v>78</v>
      </c>
      <c r="L4051">
        <v>8</v>
      </c>
      <c r="M4051" s="2" t="s">
        <v>21</v>
      </c>
      <c r="N4051" s="2" t="s">
        <v>65</v>
      </c>
      <c r="O4051" t="s">
        <v>136</v>
      </c>
      <c r="P4051" t="s">
        <v>137</v>
      </c>
    </row>
    <row r="4052" spans="1:16" x14ac:dyDescent="0.55000000000000004">
      <c r="A4052">
        <v>4484</v>
      </c>
      <c r="B4052">
        <v>734989</v>
      </c>
      <c r="C4052" s="2" t="s">
        <v>14</v>
      </c>
      <c r="D4052">
        <v>26</v>
      </c>
      <c r="E4052">
        <v>1</v>
      </c>
      <c r="F4052">
        <v>2016</v>
      </c>
      <c r="G4052">
        <v>0</v>
      </c>
      <c r="H4052">
        <v>1</v>
      </c>
      <c r="I4052" t="s">
        <v>16</v>
      </c>
      <c r="J4052">
        <v>37</v>
      </c>
      <c r="K4052">
        <v>78</v>
      </c>
      <c r="L4052">
        <v>8</v>
      </c>
      <c r="M4052" s="2" t="s">
        <v>21</v>
      </c>
      <c r="N4052" s="2" t="s">
        <v>65</v>
      </c>
      <c r="O4052" t="s">
        <v>136</v>
      </c>
      <c r="P4052" t="s">
        <v>137</v>
      </c>
    </row>
    <row r="4053" spans="1:16" x14ac:dyDescent="0.55000000000000004">
      <c r="A4053">
        <v>4484</v>
      </c>
      <c r="B4053">
        <v>735064</v>
      </c>
      <c r="C4053" s="2" t="s">
        <v>14</v>
      </c>
      <c r="D4053">
        <v>48</v>
      </c>
      <c r="E4053">
        <v>1</v>
      </c>
      <c r="F4053">
        <v>2016</v>
      </c>
      <c r="G4053">
        <v>0</v>
      </c>
      <c r="H4053">
        <v>0</v>
      </c>
      <c r="I4053" t="s">
        <v>16</v>
      </c>
      <c r="J4053">
        <v>37</v>
      </c>
      <c r="K4053">
        <v>78</v>
      </c>
      <c r="L4053">
        <v>8</v>
      </c>
      <c r="M4053" s="2" t="s">
        <v>21</v>
      </c>
      <c r="N4053" s="2" t="s">
        <v>65</v>
      </c>
      <c r="O4053" t="s">
        <v>111</v>
      </c>
      <c r="P4053" t="s">
        <v>112</v>
      </c>
    </row>
    <row r="4054" spans="1:16" x14ac:dyDescent="0.55000000000000004">
      <c r="A4054">
        <v>4485</v>
      </c>
      <c r="B4054">
        <v>735131</v>
      </c>
      <c r="C4054" s="2" t="s">
        <v>14</v>
      </c>
      <c r="D4054">
        <v>29</v>
      </c>
      <c r="E4054">
        <v>1</v>
      </c>
      <c r="F4054">
        <v>2016</v>
      </c>
      <c r="G4054">
        <v>0</v>
      </c>
      <c r="H4054">
        <v>0</v>
      </c>
      <c r="I4054" t="s">
        <v>33</v>
      </c>
      <c r="J4054">
        <v>40</v>
      </c>
      <c r="K4054">
        <v>95</v>
      </c>
      <c r="L4054">
        <v>6</v>
      </c>
      <c r="M4054" s="2" t="s">
        <v>30</v>
      </c>
      <c r="N4054" s="2" t="s">
        <v>25</v>
      </c>
      <c r="O4054" t="s">
        <v>106</v>
      </c>
      <c r="P4054" t="s">
        <v>107</v>
      </c>
    </row>
    <row r="4055" spans="1:16" x14ac:dyDescent="0.55000000000000004">
      <c r="A4055">
        <v>4485</v>
      </c>
      <c r="B4055">
        <v>735164</v>
      </c>
      <c r="C4055" s="2" t="s">
        <v>14</v>
      </c>
      <c r="D4055">
        <v>22</v>
      </c>
      <c r="E4055">
        <v>1</v>
      </c>
      <c r="F4055">
        <v>2016</v>
      </c>
      <c r="G4055">
        <v>0</v>
      </c>
      <c r="H4055">
        <v>0</v>
      </c>
      <c r="I4055" t="s">
        <v>33</v>
      </c>
      <c r="J4055">
        <v>40</v>
      </c>
      <c r="K4055">
        <v>95</v>
      </c>
      <c r="L4055">
        <v>6</v>
      </c>
      <c r="M4055" s="2" t="s">
        <v>30</v>
      </c>
      <c r="N4055" s="2" t="s">
        <v>25</v>
      </c>
      <c r="O4055" t="s">
        <v>106</v>
      </c>
      <c r="P4055" t="s">
        <v>107</v>
      </c>
    </row>
    <row r="4056" spans="1:16" x14ac:dyDescent="0.55000000000000004">
      <c r="A4056">
        <v>4485</v>
      </c>
      <c r="B4056">
        <v>735175</v>
      </c>
      <c r="C4056" s="2" t="s">
        <v>14</v>
      </c>
      <c r="D4056">
        <v>34</v>
      </c>
      <c r="E4056">
        <v>0</v>
      </c>
      <c r="F4056">
        <v>2016</v>
      </c>
      <c r="G4056">
        <v>0</v>
      </c>
      <c r="H4056">
        <v>1</v>
      </c>
      <c r="I4056" t="s">
        <v>33</v>
      </c>
      <c r="J4056">
        <v>40</v>
      </c>
      <c r="K4056">
        <v>95</v>
      </c>
      <c r="L4056">
        <v>6</v>
      </c>
      <c r="M4056" s="2" t="s">
        <v>30</v>
      </c>
      <c r="N4056" s="2" t="s">
        <v>25</v>
      </c>
      <c r="O4056" t="s">
        <v>114</v>
      </c>
      <c r="P4056" t="s">
        <v>115</v>
      </c>
    </row>
    <row r="4057" spans="1:16" x14ac:dyDescent="0.55000000000000004">
      <c r="A4057">
        <v>4485</v>
      </c>
      <c r="B4057">
        <v>735262</v>
      </c>
      <c r="C4057" s="2" t="s">
        <v>14</v>
      </c>
      <c r="D4057">
        <v>29</v>
      </c>
      <c r="E4057">
        <v>1</v>
      </c>
      <c r="F4057">
        <v>2016</v>
      </c>
      <c r="G4057">
        <v>0</v>
      </c>
      <c r="H4057">
        <v>1</v>
      </c>
      <c r="I4057" t="s">
        <v>33</v>
      </c>
      <c r="J4057">
        <v>40</v>
      </c>
      <c r="K4057">
        <v>95</v>
      </c>
      <c r="L4057">
        <v>6</v>
      </c>
      <c r="M4057" s="2" t="s">
        <v>30</v>
      </c>
      <c r="N4057" s="2" t="s">
        <v>25</v>
      </c>
      <c r="O4057" t="s">
        <v>114</v>
      </c>
      <c r="P4057" t="s">
        <v>115</v>
      </c>
    </row>
    <row r="4058" spans="1:16" x14ac:dyDescent="0.55000000000000004">
      <c r="A4058">
        <v>4486</v>
      </c>
      <c r="B4058">
        <v>735310</v>
      </c>
      <c r="C4058" s="2" t="s">
        <v>14</v>
      </c>
      <c r="D4058">
        <v>43</v>
      </c>
      <c r="E4058">
        <v>1</v>
      </c>
      <c r="F4058">
        <v>2016</v>
      </c>
      <c r="G4058">
        <v>0</v>
      </c>
      <c r="H4058">
        <v>1</v>
      </c>
      <c r="I4058" t="s">
        <v>69</v>
      </c>
      <c r="J4058">
        <v>38</v>
      </c>
      <c r="K4058">
        <v>89</v>
      </c>
      <c r="L4058">
        <v>13</v>
      </c>
      <c r="M4058" s="2" t="s">
        <v>15</v>
      </c>
      <c r="N4058" s="2" t="s">
        <v>13</v>
      </c>
      <c r="O4058" t="s">
        <v>152</v>
      </c>
      <c r="P4058" t="s">
        <v>153</v>
      </c>
    </row>
    <row r="4059" spans="1:16" x14ac:dyDescent="0.55000000000000004">
      <c r="A4059">
        <v>4486</v>
      </c>
      <c r="B4059">
        <v>735340</v>
      </c>
      <c r="C4059" s="2" t="s">
        <v>14</v>
      </c>
      <c r="D4059">
        <v>49</v>
      </c>
      <c r="E4059">
        <v>1</v>
      </c>
      <c r="F4059">
        <v>2016</v>
      </c>
      <c r="G4059">
        <v>0</v>
      </c>
      <c r="H4059">
        <v>0</v>
      </c>
      <c r="I4059" t="s">
        <v>69</v>
      </c>
      <c r="J4059">
        <v>38</v>
      </c>
      <c r="K4059">
        <v>89</v>
      </c>
      <c r="L4059">
        <v>13</v>
      </c>
      <c r="M4059" s="2" t="s">
        <v>15</v>
      </c>
      <c r="N4059" s="2" t="s">
        <v>13</v>
      </c>
      <c r="O4059" t="s">
        <v>144</v>
      </c>
      <c r="P4059" t="s">
        <v>145</v>
      </c>
    </row>
    <row r="4060" spans="1:16" x14ac:dyDescent="0.55000000000000004">
      <c r="A4060">
        <v>4486</v>
      </c>
      <c r="B4060">
        <v>735370</v>
      </c>
      <c r="C4060" s="2" t="s">
        <v>14</v>
      </c>
      <c r="D4060">
        <v>27</v>
      </c>
      <c r="E4060">
        <v>1</v>
      </c>
      <c r="F4060">
        <v>2016</v>
      </c>
      <c r="G4060">
        <v>0</v>
      </c>
      <c r="H4060">
        <v>0</v>
      </c>
      <c r="I4060" t="s">
        <v>69</v>
      </c>
      <c r="J4060">
        <v>38</v>
      </c>
      <c r="K4060">
        <v>89</v>
      </c>
      <c r="L4060">
        <v>13</v>
      </c>
      <c r="M4060" s="2" t="s">
        <v>15</v>
      </c>
      <c r="N4060" s="2" t="s">
        <v>13</v>
      </c>
      <c r="O4060" t="s">
        <v>144</v>
      </c>
      <c r="P4060" t="s">
        <v>145</v>
      </c>
    </row>
    <row r="4061" spans="1:16" x14ac:dyDescent="0.55000000000000004">
      <c r="A4061">
        <v>4486</v>
      </c>
      <c r="B4061">
        <v>735431</v>
      </c>
      <c r="C4061" s="2" t="s">
        <v>14</v>
      </c>
      <c r="D4061">
        <v>32</v>
      </c>
      <c r="E4061">
        <v>0</v>
      </c>
      <c r="F4061">
        <v>2016</v>
      </c>
      <c r="G4061">
        <v>0</v>
      </c>
      <c r="H4061">
        <v>1</v>
      </c>
      <c r="I4061" t="s">
        <v>69</v>
      </c>
      <c r="J4061">
        <v>38</v>
      </c>
      <c r="K4061">
        <v>89</v>
      </c>
      <c r="L4061">
        <v>13</v>
      </c>
      <c r="M4061" s="2" t="s">
        <v>15</v>
      </c>
      <c r="N4061" s="2" t="s">
        <v>13</v>
      </c>
      <c r="O4061" t="s">
        <v>152</v>
      </c>
      <c r="P4061" t="s">
        <v>153</v>
      </c>
    </row>
    <row r="4062" spans="1:16" x14ac:dyDescent="0.55000000000000004">
      <c r="A4062">
        <v>4486</v>
      </c>
      <c r="B4062">
        <v>735448</v>
      </c>
      <c r="C4062" s="2" t="s">
        <v>14</v>
      </c>
      <c r="D4062">
        <v>45</v>
      </c>
      <c r="E4062">
        <v>0</v>
      </c>
      <c r="F4062">
        <v>2016</v>
      </c>
      <c r="G4062">
        <v>0</v>
      </c>
      <c r="H4062">
        <v>1</v>
      </c>
      <c r="I4062" t="s">
        <v>69</v>
      </c>
      <c r="J4062">
        <v>38</v>
      </c>
      <c r="K4062">
        <v>89</v>
      </c>
      <c r="L4062">
        <v>13</v>
      </c>
      <c r="M4062" s="2" t="s">
        <v>15</v>
      </c>
      <c r="N4062" s="2" t="s">
        <v>13</v>
      </c>
      <c r="O4062" t="s">
        <v>152</v>
      </c>
      <c r="P4062" t="s">
        <v>153</v>
      </c>
    </row>
    <row r="4063" spans="1:16" x14ac:dyDescent="0.55000000000000004">
      <c r="A4063">
        <v>4488</v>
      </c>
      <c r="B4063">
        <v>735637</v>
      </c>
      <c r="C4063" s="2" t="s">
        <v>14</v>
      </c>
      <c r="D4063">
        <v>29</v>
      </c>
      <c r="E4063">
        <v>1</v>
      </c>
      <c r="F4063">
        <v>2016</v>
      </c>
      <c r="G4063">
        <v>0</v>
      </c>
      <c r="H4063">
        <v>0</v>
      </c>
      <c r="I4063" t="s">
        <v>52</v>
      </c>
      <c r="J4063">
        <v>67</v>
      </c>
      <c r="K4063">
        <v>84</v>
      </c>
      <c r="L4063">
        <v>5</v>
      </c>
      <c r="M4063" s="2" t="s">
        <v>17</v>
      </c>
      <c r="N4063" s="2" t="s">
        <v>13</v>
      </c>
      <c r="O4063" t="s">
        <v>150</v>
      </c>
      <c r="P4063" t="s">
        <v>151</v>
      </c>
    </row>
    <row r="4064" spans="1:16" x14ac:dyDescent="0.55000000000000004">
      <c r="A4064">
        <v>4488</v>
      </c>
      <c r="B4064">
        <v>735689</v>
      </c>
      <c r="C4064" s="2" t="s">
        <v>14</v>
      </c>
      <c r="D4064">
        <v>48</v>
      </c>
      <c r="E4064">
        <v>1</v>
      </c>
      <c r="F4064">
        <v>2016</v>
      </c>
      <c r="G4064">
        <v>0</v>
      </c>
      <c r="H4064">
        <v>0</v>
      </c>
      <c r="I4064" t="s">
        <v>52</v>
      </c>
      <c r="J4064">
        <v>67</v>
      </c>
      <c r="K4064">
        <v>84</v>
      </c>
      <c r="L4064">
        <v>5</v>
      </c>
      <c r="M4064" s="2" t="s">
        <v>17</v>
      </c>
      <c r="N4064" s="2" t="s">
        <v>13</v>
      </c>
      <c r="O4064" t="s">
        <v>150</v>
      </c>
      <c r="P4064" t="s">
        <v>151</v>
      </c>
    </row>
    <row r="4065" spans="1:16" x14ac:dyDescent="0.55000000000000004">
      <c r="A4065">
        <v>4488</v>
      </c>
      <c r="B4065">
        <v>735701</v>
      </c>
      <c r="C4065" s="2" t="s">
        <v>14</v>
      </c>
      <c r="D4065">
        <v>42</v>
      </c>
      <c r="E4065">
        <v>1</v>
      </c>
      <c r="F4065">
        <v>2016</v>
      </c>
      <c r="G4065">
        <v>0</v>
      </c>
      <c r="H4065">
        <v>1</v>
      </c>
      <c r="I4065" t="s">
        <v>52</v>
      </c>
      <c r="J4065">
        <v>67</v>
      </c>
      <c r="K4065">
        <v>84</v>
      </c>
      <c r="L4065">
        <v>5</v>
      </c>
      <c r="M4065" s="2" t="s">
        <v>17</v>
      </c>
      <c r="N4065" s="2" t="s">
        <v>13</v>
      </c>
      <c r="O4065" t="s">
        <v>122</v>
      </c>
      <c r="P4065" t="s">
        <v>123</v>
      </c>
    </row>
    <row r="4066" spans="1:16" x14ac:dyDescent="0.55000000000000004">
      <c r="A4066">
        <v>4488</v>
      </c>
      <c r="B4066">
        <v>735713</v>
      </c>
      <c r="C4066" s="2" t="s">
        <v>14</v>
      </c>
      <c r="D4066">
        <v>56</v>
      </c>
      <c r="E4066">
        <v>1</v>
      </c>
      <c r="F4066">
        <v>2016</v>
      </c>
      <c r="G4066">
        <v>0</v>
      </c>
      <c r="H4066">
        <v>0</v>
      </c>
      <c r="I4066" t="s">
        <v>52</v>
      </c>
      <c r="J4066">
        <v>67</v>
      </c>
      <c r="K4066">
        <v>84</v>
      </c>
      <c r="L4066">
        <v>5</v>
      </c>
      <c r="M4066" s="2" t="s">
        <v>17</v>
      </c>
      <c r="N4066" s="2" t="s">
        <v>13</v>
      </c>
      <c r="O4066" t="s">
        <v>150</v>
      </c>
      <c r="P4066" t="s">
        <v>151</v>
      </c>
    </row>
    <row r="4067" spans="1:16" x14ac:dyDescent="0.55000000000000004">
      <c r="A4067">
        <v>4488</v>
      </c>
      <c r="B4067">
        <v>735727</v>
      </c>
      <c r="C4067" s="2" t="s">
        <v>14</v>
      </c>
      <c r="D4067">
        <v>50</v>
      </c>
      <c r="E4067">
        <v>1</v>
      </c>
      <c r="F4067">
        <v>2016</v>
      </c>
      <c r="G4067">
        <v>0</v>
      </c>
      <c r="H4067">
        <v>0</v>
      </c>
      <c r="I4067" t="s">
        <v>52</v>
      </c>
      <c r="J4067">
        <v>67</v>
      </c>
      <c r="K4067">
        <v>84</v>
      </c>
      <c r="L4067">
        <v>5</v>
      </c>
      <c r="M4067" s="2" t="s">
        <v>17</v>
      </c>
      <c r="N4067" s="2" t="s">
        <v>13</v>
      </c>
      <c r="O4067" t="s">
        <v>150</v>
      </c>
      <c r="P4067" t="s">
        <v>151</v>
      </c>
    </row>
    <row r="4068" spans="1:16" x14ac:dyDescent="0.55000000000000004">
      <c r="A4068">
        <v>4489</v>
      </c>
      <c r="B4068">
        <v>735820</v>
      </c>
      <c r="C4068" s="2" t="s">
        <v>14</v>
      </c>
      <c r="D4068">
        <v>22</v>
      </c>
      <c r="E4068">
        <v>0</v>
      </c>
      <c r="F4068">
        <v>2016</v>
      </c>
      <c r="G4068">
        <v>0</v>
      </c>
      <c r="H4068">
        <v>0</v>
      </c>
      <c r="I4068" t="s">
        <v>38</v>
      </c>
      <c r="J4068">
        <v>37</v>
      </c>
      <c r="K4068">
        <v>79</v>
      </c>
      <c r="L4068">
        <v>1</v>
      </c>
      <c r="M4068" s="2" t="s">
        <v>21</v>
      </c>
      <c r="N4068" s="2" t="s">
        <v>13</v>
      </c>
      <c r="O4068" t="s">
        <v>118</v>
      </c>
      <c r="P4068" t="s">
        <v>119</v>
      </c>
    </row>
    <row r="4069" spans="1:16" x14ac:dyDescent="0.55000000000000004">
      <c r="A4069">
        <v>4489</v>
      </c>
      <c r="B4069">
        <v>735839</v>
      </c>
      <c r="C4069" s="2" t="s">
        <v>14</v>
      </c>
      <c r="D4069">
        <v>29</v>
      </c>
      <c r="E4069">
        <v>1</v>
      </c>
      <c r="F4069">
        <v>2016</v>
      </c>
      <c r="G4069">
        <v>0</v>
      </c>
      <c r="H4069">
        <v>1</v>
      </c>
      <c r="I4069" t="s">
        <v>38</v>
      </c>
      <c r="J4069">
        <v>37</v>
      </c>
      <c r="K4069">
        <v>79</v>
      </c>
      <c r="L4069">
        <v>1</v>
      </c>
      <c r="M4069" s="2" t="s">
        <v>21</v>
      </c>
      <c r="N4069" s="2" t="s">
        <v>13</v>
      </c>
      <c r="O4069" t="s">
        <v>154</v>
      </c>
      <c r="P4069" t="s">
        <v>155</v>
      </c>
    </row>
    <row r="4070" spans="1:16" x14ac:dyDescent="0.55000000000000004">
      <c r="A4070">
        <v>4489</v>
      </c>
      <c r="B4070">
        <v>735913</v>
      </c>
      <c r="C4070" s="2" t="s">
        <v>14</v>
      </c>
      <c r="D4070">
        <v>20</v>
      </c>
      <c r="E4070">
        <v>1</v>
      </c>
      <c r="F4070">
        <v>2016</v>
      </c>
      <c r="G4070">
        <v>0</v>
      </c>
      <c r="H4070">
        <v>1</v>
      </c>
      <c r="I4070" t="s">
        <v>38</v>
      </c>
      <c r="J4070">
        <v>37</v>
      </c>
      <c r="K4070">
        <v>79</v>
      </c>
      <c r="L4070">
        <v>1</v>
      </c>
      <c r="M4070" s="2" t="s">
        <v>21</v>
      </c>
      <c r="N4070" s="2" t="s">
        <v>13</v>
      </c>
      <c r="O4070" t="s">
        <v>154</v>
      </c>
      <c r="P4070" t="s">
        <v>155</v>
      </c>
    </row>
    <row r="4071" spans="1:16" x14ac:dyDescent="0.55000000000000004">
      <c r="A4071">
        <v>4490</v>
      </c>
      <c r="B4071">
        <v>736105</v>
      </c>
      <c r="C4071" s="2" t="s">
        <v>14</v>
      </c>
      <c r="D4071">
        <v>42</v>
      </c>
      <c r="E4071">
        <v>1</v>
      </c>
      <c r="F4071">
        <v>2016</v>
      </c>
      <c r="G4071">
        <v>0</v>
      </c>
      <c r="H4071">
        <v>1</v>
      </c>
      <c r="I4071" t="s">
        <v>68</v>
      </c>
      <c r="J4071">
        <v>50</v>
      </c>
      <c r="K4071">
        <v>61</v>
      </c>
      <c r="L4071">
        <v>9</v>
      </c>
      <c r="M4071" s="2" t="s">
        <v>12</v>
      </c>
      <c r="N4071" s="2" t="s">
        <v>13</v>
      </c>
      <c r="O4071" t="s">
        <v>77</v>
      </c>
      <c r="P4071" t="s">
        <v>78</v>
      </c>
    </row>
    <row r="4072" spans="1:16" x14ac:dyDescent="0.55000000000000004">
      <c r="A4072">
        <v>4491</v>
      </c>
      <c r="B4072">
        <v>736149</v>
      </c>
      <c r="C4072" s="2" t="s">
        <v>14</v>
      </c>
      <c r="D4072">
        <v>45</v>
      </c>
      <c r="E4072">
        <v>0</v>
      </c>
      <c r="F4072">
        <v>2016</v>
      </c>
      <c r="G4072">
        <v>0</v>
      </c>
      <c r="H4072">
        <v>0</v>
      </c>
      <c r="I4072" t="s">
        <v>60</v>
      </c>
      <c r="J4072">
        <v>39</v>
      </c>
      <c r="K4072">
        <v>87</v>
      </c>
      <c r="L4072">
        <v>2</v>
      </c>
      <c r="M4072" s="2" t="s">
        <v>22</v>
      </c>
      <c r="N4072" s="2" t="s">
        <v>25</v>
      </c>
      <c r="O4072" t="s">
        <v>120</v>
      </c>
      <c r="P4072" t="s">
        <v>121</v>
      </c>
    </row>
    <row r="4073" spans="1:16" x14ac:dyDescent="0.55000000000000004">
      <c r="A4073">
        <v>4491</v>
      </c>
      <c r="B4073">
        <v>736190</v>
      </c>
      <c r="C4073" s="2" t="s">
        <v>14</v>
      </c>
      <c r="D4073">
        <v>27</v>
      </c>
      <c r="E4073">
        <v>1</v>
      </c>
      <c r="F4073">
        <v>2016</v>
      </c>
      <c r="G4073">
        <v>0</v>
      </c>
      <c r="H4073">
        <v>0</v>
      </c>
      <c r="I4073" t="s">
        <v>60</v>
      </c>
      <c r="J4073">
        <v>39</v>
      </c>
      <c r="K4073">
        <v>87</v>
      </c>
      <c r="L4073">
        <v>2</v>
      </c>
      <c r="M4073" s="2" t="s">
        <v>22</v>
      </c>
      <c r="N4073" s="2" t="s">
        <v>25</v>
      </c>
      <c r="O4073" t="s">
        <v>120</v>
      </c>
      <c r="P4073" t="s">
        <v>121</v>
      </c>
    </row>
    <row r="4074" spans="1:16" x14ac:dyDescent="0.55000000000000004">
      <c r="A4074">
        <v>4491</v>
      </c>
      <c r="B4074">
        <v>736216</v>
      </c>
      <c r="C4074" s="2" t="s">
        <v>14</v>
      </c>
      <c r="D4074">
        <v>53</v>
      </c>
      <c r="E4074">
        <v>0</v>
      </c>
      <c r="F4074">
        <v>2016</v>
      </c>
      <c r="G4074">
        <v>0</v>
      </c>
      <c r="H4074">
        <v>1</v>
      </c>
      <c r="I4074" t="s">
        <v>60</v>
      </c>
      <c r="J4074">
        <v>39</v>
      </c>
      <c r="K4074">
        <v>87</v>
      </c>
      <c r="L4074">
        <v>2</v>
      </c>
      <c r="M4074" s="2" t="s">
        <v>22</v>
      </c>
      <c r="N4074" s="2" t="s">
        <v>25</v>
      </c>
      <c r="O4074" t="s">
        <v>148</v>
      </c>
      <c r="P4074" t="s">
        <v>149</v>
      </c>
    </row>
    <row r="4075" spans="1:16" x14ac:dyDescent="0.55000000000000004">
      <c r="A4075">
        <v>4491</v>
      </c>
      <c r="B4075">
        <v>736261</v>
      </c>
      <c r="C4075" s="2" t="s">
        <v>14</v>
      </c>
      <c r="D4075">
        <v>42</v>
      </c>
      <c r="E4075">
        <v>1</v>
      </c>
      <c r="F4075">
        <v>2016</v>
      </c>
      <c r="G4075">
        <v>0</v>
      </c>
      <c r="H4075">
        <v>1</v>
      </c>
      <c r="I4075" t="s">
        <v>60</v>
      </c>
      <c r="J4075">
        <v>39</v>
      </c>
      <c r="K4075">
        <v>87</v>
      </c>
      <c r="L4075">
        <v>2</v>
      </c>
      <c r="M4075" s="2" t="s">
        <v>22</v>
      </c>
      <c r="N4075" s="2" t="s">
        <v>25</v>
      </c>
      <c r="O4075" t="s">
        <v>148</v>
      </c>
      <c r="P4075" t="s">
        <v>149</v>
      </c>
    </row>
    <row r="4076" spans="1:16" x14ac:dyDescent="0.55000000000000004">
      <c r="A4076">
        <v>4491</v>
      </c>
      <c r="B4076">
        <v>736290</v>
      </c>
      <c r="C4076" s="2" t="s">
        <v>14</v>
      </c>
      <c r="D4076">
        <v>43</v>
      </c>
      <c r="E4076">
        <v>1</v>
      </c>
      <c r="F4076">
        <v>2016</v>
      </c>
      <c r="G4076">
        <v>0</v>
      </c>
      <c r="H4076">
        <v>1</v>
      </c>
      <c r="I4076" t="s">
        <v>60</v>
      </c>
      <c r="J4076">
        <v>39</v>
      </c>
      <c r="K4076">
        <v>87</v>
      </c>
      <c r="L4076">
        <v>2</v>
      </c>
      <c r="M4076" s="2" t="s">
        <v>22</v>
      </c>
      <c r="N4076" s="2" t="s">
        <v>25</v>
      </c>
      <c r="O4076" t="s">
        <v>148</v>
      </c>
      <c r="P4076" t="s">
        <v>149</v>
      </c>
    </row>
    <row r="4077" spans="1:16" x14ac:dyDescent="0.55000000000000004">
      <c r="A4077">
        <v>4493</v>
      </c>
      <c r="B4077">
        <v>736533</v>
      </c>
      <c r="C4077" s="2" t="s">
        <v>14</v>
      </c>
      <c r="D4077">
        <v>43</v>
      </c>
      <c r="E4077">
        <v>1</v>
      </c>
      <c r="F4077">
        <v>2016</v>
      </c>
      <c r="G4077">
        <v>0</v>
      </c>
      <c r="H4077">
        <v>1</v>
      </c>
      <c r="I4077" t="s">
        <v>79</v>
      </c>
      <c r="J4077">
        <v>-999</v>
      </c>
      <c r="K4077">
        <v>-999</v>
      </c>
      <c r="L4077">
        <v>-999</v>
      </c>
      <c r="M4077" s="2" t="s">
        <v>35</v>
      </c>
      <c r="N4077" s="2" t="s">
        <v>11</v>
      </c>
      <c r="O4077" t="s">
        <v>140</v>
      </c>
      <c r="P4077" t="s">
        <v>141</v>
      </c>
    </row>
    <row r="4078" spans="1:16" x14ac:dyDescent="0.55000000000000004">
      <c r="A4078">
        <v>4493</v>
      </c>
      <c r="B4078">
        <v>736549</v>
      </c>
      <c r="C4078" s="2" t="s">
        <v>14</v>
      </c>
      <c r="D4078">
        <v>25</v>
      </c>
      <c r="E4078">
        <v>1</v>
      </c>
      <c r="F4078">
        <v>2016</v>
      </c>
      <c r="G4078">
        <v>0</v>
      </c>
      <c r="H4078">
        <v>0</v>
      </c>
      <c r="I4078" t="s">
        <v>79</v>
      </c>
      <c r="J4078">
        <v>-999</v>
      </c>
      <c r="K4078">
        <v>-999</v>
      </c>
      <c r="L4078">
        <v>-999</v>
      </c>
      <c r="M4078" s="2" t="s">
        <v>35</v>
      </c>
      <c r="N4078" s="2" t="s">
        <v>11</v>
      </c>
      <c r="O4078" t="s">
        <v>101</v>
      </c>
      <c r="P4078" t="s">
        <v>102</v>
      </c>
    </row>
    <row r="4079" spans="1:16" x14ac:dyDescent="0.55000000000000004">
      <c r="A4079">
        <v>4493</v>
      </c>
      <c r="B4079">
        <v>736573</v>
      </c>
      <c r="C4079" s="2" t="s">
        <v>14</v>
      </c>
      <c r="D4079">
        <v>22</v>
      </c>
      <c r="E4079">
        <v>1</v>
      </c>
      <c r="F4079">
        <v>2016</v>
      </c>
      <c r="G4079">
        <v>0</v>
      </c>
      <c r="H4079">
        <v>0</v>
      </c>
      <c r="I4079" t="s">
        <v>79</v>
      </c>
      <c r="J4079">
        <v>-999</v>
      </c>
      <c r="K4079">
        <v>-999</v>
      </c>
      <c r="L4079">
        <v>-999</v>
      </c>
      <c r="M4079" s="2" t="s">
        <v>35</v>
      </c>
      <c r="N4079" s="2" t="s">
        <v>11</v>
      </c>
      <c r="O4079" t="s">
        <v>101</v>
      </c>
      <c r="P4079" t="s">
        <v>102</v>
      </c>
    </row>
    <row r="4080" spans="1:16" x14ac:dyDescent="0.55000000000000004">
      <c r="A4080">
        <v>4493</v>
      </c>
      <c r="B4080">
        <v>736615</v>
      </c>
      <c r="C4080" s="2" t="s">
        <v>14</v>
      </c>
      <c r="D4080">
        <v>43</v>
      </c>
      <c r="E4080">
        <v>0</v>
      </c>
      <c r="F4080">
        <v>2016</v>
      </c>
      <c r="G4080">
        <v>0</v>
      </c>
      <c r="H4080">
        <v>1</v>
      </c>
      <c r="I4080" t="s">
        <v>79</v>
      </c>
      <c r="J4080">
        <v>-999</v>
      </c>
      <c r="K4080">
        <v>-999</v>
      </c>
      <c r="L4080">
        <v>-999</v>
      </c>
      <c r="M4080" s="2" t="s">
        <v>35</v>
      </c>
      <c r="N4080" s="2" t="s">
        <v>11</v>
      </c>
      <c r="O4080" t="s">
        <v>140</v>
      </c>
      <c r="P4080" t="s">
        <v>141</v>
      </c>
    </row>
    <row r="4081" spans="1:16" x14ac:dyDescent="0.55000000000000004">
      <c r="A4081">
        <v>4494</v>
      </c>
      <c r="B4081">
        <v>736638</v>
      </c>
      <c r="C4081" s="2" t="s">
        <v>14</v>
      </c>
      <c r="D4081">
        <v>41</v>
      </c>
      <c r="E4081">
        <v>1</v>
      </c>
      <c r="F4081">
        <v>2016</v>
      </c>
      <c r="G4081">
        <v>0</v>
      </c>
      <c r="H4081">
        <v>1</v>
      </c>
      <c r="I4081" t="s">
        <v>46</v>
      </c>
      <c r="J4081">
        <v>41</v>
      </c>
      <c r="K4081">
        <v>73</v>
      </c>
      <c r="L4081">
        <v>9</v>
      </c>
      <c r="M4081" s="2" t="s">
        <v>22</v>
      </c>
      <c r="N4081" s="2" t="s">
        <v>13</v>
      </c>
      <c r="O4081" t="s">
        <v>133</v>
      </c>
      <c r="P4081" t="s">
        <v>134</v>
      </c>
    </row>
    <row r="4082" spans="1:16" x14ac:dyDescent="0.55000000000000004">
      <c r="A4082">
        <v>4494</v>
      </c>
      <c r="B4082">
        <v>736690</v>
      </c>
      <c r="C4082" s="2" t="s">
        <v>14</v>
      </c>
      <c r="D4082">
        <v>38</v>
      </c>
      <c r="E4082">
        <v>1</v>
      </c>
      <c r="F4082">
        <v>2016</v>
      </c>
      <c r="G4082">
        <v>0</v>
      </c>
      <c r="H4082">
        <v>1</v>
      </c>
      <c r="I4082" t="s">
        <v>46</v>
      </c>
      <c r="J4082">
        <v>41</v>
      </c>
      <c r="K4082">
        <v>73</v>
      </c>
      <c r="L4082">
        <v>9</v>
      </c>
      <c r="M4082" s="2" t="s">
        <v>22</v>
      </c>
      <c r="N4082" s="2" t="s">
        <v>13</v>
      </c>
      <c r="O4082" t="s">
        <v>133</v>
      </c>
      <c r="P4082" t="s">
        <v>134</v>
      </c>
    </row>
    <row r="4083" spans="1:16" x14ac:dyDescent="0.55000000000000004">
      <c r="A4083">
        <v>4494</v>
      </c>
      <c r="B4083">
        <v>736707</v>
      </c>
      <c r="C4083" s="2" t="s">
        <v>14</v>
      </c>
      <c r="D4083">
        <v>36</v>
      </c>
      <c r="E4083">
        <v>1</v>
      </c>
      <c r="F4083">
        <v>2016</v>
      </c>
      <c r="G4083">
        <v>0</v>
      </c>
      <c r="H4083">
        <v>0</v>
      </c>
      <c r="I4083" t="s">
        <v>46</v>
      </c>
      <c r="J4083">
        <v>41</v>
      </c>
      <c r="K4083">
        <v>73</v>
      </c>
      <c r="L4083">
        <v>9</v>
      </c>
      <c r="M4083" s="2" t="s">
        <v>22</v>
      </c>
      <c r="N4083" s="2" t="s">
        <v>13</v>
      </c>
      <c r="O4083" t="s">
        <v>156</v>
      </c>
      <c r="P4083" t="s">
        <v>157</v>
      </c>
    </row>
    <row r="4084" spans="1:16" x14ac:dyDescent="0.55000000000000004">
      <c r="A4084">
        <v>4494</v>
      </c>
      <c r="B4084">
        <v>736721</v>
      </c>
      <c r="C4084" s="2" t="s">
        <v>14</v>
      </c>
      <c r="D4084">
        <v>46</v>
      </c>
      <c r="E4084">
        <v>1</v>
      </c>
      <c r="F4084">
        <v>2016</v>
      </c>
      <c r="G4084">
        <v>0</v>
      </c>
      <c r="H4084">
        <v>1</v>
      </c>
      <c r="I4084" t="s">
        <v>46</v>
      </c>
      <c r="J4084">
        <v>41</v>
      </c>
      <c r="K4084">
        <v>73</v>
      </c>
      <c r="L4084">
        <v>9</v>
      </c>
      <c r="M4084" s="2" t="s">
        <v>22</v>
      </c>
      <c r="N4084" s="2" t="s">
        <v>13</v>
      </c>
      <c r="O4084" t="s">
        <v>133</v>
      </c>
      <c r="P4084" t="s">
        <v>134</v>
      </c>
    </row>
    <row r="4085" spans="1:16" x14ac:dyDescent="0.55000000000000004">
      <c r="A4085">
        <v>4494</v>
      </c>
      <c r="B4085">
        <v>736728</v>
      </c>
      <c r="C4085" s="2" t="s">
        <v>14</v>
      </c>
      <c r="D4085">
        <v>23</v>
      </c>
      <c r="E4085">
        <v>1</v>
      </c>
      <c r="F4085">
        <v>2016</v>
      </c>
      <c r="G4085">
        <v>0</v>
      </c>
      <c r="H4085">
        <v>1</v>
      </c>
      <c r="I4085" t="s">
        <v>46</v>
      </c>
      <c r="J4085">
        <v>41</v>
      </c>
      <c r="K4085">
        <v>73</v>
      </c>
      <c r="L4085">
        <v>9</v>
      </c>
      <c r="M4085" s="2" t="s">
        <v>22</v>
      </c>
      <c r="N4085" s="2" t="s">
        <v>13</v>
      </c>
      <c r="O4085" t="s">
        <v>133</v>
      </c>
      <c r="P4085" t="s">
        <v>134</v>
      </c>
    </row>
    <row r="4086" spans="1:16" x14ac:dyDescent="0.55000000000000004">
      <c r="A4086">
        <v>4495</v>
      </c>
      <c r="B4086">
        <v>736843</v>
      </c>
      <c r="C4086" s="2" t="s">
        <v>14</v>
      </c>
      <c r="D4086">
        <v>39</v>
      </c>
      <c r="E4086">
        <v>0</v>
      </c>
      <c r="F4086">
        <v>2016</v>
      </c>
      <c r="G4086">
        <v>0</v>
      </c>
      <c r="H4086">
        <v>0</v>
      </c>
      <c r="I4086" t="s">
        <v>26</v>
      </c>
      <c r="J4086">
        <v>53</v>
      </c>
      <c r="K4086">
        <v>80</v>
      </c>
      <c r="L4086">
        <v>9</v>
      </c>
      <c r="M4086" s="2" t="s">
        <v>30</v>
      </c>
      <c r="N4086" s="2" t="s">
        <v>13</v>
      </c>
      <c r="O4086" t="s">
        <v>142</v>
      </c>
      <c r="P4086" t="s">
        <v>143</v>
      </c>
    </row>
    <row r="4087" spans="1:16" x14ac:dyDescent="0.55000000000000004">
      <c r="A4087">
        <v>4495</v>
      </c>
      <c r="B4087">
        <v>736849</v>
      </c>
      <c r="C4087" s="2" t="s">
        <v>14</v>
      </c>
      <c r="D4087">
        <v>52</v>
      </c>
      <c r="E4087">
        <v>1</v>
      </c>
      <c r="F4087">
        <v>2016</v>
      </c>
      <c r="G4087">
        <v>0</v>
      </c>
      <c r="H4087">
        <v>1</v>
      </c>
      <c r="I4087" t="s">
        <v>26</v>
      </c>
      <c r="J4087">
        <v>53</v>
      </c>
      <c r="K4087">
        <v>80</v>
      </c>
      <c r="L4087">
        <v>9</v>
      </c>
      <c r="M4087" s="2" t="s">
        <v>30</v>
      </c>
      <c r="N4087" s="2" t="s">
        <v>13</v>
      </c>
      <c r="O4087" t="s">
        <v>146</v>
      </c>
      <c r="P4087" t="s">
        <v>147</v>
      </c>
    </row>
    <row r="4088" spans="1:16" x14ac:dyDescent="0.55000000000000004">
      <c r="A4088">
        <v>4495</v>
      </c>
      <c r="B4088">
        <v>736920</v>
      </c>
      <c r="C4088" s="2" t="s">
        <v>14</v>
      </c>
      <c r="D4088">
        <v>27</v>
      </c>
      <c r="E4088">
        <v>1</v>
      </c>
      <c r="F4088">
        <v>2016</v>
      </c>
      <c r="G4088">
        <v>0</v>
      </c>
      <c r="H4088">
        <v>0</v>
      </c>
      <c r="I4088" t="s">
        <v>26</v>
      </c>
      <c r="J4088">
        <v>53</v>
      </c>
      <c r="K4088">
        <v>80</v>
      </c>
      <c r="L4088">
        <v>9</v>
      </c>
      <c r="M4088" s="2" t="s">
        <v>30</v>
      </c>
      <c r="N4088" s="2" t="s">
        <v>13</v>
      </c>
      <c r="O4088" t="s">
        <v>142</v>
      </c>
      <c r="P4088" t="s">
        <v>143</v>
      </c>
    </row>
    <row r="4089" spans="1:16" x14ac:dyDescent="0.55000000000000004">
      <c r="A4089">
        <v>4495</v>
      </c>
      <c r="B4089">
        <v>736927</v>
      </c>
      <c r="C4089" s="2" t="s">
        <v>14</v>
      </c>
      <c r="D4089">
        <v>39</v>
      </c>
      <c r="E4089">
        <v>1</v>
      </c>
      <c r="F4089">
        <v>2016</v>
      </c>
      <c r="G4089">
        <v>0</v>
      </c>
      <c r="H4089">
        <v>0</v>
      </c>
      <c r="I4089" t="s">
        <v>26</v>
      </c>
      <c r="J4089">
        <v>53</v>
      </c>
      <c r="K4089">
        <v>80</v>
      </c>
      <c r="L4089">
        <v>9</v>
      </c>
      <c r="M4089" s="2" t="s">
        <v>30</v>
      </c>
      <c r="N4089" s="2" t="s">
        <v>13</v>
      </c>
      <c r="O4089" t="s">
        <v>142</v>
      </c>
      <c r="P4089" t="s">
        <v>143</v>
      </c>
    </row>
    <row r="4090" spans="1:16" x14ac:dyDescent="0.55000000000000004">
      <c r="A4090">
        <v>4496</v>
      </c>
      <c r="B4090">
        <v>737079</v>
      </c>
      <c r="C4090" s="2" t="s">
        <v>14</v>
      </c>
      <c r="D4090">
        <v>47</v>
      </c>
      <c r="E4090">
        <v>0</v>
      </c>
      <c r="F4090">
        <v>2016</v>
      </c>
      <c r="G4090">
        <v>0</v>
      </c>
      <c r="H4090">
        <v>1</v>
      </c>
      <c r="I4090" t="s">
        <v>66</v>
      </c>
      <c r="J4090">
        <v>-999</v>
      </c>
      <c r="K4090">
        <v>-999</v>
      </c>
      <c r="L4090">
        <v>-999</v>
      </c>
      <c r="M4090" s="2" t="s">
        <v>35</v>
      </c>
      <c r="N4090" s="2" t="s">
        <v>11</v>
      </c>
      <c r="O4090" t="s">
        <v>109</v>
      </c>
      <c r="P4090" t="s">
        <v>110</v>
      </c>
    </row>
    <row r="4091" spans="1:16" x14ac:dyDescent="0.55000000000000004">
      <c r="A4091">
        <v>4497</v>
      </c>
      <c r="B4091">
        <v>737146</v>
      </c>
      <c r="C4091" s="2" t="s">
        <v>14</v>
      </c>
      <c r="D4091">
        <v>30</v>
      </c>
      <c r="E4091">
        <v>1</v>
      </c>
      <c r="F4091">
        <v>2016</v>
      </c>
      <c r="G4091">
        <v>0</v>
      </c>
      <c r="H4091">
        <v>1</v>
      </c>
      <c r="I4091" t="s">
        <v>36</v>
      </c>
      <c r="J4091">
        <v>40</v>
      </c>
      <c r="K4091">
        <v>95</v>
      </c>
      <c r="L4091">
        <v>6</v>
      </c>
      <c r="M4091" s="2" t="s">
        <v>22</v>
      </c>
      <c r="N4091" s="2" t="s">
        <v>63</v>
      </c>
      <c r="O4091" t="s">
        <v>133</v>
      </c>
      <c r="P4091" t="s">
        <v>134</v>
      </c>
    </row>
    <row r="4092" spans="1:16" x14ac:dyDescent="0.55000000000000004">
      <c r="A4092">
        <v>4497</v>
      </c>
      <c r="B4092">
        <v>737180</v>
      </c>
      <c r="C4092" s="2" t="s">
        <v>14</v>
      </c>
      <c r="D4092">
        <v>23</v>
      </c>
      <c r="E4092">
        <v>1</v>
      </c>
      <c r="F4092">
        <v>2016</v>
      </c>
      <c r="G4092">
        <v>0</v>
      </c>
      <c r="H4092">
        <v>0</v>
      </c>
      <c r="I4092" t="s">
        <v>36</v>
      </c>
      <c r="J4092">
        <v>40</v>
      </c>
      <c r="K4092">
        <v>95</v>
      </c>
      <c r="L4092">
        <v>6</v>
      </c>
      <c r="M4092" s="2" t="s">
        <v>22</v>
      </c>
      <c r="N4092" s="2" t="s">
        <v>63</v>
      </c>
      <c r="O4092" t="s">
        <v>140</v>
      </c>
      <c r="P4092" t="s">
        <v>141</v>
      </c>
    </row>
    <row r="4093" spans="1:16" x14ac:dyDescent="0.55000000000000004">
      <c r="A4093">
        <v>4497</v>
      </c>
      <c r="B4093">
        <v>737199</v>
      </c>
      <c r="C4093" s="2" t="s">
        <v>14</v>
      </c>
      <c r="D4093">
        <v>24</v>
      </c>
      <c r="E4093">
        <v>1</v>
      </c>
      <c r="F4093">
        <v>2016</v>
      </c>
      <c r="G4093">
        <v>0</v>
      </c>
      <c r="H4093">
        <v>0</v>
      </c>
      <c r="I4093" t="s">
        <v>36</v>
      </c>
      <c r="J4093">
        <v>40</v>
      </c>
      <c r="K4093">
        <v>95</v>
      </c>
      <c r="L4093">
        <v>6</v>
      </c>
      <c r="M4093" s="2" t="s">
        <v>22</v>
      </c>
      <c r="N4093" s="2" t="s">
        <v>63</v>
      </c>
      <c r="O4093" t="s">
        <v>140</v>
      </c>
      <c r="P4093" t="s">
        <v>141</v>
      </c>
    </row>
    <row r="4094" spans="1:16" x14ac:dyDescent="0.55000000000000004">
      <c r="A4094">
        <v>4498</v>
      </c>
      <c r="B4094">
        <v>737350</v>
      </c>
      <c r="C4094" s="2" t="s">
        <v>14</v>
      </c>
      <c r="D4094">
        <v>34</v>
      </c>
      <c r="E4094">
        <v>1</v>
      </c>
      <c r="F4094">
        <v>2016</v>
      </c>
      <c r="G4094">
        <v>0</v>
      </c>
      <c r="H4094">
        <v>1</v>
      </c>
      <c r="I4094" t="s">
        <v>57</v>
      </c>
      <c r="J4094">
        <v>42</v>
      </c>
      <c r="K4094">
        <v>38</v>
      </c>
      <c r="L4094">
        <v>11</v>
      </c>
      <c r="M4094" s="2" t="s">
        <v>12</v>
      </c>
      <c r="N4094" s="2" t="s">
        <v>63</v>
      </c>
      <c r="O4094" t="s">
        <v>116</v>
      </c>
      <c r="P4094" t="s">
        <v>117</v>
      </c>
    </row>
    <row r="4095" spans="1:16" x14ac:dyDescent="0.55000000000000004">
      <c r="A4095">
        <v>4498</v>
      </c>
      <c r="B4095">
        <v>737361</v>
      </c>
      <c r="C4095" s="2" t="s">
        <v>14</v>
      </c>
      <c r="D4095">
        <v>30</v>
      </c>
      <c r="E4095">
        <v>1</v>
      </c>
      <c r="F4095">
        <v>2016</v>
      </c>
      <c r="G4095">
        <v>0</v>
      </c>
      <c r="H4095">
        <v>0</v>
      </c>
      <c r="I4095" t="s">
        <v>57</v>
      </c>
      <c r="J4095">
        <v>42</v>
      </c>
      <c r="K4095">
        <v>38</v>
      </c>
      <c r="L4095">
        <v>11</v>
      </c>
      <c r="M4095" s="2" t="s">
        <v>12</v>
      </c>
      <c r="N4095" s="2" t="s">
        <v>63</v>
      </c>
      <c r="O4095" t="s">
        <v>114</v>
      </c>
      <c r="P4095" t="s">
        <v>115</v>
      </c>
    </row>
    <row r="4096" spans="1:16" x14ac:dyDescent="0.55000000000000004">
      <c r="A4096">
        <v>4498</v>
      </c>
      <c r="B4096">
        <v>737400</v>
      </c>
      <c r="C4096" s="2" t="s">
        <v>14</v>
      </c>
      <c r="D4096">
        <v>36</v>
      </c>
      <c r="E4096">
        <v>1</v>
      </c>
      <c r="F4096">
        <v>2016</v>
      </c>
      <c r="G4096">
        <v>0</v>
      </c>
      <c r="H4096">
        <v>0</v>
      </c>
      <c r="I4096" t="s">
        <v>57</v>
      </c>
      <c r="J4096">
        <v>42</v>
      </c>
      <c r="K4096">
        <v>38</v>
      </c>
      <c r="L4096">
        <v>11</v>
      </c>
      <c r="M4096" s="2" t="s">
        <v>12</v>
      </c>
      <c r="N4096" s="2" t="s">
        <v>63</v>
      </c>
      <c r="O4096" t="s">
        <v>114</v>
      </c>
      <c r="P4096" t="s">
        <v>115</v>
      </c>
    </row>
    <row r="4097" spans="1:16" x14ac:dyDescent="0.55000000000000004">
      <c r="A4097">
        <v>4498</v>
      </c>
      <c r="B4097">
        <v>737428</v>
      </c>
      <c r="C4097" s="2" t="s">
        <v>14</v>
      </c>
      <c r="D4097">
        <v>25</v>
      </c>
      <c r="E4097">
        <v>1</v>
      </c>
      <c r="F4097">
        <v>2016</v>
      </c>
      <c r="G4097">
        <v>0</v>
      </c>
      <c r="H4097">
        <v>0</v>
      </c>
      <c r="I4097" t="s">
        <v>57</v>
      </c>
      <c r="J4097">
        <v>42</v>
      </c>
      <c r="K4097">
        <v>38</v>
      </c>
      <c r="L4097">
        <v>11</v>
      </c>
      <c r="M4097" s="2" t="s">
        <v>12</v>
      </c>
      <c r="N4097" s="2" t="s">
        <v>63</v>
      </c>
      <c r="O4097" t="s">
        <v>114</v>
      </c>
      <c r="P4097" t="s">
        <v>115</v>
      </c>
    </row>
    <row r="4098" spans="1:16" x14ac:dyDescent="0.55000000000000004">
      <c r="A4098">
        <v>4499</v>
      </c>
      <c r="B4098">
        <v>737479</v>
      </c>
      <c r="C4098" s="2" t="s">
        <v>14</v>
      </c>
      <c r="D4098">
        <v>45</v>
      </c>
      <c r="E4098">
        <v>0</v>
      </c>
      <c r="F4098">
        <v>2016</v>
      </c>
      <c r="G4098">
        <v>0</v>
      </c>
      <c r="H4098">
        <v>1</v>
      </c>
      <c r="I4098" t="s">
        <v>41</v>
      </c>
      <c r="J4098">
        <v>81</v>
      </c>
      <c r="K4098">
        <v>65</v>
      </c>
      <c r="L4098">
        <v>6</v>
      </c>
      <c r="M4098" s="2" t="s">
        <v>15</v>
      </c>
      <c r="N4098" s="2" t="s">
        <v>13</v>
      </c>
      <c r="O4098" t="s">
        <v>124</v>
      </c>
      <c r="P4098" t="s">
        <v>125</v>
      </c>
    </row>
    <row r="4099" spans="1:16" x14ac:dyDescent="0.55000000000000004">
      <c r="A4099">
        <v>4499</v>
      </c>
      <c r="B4099">
        <v>737520</v>
      </c>
      <c r="C4099" s="2" t="s">
        <v>14</v>
      </c>
      <c r="D4099">
        <v>58</v>
      </c>
      <c r="E4099">
        <v>0</v>
      </c>
      <c r="F4099">
        <v>2016</v>
      </c>
      <c r="G4099">
        <v>0</v>
      </c>
      <c r="H4099">
        <v>1</v>
      </c>
      <c r="I4099" t="s">
        <v>41</v>
      </c>
      <c r="J4099">
        <v>81</v>
      </c>
      <c r="K4099">
        <v>65</v>
      </c>
      <c r="L4099">
        <v>6</v>
      </c>
      <c r="M4099" s="2" t="s">
        <v>15</v>
      </c>
      <c r="N4099" s="2" t="s">
        <v>13</v>
      </c>
      <c r="O4099" t="s">
        <v>124</v>
      </c>
      <c r="P4099" t="s">
        <v>125</v>
      </c>
    </row>
    <row r="4100" spans="1:16" x14ac:dyDescent="0.55000000000000004">
      <c r="A4100">
        <v>4499</v>
      </c>
      <c r="B4100">
        <v>737544</v>
      </c>
      <c r="C4100" s="2" t="s">
        <v>14</v>
      </c>
      <c r="D4100">
        <v>54</v>
      </c>
      <c r="E4100">
        <v>1</v>
      </c>
      <c r="F4100">
        <v>2016</v>
      </c>
      <c r="G4100">
        <v>0</v>
      </c>
      <c r="H4100">
        <v>1</v>
      </c>
      <c r="I4100" t="s">
        <v>41</v>
      </c>
      <c r="J4100">
        <v>81</v>
      </c>
      <c r="K4100">
        <v>65</v>
      </c>
      <c r="L4100">
        <v>6</v>
      </c>
      <c r="M4100" s="2" t="s">
        <v>15</v>
      </c>
      <c r="N4100" s="2" t="s">
        <v>13</v>
      </c>
      <c r="O4100" t="s">
        <v>124</v>
      </c>
      <c r="P4100" t="s">
        <v>125</v>
      </c>
    </row>
    <row r="4101" spans="1:16" x14ac:dyDescent="0.55000000000000004">
      <c r="A4101">
        <v>4499</v>
      </c>
      <c r="B4101">
        <v>737579</v>
      </c>
      <c r="C4101" s="2" t="s">
        <v>14</v>
      </c>
      <c r="D4101">
        <v>36</v>
      </c>
      <c r="E4101">
        <v>0</v>
      </c>
      <c r="F4101">
        <v>2016</v>
      </c>
      <c r="G4101">
        <v>0</v>
      </c>
      <c r="H4101">
        <v>1</v>
      </c>
      <c r="I4101" t="s">
        <v>41</v>
      </c>
      <c r="J4101">
        <v>81</v>
      </c>
      <c r="K4101">
        <v>65</v>
      </c>
      <c r="L4101">
        <v>6</v>
      </c>
      <c r="M4101" s="2" t="s">
        <v>15</v>
      </c>
      <c r="N4101" s="2" t="s">
        <v>13</v>
      </c>
      <c r="O4101" t="s">
        <v>124</v>
      </c>
      <c r="P4101" t="s">
        <v>125</v>
      </c>
    </row>
    <row r="4102" spans="1:16" x14ac:dyDescent="0.55000000000000004">
      <c r="A4102">
        <v>4500</v>
      </c>
      <c r="B4102">
        <v>737635</v>
      </c>
      <c r="C4102" s="2" t="s">
        <v>14</v>
      </c>
      <c r="D4102">
        <v>21</v>
      </c>
      <c r="E4102">
        <v>1</v>
      </c>
      <c r="F4102">
        <v>2016</v>
      </c>
      <c r="G4102">
        <v>0</v>
      </c>
      <c r="H4102">
        <v>0</v>
      </c>
      <c r="I4102" t="s">
        <v>80</v>
      </c>
      <c r="J4102">
        <v>-999</v>
      </c>
      <c r="K4102">
        <v>-999</v>
      </c>
      <c r="L4102">
        <v>-999</v>
      </c>
      <c r="M4102" s="2" t="s">
        <v>35</v>
      </c>
      <c r="N4102" s="2" t="s">
        <v>63</v>
      </c>
      <c r="O4102" t="s">
        <v>136</v>
      </c>
      <c r="P4102" t="s">
        <v>137</v>
      </c>
    </row>
    <row r="4103" spans="1:16" x14ac:dyDescent="0.55000000000000004">
      <c r="A4103">
        <v>4500</v>
      </c>
      <c r="B4103">
        <v>737687</v>
      </c>
      <c r="C4103" s="2" t="s">
        <v>14</v>
      </c>
      <c r="D4103">
        <v>29</v>
      </c>
      <c r="E4103">
        <v>1</v>
      </c>
      <c r="F4103">
        <v>2016</v>
      </c>
      <c r="G4103">
        <v>0</v>
      </c>
      <c r="H4103">
        <v>1</v>
      </c>
      <c r="I4103" t="s">
        <v>80</v>
      </c>
      <c r="J4103">
        <v>-999</v>
      </c>
      <c r="K4103">
        <v>-999</v>
      </c>
      <c r="L4103">
        <v>-999</v>
      </c>
      <c r="M4103" s="2" t="s">
        <v>35</v>
      </c>
      <c r="N4103" s="2" t="s">
        <v>63</v>
      </c>
      <c r="O4103" t="s">
        <v>118</v>
      </c>
      <c r="P4103" t="s">
        <v>119</v>
      </c>
    </row>
    <row r="4104" spans="1:16" x14ac:dyDescent="0.55000000000000004">
      <c r="A4104">
        <v>4501</v>
      </c>
      <c r="B4104">
        <v>737878</v>
      </c>
      <c r="C4104" s="2" t="s">
        <v>14</v>
      </c>
      <c r="D4104">
        <v>49</v>
      </c>
      <c r="E4104">
        <v>0</v>
      </c>
      <c r="F4104">
        <v>2016</v>
      </c>
      <c r="G4104">
        <v>0</v>
      </c>
      <c r="H4104">
        <v>1</v>
      </c>
      <c r="I4104" t="s">
        <v>46</v>
      </c>
      <c r="J4104">
        <v>41</v>
      </c>
      <c r="K4104">
        <v>64</v>
      </c>
      <c r="L4104">
        <v>1</v>
      </c>
      <c r="M4104" s="2" t="s">
        <v>12</v>
      </c>
      <c r="N4104" s="2" t="s">
        <v>13</v>
      </c>
      <c r="O4104" t="s">
        <v>144</v>
      </c>
      <c r="P4104" t="s">
        <v>145</v>
      </c>
    </row>
    <row r="4105" spans="1:16" x14ac:dyDescent="0.55000000000000004">
      <c r="A4105">
        <v>4501</v>
      </c>
      <c r="B4105">
        <v>737925</v>
      </c>
      <c r="C4105" s="2" t="s">
        <v>14</v>
      </c>
      <c r="D4105">
        <v>34</v>
      </c>
      <c r="E4105">
        <v>1</v>
      </c>
      <c r="F4105">
        <v>2016</v>
      </c>
      <c r="G4105">
        <v>0</v>
      </c>
      <c r="H4105">
        <v>1</v>
      </c>
      <c r="I4105" t="s">
        <v>46</v>
      </c>
      <c r="J4105">
        <v>41</v>
      </c>
      <c r="K4105">
        <v>64</v>
      </c>
      <c r="L4105">
        <v>1</v>
      </c>
      <c r="M4105" s="2" t="s">
        <v>12</v>
      </c>
      <c r="N4105" s="2" t="s">
        <v>13</v>
      </c>
      <c r="O4105" t="s">
        <v>144</v>
      </c>
      <c r="P4105" t="s">
        <v>145</v>
      </c>
    </row>
    <row r="4106" spans="1:16" x14ac:dyDescent="0.55000000000000004">
      <c r="A4106">
        <v>4502</v>
      </c>
      <c r="B4106">
        <v>737958</v>
      </c>
      <c r="C4106" s="2" t="s">
        <v>14</v>
      </c>
      <c r="D4106">
        <v>22</v>
      </c>
      <c r="E4106">
        <v>1</v>
      </c>
      <c r="F4106">
        <v>2016</v>
      </c>
      <c r="G4106">
        <v>0</v>
      </c>
      <c r="H4106">
        <v>0</v>
      </c>
      <c r="I4106" t="s">
        <v>37</v>
      </c>
      <c r="J4106">
        <v>50</v>
      </c>
      <c r="K4106">
        <v>38</v>
      </c>
      <c r="L4106">
        <v>10</v>
      </c>
      <c r="M4106" s="2" t="s">
        <v>12</v>
      </c>
      <c r="N4106" s="2" t="s">
        <v>65</v>
      </c>
      <c r="O4106" t="s">
        <v>138</v>
      </c>
      <c r="P4106" t="s">
        <v>139</v>
      </c>
    </row>
    <row r="4107" spans="1:16" x14ac:dyDescent="0.55000000000000004">
      <c r="A4107">
        <v>4502</v>
      </c>
      <c r="B4107">
        <v>737969</v>
      </c>
      <c r="C4107" s="2" t="s">
        <v>14</v>
      </c>
      <c r="D4107">
        <v>49</v>
      </c>
      <c r="E4107">
        <v>1</v>
      </c>
      <c r="F4107">
        <v>2016</v>
      </c>
      <c r="G4107">
        <v>0</v>
      </c>
      <c r="H4107">
        <v>1</v>
      </c>
      <c r="I4107" t="s">
        <v>37</v>
      </c>
      <c r="J4107">
        <v>50</v>
      </c>
      <c r="K4107">
        <v>38</v>
      </c>
      <c r="L4107">
        <v>10</v>
      </c>
      <c r="M4107" s="2" t="s">
        <v>12</v>
      </c>
      <c r="N4107" s="2" t="s">
        <v>65</v>
      </c>
      <c r="O4107" t="s">
        <v>127</v>
      </c>
      <c r="P4107" t="s">
        <v>128</v>
      </c>
    </row>
    <row r="4108" spans="1:16" x14ac:dyDescent="0.55000000000000004">
      <c r="A4108">
        <v>4502</v>
      </c>
      <c r="B4108">
        <v>738034</v>
      </c>
      <c r="C4108" s="2" t="s">
        <v>14</v>
      </c>
      <c r="D4108">
        <v>23</v>
      </c>
      <c r="E4108">
        <v>1</v>
      </c>
      <c r="F4108">
        <v>2016</v>
      </c>
      <c r="G4108">
        <v>0</v>
      </c>
      <c r="H4108">
        <v>1</v>
      </c>
      <c r="I4108" t="s">
        <v>37</v>
      </c>
      <c r="J4108">
        <v>50</v>
      </c>
      <c r="K4108">
        <v>38</v>
      </c>
      <c r="L4108">
        <v>10</v>
      </c>
      <c r="M4108" s="2" t="s">
        <v>12</v>
      </c>
      <c r="N4108" s="2" t="s">
        <v>65</v>
      </c>
      <c r="O4108" t="s">
        <v>127</v>
      </c>
      <c r="P4108" t="s">
        <v>128</v>
      </c>
    </row>
    <row r="4109" spans="1:16" x14ac:dyDescent="0.55000000000000004">
      <c r="A4109">
        <v>4502</v>
      </c>
      <c r="B4109">
        <v>738065</v>
      </c>
      <c r="C4109" s="2" t="s">
        <v>14</v>
      </c>
      <c r="D4109">
        <v>49</v>
      </c>
      <c r="E4109">
        <v>0</v>
      </c>
      <c r="F4109">
        <v>2016</v>
      </c>
      <c r="G4109">
        <v>0</v>
      </c>
      <c r="H4109">
        <v>0</v>
      </c>
      <c r="I4109" t="s">
        <v>37</v>
      </c>
      <c r="J4109">
        <v>50</v>
      </c>
      <c r="K4109">
        <v>38</v>
      </c>
      <c r="L4109">
        <v>10</v>
      </c>
      <c r="M4109" s="2" t="s">
        <v>12</v>
      </c>
      <c r="N4109" s="2" t="s">
        <v>65</v>
      </c>
      <c r="O4109" t="s">
        <v>138</v>
      </c>
      <c r="P4109" t="s">
        <v>139</v>
      </c>
    </row>
    <row r="4110" spans="1:16" x14ac:dyDescent="0.55000000000000004">
      <c r="A4110">
        <v>4502</v>
      </c>
      <c r="B4110">
        <v>738084</v>
      </c>
      <c r="C4110" s="2" t="s">
        <v>14</v>
      </c>
      <c r="D4110">
        <v>33</v>
      </c>
      <c r="E4110">
        <v>1</v>
      </c>
      <c r="F4110">
        <v>2016</v>
      </c>
      <c r="G4110">
        <v>0</v>
      </c>
      <c r="H4110">
        <v>0</v>
      </c>
      <c r="I4110" t="s">
        <v>37</v>
      </c>
      <c r="J4110">
        <v>50</v>
      </c>
      <c r="K4110">
        <v>38</v>
      </c>
      <c r="L4110">
        <v>10</v>
      </c>
      <c r="M4110" s="2" t="s">
        <v>12</v>
      </c>
      <c r="N4110" s="2" t="s">
        <v>65</v>
      </c>
      <c r="O4110" t="s">
        <v>138</v>
      </c>
      <c r="P4110" t="s">
        <v>139</v>
      </c>
    </row>
    <row r="4111" spans="1:16" x14ac:dyDescent="0.55000000000000004">
      <c r="A4111">
        <v>4503</v>
      </c>
      <c r="B4111">
        <v>738137</v>
      </c>
      <c r="C4111" s="2" t="s">
        <v>14</v>
      </c>
      <c r="D4111">
        <v>39</v>
      </c>
      <c r="E4111">
        <v>0</v>
      </c>
      <c r="F4111">
        <v>2016</v>
      </c>
      <c r="G4111">
        <v>0</v>
      </c>
      <c r="H4111">
        <v>0</v>
      </c>
      <c r="I4111" t="s">
        <v>39</v>
      </c>
      <c r="J4111">
        <v>-999</v>
      </c>
      <c r="K4111">
        <v>-999</v>
      </c>
      <c r="L4111">
        <v>-999</v>
      </c>
      <c r="M4111" s="2" t="s">
        <v>10</v>
      </c>
      <c r="N4111" s="2" t="s">
        <v>25</v>
      </c>
      <c r="O4111" t="s">
        <v>109</v>
      </c>
      <c r="P4111" t="s">
        <v>110</v>
      </c>
    </row>
    <row r="4112" spans="1:16" x14ac:dyDescent="0.55000000000000004">
      <c r="A4112">
        <v>4503</v>
      </c>
      <c r="B4112">
        <v>738188</v>
      </c>
      <c r="C4112" s="2" t="s">
        <v>14</v>
      </c>
      <c r="D4112">
        <v>53</v>
      </c>
      <c r="E4112">
        <v>1</v>
      </c>
      <c r="F4112">
        <v>2016</v>
      </c>
      <c r="G4112">
        <v>0</v>
      </c>
      <c r="H4112">
        <v>1</v>
      </c>
      <c r="I4112" t="s">
        <v>39</v>
      </c>
      <c r="J4112">
        <v>-999</v>
      </c>
      <c r="K4112">
        <v>-999</v>
      </c>
      <c r="L4112">
        <v>-999</v>
      </c>
      <c r="M4112" s="2" t="s">
        <v>10</v>
      </c>
      <c r="N4112" s="2" t="s">
        <v>25</v>
      </c>
      <c r="O4112" t="s">
        <v>111</v>
      </c>
      <c r="P4112" t="s">
        <v>112</v>
      </c>
    </row>
    <row r="4113" spans="1:16" x14ac:dyDescent="0.55000000000000004">
      <c r="A4113">
        <v>4503</v>
      </c>
      <c r="B4113">
        <v>738243</v>
      </c>
      <c r="C4113" s="2" t="s">
        <v>14</v>
      </c>
      <c r="D4113">
        <v>54</v>
      </c>
      <c r="E4113">
        <v>1</v>
      </c>
      <c r="F4113">
        <v>2016</v>
      </c>
      <c r="G4113">
        <v>0</v>
      </c>
      <c r="H4113">
        <v>0</v>
      </c>
      <c r="I4113" t="s">
        <v>39</v>
      </c>
      <c r="J4113">
        <v>-999</v>
      </c>
      <c r="K4113">
        <v>-999</v>
      </c>
      <c r="L4113">
        <v>-999</v>
      </c>
      <c r="M4113" s="2" t="s">
        <v>10</v>
      </c>
      <c r="N4113" s="2" t="s">
        <v>25</v>
      </c>
      <c r="O4113" t="s">
        <v>109</v>
      </c>
      <c r="P4113" t="s">
        <v>110</v>
      </c>
    </row>
    <row r="4114" spans="1:16" x14ac:dyDescent="0.55000000000000004">
      <c r="A4114">
        <v>4504</v>
      </c>
      <c r="B4114">
        <v>738335</v>
      </c>
      <c r="C4114" s="2" t="s">
        <v>14</v>
      </c>
      <c r="D4114">
        <v>45</v>
      </c>
      <c r="E4114">
        <v>0</v>
      </c>
      <c r="F4114">
        <v>2016</v>
      </c>
      <c r="G4114">
        <v>0</v>
      </c>
      <c r="H4114">
        <v>1</v>
      </c>
      <c r="I4114" t="s">
        <v>42</v>
      </c>
      <c r="J4114">
        <v>52</v>
      </c>
      <c r="K4114">
        <v>97</v>
      </c>
      <c r="L4114">
        <v>7</v>
      </c>
      <c r="M4114" s="2" t="s">
        <v>15</v>
      </c>
      <c r="N4114" s="2" t="s">
        <v>13</v>
      </c>
      <c r="O4114" t="s">
        <v>101</v>
      </c>
      <c r="P4114" t="s">
        <v>102</v>
      </c>
    </row>
    <row r="4115" spans="1:16" x14ac:dyDescent="0.55000000000000004">
      <c r="A4115">
        <v>4504</v>
      </c>
      <c r="B4115">
        <v>738394</v>
      </c>
      <c r="C4115" s="2" t="s">
        <v>14</v>
      </c>
      <c r="D4115">
        <v>26</v>
      </c>
      <c r="E4115">
        <v>1</v>
      </c>
      <c r="F4115">
        <v>2016</v>
      </c>
      <c r="G4115">
        <v>0</v>
      </c>
      <c r="H4115">
        <v>1</v>
      </c>
      <c r="I4115" t="s">
        <v>42</v>
      </c>
      <c r="J4115">
        <v>52</v>
      </c>
      <c r="K4115">
        <v>97</v>
      </c>
      <c r="L4115">
        <v>7</v>
      </c>
      <c r="M4115" s="2" t="s">
        <v>15</v>
      </c>
      <c r="N4115" s="2" t="s">
        <v>13</v>
      </c>
      <c r="O4115" t="s">
        <v>101</v>
      </c>
      <c r="P4115" t="s">
        <v>102</v>
      </c>
    </row>
    <row r="4116" spans="1:16" x14ac:dyDescent="0.55000000000000004">
      <c r="A4116">
        <v>4504</v>
      </c>
      <c r="B4116">
        <v>738410</v>
      </c>
      <c r="C4116" s="2" t="s">
        <v>14</v>
      </c>
      <c r="D4116">
        <v>35</v>
      </c>
      <c r="E4116">
        <v>1</v>
      </c>
      <c r="F4116">
        <v>2016</v>
      </c>
      <c r="G4116">
        <v>0</v>
      </c>
      <c r="H4116">
        <v>0</v>
      </c>
      <c r="I4116" t="s">
        <v>42</v>
      </c>
      <c r="J4116">
        <v>52</v>
      </c>
      <c r="K4116">
        <v>97</v>
      </c>
      <c r="L4116">
        <v>7</v>
      </c>
      <c r="M4116" s="2" t="s">
        <v>15</v>
      </c>
      <c r="N4116" s="2" t="s">
        <v>13</v>
      </c>
      <c r="O4116" t="s">
        <v>122</v>
      </c>
      <c r="P4116" t="s">
        <v>123</v>
      </c>
    </row>
    <row r="4117" spans="1:16" x14ac:dyDescent="0.55000000000000004">
      <c r="A4117">
        <v>4505</v>
      </c>
      <c r="B4117">
        <v>738454</v>
      </c>
      <c r="C4117" s="2" t="s">
        <v>14</v>
      </c>
      <c r="D4117">
        <v>47</v>
      </c>
      <c r="E4117">
        <v>1</v>
      </c>
      <c r="F4117">
        <v>2016</v>
      </c>
      <c r="G4117">
        <v>0</v>
      </c>
      <c r="H4117">
        <v>1</v>
      </c>
      <c r="I4117" t="s">
        <v>54</v>
      </c>
      <c r="J4117">
        <v>-999</v>
      </c>
      <c r="K4117">
        <v>-999</v>
      </c>
      <c r="L4117">
        <v>-999</v>
      </c>
      <c r="M4117" s="2" t="s">
        <v>35</v>
      </c>
      <c r="N4117" s="2" t="s">
        <v>25</v>
      </c>
      <c r="O4117" t="s">
        <v>150</v>
      </c>
      <c r="P4117" t="s">
        <v>151</v>
      </c>
    </row>
    <row r="4118" spans="1:16" x14ac:dyDescent="0.55000000000000004">
      <c r="A4118">
        <v>4505</v>
      </c>
      <c r="B4118">
        <v>738504</v>
      </c>
      <c r="C4118" s="2" t="s">
        <v>14</v>
      </c>
      <c r="D4118">
        <v>48</v>
      </c>
      <c r="E4118">
        <v>0</v>
      </c>
      <c r="F4118">
        <v>2016</v>
      </c>
      <c r="G4118">
        <v>0</v>
      </c>
      <c r="H4118">
        <v>0</v>
      </c>
      <c r="I4118" t="s">
        <v>54</v>
      </c>
      <c r="J4118">
        <v>-999</v>
      </c>
      <c r="K4118">
        <v>-999</v>
      </c>
      <c r="L4118">
        <v>-999</v>
      </c>
      <c r="M4118" s="2" t="s">
        <v>35</v>
      </c>
      <c r="N4118" s="2" t="s">
        <v>25</v>
      </c>
      <c r="O4118" t="s">
        <v>77</v>
      </c>
      <c r="P4118" t="s">
        <v>78</v>
      </c>
    </row>
    <row r="4119" spans="1:16" x14ac:dyDescent="0.55000000000000004">
      <c r="A4119">
        <v>4505</v>
      </c>
      <c r="B4119">
        <v>738516</v>
      </c>
      <c r="C4119" s="2" t="s">
        <v>14</v>
      </c>
      <c r="D4119">
        <v>45</v>
      </c>
      <c r="E4119">
        <v>1</v>
      </c>
      <c r="F4119">
        <v>2016</v>
      </c>
      <c r="G4119">
        <v>0</v>
      </c>
      <c r="H4119">
        <v>0</v>
      </c>
      <c r="I4119" t="s">
        <v>54</v>
      </c>
      <c r="J4119">
        <v>-999</v>
      </c>
      <c r="K4119">
        <v>-999</v>
      </c>
      <c r="L4119">
        <v>-999</v>
      </c>
      <c r="M4119" s="2" t="s">
        <v>35</v>
      </c>
      <c r="N4119" s="2" t="s">
        <v>25</v>
      </c>
      <c r="O4119" t="s">
        <v>77</v>
      </c>
      <c r="P4119" t="s">
        <v>78</v>
      </c>
    </row>
    <row r="4120" spans="1:16" x14ac:dyDescent="0.55000000000000004">
      <c r="A4120">
        <v>4505</v>
      </c>
      <c r="B4120">
        <v>738528</v>
      </c>
      <c r="C4120" s="2" t="s">
        <v>14</v>
      </c>
      <c r="D4120">
        <v>30</v>
      </c>
      <c r="E4120">
        <v>0</v>
      </c>
      <c r="F4120">
        <v>2016</v>
      </c>
      <c r="G4120">
        <v>0</v>
      </c>
      <c r="H4120">
        <v>1</v>
      </c>
      <c r="I4120" t="s">
        <v>54</v>
      </c>
      <c r="J4120">
        <v>-999</v>
      </c>
      <c r="K4120">
        <v>-999</v>
      </c>
      <c r="L4120">
        <v>-999</v>
      </c>
      <c r="M4120" s="2" t="s">
        <v>35</v>
      </c>
      <c r="N4120" s="2" t="s">
        <v>25</v>
      </c>
      <c r="O4120" t="s">
        <v>150</v>
      </c>
      <c r="P4120" t="s">
        <v>151</v>
      </c>
    </row>
    <row r="4121" spans="1:16" x14ac:dyDescent="0.55000000000000004">
      <c r="A4121">
        <v>4505</v>
      </c>
      <c r="B4121">
        <v>738596</v>
      </c>
      <c r="C4121" s="2" t="s">
        <v>14</v>
      </c>
      <c r="D4121">
        <v>54</v>
      </c>
      <c r="E4121">
        <v>0</v>
      </c>
      <c r="F4121">
        <v>2016</v>
      </c>
      <c r="G4121">
        <v>0</v>
      </c>
      <c r="H4121">
        <v>1</v>
      </c>
      <c r="I4121" t="s">
        <v>54</v>
      </c>
      <c r="J4121">
        <v>-999</v>
      </c>
      <c r="K4121">
        <v>-999</v>
      </c>
      <c r="L4121">
        <v>-999</v>
      </c>
      <c r="M4121" s="2" t="s">
        <v>35</v>
      </c>
      <c r="N4121" s="2" t="s">
        <v>25</v>
      </c>
      <c r="O4121" t="s">
        <v>150</v>
      </c>
      <c r="P4121" t="s">
        <v>151</v>
      </c>
    </row>
    <row r="4122" spans="1:16" x14ac:dyDescent="0.55000000000000004">
      <c r="A4122">
        <v>4505</v>
      </c>
      <c r="B4122">
        <v>738604</v>
      </c>
      <c r="C4122" s="2" t="s">
        <v>14</v>
      </c>
      <c r="D4122">
        <v>41</v>
      </c>
      <c r="E4122">
        <v>1</v>
      </c>
      <c r="F4122">
        <v>2016</v>
      </c>
      <c r="G4122">
        <v>0</v>
      </c>
      <c r="H4122">
        <v>1</v>
      </c>
      <c r="I4122" t="s">
        <v>54</v>
      </c>
      <c r="J4122">
        <v>-999</v>
      </c>
      <c r="K4122">
        <v>-999</v>
      </c>
      <c r="L4122">
        <v>-999</v>
      </c>
      <c r="M4122" s="2" t="s">
        <v>35</v>
      </c>
      <c r="N4122" s="2" t="s">
        <v>25</v>
      </c>
      <c r="O4122" t="s">
        <v>150</v>
      </c>
      <c r="P4122" t="s">
        <v>151</v>
      </c>
    </row>
    <row r="4123" spans="1:16" x14ac:dyDescent="0.55000000000000004">
      <c r="A4123">
        <v>4506</v>
      </c>
      <c r="B4123">
        <v>738656</v>
      </c>
      <c r="C4123" s="2" t="s">
        <v>14</v>
      </c>
      <c r="D4123">
        <v>40</v>
      </c>
      <c r="E4123">
        <v>1</v>
      </c>
      <c r="F4123">
        <v>2016</v>
      </c>
      <c r="G4123">
        <v>0</v>
      </c>
      <c r="H4123">
        <v>1</v>
      </c>
      <c r="I4123" t="s">
        <v>53</v>
      </c>
      <c r="J4123">
        <v>80</v>
      </c>
      <c r="K4123">
        <v>62</v>
      </c>
      <c r="L4123">
        <v>15</v>
      </c>
      <c r="M4123" s="2" t="s">
        <v>22</v>
      </c>
      <c r="N4123" s="2" t="s">
        <v>13</v>
      </c>
      <c r="O4123" t="s">
        <v>106</v>
      </c>
      <c r="P4123" t="s">
        <v>107</v>
      </c>
    </row>
    <row r="4124" spans="1:16" x14ac:dyDescent="0.55000000000000004">
      <c r="A4124">
        <v>4506</v>
      </c>
      <c r="B4124">
        <v>738682</v>
      </c>
      <c r="C4124" s="2" t="s">
        <v>14</v>
      </c>
      <c r="D4124">
        <v>26</v>
      </c>
      <c r="E4124">
        <v>1</v>
      </c>
      <c r="F4124">
        <v>2016</v>
      </c>
      <c r="G4124">
        <v>0</v>
      </c>
      <c r="H4124">
        <v>1</v>
      </c>
      <c r="I4124" t="s">
        <v>53</v>
      </c>
      <c r="J4124">
        <v>80</v>
      </c>
      <c r="K4124">
        <v>62</v>
      </c>
      <c r="L4124">
        <v>15</v>
      </c>
      <c r="M4124" s="2" t="s">
        <v>22</v>
      </c>
      <c r="N4124" s="2" t="s">
        <v>13</v>
      </c>
      <c r="O4124" t="s">
        <v>106</v>
      </c>
      <c r="P4124" t="s">
        <v>107</v>
      </c>
    </row>
    <row r="4125" spans="1:16" x14ac:dyDescent="0.55000000000000004">
      <c r="A4125">
        <v>4506</v>
      </c>
      <c r="B4125">
        <v>738700</v>
      </c>
      <c r="C4125" s="2" t="s">
        <v>14</v>
      </c>
      <c r="D4125">
        <v>52</v>
      </c>
      <c r="E4125">
        <v>0</v>
      </c>
      <c r="F4125">
        <v>2016</v>
      </c>
      <c r="G4125">
        <v>0</v>
      </c>
      <c r="H4125">
        <v>1</v>
      </c>
      <c r="I4125" t="s">
        <v>53</v>
      </c>
      <c r="J4125">
        <v>80</v>
      </c>
      <c r="K4125">
        <v>62</v>
      </c>
      <c r="L4125">
        <v>15</v>
      </c>
      <c r="M4125" s="2" t="s">
        <v>22</v>
      </c>
      <c r="N4125" s="2" t="s">
        <v>13</v>
      </c>
      <c r="O4125" t="s">
        <v>106</v>
      </c>
      <c r="P4125" t="s">
        <v>107</v>
      </c>
    </row>
    <row r="4126" spans="1:16" x14ac:dyDescent="0.55000000000000004">
      <c r="A4126">
        <v>4507</v>
      </c>
      <c r="B4126">
        <v>738885</v>
      </c>
      <c r="C4126" s="2" t="s">
        <v>14</v>
      </c>
      <c r="D4126">
        <v>22</v>
      </c>
      <c r="E4126">
        <v>1</v>
      </c>
      <c r="F4126">
        <v>2016</v>
      </c>
      <c r="G4126">
        <v>0</v>
      </c>
      <c r="H4126">
        <v>0</v>
      </c>
      <c r="I4126" t="s">
        <v>9</v>
      </c>
      <c r="J4126">
        <v>-999</v>
      </c>
      <c r="K4126">
        <v>-999</v>
      </c>
      <c r="L4126">
        <v>-999</v>
      </c>
      <c r="M4126" s="2" t="s">
        <v>10</v>
      </c>
      <c r="N4126" s="2" t="s">
        <v>25</v>
      </c>
      <c r="O4126" t="s">
        <v>91</v>
      </c>
      <c r="P4126" t="s">
        <v>92</v>
      </c>
    </row>
    <row r="4127" spans="1:16" x14ac:dyDescent="0.55000000000000004">
      <c r="A4127">
        <v>4508</v>
      </c>
      <c r="B4127">
        <v>738978</v>
      </c>
      <c r="C4127" s="2" t="s">
        <v>14</v>
      </c>
      <c r="D4127">
        <v>22</v>
      </c>
      <c r="E4127">
        <v>1</v>
      </c>
      <c r="F4127">
        <v>2016</v>
      </c>
      <c r="G4127">
        <v>0</v>
      </c>
      <c r="H4127">
        <v>1</v>
      </c>
      <c r="I4127" t="s">
        <v>64</v>
      </c>
      <c r="J4127">
        <v>53</v>
      </c>
      <c r="K4127">
        <v>51</v>
      </c>
      <c r="L4127">
        <v>1</v>
      </c>
      <c r="M4127" s="2" t="s">
        <v>12</v>
      </c>
      <c r="N4127" s="2" t="s">
        <v>13</v>
      </c>
      <c r="O4127" t="s">
        <v>103</v>
      </c>
      <c r="P4127" t="s">
        <v>104</v>
      </c>
    </row>
    <row r="4128" spans="1:16" x14ac:dyDescent="0.55000000000000004">
      <c r="A4128">
        <v>4508</v>
      </c>
      <c r="B4128">
        <v>739028</v>
      </c>
      <c r="C4128" s="2" t="s">
        <v>14</v>
      </c>
      <c r="D4128">
        <v>57</v>
      </c>
      <c r="E4128">
        <v>0</v>
      </c>
      <c r="F4128">
        <v>2016</v>
      </c>
      <c r="G4128">
        <v>0</v>
      </c>
      <c r="H4128">
        <v>0</v>
      </c>
      <c r="I4128" t="s">
        <v>64</v>
      </c>
      <c r="J4128">
        <v>53</v>
      </c>
      <c r="K4128">
        <v>51</v>
      </c>
      <c r="L4128">
        <v>1</v>
      </c>
      <c r="M4128" s="2" t="s">
        <v>12</v>
      </c>
      <c r="N4128" s="2" t="s">
        <v>13</v>
      </c>
      <c r="O4128" t="s">
        <v>154</v>
      </c>
      <c r="P4128" t="s">
        <v>155</v>
      </c>
    </row>
    <row r="4129" spans="1:16" x14ac:dyDescent="0.55000000000000004">
      <c r="A4129">
        <v>4508</v>
      </c>
      <c r="B4129">
        <v>739061</v>
      </c>
      <c r="C4129" s="2" t="s">
        <v>14</v>
      </c>
      <c r="D4129">
        <v>32</v>
      </c>
      <c r="E4129">
        <v>1</v>
      </c>
      <c r="F4129">
        <v>2016</v>
      </c>
      <c r="G4129">
        <v>0</v>
      </c>
      <c r="H4129">
        <v>0</v>
      </c>
      <c r="I4129" t="s">
        <v>64</v>
      </c>
      <c r="J4129">
        <v>53</v>
      </c>
      <c r="K4129">
        <v>51</v>
      </c>
      <c r="L4129">
        <v>1</v>
      </c>
      <c r="M4129" s="2" t="s">
        <v>12</v>
      </c>
      <c r="N4129" s="2" t="s">
        <v>13</v>
      </c>
      <c r="O4129" t="s">
        <v>154</v>
      </c>
      <c r="P4129" t="s">
        <v>155</v>
      </c>
    </row>
    <row r="4130" spans="1:16" x14ac:dyDescent="0.55000000000000004">
      <c r="A4130">
        <v>4508</v>
      </c>
      <c r="B4130">
        <v>739096</v>
      </c>
      <c r="C4130" s="2" t="s">
        <v>14</v>
      </c>
      <c r="D4130">
        <v>40</v>
      </c>
      <c r="E4130">
        <v>1</v>
      </c>
      <c r="F4130">
        <v>2016</v>
      </c>
      <c r="G4130">
        <v>0</v>
      </c>
      <c r="H4130">
        <v>1</v>
      </c>
      <c r="I4130" t="s">
        <v>64</v>
      </c>
      <c r="J4130">
        <v>53</v>
      </c>
      <c r="K4130">
        <v>51</v>
      </c>
      <c r="L4130">
        <v>1</v>
      </c>
      <c r="M4130" s="2" t="s">
        <v>12</v>
      </c>
      <c r="N4130" s="2" t="s">
        <v>13</v>
      </c>
      <c r="O4130" t="s">
        <v>103</v>
      </c>
      <c r="P4130" t="s">
        <v>104</v>
      </c>
    </row>
    <row r="4131" spans="1:16" x14ac:dyDescent="0.55000000000000004">
      <c r="A4131">
        <v>4509</v>
      </c>
      <c r="B4131">
        <v>739118</v>
      </c>
      <c r="C4131" s="2" t="s">
        <v>14</v>
      </c>
      <c r="D4131">
        <v>32</v>
      </c>
      <c r="E4131">
        <v>1</v>
      </c>
      <c r="F4131">
        <v>2016</v>
      </c>
      <c r="G4131">
        <v>0</v>
      </c>
      <c r="H4131">
        <v>1</v>
      </c>
      <c r="I4131" t="s">
        <v>71</v>
      </c>
      <c r="J4131">
        <v>59</v>
      </c>
      <c r="K4131">
        <v>49</v>
      </c>
      <c r="L4131">
        <v>0</v>
      </c>
      <c r="M4131" s="2" t="s">
        <v>12</v>
      </c>
      <c r="N4131" s="2" t="s">
        <v>13</v>
      </c>
      <c r="O4131" t="s">
        <v>148</v>
      </c>
      <c r="P4131" t="s">
        <v>149</v>
      </c>
    </row>
    <row r="4132" spans="1:16" x14ac:dyDescent="0.55000000000000004">
      <c r="A4132">
        <v>4509</v>
      </c>
      <c r="B4132">
        <v>739156</v>
      </c>
      <c r="C4132" s="2" t="s">
        <v>14</v>
      </c>
      <c r="D4132">
        <v>34</v>
      </c>
      <c r="E4132">
        <v>1</v>
      </c>
      <c r="F4132">
        <v>2016</v>
      </c>
      <c r="G4132">
        <v>0</v>
      </c>
      <c r="H4132">
        <v>1</v>
      </c>
      <c r="I4132" t="s">
        <v>71</v>
      </c>
      <c r="J4132">
        <v>59</v>
      </c>
      <c r="K4132">
        <v>49</v>
      </c>
      <c r="L4132">
        <v>0</v>
      </c>
      <c r="M4132" s="2" t="s">
        <v>12</v>
      </c>
      <c r="N4132" s="2" t="s">
        <v>13</v>
      </c>
      <c r="O4132" t="s">
        <v>148</v>
      </c>
      <c r="P4132" t="s">
        <v>149</v>
      </c>
    </row>
    <row r="4133" spans="1:16" x14ac:dyDescent="0.55000000000000004">
      <c r="A4133">
        <v>4509</v>
      </c>
      <c r="B4133">
        <v>739181</v>
      </c>
      <c r="C4133" s="2" t="s">
        <v>14</v>
      </c>
      <c r="D4133">
        <v>37</v>
      </c>
      <c r="E4133">
        <v>1</v>
      </c>
      <c r="F4133">
        <v>2016</v>
      </c>
      <c r="G4133">
        <v>0</v>
      </c>
      <c r="H4133">
        <v>0</v>
      </c>
      <c r="I4133" t="s">
        <v>71</v>
      </c>
      <c r="J4133">
        <v>59</v>
      </c>
      <c r="K4133">
        <v>49</v>
      </c>
      <c r="L4133">
        <v>0</v>
      </c>
      <c r="M4133" s="2" t="s">
        <v>12</v>
      </c>
      <c r="N4133" s="2" t="s">
        <v>13</v>
      </c>
      <c r="O4133" t="s">
        <v>129</v>
      </c>
      <c r="P4133" t="s">
        <v>130</v>
      </c>
    </row>
    <row r="4134" spans="1:16" x14ac:dyDescent="0.55000000000000004">
      <c r="A4134">
        <v>4509</v>
      </c>
      <c r="B4134">
        <v>739191</v>
      </c>
      <c r="C4134" s="2" t="s">
        <v>14</v>
      </c>
      <c r="D4134">
        <v>36</v>
      </c>
      <c r="E4134">
        <v>1</v>
      </c>
      <c r="F4134">
        <v>2016</v>
      </c>
      <c r="G4134">
        <v>0</v>
      </c>
      <c r="H4134">
        <v>0</v>
      </c>
      <c r="I4134" t="s">
        <v>71</v>
      </c>
      <c r="J4134">
        <v>59</v>
      </c>
      <c r="K4134">
        <v>49</v>
      </c>
      <c r="L4134">
        <v>0</v>
      </c>
      <c r="M4134" s="2" t="s">
        <v>12</v>
      </c>
      <c r="N4134" s="2" t="s">
        <v>13</v>
      </c>
      <c r="O4134" t="s">
        <v>129</v>
      </c>
      <c r="P4134" t="s">
        <v>130</v>
      </c>
    </row>
    <row r="4135" spans="1:16" x14ac:dyDescent="0.55000000000000004">
      <c r="A4135">
        <v>4509</v>
      </c>
      <c r="B4135">
        <v>739199</v>
      </c>
      <c r="C4135" s="2" t="s">
        <v>14</v>
      </c>
      <c r="D4135">
        <v>47</v>
      </c>
      <c r="E4135">
        <v>1</v>
      </c>
      <c r="F4135">
        <v>2016</v>
      </c>
      <c r="G4135">
        <v>0</v>
      </c>
      <c r="H4135">
        <v>1</v>
      </c>
      <c r="I4135" t="s">
        <v>71</v>
      </c>
      <c r="J4135">
        <v>59</v>
      </c>
      <c r="K4135">
        <v>49</v>
      </c>
      <c r="L4135">
        <v>0</v>
      </c>
      <c r="M4135" s="2" t="s">
        <v>12</v>
      </c>
      <c r="N4135" s="2" t="s">
        <v>13</v>
      </c>
      <c r="O4135" t="s">
        <v>148</v>
      </c>
      <c r="P4135" t="s">
        <v>149</v>
      </c>
    </row>
    <row r="4136" spans="1:16" x14ac:dyDescent="0.55000000000000004">
      <c r="A4136">
        <v>4510</v>
      </c>
      <c r="B4136">
        <v>739286</v>
      </c>
      <c r="C4136" s="2" t="s">
        <v>14</v>
      </c>
      <c r="D4136">
        <v>35</v>
      </c>
      <c r="E4136">
        <v>1</v>
      </c>
      <c r="F4136">
        <v>2016</v>
      </c>
      <c r="G4136">
        <v>0</v>
      </c>
      <c r="H4136">
        <v>0</v>
      </c>
      <c r="I4136" t="s">
        <v>20</v>
      </c>
      <c r="J4136">
        <v>59</v>
      </c>
      <c r="K4136">
        <v>56</v>
      </c>
      <c r="L4136">
        <v>10</v>
      </c>
      <c r="M4136" s="2" t="s">
        <v>15</v>
      </c>
      <c r="N4136" s="2" t="s">
        <v>13</v>
      </c>
      <c r="O4136" t="s">
        <v>152</v>
      </c>
      <c r="P4136" t="s">
        <v>153</v>
      </c>
    </row>
    <row r="4137" spans="1:16" x14ac:dyDescent="0.55000000000000004">
      <c r="A4137">
        <v>4510</v>
      </c>
      <c r="B4137">
        <v>739297</v>
      </c>
      <c r="C4137" s="2" t="s">
        <v>14</v>
      </c>
      <c r="D4137">
        <v>35</v>
      </c>
      <c r="E4137">
        <v>1</v>
      </c>
      <c r="F4137">
        <v>2016</v>
      </c>
      <c r="G4137">
        <v>0</v>
      </c>
      <c r="H4137">
        <v>1</v>
      </c>
      <c r="I4137" t="s">
        <v>20</v>
      </c>
      <c r="J4137">
        <v>59</v>
      </c>
      <c r="K4137">
        <v>56</v>
      </c>
      <c r="L4137">
        <v>10</v>
      </c>
      <c r="M4137" s="2" t="s">
        <v>15</v>
      </c>
      <c r="N4137" s="2" t="s">
        <v>13</v>
      </c>
      <c r="O4137" t="s">
        <v>142</v>
      </c>
      <c r="P4137" t="s">
        <v>143</v>
      </c>
    </row>
    <row r="4138" spans="1:16" x14ac:dyDescent="0.55000000000000004">
      <c r="A4138">
        <v>4510</v>
      </c>
      <c r="B4138">
        <v>739354</v>
      </c>
      <c r="C4138" s="2" t="s">
        <v>14</v>
      </c>
      <c r="D4138">
        <v>25</v>
      </c>
      <c r="E4138">
        <v>1</v>
      </c>
      <c r="F4138">
        <v>2016</v>
      </c>
      <c r="G4138">
        <v>0</v>
      </c>
      <c r="H4138">
        <v>1</v>
      </c>
      <c r="I4138" t="s">
        <v>20</v>
      </c>
      <c r="J4138">
        <v>59</v>
      </c>
      <c r="K4138">
        <v>56</v>
      </c>
      <c r="L4138">
        <v>10</v>
      </c>
      <c r="M4138" s="2" t="s">
        <v>15</v>
      </c>
      <c r="N4138" s="2" t="s">
        <v>13</v>
      </c>
      <c r="O4138" t="s">
        <v>142</v>
      </c>
      <c r="P4138" t="s">
        <v>143</v>
      </c>
    </row>
    <row r="4139" spans="1:16" x14ac:dyDescent="0.55000000000000004">
      <c r="A4139">
        <v>4510</v>
      </c>
      <c r="B4139">
        <v>739404</v>
      </c>
      <c r="C4139" s="2" t="s">
        <v>14</v>
      </c>
      <c r="D4139">
        <v>29</v>
      </c>
      <c r="E4139">
        <v>1</v>
      </c>
      <c r="F4139">
        <v>2016</v>
      </c>
      <c r="G4139">
        <v>0</v>
      </c>
      <c r="H4139">
        <v>0</v>
      </c>
      <c r="I4139" t="s">
        <v>20</v>
      </c>
      <c r="J4139">
        <v>59</v>
      </c>
      <c r="K4139">
        <v>56</v>
      </c>
      <c r="L4139">
        <v>10</v>
      </c>
      <c r="M4139" s="2" t="s">
        <v>15</v>
      </c>
      <c r="N4139" s="2" t="s">
        <v>13</v>
      </c>
      <c r="O4139" t="s">
        <v>152</v>
      </c>
      <c r="P4139" t="s">
        <v>153</v>
      </c>
    </row>
    <row r="4140" spans="1:16" x14ac:dyDescent="0.55000000000000004">
      <c r="A4140">
        <v>4510</v>
      </c>
      <c r="B4140">
        <v>739415</v>
      </c>
      <c r="C4140" s="2" t="s">
        <v>14</v>
      </c>
      <c r="D4140">
        <v>37</v>
      </c>
      <c r="E4140">
        <v>1</v>
      </c>
      <c r="F4140">
        <v>2016</v>
      </c>
      <c r="G4140">
        <v>0</v>
      </c>
      <c r="H4140">
        <v>1</v>
      </c>
      <c r="I4140" t="s">
        <v>20</v>
      </c>
      <c r="J4140">
        <v>59</v>
      </c>
      <c r="K4140">
        <v>56</v>
      </c>
      <c r="L4140">
        <v>10</v>
      </c>
      <c r="M4140" s="2" t="s">
        <v>15</v>
      </c>
      <c r="N4140" s="2" t="s">
        <v>13</v>
      </c>
      <c r="O4140" t="s">
        <v>142</v>
      </c>
      <c r="P4140" t="s">
        <v>143</v>
      </c>
    </row>
    <row r="4141" spans="1:16" x14ac:dyDescent="0.55000000000000004">
      <c r="A4141">
        <v>4511</v>
      </c>
      <c r="B4141">
        <v>739477</v>
      </c>
      <c r="C4141" s="2" t="s">
        <v>14</v>
      </c>
      <c r="D4141">
        <v>22</v>
      </c>
      <c r="E4141">
        <v>1</v>
      </c>
      <c r="F4141">
        <v>2016</v>
      </c>
      <c r="G4141">
        <v>0</v>
      </c>
      <c r="H4141">
        <v>0</v>
      </c>
      <c r="I4141" t="s">
        <v>59</v>
      </c>
      <c r="J4141">
        <v>45</v>
      </c>
      <c r="K4141">
        <v>29</v>
      </c>
      <c r="L4141">
        <v>9</v>
      </c>
      <c r="M4141" s="2" t="s">
        <v>15</v>
      </c>
      <c r="N4141" s="2" t="s">
        <v>13</v>
      </c>
      <c r="O4141" t="s">
        <v>146</v>
      </c>
      <c r="P4141" t="s">
        <v>147</v>
      </c>
    </row>
    <row r="4142" spans="1:16" x14ac:dyDescent="0.55000000000000004">
      <c r="A4142">
        <v>4511</v>
      </c>
      <c r="B4142">
        <v>739560</v>
      </c>
      <c r="C4142" s="2" t="s">
        <v>14</v>
      </c>
      <c r="D4142">
        <v>48</v>
      </c>
      <c r="E4142">
        <v>0</v>
      </c>
      <c r="F4142">
        <v>2016</v>
      </c>
      <c r="G4142">
        <v>0</v>
      </c>
      <c r="H4142">
        <v>0</v>
      </c>
      <c r="I4142" t="s">
        <v>59</v>
      </c>
      <c r="J4142">
        <v>45</v>
      </c>
      <c r="K4142">
        <v>29</v>
      </c>
      <c r="L4142">
        <v>9</v>
      </c>
      <c r="M4142" s="2" t="s">
        <v>15</v>
      </c>
      <c r="N4142" s="2" t="s">
        <v>13</v>
      </c>
      <c r="O4142" t="s">
        <v>146</v>
      </c>
      <c r="P4142" t="s">
        <v>147</v>
      </c>
    </row>
    <row r="4143" spans="1:16" x14ac:dyDescent="0.55000000000000004">
      <c r="A4143">
        <v>4512</v>
      </c>
      <c r="B4143">
        <v>739599</v>
      </c>
      <c r="C4143" s="2" t="s">
        <v>14</v>
      </c>
      <c r="D4143">
        <v>31</v>
      </c>
      <c r="E4143">
        <v>1</v>
      </c>
      <c r="F4143">
        <v>2016</v>
      </c>
      <c r="G4143">
        <v>0</v>
      </c>
      <c r="H4143">
        <v>1</v>
      </c>
      <c r="I4143" t="s">
        <v>67</v>
      </c>
      <c r="J4143">
        <v>54</v>
      </c>
      <c r="K4143">
        <v>60</v>
      </c>
      <c r="L4143">
        <v>5</v>
      </c>
      <c r="M4143" s="2" t="s">
        <v>21</v>
      </c>
      <c r="N4143" s="2" t="s">
        <v>13</v>
      </c>
      <c r="O4143" t="s">
        <v>120</v>
      </c>
      <c r="P4143" t="s">
        <v>121</v>
      </c>
    </row>
    <row r="4144" spans="1:16" x14ac:dyDescent="0.55000000000000004">
      <c r="A4144">
        <v>4512</v>
      </c>
      <c r="B4144">
        <v>739640</v>
      </c>
      <c r="C4144" s="2" t="s">
        <v>14</v>
      </c>
      <c r="D4144">
        <v>32</v>
      </c>
      <c r="E4144">
        <v>1</v>
      </c>
      <c r="F4144">
        <v>2016</v>
      </c>
      <c r="G4144">
        <v>0</v>
      </c>
      <c r="H4144">
        <v>1</v>
      </c>
      <c r="I4144" t="s">
        <v>67</v>
      </c>
      <c r="J4144">
        <v>54</v>
      </c>
      <c r="K4144">
        <v>60</v>
      </c>
      <c r="L4144">
        <v>5</v>
      </c>
      <c r="M4144" s="2" t="s">
        <v>21</v>
      </c>
      <c r="N4144" s="2" t="s">
        <v>13</v>
      </c>
      <c r="O4144" t="s">
        <v>120</v>
      </c>
      <c r="P4144" t="s">
        <v>121</v>
      </c>
    </row>
    <row r="4145" spans="1:16" x14ac:dyDescent="0.55000000000000004">
      <c r="A4145">
        <v>4512</v>
      </c>
      <c r="B4145">
        <v>739694</v>
      </c>
      <c r="C4145" s="2" t="s">
        <v>14</v>
      </c>
      <c r="D4145">
        <v>33</v>
      </c>
      <c r="E4145">
        <v>1</v>
      </c>
      <c r="F4145">
        <v>2016</v>
      </c>
      <c r="G4145">
        <v>0</v>
      </c>
      <c r="H4145">
        <v>1</v>
      </c>
      <c r="I4145" t="s">
        <v>67</v>
      </c>
      <c r="J4145">
        <v>54</v>
      </c>
      <c r="K4145">
        <v>60</v>
      </c>
      <c r="L4145">
        <v>5</v>
      </c>
      <c r="M4145" s="2" t="s">
        <v>21</v>
      </c>
      <c r="N4145" s="2" t="s">
        <v>13</v>
      </c>
      <c r="O4145" t="s">
        <v>120</v>
      </c>
      <c r="P4145" t="s">
        <v>121</v>
      </c>
    </row>
    <row r="4146" spans="1:16" x14ac:dyDescent="0.55000000000000004">
      <c r="A4146">
        <v>4512</v>
      </c>
      <c r="B4146">
        <v>739718</v>
      </c>
      <c r="C4146" s="2" t="s">
        <v>14</v>
      </c>
      <c r="D4146">
        <v>28</v>
      </c>
      <c r="E4146">
        <v>1</v>
      </c>
      <c r="F4146">
        <v>2016</v>
      </c>
      <c r="G4146">
        <v>0</v>
      </c>
      <c r="H4146">
        <v>1</v>
      </c>
      <c r="I4146" t="s">
        <v>67</v>
      </c>
      <c r="J4146">
        <v>54</v>
      </c>
      <c r="K4146">
        <v>60</v>
      </c>
      <c r="L4146">
        <v>5</v>
      </c>
      <c r="M4146" s="2" t="s">
        <v>21</v>
      </c>
      <c r="N4146" s="2" t="s">
        <v>13</v>
      </c>
      <c r="O4146" t="s">
        <v>120</v>
      </c>
      <c r="P4146" t="s">
        <v>121</v>
      </c>
    </row>
    <row r="4147" spans="1:16" x14ac:dyDescent="0.55000000000000004">
      <c r="A4147">
        <v>4513</v>
      </c>
      <c r="B4147">
        <v>739769</v>
      </c>
      <c r="C4147" s="2" t="s">
        <v>14</v>
      </c>
      <c r="D4147">
        <v>50</v>
      </c>
      <c r="E4147">
        <v>1</v>
      </c>
      <c r="F4147">
        <v>2016</v>
      </c>
      <c r="G4147">
        <v>1</v>
      </c>
      <c r="H4147">
        <v>0</v>
      </c>
      <c r="I4147" t="s">
        <v>79</v>
      </c>
      <c r="J4147">
        <v>-999</v>
      </c>
      <c r="K4147">
        <v>-999</v>
      </c>
      <c r="L4147">
        <v>-999</v>
      </c>
      <c r="M4147" s="2" t="s">
        <v>35</v>
      </c>
      <c r="N4147" s="2" t="s">
        <v>11</v>
      </c>
      <c r="O4147" t="s">
        <v>101</v>
      </c>
      <c r="P4147" t="s">
        <v>102</v>
      </c>
    </row>
    <row r="4148" spans="1:16" x14ac:dyDescent="0.55000000000000004">
      <c r="A4148">
        <v>4513</v>
      </c>
      <c r="B4148">
        <v>739811</v>
      </c>
      <c r="C4148" s="2" t="s">
        <v>14</v>
      </c>
      <c r="D4148">
        <v>38</v>
      </c>
      <c r="E4148">
        <v>1</v>
      </c>
      <c r="F4148">
        <v>2016</v>
      </c>
      <c r="G4148">
        <v>1</v>
      </c>
      <c r="H4148">
        <v>0</v>
      </c>
      <c r="I4148" t="s">
        <v>79</v>
      </c>
      <c r="J4148">
        <v>-999</v>
      </c>
      <c r="K4148">
        <v>-999</v>
      </c>
      <c r="L4148">
        <v>-999</v>
      </c>
      <c r="M4148" s="2" t="s">
        <v>35</v>
      </c>
      <c r="N4148" s="2" t="s">
        <v>11</v>
      </c>
      <c r="O4148" t="s">
        <v>101</v>
      </c>
      <c r="P4148" t="s">
        <v>102</v>
      </c>
    </row>
    <row r="4149" spans="1:16" x14ac:dyDescent="0.55000000000000004">
      <c r="A4149">
        <v>4514</v>
      </c>
      <c r="B4149">
        <v>740002</v>
      </c>
      <c r="C4149" s="2" t="s">
        <v>14</v>
      </c>
      <c r="D4149">
        <v>43</v>
      </c>
      <c r="E4149">
        <v>1</v>
      </c>
      <c r="F4149">
        <v>2016</v>
      </c>
      <c r="G4149">
        <v>1</v>
      </c>
      <c r="H4149">
        <v>0</v>
      </c>
      <c r="I4149" t="s">
        <v>60</v>
      </c>
      <c r="J4149">
        <v>38</v>
      </c>
      <c r="K4149">
        <v>44</v>
      </c>
      <c r="L4149">
        <v>7</v>
      </c>
      <c r="M4149" s="2" t="s">
        <v>15</v>
      </c>
      <c r="N4149" s="2" t="s">
        <v>25</v>
      </c>
      <c r="O4149" t="s">
        <v>120</v>
      </c>
      <c r="P4149" t="s">
        <v>121</v>
      </c>
    </row>
    <row r="4150" spans="1:16" x14ac:dyDescent="0.55000000000000004">
      <c r="A4150">
        <v>4514</v>
      </c>
      <c r="B4150">
        <v>740011</v>
      </c>
      <c r="C4150" s="2" t="s">
        <v>14</v>
      </c>
      <c r="D4150">
        <v>51</v>
      </c>
      <c r="E4150">
        <v>1</v>
      </c>
      <c r="F4150">
        <v>2016</v>
      </c>
      <c r="G4150">
        <v>1</v>
      </c>
      <c r="H4150">
        <v>1</v>
      </c>
      <c r="I4150" t="s">
        <v>60</v>
      </c>
      <c r="J4150">
        <v>38</v>
      </c>
      <c r="K4150">
        <v>44</v>
      </c>
      <c r="L4150">
        <v>7</v>
      </c>
      <c r="M4150" s="2" t="s">
        <v>15</v>
      </c>
      <c r="N4150" s="2" t="s">
        <v>25</v>
      </c>
      <c r="O4150" t="s">
        <v>109</v>
      </c>
      <c r="P4150" t="s">
        <v>110</v>
      </c>
    </row>
    <row r="4151" spans="1:16" x14ac:dyDescent="0.55000000000000004">
      <c r="A4151">
        <v>4514</v>
      </c>
      <c r="B4151">
        <v>740036</v>
      </c>
      <c r="C4151" s="2" t="s">
        <v>14</v>
      </c>
      <c r="D4151">
        <v>53</v>
      </c>
      <c r="E4151">
        <v>1</v>
      </c>
      <c r="F4151">
        <v>2016</v>
      </c>
      <c r="G4151">
        <v>1</v>
      </c>
      <c r="H4151">
        <v>1</v>
      </c>
      <c r="I4151" t="s">
        <v>60</v>
      </c>
      <c r="J4151">
        <v>38</v>
      </c>
      <c r="K4151">
        <v>44</v>
      </c>
      <c r="L4151">
        <v>7</v>
      </c>
      <c r="M4151" s="2" t="s">
        <v>15</v>
      </c>
      <c r="N4151" s="2" t="s">
        <v>25</v>
      </c>
      <c r="O4151" t="s">
        <v>109</v>
      </c>
      <c r="P4151" t="s">
        <v>110</v>
      </c>
    </row>
    <row r="4152" spans="1:16" x14ac:dyDescent="0.55000000000000004">
      <c r="A4152">
        <v>4514</v>
      </c>
      <c r="B4152">
        <v>740047</v>
      </c>
      <c r="C4152" s="2" t="s">
        <v>14</v>
      </c>
      <c r="D4152">
        <v>27</v>
      </c>
      <c r="E4152">
        <v>1</v>
      </c>
      <c r="F4152">
        <v>2016</v>
      </c>
      <c r="G4152">
        <v>1</v>
      </c>
      <c r="H4152">
        <v>0</v>
      </c>
      <c r="I4152" t="s">
        <v>60</v>
      </c>
      <c r="J4152">
        <v>38</v>
      </c>
      <c r="K4152">
        <v>44</v>
      </c>
      <c r="L4152">
        <v>7</v>
      </c>
      <c r="M4152" s="2" t="s">
        <v>15</v>
      </c>
      <c r="N4152" s="2" t="s">
        <v>25</v>
      </c>
      <c r="O4152" t="s">
        <v>120</v>
      </c>
      <c r="P4152" t="s">
        <v>121</v>
      </c>
    </row>
    <row r="4153" spans="1:16" x14ac:dyDescent="0.55000000000000004">
      <c r="A4153">
        <v>4515</v>
      </c>
      <c r="B4153">
        <v>740181</v>
      </c>
      <c r="C4153" s="2" t="s">
        <v>14</v>
      </c>
      <c r="D4153">
        <v>34</v>
      </c>
      <c r="E4153">
        <v>1</v>
      </c>
      <c r="F4153">
        <v>2016</v>
      </c>
      <c r="G4153">
        <v>1</v>
      </c>
      <c r="H4153">
        <v>0</v>
      </c>
      <c r="I4153" t="s">
        <v>46</v>
      </c>
      <c r="J4153">
        <v>17</v>
      </c>
      <c r="K4153">
        <v>54</v>
      </c>
      <c r="L4153">
        <v>16</v>
      </c>
      <c r="M4153" s="2" t="s">
        <v>22</v>
      </c>
      <c r="N4153" s="2" t="s">
        <v>13</v>
      </c>
      <c r="O4153" t="s">
        <v>156</v>
      </c>
      <c r="P4153" t="s">
        <v>157</v>
      </c>
    </row>
    <row r="4154" spans="1:16" x14ac:dyDescent="0.55000000000000004">
      <c r="A4154">
        <v>4516</v>
      </c>
      <c r="B4154">
        <v>740259</v>
      </c>
      <c r="C4154" s="2" t="s">
        <v>14</v>
      </c>
      <c r="D4154">
        <v>26</v>
      </c>
      <c r="E4154">
        <v>1</v>
      </c>
      <c r="F4154">
        <v>2016</v>
      </c>
      <c r="G4154">
        <v>1</v>
      </c>
      <c r="H4154">
        <v>1</v>
      </c>
      <c r="I4154" t="s">
        <v>16</v>
      </c>
      <c r="J4154">
        <v>14</v>
      </c>
      <c r="K4154">
        <v>64</v>
      </c>
      <c r="L4154">
        <v>7</v>
      </c>
      <c r="M4154" s="2" t="s">
        <v>21</v>
      </c>
      <c r="N4154" s="2" t="s">
        <v>65</v>
      </c>
      <c r="O4154" t="s">
        <v>103</v>
      </c>
      <c r="P4154" t="s">
        <v>104</v>
      </c>
    </row>
    <row r="4155" spans="1:16" x14ac:dyDescent="0.55000000000000004">
      <c r="A4155">
        <v>4516</v>
      </c>
      <c r="B4155">
        <v>740295</v>
      </c>
      <c r="C4155" s="2" t="s">
        <v>14</v>
      </c>
      <c r="D4155">
        <v>40</v>
      </c>
      <c r="E4155">
        <v>1</v>
      </c>
      <c r="F4155">
        <v>2016</v>
      </c>
      <c r="G4155">
        <v>1</v>
      </c>
      <c r="H4155">
        <v>1</v>
      </c>
      <c r="I4155" t="s">
        <v>16</v>
      </c>
      <c r="J4155">
        <v>14</v>
      </c>
      <c r="K4155">
        <v>64</v>
      </c>
      <c r="L4155">
        <v>7</v>
      </c>
      <c r="M4155" s="2" t="s">
        <v>21</v>
      </c>
      <c r="N4155" s="2" t="s">
        <v>65</v>
      </c>
      <c r="O4155" t="s">
        <v>103</v>
      </c>
      <c r="P4155" t="s">
        <v>104</v>
      </c>
    </row>
    <row r="4156" spans="1:16" x14ac:dyDescent="0.55000000000000004">
      <c r="A4156">
        <v>4516</v>
      </c>
      <c r="B4156">
        <v>740362</v>
      </c>
      <c r="C4156" s="2" t="s">
        <v>14</v>
      </c>
      <c r="D4156">
        <v>32</v>
      </c>
      <c r="E4156">
        <v>1</v>
      </c>
      <c r="F4156">
        <v>2016</v>
      </c>
      <c r="G4156">
        <v>1</v>
      </c>
      <c r="H4156">
        <v>0</v>
      </c>
      <c r="I4156" t="s">
        <v>16</v>
      </c>
      <c r="J4156">
        <v>14</v>
      </c>
      <c r="K4156">
        <v>64</v>
      </c>
      <c r="L4156">
        <v>7</v>
      </c>
      <c r="M4156" s="2" t="s">
        <v>21</v>
      </c>
      <c r="N4156" s="2" t="s">
        <v>65</v>
      </c>
      <c r="O4156" t="s">
        <v>111</v>
      </c>
      <c r="P4156" t="s">
        <v>112</v>
      </c>
    </row>
    <row r="4157" spans="1:16" x14ac:dyDescent="0.55000000000000004">
      <c r="A4157">
        <v>4517</v>
      </c>
      <c r="B4157">
        <v>740445</v>
      </c>
      <c r="C4157" s="2" t="s">
        <v>14</v>
      </c>
      <c r="D4157">
        <v>33</v>
      </c>
      <c r="E4157">
        <v>1</v>
      </c>
      <c r="F4157">
        <v>2016</v>
      </c>
      <c r="G4157">
        <v>1</v>
      </c>
      <c r="H4157">
        <v>1</v>
      </c>
      <c r="I4157" t="s">
        <v>9</v>
      </c>
      <c r="J4157">
        <v>-999</v>
      </c>
      <c r="K4157">
        <v>-999</v>
      </c>
      <c r="L4157">
        <v>-999</v>
      </c>
      <c r="M4157" s="2" t="s">
        <v>10</v>
      </c>
      <c r="N4157" s="2" t="s">
        <v>25</v>
      </c>
      <c r="O4157" t="s">
        <v>120</v>
      </c>
      <c r="P4157" t="s">
        <v>121</v>
      </c>
    </row>
    <row r="4158" spans="1:16" x14ac:dyDescent="0.55000000000000004">
      <c r="A4158">
        <v>4517</v>
      </c>
      <c r="B4158">
        <v>740458</v>
      </c>
      <c r="C4158" s="2" t="s">
        <v>14</v>
      </c>
      <c r="D4158">
        <v>35</v>
      </c>
      <c r="E4158">
        <v>1</v>
      </c>
      <c r="F4158">
        <v>2016</v>
      </c>
      <c r="G4158">
        <v>1</v>
      </c>
      <c r="H4158">
        <v>0</v>
      </c>
      <c r="I4158" t="s">
        <v>9</v>
      </c>
      <c r="J4158">
        <v>-999</v>
      </c>
      <c r="K4158">
        <v>-999</v>
      </c>
      <c r="L4158">
        <v>-999</v>
      </c>
      <c r="M4158" s="2" t="s">
        <v>10</v>
      </c>
      <c r="N4158" s="2" t="s">
        <v>25</v>
      </c>
      <c r="O4158" t="s">
        <v>91</v>
      </c>
      <c r="P4158" t="s">
        <v>92</v>
      </c>
    </row>
    <row r="4159" spans="1:16" x14ac:dyDescent="0.55000000000000004">
      <c r="A4159">
        <v>4517</v>
      </c>
      <c r="B4159">
        <v>740507</v>
      </c>
      <c r="C4159" s="2" t="s">
        <v>14</v>
      </c>
      <c r="D4159">
        <v>26</v>
      </c>
      <c r="E4159">
        <v>1</v>
      </c>
      <c r="F4159">
        <v>2016</v>
      </c>
      <c r="G4159">
        <v>1</v>
      </c>
      <c r="H4159">
        <v>1</v>
      </c>
      <c r="I4159" t="s">
        <v>9</v>
      </c>
      <c r="J4159">
        <v>-999</v>
      </c>
      <c r="K4159">
        <v>-999</v>
      </c>
      <c r="L4159">
        <v>-999</v>
      </c>
      <c r="M4159" s="2" t="s">
        <v>10</v>
      </c>
      <c r="N4159" s="2" t="s">
        <v>25</v>
      </c>
      <c r="O4159" t="s">
        <v>120</v>
      </c>
      <c r="P4159" t="s">
        <v>121</v>
      </c>
    </row>
    <row r="4160" spans="1:16" x14ac:dyDescent="0.55000000000000004">
      <c r="A4160">
        <v>4517</v>
      </c>
      <c r="B4160">
        <v>740515</v>
      </c>
      <c r="C4160" s="2" t="s">
        <v>14</v>
      </c>
      <c r="D4160">
        <v>31</v>
      </c>
      <c r="E4160">
        <v>1</v>
      </c>
      <c r="F4160">
        <v>2016</v>
      </c>
      <c r="G4160">
        <v>1</v>
      </c>
      <c r="H4160">
        <v>0</v>
      </c>
      <c r="I4160" t="s">
        <v>9</v>
      </c>
      <c r="J4160">
        <v>-999</v>
      </c>
      <c r="K4160">
        <v>-999</v>
      </c>
      <c r="L4160">
        <v>-999</v>
      </c>
      <c r="M4160" s="2" t="s">
        <v>10</v>
      </c>
      <c r="N4160" s="2" t="s">
        <v>25</v>
      </c>
      <c r="O4160" t="s">
        <v>91</v>
      </c>
      <c r="P4160" t="s">
        <v>92</v>
      </c>
    </row>
    <row r="4161" spans="1:16" x14ac:dyDescent="0.55000000000000004">
      <c r="A4161">
        <v>4518</v>
      </c>
      <c r="B4161">
        <v>740595</v>
      </c>
      <c r="C4161" s="2" t="s">
        <v>14</v>
      </c>
      <c r="D4161">
        <v>33</v>
      </c>
      <c r="E4161">
        <v>1</v>
      </c>
      <c r="F4161">
        <v>2016</v>
      </c>
      <c r="G4161">
        <v>1</v>
      </c>
      <c r="H4161">
        <v>1</v>
      </c>
      <c r="I4161" t="s">
        <v>33</v>
      </c>
      <c r="J4161">
        <v>28</v>
      </c>
      <c r="K4161">
        <v>55</v>
      </c>
      <c r="L4161">
        <v>6</v>
      </c>
      <c r="M4161" s="2" t="s">
        <v>15</v>
      </c>
      <c r="N4161" s="2" t="s">
        <v>25</v>
      </c>
      <c r="O4161" t="s">
        <v>101</v>
      </c>
      <c r="P4161" t="s">
        <v>102</v>
      </c>
    </row>
    <row r="4162" spans="1:16" x14ac:dyDescent="0.55000000000000004">
      <c r="A4162">
        <v>4518</v>
      </c>
      <c r="B4162">
        <v>740610</v>
      </c>
      <c r="C4162" s="2" t="s">
        <v>14</v>
      </c>
      <c r="D4162">
        <v>27</v>
      </c>
      <c r="E4162">
        <v>1</v>
      </c>
      <c r="F4162">
        <v>2016</v>
      </c>
      <c r="G4162">
        <v>1</v>
      </c>
      <c r="H4162">
        <v>1</v>
      </c>
      <c r="I4162" t="s">
        <v>33</v>
      </c>
      <c r="J4162">
        <v>28</v>
      </c>
      <c r="K4162">
        <v>55</v>
      </c>
      <c r="L4162">
        <v>6</v>
      </c>
      <c r="M4162" s="2" t="s">
        <v>15</v>
      </c>
      <c r="N4162" s="2" t="s">
        <v>25</v>
      </c>
      <c r="O4162" t="s">
        <v>101</v>
      </c>
      <c r="P4162" t="s">
        <v>102</v>
      </c>
    </row>
    <row r="4163" spans="1:16" x14ac:dyDescent="0.55000000000000004">
      <c r="A4163">
        <v>4518</v>
      </c>
      <c r="B4163">
        <v>740644</v>
      </c>
      <c r="C4163" s="2" t="s">
        <v>14</v>
      </c>
      <c r="D4163">
        <v>19</v>
      </c>
      <c r="E4163">
        <v>1</v>
      </c>
      <c r="F4163">
        <v>2016</v>
      </c>
      <c r="G4163">
        <v>1</v>
      </c>
      <c r="H4163">
        <v>0</v>
      </c>
      <c r="I4163" t="s">
        <v>33</v>
      </c>
      <c r="J4163">
        <v>28</v>
      </c>
      <c r="K4163">
        <v>55</v>
      </c>
      <c r="L4163">
        <v>6</v>
      </c>
      <c r="M4163" s="2" t="s">
        <v>15</v>
      </c>
      <c r="N4163" s="2" t="s">
        <v>25</v>
      </c>
      <c r="O4163" t="s">
        <v>106</v>
      </c>
      <c r="P4163" t="s">
        <v>107</v>
      </c>
    </row>
    <row r="4164" spans="1:16" x14ac:dyDescent="0.55000000000000004">
      <c r="A4164">
        <v>4518</v>
      </c>
      <c r="B4164">
        <v>740696</v>
      </c>
      <c r="C4164" s="2" t="s">
        <v>14</v>
      </c>
      <c r="D4164">
        <v>46</v>
      </c>
      <c r="E4164">
        <v>1</v>
      </c>
      <c r="F4164">
        <v>2016</v>
      </c>
      <c r="G4164">
        <v>1</v>
      </c>
      <c r="H4164">
        <v>1</v>
      </c>
      <c r="I4164" t="s">
        <v>33</v>
      </c>
      <c r="J4164">
        <v>28</v>
      </c>
      <c r="K4164">
        <v>55</v>
      </c>
      <c r="L4164">
        <v>6</v>
      </c>
      <c r="M4164" s="2" t="s">
        <v>15</v>
      </c>
      <c r="N4164" s="2" t="s">
        <v>25</v>
      </c>
      <c r="O4164" t="s">
        <v>101</v>
      </c>
      <c r="P4164" t="s">
        <v>102</v>
      </c>
    </row>
    <row r="4165" spans="1:16" x14ac:dyDescent="0.55000000000000004">
      <c r="A4165">
        <v>4518</v>
      </c>
      <c r="B4165">
        <v>740722</v>
      </c>
      <c r="C4165" s="2" t="s">
        <v>14</v>
      </c>
      <c r="D4165">
        <v>43</v>
      </c>
      <c r="E4165">
        <v>1</v>
      </c>
      <c r="F4165">
        <v>2016</v>
      </c>
      <c r="G4165">
        <v>1</v>
      </c>
      <c r="H4165">
        <v>0</v>
      </c>
      <c r="I4165" t="s">
        <v>33</v>
      </c>
      <c r="J4165">
        <v>28</v>
      </c>
      <c r="K4165">
        <v>55</v>
      </c>
      <c r="L4165">
        <v>6</v>
      </c>
      <c r="M4165" s="2" t="s">
        <v>15</v>
      </c>
      <c r="N4165" s="2" t="s">
        <v>25</v>
      </c>
      <c r="O4165" t="s">
        <v>106</v>
      </c>
      <c r="P4165" t="s">
        <v>107</v>
      </c>
    </row>
    <row r="4166" spans="1:16" x14ac:dyDescent="0.55000000000000004">
      <c r="A4166">
        <v>4519</v>
      </c>
      <c r="B4166">
        <v>740748</v>
      </c>
      <c r="C4166" s="2" t="s">
        <v>14</v>
      </c>
      <c r="D4166">
        <v>22</v>
      </c>
      <c r="E4166">
        <v>1</v>
      </c>
      <c r="F4166">
        <v>2016</v>
      </c>
      <c r="G4166">
        <v>1</v>
      </c>
      <c r="H4166">
        <v>1</v>
      </c>
      <c r="I4166" t="s">
        <v>26</v>
      </c>
      <c r="J4166">
        <v>33</v>
      </c>
      <c r="K4166">
        <v>96</v>
      </c>
      <c r="L4166">
        <v>9</v>
      </c>
      <c r="M4166" s="2" t="s">
        <v>15</v>
      </c>
      <c r="N4166" s="2" t="s">
        <v>13</v>
      </c>
      <c r="O4166" t="s">
        <v>156</v>
      </c>
      <c r="P4166" t="s">
        <v>157</v>
      </c>
    </row>
    <row r="4167" spans="1:16" x14ac:dyDescent="0.55000000000000004">
      <c r="A4167">
        <v>4519</v>
      </c>
      <c r="B4167">
        <v>740764</v>
      </c>
      <c r="C4167" s="2" t="s">
        <v>14</v>
      </c>
      <c r="D4167">
        <v>38</v>
      </c>
      <c r="E4167">
        <v>1</v>
      </c>
      <c r="F4167">
        <v>2016</v>
      </c>
      <c r="G4167">
        <v>1</v>
      </c>
      <c r="H4167">
        <v>1</v>
      </c>
      <c r="I4167" t="s">
        <v>26</v>
      </c>
      <c r="J4167">
        <v>33</v>
      </c>
      <c r="K4167">
        <v>96</v>
      </c>
      <c r="L4167">
        <v>9</v>
      </c>
      <c r="M4167" s="2" t="s">
        <v>15</v>
      </c>
      <c r="N4167" s="2" t="s">
        <v>13</v>
      </c>
      <c r="O4167" t="s">
        <v>156</v>
      </c>
      <c r="P4167" t="s">
        <v>157</v>
      </c>
    </row>
    <row r="4168" spans="1:16" x14ac:dyDescent="0.55000000000000004">
      <c r="A4168">
        <v>4519</v>
      </c>
      <c r="B4168">
        <v>740786</v>
      </c>
      <c r="C4168" s="2" t="s">
        <v>14</v>
      </c>
      <c r="D4168">
        <v>36</v>
      </c>
      <c r="E4168">
        <v>1</v>
      </c>
      <c r="F4168">
        <v>2016</v>
      </c>
      <c r="G4168">
        <v>1</v>
      </c>
      <c r="H4168">
        <v>1</v>
      </c>
      <c r="I4168" t="s">
        <v>26</v>
      </c>
      <c r="J4168">
        <v>33</v>
      </c>
      <c r="K4168">
        <v>96</v>
      </c>
      <c r="L4168">
        <v>9</v>
      </c>
      <c r="M4168" s="2" t="s">
        <v>15</v>
      </c>
      <c r="N4168" s="2" t="s">
        <v>13</v>
      </c>
      <c r="O4168" t="s">
        <v>156</v>
      </c>
      <c r="P4168" t="s">
        <v>157</v>
      </c>
    </row>
    <row r="4169" spans="1:16" x14ac:dyDescent="0.55000000000000004">
      <c r="A4169">
        <v>4519</v>
      </c>
      <c r="B4169">
        <v>740808</v>
      </c>
      <c r="C4169" s="2" t="s">
        <v>14</v>
      </c>
      <c r="D4169">
        <v>45</v>
      </c>
      <c r="E4169">
        <v>1</v>
      </c>
      <c r="F4169">
        <v>2016</v>
      </c>
      <c r="G4169">
        <v>1</v>
      </c>
      <c r="H4169">
        <v>1</v>
      </c>
      <c r="I4169" t="s">
        <v>26</v>
      </c>
      <c r="J4169">
        <v>33</v>
      </c>
      <c r="K4169">
        <v>96</v>
      </c>
      <c r="L4169">
        <v>9</v>
      </c>
      <c r="M4169" s="2" t="s">
        <v>15</v>
      </c>
      <c r="N4169" s="2" t="s">
        <v>13</v>
      </c>
      <c r="O4169" t="s">
        <v>156</v>
      </c>
      <c r="P4169" t="s">
        <v>157</v>
      </c>
    </row>
    <row r="4170" spans="1:16" x14ac:dyDescent="0.55000000000000004">
      <c r="A4170">
        <v>4519</v>
      </c>
      <c r="B4170">
        <v>740827</v>
      </c>
      <c r="C4170" s="2" t="s">
        <v>14</v>
      </c>
      <c r="D4170">
        <v>43</v>
      </c>
      <c r="E4170">
        <v>1</v>
      </c>
      <c r="F4170">
        <v>2016</v>
      </c>
      <c r="G4170">
        <v>1</v>
      </c>
      <c r="H4170">
        <v>1</v>
      </c>
      <c r="I4170" t="s">
        <v>26</v>
      </c>
      <c r="J4170">
        <v>33</v>
      </c>
      <c r="K4170">
        <v>96</v>
      </c>
      <c r="L4170">
        <v>9</v>
      </c>
      <c r="M4170" s="2" t="s">
        <v>15</v>
      </c>
      <c r="N4170" s="2" t="s">
        <v>13</v>
      </c>
      <c r="O4170" t="s">
        <v>156</v>
      </c>
      <c r="P4170" t="s">
        <v>157</v>
      </c>
    </row>
    <row r="4171" spans="1:16" x14ac:dyDescent="0.55000000000000004">
      <c r="A4171">
        <v>4519</v>
      </c>
      <c r="B4171">
        <v>740849</v>
      </c>
      <c r="C4171" s="2" t="s">
        <v>14</v>
      </c>
      <c r="D4171">
        <v>48</v>
      </c>
      <c r="E4171">
        <v>1</v>
      </c>
      <c r="F4171">
        <v>2016</v>
      </c>
      <c r="G4171">
        <v>1</v>
      </c>
      <c r="H4171">
        <v>0</v>
      </c>
      <c r="I4171" t="s">
        <v>26</v>
      </c>
      <c r="J4171">
        <v>33</v>
      </c>
      <c r="K4171">
        <v>96</v>
      </c>
      <c r="L4171">
        <v>9</v>
      </c>
      <c r="M4171" s="2" t="s">
        <v>15</v>
      </c>
      <c r="N4171" s="2" t="s">
        <v>13</v>
      </c>
      <c r="O4171" t="s">
        <v>142</v>
      </c>
      <c r="P4171" t="s">
        <v>143</v>
      </c>
    </row>
    <row r="4172" spans="1:16" x14ac:dyDescent="0.55000000000000004">
      <c r="A4172">
        <v>4519</v>
      </c>
      <c r="B4172">
        <v>740860</v>
      </c>
      <c r="C4172" s="2" t="s">
        <v>14</v>
      </c>
      <c r="D4172">
        <v>43</v>
      </c>
      <c r="E4172">
        <v>1</v>
      </c>
      <c r="F4172">
        <v>2016</v>
      </c>
      <c r="G4172">
        <v>1</v>
      </c>
      <c r="H4172">
        <v>1</v>
      </c>
      <c r="I4172" t="s">
        <v>26</v>
      </c>
      <c r="J4172">
        <v>33</v>
      </c>
      <c r="K4172">
        <v>96</v>
      </c>
      <c r="L4172">
        <v>9</v>
      </c>
      <c r="M4172" s="2" t="s">
        <v>15</v>
      </c>
      <c r="N4172" s="2" t="s">
        <v>13</v>
      </c>
      <c r="O4172" t="s">
        <v>156</v>
      </c>
      <c r="P4172" t="s">
        <v>157</v>
      </c>
    </row>
    <row r="4173" spans="1:16" x14ac:dyDescent="0.55000000000000004">
      <c r="A4173">
        <v>4520</v>
      </c>
      <c r="B4173">
        <v>740894</v>
      </c>
      <c r="C4173" s="2" t="s">
        <v>14</v>
      </c>
      <c r="D4173">
        <v>50</v>
      </c>
      <c r="E4173">
        <v>1</v>
      </c>
      <c r="F4173">
        <v>2016</v>
      </c>
      <c r="G4173">
        <v>1</v>
      </c>
      <c r="H4173">
        <v>0</v>
      </c>
      <c r="I4173" t="s">
        <v>66</v>
      </c>
      <c r="J4173">
        <v>-999</v>
      </c>
      <c r="K4173">
        <v>-999</v>
      </c>
      <c r="L4173">
        <v>-999</v>
      </c>
      <c r="M4173" s="2" t="s">
        <v>35</v>
      </c>
      <c r="N4173" s="2" t="s">
        <v>11</v>
      </c>
      <c r="O4173" t="s">
        <v>127</v>
      </c>
      <c r="P4173" t="s">
        <v>128</v>
      </c>
    </row>
    <row r="4174" spans="1:16" x14ac:dyDescent="0.55000000000000004">
      <c r="A4174">
        <v>4520</v>
      </c>
      <c r="B4174">
        <v>740965</v>
      </c>
      <c r="C4174" s="2" t="s">
        <v>14</v>
      </c>
      <c r="D4174">
        <v>33</v>
      </c>
      <c r="E4174">
        <v>1</v>
      </c>
      <c r="F4174">
        <v>2016</v>
      </c>
      <c r="G4174">
        <v>1</v>
      </c>
      <c r="H4174">
        <v>0</v>
      </c>
      <c r="I4174" t="s">
        <v>66</v>
      </c>
      <c r="J4174">
        <v>-999</v>
      </c>
      <c r="K4174">
        <v>-999</v>
      </c>
      <c r="L4174">
        <v>-999</v>
      </c>
      <c r="M4174" s="2" t="s">
        <v>35</v>
      </c>
      <c r="N4174" s="2" t="s">
        <v>11</v>
      </c>
      <c r="O4174" t="s">
        <v>127</v>
      </c>
      <c r="P4174" t="s">
        <v>128</v>
      </c>
    </row>
    <row r="4175" spans="1:16" x14ac:dyDescent="0.55000000000000004">
      <c r="A4175">
        <v>4520</v>
      </c>
      <c r="B4175">
        <v>741036</v>
      </c>
      <c r="C4175" s="2" t="s">
        <v>14</v>
      </c>
      <c r="D4175">
        <v>56</v>
      </c>
      <c r="E4175">
        <v>1</v>
      </c>
      <c r="F4175">
        <v>2016</v>
      </c>
      <c r="G4175">
        <v>1</v>
      </c>
      <c r="H4175">
        <v>1</v>
      </c>
      <c r="I4175" t="s">
        <v>66</v>
      </c>
      <c r="J4175">
        <v>-999</v>
      </c>
      <c r="K4175">
        <v>-999</v>
      </c>
      <c r="L4175">
        <v>-999</v>
      </c>
      <c r="M4175" s="2" t="s">
        <v>35</v>
      </c>
      <c r="N4175" s="2" t="s">
        <v>11</v>
      </c>
      <c r="O4175" t="s">
        <v>111</v>
      </c>
      <c r="P4175" t="s">
        <v>112</v>
      </c>
    </row>
    <row r="4176" spans="1:16" x14ac:dyDescent="0.55000000000000004">
      <c r="A4176">
        <v>4520</v>
      </c>
      <c r="B4176">
        <v>741043</v>
      </c>
      <c r="C4176" s="2" t="s">
        <v>14</v>
      </c>
      <c r="D4176">
        <v>52</v>
      </c>
      <c r="E4176">
        <v>1</v>
      </c>
      <c r="F4176">
        <v>2016</v>
      </c>
      <c r="G4176">
        <v>1</v>
      </c>
      <c r="H4176">
        <v>0</v>
      </c>
      <c r="I4176" t="s">
        <v>66</v>
      </c>
      <c r="J4176">
        <v>-999</v>
      </c>
      <c r="K4176">
        <v>-999</v>
      </c>
      <c r="L4176">
        <v>-999</v>
      </c>
      <c r="M4176" s="2" t="s">
        <v>35</v>
      </c>
      <c r="N4176" s="2" t="s">
        <v>11</v>
      </c>
      <c r="O4176" t="s">
        <v>127</v>
      </c>
      <c r="P4176" t="s">
        <v>128</v>
      </c>
    </row>
    <row r="4177" spans="1:16" x14ac:dyDescent="0.55000000000000004">
      <c r="A4177">
        <v>4520</v>
      </c>
      <c r="B4177">
        <v>741050</v>
      </c>
      <c r="C4177" s="2" t="s">
        <v>14</v>
      </c>
      <c r="D4177">
        <v>51</v>
      </c>
      <c r="E4177">
        <v>1</v>
      </c>
      <c r="F4177">
        <v>2016</v>
      </c>
      <c r="G4177">
        <v>1</v>
      </c>
      <c r="H4177">
        <v>1</v>
      </c>
      <c r="I4177" t="s">
        <v>66</v>
      </c>
      <c r="J4177">
        <v>-999</v>
      </c>
      <c r="K4177">
        <v>-999</v>
      </c>
      <c r="L4177">
        <v>-999</v>
      </c>
      <c r="M4177" s="2" t="s">
        <v>35</v>
      </c>
      <c r="N4177" s="2" t="s">
        <v>11</v>
      </c>
      <c r="O4177" t="s">
        <v>111</v>
      </c>
      <c r="P4177" t="s">
        <v>112</v>
      </c>
    </row>
    <row r="4178" spans="1:16" x14ac:dyDescent="0.55000000000000004">
      <c r="A4178">
        <v>4521</v>
      </c>
      <c r="B4178">
        <v>741073</v>
      </c>
      <c r="C4178" s="2" t="s">
        <v>14</v>
      </c>
      <c r="D4178">
        <v>41</v>
      </c>
      <c r="E4178">
        <v>0</v>
      </c>
      <c r="F4178">
        <v>2016</v>
      </c>
      <c r="G4178">
        <v>1</v>
      </c>
      <c r="H4178">
        <v>1</v>
      </c>
      <c r="I4178" t="s">
        <v>9</v>
      </c>
      <c r="J4178">
        <v>-999</v>
      </c>
      <c r="K4178">
        <v>-999</v>
      </c>
      <c r="L4178">
        <v>-999</v>
      </c>
      <c r="M4178" s="2" t="s">
        <v>10</v>
      </c>
      <c r="N4178" s="2" t="s">
        <v>25</v>
      </c>
      <c r="O4178" t="s">
        <v>111</v>
      </c>
      <c r="P4178" t="s">
        <v>112</v>
      </c>
    </row>
    <row r="4179" spans="1:16" x14ac:dyDescent="0.55000000000000004">
      <c r="A4179">
        <v>4521</v>
      </c>
      <c r="B4179">
        <v>741087</v>
      </c>
      <c r="C4179" s="2" t="s">
        <v>14</v>
      </c>
      <c r="D4179">
        <v>28</v>
      </c>
      <c r="E4179">
        <v>1</v>
      </c>
      <c r="F4179">
        <v>2016</v>
      </c>
      <c r="G4179">
        <v>1</v>
      </c>
      <c r="H4179">
        <v>0</v>
      </c>
      <c r="I4179" t="s">
        <v>9</v>
      </c>
      <c r="J4179">
        <v>-999</v>
      </c>
      <c r="K4179">
        <v>-999</v>
      </c>
      <c r="L4179">
        <v>-999</v>
      </c>
      <c r="M4179" s="2" t="s">
        <v>10</v>
      </c>
      <c r="N4179" s="2" t="s">
        <v>25</v>
      </c>
      <c r="O4179" t="s">
        <v>91</v>
      </c>
      <c r="P4179" t="s">
        <v>92</v>
      </c>
    </row>
    <row r="4180" spans="1:16" x14ac:dyDescent="0.55000000000000004">
      <c r="A4180">
        <v>4522</v>
      </c>
      <c r="B4180">
        <v>741224</v>
      </c>
      <c r="C4180" s="2" t="s">
        <v>14</v>
      </c>
      <c r="D4180">
        <v>31</v>
      </c>
      <c r="E4180">
        <v>1</v>
      </c>
      <c r="F4180">
        <v>2016</v>
      </c>
      <c r="G4180">
        <v>1</v>
      </c>
      <c r="H4180">
        <v>0</v>
      </c>
      <c r="I4180" t="s">
        <v>33</v>
      </c>
      <c r="J4180">
        <v>42</v>
      </c>
      <c r="K4180">
        <v>93</v>
      </c>
      <c r="L4180">
        <v>9</v>
      </c>
      <c r="M4180" s="2" t="s">
        <v>15</v>
      </c>
      <c r="N4180" s="2" t="s">
        <v>25</v>
      </c>
      <c r="O4180" t="s">
        <v>106</v>
      </c>
      <c r="P4180" t="s">
        <v>107</v>
      </c>
    </row>
    <row r="4181" spans="1:16" x14ac:dyDescent="0.55000000000000004">
      <c r="A4181">
        <v>4522</v>
      </c>
      <c r="B4181">
        <v>741294</v>
      </c>
      <c r="C4181" s="2" t="s">
        <v>14</v>
      </c>
      <c r="D4181">
        <v>23</v>
      </c>
      <c r="E4181">
        <v>1</v>
      </c>
      <c r="F4181">
        <v>2016</v>
      </c>
      <c r="G4181">
        <v>1</v>
      </c>
      <c r="H4181">
        <v>1</v>
      </c>
      <c r="I4181" t="s">
        <v>33</v>
      </c>
      <c r="J4181">
        <v>42</v>
      </c>
      <c r="K4181">
        <v>93</v>
      </c>
      <c r="L4181">
        <v>9</v>
      </c>
      <c r="M4181" s="2" t="s">
        <v>15</v>
      </c>
      <c r="N4181" s="2" t="s">
        <v>25</v>
      </c>
      <c r="O4181" t="s">
        <v>156</v>
      </c>
      <c r="P4181" t="s">
        <v>157</v>
      </c>
    </row>
    <row r="4182" spans="1:16" x14ac:dyDescent="0.55000000000000004">
      <c r="A4182">
        <v>4522</v>
      </c>
      <c r="B4182">
        <v>741315</v>
      </c>
      <c r="C4182" s="2" t="s">
        <v>14</v>
      </c>
      <c r="D4182">
        <v>47</v>
      </c>
      <c r="E4182">
        <v>1</v>
      </c>
      <c r="F4182">
        <v>2016</v>
      </c>
      <c r="G4182">
        <v>1</v>
      </c>
      <c r="H4182">
        <v>0</v>
      </c>
      <c r="I4182" t="s">
        <v>33</v>
      </c>
      <c r="J4182">
        <v>42</v>
      </c>
      <c r="K4182">
        <v>93</v>
      </c>
      <c r="L4182">
        <v>9</v>
      </c>
      <c r="M4182" s="2" t="s">
        <v>15</v>
      </c>
      <c r="N4182" s="2" t="s">
        <v>25</v>
      </c>
      <c r="O4182" t="s">
        <v>106</v>
      </c>
      <c r="P4182" t="s">
        <v>107</v>
      </c>
    </row>
    <row r="4183" spans="1:16" x14ac:dyDescent="0.55000000000000004">
      <c r="A4183">
        <v>4522</v>
      </c>
      <c r="B4183">
        <v>741369</v>
      </c>
      <c r="C4183" s="2" t="s">
        <v>14</v>
      </c>
      <c r="D4183">
        <v>26</v>
      </c>
      <c r="E4183">
        <v>1</v>
      </c>
      <c r="F4183">
        <v>2016</v>
      </c>
      <c r="G4183">
        <v>1</v>
      </c>
      <c r="H4183">
        <v>0</v>
      </c>
      <c r="I4183" t="s">
        <v>33</v>
      </c>
      <c r="J4183">
        <v>42</v>
      </c>
      <c r="K4183">
        <v>93</v>
      </c>
      <c r="L4183">
        <v>9</v>
      </c>
      <c r="M4183" s="2" t="s">
        <v>15</v>
      </c>
      <c r="N4183" s="2" t="s">
        <v>25</v>
      </c>
      <c r="O4183" t="s">
        <v>106</v>
      </c>
      <c r="P4183" t="s">
        <v>107</v>
      </c>
    </row>
    <row r="4184" spans="1:16" x14ac:dyDescent="0.55000000000000004">
      <c r="A4184">
        <v>4523</v>
      </c>
      <c r="B4184">
        <v>741465</v>
      </c>
      <c r="C4184" s="2" t="s">
        <v>14</v>
      </c>
      <c r="D4184">
        <v>41</v>
      </c>
      <c r="E4184">
        <v>1</v>
      </c>
      <c r="F4184">
        <v>2016</v>
      </c>
      <c r="G4184">
        <v>1</v>
      </c>
      <c r="H4184">
        <v>1</v>
      </c>
      <c r="I4184" t="s">
        <v>79</v>
      </c>
      <c r="J4184">
        <v>-999</v>
      </c>
      <c r="K4184">
        <v>-999</v>
      </c>
      <c r="L4184">
        <v>-999</v>
      </c>
      <c r="M4184" s="2" t="s">
        <v>35</v>
      </c>
      <c r="N4184" s="2" t="s">
        <v>11</v>
      </c>
      <c r="O4184" t="s">
        <v>106</v>
      </c>
      <c r="P4184" t="s">
        <v>107</v>
      </c>
    </row>
    <row r="4185" spans="1:16" x14ac:dyDescent="0.55000000000000004">
      <c r="A4185">
        <v>4523</v>
      </c>
      <c r="B4185">
        <v>741519</v>
      </c>
      <c r="C4185" s="2" t="s">
        <v>14</v>
      </c>
      <c r="D4185">
        <v>33</v>
      </c>
      <c r="E4185">
        <v>1</v>
      </c>
      <c r="F4185">
        <v>2016</v>
      </c>
      <c r="G4185">
        <v>1</v>
      </c>
      <c r="H4185">
        <v>1</v>
      </c>
      <c r="I4185" t="s">
        <v>79</v>
      </c>
      <c r="J4185">
        <v>-999</v>
      </c>
      <c r="K4185">
        <v>-999</v>
      </c>
      <c r="L4185">
        <v>-999</v>
      </c>
      <c r="M4185" s="2" t="s">
        <v>35</v>
      </c>
      <c r="N4185" s="2" t="s">
        <v>11</v>
      </c>
      <c r="O4185" t="s">
        <v>106</v>
      </c>
      <c r="P4185" t="s">
        <v>107</v>
      </c>
    </row>
    <row r="4186" spans="1:16" x14ac:dyDescent="0.55000000000000004">
      <c r="C4186" s="2"/>
      <c r="M4186" s="2"/>
      <c r="N4186" s="2"/>
    </row>
    <row r="4187" spans="1:16" x14ac:dyDescent="0.55000000000000004">
      <c r="C4187" s="2"/>
      <c r="M4187" s="2"/>
      <c r="N4187" s="2"/>
    </row>
    <row r="4188" spans="1:16" x14ac:dyDescent="0.55000000000000004">
      <c r="C4188" s="2"/>
      <c r="M4188" s="2"/>
      <c r="N4188" s="2"/>
    </row>
    <row r="4189" spans="1:16" x14ac:dyDescent="0.55000000000000004">
      <c r="C4189" s="2"/>
      <c r="M4189" s="2"/>
      <c r="N4189" s="2"/>
    </row>
    <row r="4190" spans="1:16" x14ac:dyDescent="0.55000000000000004">
      <c r="C4190" s="2"/>
      <c r="M4190" s="2"/>
      <c r="N4190" s="2"/>
    </row>
    <row r="4191" spans="1:16" x14ac:dyDescent="0.55000000000000004">
      <c r="C4191" s="2"/>
      <c r="M4191" s="2"/>
      <c r="N4191" s="2"/>
    </row>
    <row r="4192" spans="1:16" x14ac:dyDescent="0.55000000000000004">
      <c r="C4192" s="2"/>
      <c r="M4192" s="2"/>
      <c r="N4192" s="2"/>
    </row>
    <row r="4193" spans="3:14" x14ac:dyDescent="0.55000000000000004">
      <c r="C4193" s="2"/>
      <c r="M4193" s="2"/>
      <c r="N4193" s="2"/>
    </row>
    <row r="4194" spans="3:14" x14ac:dyDescent="0.55000000000000004">
      <c r="C4194" s="2"/>
      <c r="M4194" s="2"/>
      <c r="N4194" s="2"/>
    </row>
    <row r="4195" spans="3:14" x14ac:dyDescent="0.55000000000000004">
      <c r="C4195" s="2"/>
      <c r="M4195" s="2"/>
      <c r="N4195" s="2"/>
    </row>
    <row r="4196" spans="3:14" x14ac:dyDescent="0.55000000000000004">
      <c r="C4196" s="2"/>
      <c r="M4196" s="2"/>
      <c r="N4196" s="2"/>
    </row>
    <row r="4197" spans="3:14" x14ac:dyDescent="0.55000000000000004">
      <c r="C4197" s="2"/>
      <c r="M4197" s="2"/>
      <c r="N4197" s="2"/>
    </row>
    <row r="4198" spans="3:14" x14ac:dyDescent="0.55000000000000004">
      <c r="C4198" s="2"/>
      <c r="M4198" s="2"/>
      <c r="N4198" s="2"/>
    </row>
    <row r="4199" spans="3:14" x14ac:dyDescent="0.55000000000000004">
      <c r="C4199" s="2"/>
      <c r="M4199" s="2"/>
      <c r="N4199" s="2"/>
    </row>
    <row r="4200" spans="3:14" x14ac:dyDescent="0.55000000000000004">
      <c r="C4200" s="2"/>
      <c r="M4200" s="2"/>
      <c r="N4200" s="2"/>
    </row>
    <row r="4201" spans="3:14" x14ac:dyDescent="0.55000000000000004">
      <c r="C4201" s="2"/>
      <c r="M4201" s="2"/>
      <c r="N4201" s="2"/>
    </row>
    <row r="4202" spans="3:14" x14ac:dyDescent="0.55000000000000004">
      <c r="C4202" s="2"/>
      <c r="M4202" s="2"/>
      <c r="N4202" s="2"/>
    </row>
    <row r="4203" spans="3:14" x14ac:dyDescent="0.55000000000000004">
      <c r="C4203" s="2"/>
      <c r="M4203" s="2"/>
      <c r="N4203" s="2"/>
    </row>
    <row r="4204" spans="3:14" x14ac:dyDescent="0.55000000000000004">
      <c r="C4204" s="2"/>
      <c r="M4204" s="2"/>
      <c r="N4204" s="2"/>
    </row>
    <row r="4205" spans="3:14" x14ac:dyDescent="0.55000000000000004">
      <c r="C4205" s="2"/>
      <c r="M4205" s="2"/>
      <c r="N4205" s="2"/>
    </row>
    <row r="4206" spans="3:14" x14ac:dyDescent="0.55000000000000004">
      <c r="C4206" s="2"/>
      <c r="M4206" s="2"/>
      <c r="N4206" s="2"/>
    </row>
    <row r="4207" spans="3:14" x14ac:dyDescent="0.55000000000000004">
      <c r="C4207" s="2"/>
      <c r="M4207" s="2"/>
      <c r="N4207" s="2"/>
    </row>
    <row r="4208" spans="3:14" x14ac:dyDescent="0.55000000000000004">
      <c r="C4208" s="2"/>
      <c r="M4208" s="2"/>
      <c r="N4208" s="2"/>
    </row>
    <row r="4209" spans="3:14" x14ac:dyDescent="0.55000000000000004">
      <c r="C4209" s="2"/>
      <c r="M4209" s="2"/>
      <c r="N4209" s="2"/>
    </row>
    <row r="4210" spans="3:14" x14ac:dyDescent="0.55000000000000004">
      <c r="C4210" s="2"/>
      <c r="M4210" s="2"/>
      <c r="N4210" s="2"/>
    </row>
    <row r="4211" spans="3:14" x14ac:dyDescent="0.55000000000000004">
      <c r="C4211" s="2"/>
      <c r="M4211" s="2"/>
      <c r="N4211" s="2"/>
    </row>
    <row r="4212" spans="3:14" x14ac:dyDescent="0.55000000000000004">
      <c r="C4212" s="2"/>
      <c r="M4212" s="2"/>
      <c r="N4212" s="2"/>
    </row>
    <row r="4213" spans="3:14" x14ac:dyDescent="0.55000000000000004">
      <c r="C4213" s="2"/>
      <c r="M4213" s="2"/>
      <c r="N4213" s="2"/>
    </row>
    <row r="4214" spans="3:14" x14ac:dyDescent="0.55000000000000004">
      <c r="C4214" s="2"/>
      <c r="M4214" s="2"/>
      <c r="N4214" s="2"/>
    </row>
    <row r="4215" spans="3:14" x14ac:dyDescent="0.55000000000000004">
      <c r="C4215" s="2"/>
      <c r="M4215" s="2"/>
      <c r="N4215" s="2"/>
    </row>
    <row r="4216" spans="3:14" x14ac:dyDescent="0.55000000000000004">
      <c r="C4216" s="2"/>
      <c r="M4216" s="2"/>
      <c r="N4216" s="2"/>
    </row>
    <row r="4217" spans="3:14" x14ac:dyDescent="0.55000000000000004">
      <c r="C4217" s="2"/>
      <c r="M4217" s="2"/>
      <c r="N4217" s="2"/>
    </row>
    <row r="4218" spans="3:14" x14ac:dyDescent="0.55000000000000004">
      <c r="C4218" s="2"/>
      <c r="M4218" s="2"/>
      <c r="N4218" s="2"/>
    </row>
    <row r="4219" spans="3:14" x14ac:dyDescent="0.55000000000000004">
      <c r="C4219" s="2"/>
      <c r="M4219" s="2"/>
      <c r="N4219" s="2"/>
    </row>
    <row r="4220" spans="3:14" x14ac:dyDescent="0.55000000000000004">
      <c r="C4220" s="2"/>
      <c r="M4220" s="2"/>
      <c r="N4220" s="2"/>
    </row>
    <row r="4221" spans="3:14" x14ac:dyDescent="0.55000000000000004">
      <c r="C4221" s="2"/>
      <c r="M4221" s="2"/>
      <c r="N4221" s="2"/>
    </row>
    <row r="4222" spans="3:14" x14ac:dyDescent="0.55000000000000004">
      <c r="C4222" s="2"/>
      <c r="M4222" s="2"/>
      <c r="N4222" s="2"/>
    </row>
    <row r="4223" spans="3:14" x14ac:dyDescent="0.55000000000000004">
      <c r="C4223" s="2"/>
      <c r="M4223" s="2"/>
      <c r="N4223" s="2"/>
    </row>
    <row r="4224" spans="3:14" x14ac:dyDescent="0.55000000000000004">
      <c r="C4224" s="2"/>
      <c r="M4224" s="2"/>
      <c r="N4224" s="2"/>
    </row>
    <row r="4225" spans="3:14" x14ac:dyDescent="0.55000000000000004">
      <c r="C4225" s="2"/>
      <c r="M4225" s="2"/>
      <c r="N4225" s="2"/>
    </row>
    <row r="4226" spans="3:14" x14ac:dyDescent="0.55000000000000004">
      <c r="C4226" s="2"/>
      <c r="M4226" s="2"/>
      <c r="N4226" s="2"/>
    </row>
    <row r="4227" spans="3:14" x14ac:dyDescent="0.55000000000000004">
      <c r="C4227" s="2"/>
      <c r="M4227" s="2"/>
      <c r="N4227" s="2"/>
    </row>
    <row r="4228" spans="3:14" x14ac:dyDescent="0.55000000000000004">
      <c r="C4228" s="2"/>
      <c r="M4228" s="2"/>
      <c r="N4228" s="2"/>
    </row>
    <row r="4229" spans="3:14" x14ac:dyDescent="0.55000000000000004">
      <c r="C4229" s="2"/>
      <c r="M4229" s="2"/>
      <c r="N4229" s="2"/>
    </row>
    <row r="4230" spans="3:14" x14ac:dyDescent="0.55000000000000004">
      <c r="C4230" s="2"/>
      <c r="M4230" s="2"/>
      <c r="N4230" s="2"/>
    </row>
    <row r="4231" spans="3:14" x14ac:dyDescent="0.55000000000000004">
      <c r="C4231" s="2"/>
      <c r="M4231" s="2"/>
      <c r="N4231" s="2"/>
    </row>
    <row r="4232" spans="3:14" x14ac:dyDescent="0.55000000000000004">
      <c r="C4232" s="2"/>
      <c r="M4232" s="2"/>
      <c r="N4232" s="2"/>
    </row>
    <row r="4233" spans="3:14" x14ac:dyDescent="0.55000000000000004">
      <c r="C4233" s="2"/>
      <c r="M4233" s="2"/>
      <c r="N4233" s="2"/>
    </row>
    <row r="4234" spans="3:14" x14ac:dyDescent="0.55000000000000004">
      <c r="C4234" s="2"/>
      <c r="M4234" s="2"/>
      <c r="N4234" s="2"/>
    </row>
    <row r="4235" spans="3:14" x14ac:dyDescent="0.55000000000000004">
      <c r="C4235" s="2"/>
      <c r="M4235" s="2"/>
      <c r="N4235" s="2"/>
    </row>
    <row r="4236" spans="3:14" x14ac:dyDescent="0.55000000000000004">
      <c r="C4236" s="2"/>
      <c r="M4236" s="2"/>
      <c r="N4236" s="2"/>
    </row>
    <row r="4237" spans="3:14" x14ac:dyDescent="0.55000000000000004">
      <c r="C4237" s="2"/>
      <c r="M4237" s="2"/>
      <c r="N4237" s="2"/>
    </row>
    <row r="4238" spans="3:14" x14ac:dyDescent="0.55000000000000004">
      <c r="C4238" s="2"/>
      <c r="M4238" s="2"/>
      <c r="N4238" s="2"/>
    </row>
    <row r="4239" spans="3:14" x14ac:dyDescent="0.55000000000000004">
      <c r="C4239" s="2"/>
      <c r="M4239" s="2"/>
      <c r="N4239" s="2"/>
    </row>
    <row r="4240" spans="3:14" x14ac:dyDescent="0.55000000000000004">
      <c r="C4240" s="2"/>
      <c r="M4240" s="2"/>
      <c r="N4240" s="2"/>
    </row>
    <row r="4241" spans="3:14" x14ac:dyDescent="0.55000000000000004">
      <c r="C4241" s="2"/>
      <c r="M4241" s="2"/>
      <c r="N4241" s="2"/>
    </row>
    <row r="4242" spans="3:14" x14ac:dyDescent="0.55000000000000004">
      <c r="C4242" s="2"/>
      <c r="M4242" s="2"/>
      <c r="N4242" s="2"/>
    </row>
    <row r="4243" spans="3:14" x14ac:dyDescent="0.55000000000000004">
      <c r="C4243" s="2"/>
      <c r="M4243" s="2"/>
      <c r="N4243" s="2"/>
    </row>
    <row r="4244" spans="3:14" x14ac:dyDescent="0.55000000000000004">
      <c r="C4244" s="2"/>
      <c r="M4244" s="2"/>
      <c r="N4244" s="2"/>
    </row>
    <row r="4245" spans="3:14" x14ac:dyDescent="0.55000000000000004">
      <c r="C4245" s="2"/>
      <c r="M4245" s="2"/>
      <c r="N4245" s="2"/>
    </row>
    <row r="4246" spans="3:14" x14ac:dyDescent="0.55000000000000004">
      <c r="C4246" s="2"/>
      <c r="M4246" s="2"/>
      <c r="N4246" s="2"/>
    </row>
    <row r="4247" spans="3:14" x14ac:dyDescent="0.55000000000000004">
      <c r="C4247" s="2"/>
      <c r="M4247" s="2"/>
      <c r="N4247" s="2"/>
    </row>
    <row r="4248" spans="3:14" x14ac:dyDescent="0.55000000000000004">
      <c r="C4248" s="2"/>
      <c r="M4248" s="2"/>
      <c r="N4248" s="2"/>
    </row>
    <row r="4249" spans="3:14" x14ac:dyDescent="0.55000000000000004">
      <c r="C4249" s="2"/>
      <c r="M4249" s="2"/>
      <c r="N4249" s="2"/>
    </row>
    <row r="4250" spans="3:14" x14ac:dyDescent="0.55000000000000004">
      <c r="C4250" s="2"/>
      <c r="M4250" s="2"/>
      <c r="N4250" s="2"/>
    </row>
    <row r="4251" spans="3:14" x14ac:dyDescent="0.55000000000000004">
      <c r="C4251" s="2"/>
      <c r="M4251" s="2"/>
      <c r="N4251" s="2"/>
    </row>
    <row r="4252" spans="3:14" x14ac:dyDescent="0.55000000000000004">
      <c r="C4252" s="2"/>
      <c r="M4252" s="2"/>
      <c r="N4252" s="2"/>
    </row>
    <row r="4253" spans="3:14" x14ac:dyDescent="0.55000000000000004">
      <c r="C4253" s="2"/>
      <c r="M4253" s="2"/>
      <c r="N4253" s="2"/>
    </row>
    <row r="4254" spans="3:14" x14ac:dyDescent="0.55000000000000004">
      <c r="C4254" s="2"/>
      <c r="M4254" s="2"/>
      <c r="N4254" s="2"/>
    </row>
    <row r="4255" spans="3:14" x14ac:dyDescent="0.55000000000000004">
      <c r="C4255" s="2"/>
      <c r="M4255" s="2"/>
      <c r="N4255" s="2"/>
    </row>
    <row r="4256" spans="3:14" x14ac:dyDescent="0.55000000000000004">
      <c r="C4256" s="2"/>
      <c r="M4256" s="2"/>
      <c r="N4256" s="2"/>
    </row>
    <row r="4257" spans="3:14" x14ac:dyDescent="0.55000000000000004">
      <c r="C4257" s="2"/>
      <c r="M4257" s="2"/>
      <c r="N4257" s="2"/>
    </row>
    <row r="4258" spans="3:14" x14ac:dyDescent="0.55000000000000004">
      <c r="C4258" s="2"/>
      <c r="M4258" s="2"/>
      <c r="N4258" s="2"/>
    </row>
    <row r="4259" spans="3:14" x14ac:dyDescent="0.55000000000000004">
      <c r="C4259" s="2"/>
      <c r="M4259" s="2"/>
      <c r="N4259" s="2"/>
    </row>
    <row r="4260" spans="3:14" x14ac:dyDescent="0.55000000000000004">
      <c r="C4260" s="2"/>
      <c r="M4260" s="2"/>
      <c r="N4260" s="2"/>
    </row>
    <row r="4261" spans="3:14" x14ac:dyDescent="0.55000000000000004">
      <c r="C4261" s="2"/>
      <c r="M4261" s="2"/>
      <c r="N4261" s="2"/>
    </row>
    <row r="4262" spans="3:14" x14ac:dyDescent="0.55000000000000004">
      <c r="C4262" s="2"/>
      <c r="M4262" s="2"/>
      <c r="N4262" s="2"/>
    </row>
    <row r="4263" spans="3:14" x14ac:dyDescent="0.55000000000000004">
      <c r="C4263" s="2"/>
      <c r="M4263" s="2"/>
      <c r="N4263" s="2"/>
    </row>
    <row r="4264" spans="3:14" x14ac:dyDescent="0.55000000000000004">
      <c r="C4264" s="2"/>
      <c r="M4264" s="2"/>
      <c r="N4264" s="2"/>
    </row>
    <row r="4265" spans="3:14" x14ac:dyDescent="0.55000000000000004">
      <c r="C4265" s="2"/>
      <c r="M4265" s="2"/>
      <c r="N4265" s="2"/>
    </row>
    <row r="4266" spans="3:14" x14ac:dyDescent="0.55000000000000004">
      <c r="C4266" s="2"/>
      <c r="M4266" s="2"/>
      <c r="N4266" s="2"/>
    </row>
    <row r="4267" spans="3:14" x14ac:dyDescent="0.55000000000000004">
      <c r="C4267" s="2"/>
      <c r="M4267" s="2"/>
      <c r="N4267" s="2"/>
    </row>
    <row r="4268" spans="3:14" x14ac:dyDescent="0.55000000000000004">
      <c r="C4268" s="2"/>
      <c r="M4268" s="2"/>
      <c r="N4268" s="2"/>
    </row>
    <row r="4269" spans="3:14" x14ac:dyDescent="0.55000000000000004">
      <c r="C4269" s="2"/>
      <c r="M4269" s="2"/>
      <c r="N4269" s="2"/>
    </row>
    <row r="4270" spans="3:14" x14ac:dyDescent="0.55000000000000004">
      <c r="C4270" s="2"/>
      <c r="M4270" s="2"/>
      <c r="N4270" s="2"/>
    </row>
    <row r="4271" spans="3:14" x14ac:dyDescent="0.55000000000000004">
      <c r="C4271" s="2"/>
      <c r="M4271" s="2"/>
      <c r="N4271" s="2"/>
    </row>
    <row r="4272" spans="3:14" x14ac:dyDescent="0.55000000000000004">
      <c r="C4272" s="2"/>
      <c r="M4272" s="2"/>
      <c r="N4272" s="2"/>
    </row>
    <row r="4273" spans="3:14" x14ac:dyDescent="0.55000000000000004">
      <c r="C4273" s="2"/>
      <c r="M4273" s="2"/>
      <c r="N4273" s="2"/>
    </row>
    <row r="4274" spans="3:14" x14ac:dyDescent="0.55000000000000004">
      <c r="C4274" s="2"/>
      <c r="M4274" s="2"/>
      <c r="N4274" s="2"/>
    </row>
    <row r="4275" spans="3:14" x14ac:dyDescent="0.55000000000000004">
      <c r="C4275" s="2"/>
      <c r="M4275" s="2"/>
      <c r="N4275" s="2"/>
    </row>
    <row r="4276" spans="3:14" x14ac:dyDescent="0.55000000000000004">
      <c r="C4276" s="2"/>
      <c r="M4276" s="2"/>
      <c r="N4276" s="2"/>
    </row>
    <row r="4277" spans="3:14" x14ac:dyDescent="0.55000000000000004">
      <c r="C4277" s="2"/>
      <c r="M4277" s="2"/>
      <c r="N4277" s="2"/>
    </row>
    <row r="4278" spans="3:14" x14ac:dyDescent="0.55000000000000004">
      <c r="C4278" s="2"/>
      <c r="M4278" s="2"/>
      <c r="N4278" s="2"/>
    </row>
    <row r="4279" spans="3:14" x14ac:dyDescent="0.55000000000000004">
      <c r="C4279" s="2"/>
      <c r="M4279" s="2"/>
      <c r="N4279" s="2"/>
    </row>
    <row r="4280" spans="3:14" x14ac:dyDescent="0.55000000000000004">
      <c r="C4280" s="2"/>
      <c r="M4280" s="2"/>
      <c r="N4280" s="2"/>
    </row>
    <row r="4281" spans="3:14" x14ac:dyDescent="0.55000000000000004">
      <c r="C4281" s="2"/>
      <c r="M4281" s="2"/>
      <c r="N4281" s="2"/>
    </row>
    <row r="4282" spans="3:14" x14ac:dyDescent="0.55000000000000004">
      <c r="C4282" s="2"/>
      <c r="M4282" s="2"/>
      <c r="N4282" s="2"/>
    </row>
    <row r="4283" spans="3:14" x14ac:dyDescent="0.55000000000000004">
      <c r="C4283" s="2"/>
      <c r="M4283" s="2"/>
      <c r="N4283" s="2"/>
    </row>
    <row r="4284" spans="3:14" x14ac:dyDescent="0.55000000000000004">
      <c r="C4284" s="2"/>
      <c r="M4284" s="2"/>
      <c r="N4284" s="2"/>
    </row>
    <row r="4285" spans="3:14" x14ac:dyDescent="0.55000000000000004">
      <c r="C4285" s="2"/>
      <c r="M4285" s="2"/>
      <c r="N4285" s="2"/>
    </row>
    <row r="4286" spans="3:14" x14ac:dyDescent="0.55000000000000004">
      <c r="C4286" s="2"/>
      <c r="M4286" s="2"/>
      <c r="N4286" s="2"/>
    </row>
    <row r="4287" spans="3:14" x14ac:dyDescent="0.55000000000000004">
      <c r="C4287" s="2"/>
      <c r="M4287" s="2"/>
      <c r="N4287" s="2"/>
    </row>
    <row r="4288" spans="3:14" x14ac:dyDescent="0.55000000000000004">
      <c r="C4288" s="2"/>
      <c r="M4288" s="2"/>
      <c r="N4288" s="2"/>
    </row>
    <row r="4289" spans="3:14" x14ac:dyDescent="0.55000000000000004">
      <c r="C4289" s="2"/>
      <c r="M4289" s="2"/>
      <c r="N4289" s="2"/>
    </row>
    <row r="4290" spans="3:14" x14ac:dyDescent="0.55000000000000004">
      <c r="C4290" s="2"/>
      <c r="M4290" s="2"/>
      <c r="N4290" s="2"/>
    </row>
    <row r="4291" spans="3:14" x14ac:dyDescent="0.55000000000000004">
      <c r="C4291" s="2"/>
      <c r="M4291" s="2"/>
      <c r="N4291" s="2"/>
    </row>
    <row r="4292" spans="3:14" x14ac:dyDescent="0.55000000000000004">
      <c r="C4292" s="2"/>
      <c r="M4292" s="2"/>
      <c r="N4292" s="2"/>
    </row>
    <row r="4293" spans="3:14" x14ac:dyDescent="0.55000000000000004">
      <c r="C4293" s="2"/>
      <c r="M4293" s="2"/>
      <c r="N4293" s="2"/>
    </row>
    <row r="4294" spans="3:14" x14ac:dyDescent="0.55000000000000004">
      <c r="C4294" s="2"/>
      <c r="M4294" s="2"/>
      <c r="N4294" s="2"/>
    </row>
    <row r="4295" spans="3:14" x14ac:dyDescent="0.55000000000000004">
      <c r="C4295" s="2"/>
      <c r="M4295" s="2"/>
      <c r="N4295" s="2"/>
    </row>
    <row r="4296" spans="3:14" x14ac:dyDescent="0.55000000000000004">
      <c r="C4296" s="2"/>
      <c r="M4296" s="2"/>
      <c r="N4296" s="2"/>
    </row>
    <row r="4297" spans="3:14" x14ac:dyDescent="0.55000000000000004">
      <c r="C4297" s="2"/>
      <c r="M4297" s="2"/>
      <c r="N4297" s="2"/>
    </row>
    <row r="4298" spans="3:14" x14ac:dyDescent="0.55000000000000004">
      <c r="C4298" s="2"/>
      <c r="M4298" s="2"/>
      <c r="N4298" s="2"/>
    </row>
    <row r="4299" spans="3:14" x14ac:dyDescent="0.55000000000000004">
      <c r="C4299" s="2"/>
      <c r="M4299" s="2"/>
      <c r="N4299" s="2"/>
    </row>
    <row r="4300" spans="3:14" x14ac:dyDescent="0.55000000000000004">
      <c r="C4300" s="2"/>
      <c r="M4300" s="2"/>
      <c r="N4300" s="2"/>
    </row>
    <row r="4301" spans="3:14" x14ac:dyDescent="0.55000000000000004">
      <c r="C4301" s="2"/>
      <c r="M4301" s="2"/>
      <c r="N4301" s="2"/>
    </row>
    <row r="4302" spans="3:14" x14ac:dyDescent="0.55000000000000004">
      <c r="C4302" s="2"/>
      <c r="M4302" s="2"/>
      <c r="N4302" s="2"/>
    </row>
    <row r="4303" spans="3:14" x14ac:dyDescent="0.55000000000000004">
      <c r="C4303" s="2"/>
      <c r="M4303" s="2"/>
      <c r="N4303" s="2"/>
    </row>
    <row r="4304" spans="3:14" x14ac:dyDescent="0.55000000000000004">
      <c r="C4304" s="2"/>
      <c r="M4304" s="2"/>
      <c r="N4304" s="2"/>
    </row>
    <row r="4305" spans="3:14" x14ac:dyDescent="0.55000000000000004">
      <c r="C4305" s="2"/>
      <c r="M4305" s="2"/>
      <c r="N4305" s="2"/>
    </row>
    <row r="4306" spans="3:14" x14ac:dyDescent="0.55000000000000004">
      <c r="C4306" s="2"/>
      <c r="M4306" s="2"/>
      <c r="N4306" s="2"/>
    </row>
    <row r="4307" spans="3:14" x14ac:dyDescent="0.55000000000000004">
      <c r="C4307" s="2"/>
      <c r="M4307" s="2"/>
      <c r="N4307" s="2"/>
    </row>
    <row r="4308" spans="3:14" x14ac:dyDescent="0.55000000000000004">
      <c r="C4308" s="2"/>
      <c r="M4308" s="2"/>
      <c r="N4308" s="2"/>
    </row>
    <row r="4309" spans="3:14" x14ac:dyDescent="0.55000000000000004">
      <c r="C4309" s="2"/>
      <c r="M4309" s="2"/>
      <c r="N4309" s="2"/>
    </row>
    <row r="4310" spans="3:14" x14ac:dyDescent="0.55000000000000004">
      <c r="C4310" s="2"/>
      <c r="M4310" s="2"/>
      <c r="N4310" s="2"/>
    </row>
    <row r="4311" spans="3:14" x14ac:dyDescent="0.55000000000000004">
      <c r="C4311" s="2"/>
      <c r="M4311" s="2"/>
      <c r="N4311" s="2"/>
    </row>
    <row r="4312" spans="3:14" x14ac:dyDescent="0.55000000000000004">
      <c r="C4312" s="2"/>
      <c r="M4312" s="2"/>
      <c r="N4312" s="2"/>
    </row>
    <row r="4313" spans="3:14" x14ac:dyDescent="0.55000000000000004">
      <c r="C4313" s="2"/>
      <c r="M4313" s="2"/>
      <c r="N4313" s="2"/>
    </row>
    <row r="4314" spans="3:14" x14ac:dyDescent="0.55000000000000004">
      <c r="C4314" s="2"/>
      <c r="M4314" s="2"/>
      <c r="N4314" s="2"/>
    </row>
    <row r="4315" spans="3:14" x14ac:dyDescent="0.55000000000000004">
      <c r="C4315" s="2"/>
      <c r="M4315" s="2"/>
      <c r="N4315" s="2"/>
    </row>
    <row r="4316" spans="3:14" x14ac:dyDescent="0.55000000000000004">
      <c r="C4316" s="2"/>
      <c r="M4316" s="2"/>
      <c r="N4316" s="2"/>
    </row>
    <row r="4317" spans="3:14" x14ac:dyDescent="0.55000000000000004">
      <c r="C4317" s="2"/>
      <c r="M4317" s="2"/>
      <c r="N4317" s="2"/>
    </row>
    <row r="4318" spans="3:14" x14ac:dyDescent="0.55000000000000004">
      <c r="C4318" s="2"/>
      <c r="M4318" s="2"/>
      <c r="N4318" s="2"/>
    </row>
    <row r="4319" spans="3:14" x14ac:dyDescent="0.55000000000000004">
      <c r="C4319" s="2"/>
      <c r="M4319" s="2"/>
      <c r="N4319" s="2"/>
    </row>
    <row r="4320" spans="3:14" x14ac:dyDescent="0.55000000000000004">
      <c r="C4320" s="2"/>
      <c r="M4320" s="2"/>
      <c r="N4320" s="2"/>
    </row>
    <row r="4321" spans="3:14" x14ac:dyDescent="0.55000000000000004">
      <c r="C4321" s="2"/>
      <c r="M4321" s="2"/>
      <c r="N4321" s="2"/>
    </row>
    <row r="4322" spans="3:14" x14ac:dyDescent="0.55000000000000004">
      <c r="C4322" s="2"/>
      <c r="M4322" s="2"/>
      <c r="N4322" s="2"/>
    </row>
    <row r="4323" spans="3:14" x14ac:dyDescent="0.55000000000000004">
      <c r="C4323" s="2"/>
      <c r="M4323" s="2"/>
      <c r="N4323" s="2"/>
    </row>
    <row r="4324" spans="3:14" x14ac:dyDescent="0.55000000000000004">
      <c r="C4324" s="2"/>
      <c r="M4324" s="2"/>
      <c r="N4324" s="2"/>
    </row>
    <row r="4325" spans="3:14" x14ac:dyDescent="0.55000000000000004">
      <c r="C4325" s="2"/>
      <c r="M4325" s="2"/>
      <c r="N4325" s="2"/>
    </row>
    <row r="4326" spans="3:14" x14ac:dyDescent="0.55000000000000004">
      <c r="C4326" s="2"/>
      <c r="M4326" s="2"/>
      <c r="N4326" s="2"/>
    </row>
    <row r="4327" spans="3:14" x14ac:dyDescent="0.55000000000000004">
      <c r="C4327" s="2"/>
      <c r="M4327" s="2"/>
      <c r="N4327" s="2"/>
    </row>
    <row r="4328" spans="3:14" x14ac:dyDescent="0.55000000000000004">
      <c r="C4328" s="2"/>
      <c r="M4328" s="2"/>
      <c r="N4328" s="2"/>
    </row>
    <row r="4329" spans="3:14" x14ac:dyDescent="0.55000000000000004">
      <c r="C4329" s="2"/>
      <c r="M4329" s="2"/>
      <c r="N4329" s="2"/>
    </row>
    <row r="4330" spans="3:14" x14ac:dyDescent="0.55000000000000004">
      <c r="C4330" s="2"/>
      <c r="M4330" s="2"/>
      <c r="N4330" s="2"/>
    </row>
    <row r="4331" spans="3:14" x14ac:dyDescent="0.55000000000000004">
      <c r="C4331" s="2"/>
      <c r="M4331" s="2"/>
      <c r="N4331" s="2"/>
    </row>
    <row r="4332" spans="3:14" x14ac:dyDescent="0.55000000000000004">
      <c r="C4332" s="2"/>
      <c r="M4332" s="2"/>
      <c r="N4332" s="2"/>
    </row>
    <row r="4333" spans="3:14" x14ac:dyDescent="0.55000000000000004">
      <c r="C4333" s="2"/>
      <c r="M4333" s="2"/>
      <c r="N4333" s="2"/>
    </row>
    <row r="4334" spans="3:14" x14ac:dyDescent="0.55000000000000004">
      <c r="C4334" s="2"/>
      <c r="M4334" s="2"/>
      <c r="N4334" s="2"/>
    </row>
    <row r="4335" spans="3:14" x14ac:dyDescent="0.55000000000000004">
      <c r="C4335" s="2"/>
      <c r="M4335" s="2"/>
      <c r="N4335" s="2"/>
    </row>
    <row r="4336" spans="3:14" x14ac:dyDescent="0.55000000000000004">
      <c r="C4336" s="2"/>
      <c r="M4336" s="2"/>
      <c r="N4336" s="2"/>
    </row>
    <row r="4337" spans="3:14" x14ac:dyDescent="0.55000000000000004">
      <c r="C4337" s="2"/>
      <c r="M4337" s="2"/>
      <c r="N4337" s="2"/>
    </row>
    <row r="4338" spans="3:14" x14ac:dyDescent="0.55000000000000004">
      <c r="C4338" s="2"/>
      <c r="M4338" s="2"/>
      <c r="N4338" s="2"/>
    </row>
    <row r="4339" spans="3:14" x14ac:dyDescent="0.55000000000000004">
      <c r="C4339" s="2"/>
      <c r="M4339" s="2"/>
      <c r="N4339" s="2"/>
    </row>
    <row r="4340" spans="3:14" x14ac:dyDescent="0.55000000000000004">
      <c r="C4340" s="2"/>
      <c r="M4340" s="2"/>
      <c r="N4340" s="2"/>
    </row>
    <row r="4341" spans="3:14" x14ac:dyDescent="0.55000000000000004">
      <c r="C4341" s="2"/>
      <c r="M4341" s="2"/>
      <c r="N4341" s="2"/>
    </row>
    <row r="4342" spans="3:14" x14ac:dyDescent="0.55000000000000004">
      <c r="C4342" s="2"/>
      <c r="M4342" s="2"/>
      <c r="N4342" s="2"/>
    </row>
    <row r="4343" spans="3:14" x14ac:dyDescent="0.55000000000000004">
      <c r="C4343" s="2"/>
      <c r="M4343" s="2"/>
      <c r="N4343" s="2"/>
    </row>
    <row r="4344" spans="3:14" x14ac:dyDescent="0.55000000000000004">
      <c r="C4344" s="2"/>
      <c r="M4344" s="2"/>
      <c r="N4344" s="2"/>
    </row>
    <row r="4345" spans="3:14" x14ac:dyDescent="0.55000000000000004">
      <c r="C4345" s="2"/>
      <c r="M4345" s="2"/>
      <c r="N4345" s="2"/>
    </row>
    <row r="4346" spans="3:14" x14ac:dyDescent="0.55000000000000004">
      <c r="C4346" s="2"/>
      <c r="M4346" s="2"/>
      <c r="N4346" s="2"/>
    </row>
    <row r="4347" spans="3:14" x14ac:dyDescent="0.55000000000000004">
      <c r="C4347" s="2"/>
      <c r="M4347" s="2"/>
      <c r="N4347" s="2"/>
    </row>
    <row r="4348" spans="3:14" x14ac:dyDescent="0.55000000000000004">
      <c r="C4348" s="2"/>
      <c r="M4348" s="2"/>
      <c r="N4348" s="2"/>
    </row>
    <row r="4349" spans="3:14" x14ac:dyDescent="0.55000000000000004">
      <c r="C4349" s="2"/>
      <c r="M4349" s="2"/>
      <c r="N4349" s="2"/>
    </row>
    <row r="4350" spans="3:14" x14ac:dyDescent="0.55000000000000004">
      <c r="C4350" s="2"/>
      <c r="M4350" s="2"/>
      <c r="N4350" s="2"/>
    </row>
    <row r="4351" spans="3:14" x14ac:dyDescent="0.55000000000000004">
      <c r="C4351" s="2"/>
      <c r="M4351" s="2"/>
      <c r="N4351" s="2"/>
    </row>
    <row r="4352" spans="3:14" x14ac:dyDescent="0.55000000000000004">
      <c r="C4352" s="2"/>
      <c r="M4352" s="2"/>
      <c r="N4352" s="2"/>
    </row>
    <row r="4353" spans="3:14" x14ac:dyDescent="0.55000000000000004">
      <c r="C4353" s="2"/>
      <c r="M4353" s="2"/>
      <c r="N4353" s="2"/>
    </row>
    <row r="4354" spans="3:14" x14ac:dyDescent="0.55000000000000004">
      <c r="C4354" s="2"/>
      <c r="M4354" s="2"/>
      <c r="N4354" s="2"/>
    </row>
    <row r="4355" spans="3:14" x14ac:dyDescent="0.55000000000000004">
      <c r="C4355" s="2"/>
      <c r="M4355" s="2"/>
      <c r="N4355" s="2"/>
    </row>
    <row r="4356" spans="3:14" x14ac:dyDescent="0.55000000000000004">
      <c r="C4356" s="2"/>
      <c r="M4356" s="2"/>
      <c r="N4356" s="2"/>
    </row>
    <row r="4357" spans="3:14" x14ac:dyDescent="0.55000000000000004">
      <c r="C4357" s="2"/>
      <c r="M4357" s="2"/>
      <c r="N4357" s="2"/>
    </row>
    <row r="4358" spans="3:14" x14ac:dyDescent="0.55000000000000004">
      <c r="C4358" s="2"/>
      <c r="M4358" s="2"/>
      <c r="N4358" s="2"/>
    </row>
    <row r="4359" spans="3:14" x14ac:dyDescent="0.55000000000000004">
      <c r="C4359" s="2"/>
      <c r="M4359" s="2"/>
      <c r="N4359" s="2"/>
    </row>
    <row r="4360" spans="3:14" x14ac:dyDescent="0.55000000000000004">
      <c r="C4360" s="2"/>
      <c r="M4360" s="2"/>
      <c r="N4360" s="2"/>
    </row>
    <row r="4361" spans="3:14" x14ac:dyDescent="0.55000000000000004">
      <c r="C4361" s="2"/>
      <c r="M4361" s="2"/>
      <c r="N4361" s="2"/>
    </row>
    <row r="4362" spans="3:14" x14ac:dyDescent="0.55000000000000004">
      <c r="C4362" s="2"/>
      <c r="M4362" s="2"/>
      <c r="N4362" s="2"/>
    </row>
    <row r="4363" spans="3:14" x14ac:dyDescent="0.55000000000000004">
      <c r="C4363" s="2"/>
      <c r="M4363" s="2"/>
      <c r="N4363" s="2"/>
    </row>
    <row r="4364" spans="3:14" x14ac:dyDescent="0.55000000000000004">
      <c r="C4364" s="2"/>
      <c r="M4364" s="2"/>
      <c r="N4364" s="2"/>
    </row>
    <row r="4365" spans="3:14" x14ac:dyDescent="0.55000000000000004">
      <c r="C4365" s="2"/>
      <c r="M4365" s="2"/>
      <c r="N4365" s="2"/>
    </row>
    <row r="4366" spans="3:14" x14ac:dyDescent="0.55000000000000004">
      <c r="C4366" s="2"/>
      <c r="M4366" s="2"/>
      <c r="N4366" s="2"/>
    </row>
    <row r="4367" spans="3:14" x14ac:dyDescent="0.55000000000000004">
      <c r="C4367" s="2"/>
      <c r="M4367" s="2"/>
      <c r="N4367" s="2"/>
    </row>
    <row r="4368" spans="3:14" x14ac:dyDescent="0.55000000000000004">
      <c r="C4368" s="2"/>
      <c r="M4368" s="2"/>
      <c r="N4368" s="2"/>
    </row>
    <row r="4369" spans="3:14" x14ac:dyDescent="0.55000000000000004">
      <c r="C4369" s="2"/>
      <c r="M4369" s="2"/>
      <c r="N4369" s="2"/>
    </row>
    <row r="4370" spans="3:14" x14ac:dyDescent="0.55000000000000004">
      <c r="C4370" s="2"/>
      <c r="M4370" s="2"/>
      <c r="N4370" s="2"/>
    </row>
    <row r="4371" spans="3:14" x14ac:dyDescent="0.55000000000000004">
      <c r="C4371" s="2"/>
      <c r="M4371" s="2"/>
      <c r="N4371" s="2"/>
    </row>
    <row r="4372" spans="3:14" x14ac:dyDescent="0.55000000000000004">
      <c r="C4372" s="2"/>
      <c r="M4372" s="2"/>
      <c r="N4372" s="2"/>
    </row>
    <row r="4373" spans="3:14" x14ac:dyDescent="0.55000000000000004">
      <c r="C4373" s="2"/>
      <c r="M4373" s="2"/>
      <c r="N4373" s="2"/>
    </row>
    <row r="4374" spans="3:14" x14ac:dyDescent="0.55000000000000004">
      <c r="C4374" s="2"/>
      <c r="M4374" s="2"/>
      <c r="N4374" s="2"/>
    </row>
    <row r="4375" spans="3:14" x14ac:dyDescent="0.55000000000000004">
      <c r="C4375" s="2"/>
      <c r="M4375" s="2"/>
      <c r="N4375" s="2"/>
    </row>
    <row r="4376" spans="3:14" x14ac:dyDescent="0.55000000000000004">
      <c r="C4376" s="2"/>
      <c r="M4376" s="2"/>
      <c r="N4376" s="2"/>
    </row>
    <row r="4377" spans="3:14" x14ac:dyDescent="0.55000000000000004">
      <c r="C4377" s="2"/>
      <c r="M4377" s="2"/>
      <c r="N4377" s="2"/>
    </row>
    <row r="4378" spans="3:14" x14ac:dyDescent="0.55000000000000004">
      <c r="C4378" s="2"/>
      <c r="M4378" s="2"/>
      <c r="N4378" s="2"/>
    </row>
    <row r="4379" spans="3:14" x14ac:dyDescent="0.55000000000000004">
      <c r="C4379" s="2"/>
      <c r="M4379" s="2"/>
      <c r="N4379" s="2"/>
    </row>
    <row r="4380" spans="3:14" x14ac:dyDescent="0.55000000000000004">
      <c r="C4380" s="2"/>
      <c r="M4380" s="2"/>
      <c r="N4380" s="2"/>
    </row>
    <row r="4381" spans="3:14" x14ac:dyDescent="0.55000000000000004">
      <c r="C4381" s="2"/>
      <c r="M4381" s="2"/>
      <c r="N4381" s="2"/>
    </row>
    <row r="4382" spans="3:14" x14ac:dyDescent="0.55000000000000004">
      <c r="C4382" s="2"/>
      <c r="M4382" s="2"/>
      <c r="N4382" s="2"/>
    </row>
    <row r="4383" spans="3:14" x14ac:dyDescent="0.55000000000000004">
      <c r="C4383" s="2"/>
      <c r="M4383" s="2"/>
      <c r="N4383" s="2"/>
    </row>
    <row r="4384" spans="3:14" x14ac:dyDescent="0.55000000000000004">
      <c r="C4384" s="2"/>
      <c r="M4384" s="2"/>
      <c r="N4384" s="2"/>
    </row>
    <row r="4385" spans="3:14" x14ac:dyDescent="0.55000000000000004">
      <c r="C4385" s="2"/>
      <c r="M4385" s="2"/>
      <c r="N4385" s="2"/>
    </row>
    <row r="4386" spans="3:14" x14ac:dyDescent="0.55000000000000004">
      <c r="C4386" s="2"/>
      <c r="M4386" s="2"/>
      <c r="N4386" s="2"/>
    </row>
    <row r="4387" spans="3:14" x14ac:dyDescent="0.55000000000000004">
      <c r="C4387" s="2"/>
      <c r="M4387" s="2"/>
      <c r="N4387" s="2"/>
    </row>
    <row r="4388" spans="3:14" x14ac:dyDescent="0.55000000000000004">
      <c r="C4388" s="2"/>
      <c r="M4388" s="2"/>
      <c r="N4388" s="2"/>
    </row>
    <row r="4389" spans="3:14" x14ac:dyDescent="0.55000000000000004">
      <c r="C4389" s="2"/>
      <c r="M4389" s="2"/>
      <c r="N4389" s="2"/>
    </row>
    <row r="4390" spans="3:14" x14ac:dyDescent="0.55000000000000004">
      <c r="C4390" s="2"/>
      <c r="M4390" s="2"/>
      <c r="N4390" s="2"/>
    </row>
    <row r="4391" spans="3:14" x14ac:dyDescent="0.55000000000000004">
      <c r="C4391" s="2"/>
      <c r="M4391" s="2"/>
      <c r="N4391" s="2"/>
    </row>
    <row r="4392" spans="3:14" x14ac:dyDescent="0.55000000000000004">
      <c r="C4392" s="2"/>
      <c r="M4392" s="2"/>
      <c r="N4392" s="2"/>
    </row>
    <row r="4393" spans="3:14" x14ac:dyDescent="0.55000000000000004">
      <c r="C4393" s="2"/>
      <c r="M4393" s="2"/>
      <c r="N4393" s="2"/>
    </row>
    <row r="4394" spans="3:14" x14ac:dyDescent="0.55000000000000004">
      <c r="C4394" s="2"/>
      <c r="M4394" s="2"/>
      <c r="N4394" s="2"/>
    </row>
    <row r="4395" spans="3:14" x14ac:dyDescent="0.55000000000000004">
      <c r="C4395" s="2"/>
      <c r="M4395" s="2"/>
      <c r="N4395" s="2"/>
    </row>
    <row r="4396" spans="3:14" x14ac:dyDescent="0.55000000000000004">
      <c r="C4396" s="2"/>
      <c r="M4396" s="2"/>
      <c r="N4396" s="2"/>
    </row>
    <row r="4397" spans="3:14" x14ac:dyDescent="0.55000000000000004">
      <c r="C4397" s="2"/>
      <c r="M4397" s="2"/>
      <c r="N4397" s="2"/>
    </row>
    <row r="4398" spans="3:14" x14ac:dyDescent="0.55000000000000004">
      <c r="C4398" s="2"/>
      <c r="M4398" s="2"/>
      <c r="N4398" s="2"/>
    </row>
    <row r="4399" spans="3:14" x14ac:dyDescent="0.55000000000000004">
      <c r="C4399" s="2"/>
      <c r="M4399" s="2"/>
      <c r="N4399" s="2"/>
    </row>
    <row r="4400" spans="3:14" x14ac:dyDescent="0.55000000000000004">
      <c r="C4400" s="2"/>
      <c r="M4400" s="2"/>
      <c r="N4400" s="2"/>
    </row>
    <row r="4401" spans="3:14" x14ac:dyDescent="0.55000000000000004">
      <c r="C4401" s="2"/>
      <c r="M4401" s="2"/>
      <c r="N4401" s="2"/>
    </row>
    <row r="4402" spans="3:14" x14ac:dyDescent="0.55000000000000004">
      <c r="C4402" s="2"/>
      <c r="M4402" s="2"/>
      <c r="N4402" s="2"/>
    </row>
    <row r="4403" spans="3:14" x14ac:dyDescent="0.55000000000000004">
      <c r="C4403" s="2"/>
      <c r="M4403" s="2"/>
      <c r="N4403" s="2"/>
    </row>
    <row r="4404" spans="3:14" x14ac:dyDescent="0.55000000000000004">
      <c r="C4404" s="2"/>
      <c r="M4404" s="2"/>
      <c r="N4404" s="2"/>
    </row>
    <row r="4405" spans="3:14" x14ac:dyDescent="0.55000000000000004">
      <c r="C4405" s="2"/>
      <c r="M4405" s="2"/>
      <c r="N4405" s="2"/>
    </row>
    <row r="4406" spans="3:14" x14ac:dyDescent="0.55000000000000004">
      <c r="C4406" s="2"/>
      <c r="M4406" s="2"/>
      <c r="N4406" s="2"/>
    </row>
    <row r="4407" spans="3:14" x14ac:dyDescent="0.55000000000000004">
      <c r="C4407" s="2"/>
      <c r="M4407" s="2"/>
      <c r="N4407" s="2"/>
    </row>
    <row r="4408" spans="3:14" x14ac:dyDescent="0.55000000000000004">
      <c r="C4408" s="2"/>
      <c r="M4408" s="2"/>
      <c r="N4408" s="2"/>
    </row>
    <row r="4409" spans="3:14" x14ac:dyDescent="0.55000000000000004">
      <c r="C4409" s="2"/>
      <c r="M4409" s="2"/>
      <c r="N4409" s="2"/>
    </row>
    <row r="4410" spans="3:14" x14ac:dyDescent="0.55000000000000004">
      <c r="C4410" s="2"/>
      <c r="M4410" s="2"/>
      <c r="N4410" s="2"/>
    </row>
    <row r="4411" spans="3:14" x14ac:dyDescent="0.55000000000000004">
      <c r="C4411" s="2"/>
      <c r="M4411" s="2"/>
      <c r="N4411" s="2"/>
    </row>
    <row r="4412" spans="3:14" x14ac:dyDescent="0.55000000000000004">
      <c r="C4412" s="2"/>
      <c r="M4412" s="2"/>
      <c r="N4412" s="2"/>
    </row>
    <row r="4413" spans="3:14" x14ac:dyDescent="0.55000000000000004">
      <c r="C4413" s="2"/>
      <c r="M4413" s="2"/>
      <c r="N4413" s="2"/>
    </row>
    <row r="4414" spans="3:14" x14ac:dyDescent="0.55000000000000004">
      <c r="C4414" s="2"/>
      <c r="M4414" s="2"/>
      <c r="N4414" s="2"/>
    </row>
    <row r="4415" spans="3:14" x14ac:dyDescent="0.55000000000000004">
      <c r="C4415" s="2"/>
      <c r="M4415" s="2"/>
      <c r="N4415" s="2"/>
    </row>
    <row r="4416" spans="3:14" x14ac:dyDescent="0.55000000000000004">
      <c r="C4416" s="2"/>
      <c r="M4416" s="2"/>
      <c r="N4416" s="2"/>
    </row>
    <row r="4417" spans="3:14" x14ac:dyDescent="0.55000000000000004">
      <c r="C4417" s="2"/>
      <c r="M4417" s="2"/>
      <c r="N4417" s="2"/>
    </row>
    <row r="4418" spans="3:14" x14ac:dyDescent="0.55000000000000004">
      <c r="C4418" s="2"/>
      <c r="M4418" s="2"/>
      <c r="N4418" s="2"/>
    </row>
    <row r="4419" spans="3:14" x14ac:dyDescent="0.55000000000000004">
      <c r="C4419" s="2"/>
      <c r="M4419" s="2"/>
      <c r="N4419" s="2"/>
    </row>
    <row r="4420" spans="3:14" x14ac:dyDescent="0.55000000000000004">
      <c r="C4420" s="2"/>
      <c r="M4420" s="2"/>
      <c r="N4420" s="2"/>
    </row>
    <row r="4421" spans="3:14" x14ac:dyDescent="0.55000000000000004">
      <c r="C4421" s="2"/>
      <c r="M4421" s="2"/>
      <c r="N4421" s="2"/>
    </row>
    <row r="4422" spans="3:14" x14ac:dyDescent="0.55000000000000004">
      <c r="C4422" s="2"/>
      <c r="M4422" s="2"/>
      <c r="N4422" s="2"/>
    </row>
    <row r="4423" spans="3:14" x14ac:dyDescent="0.55000000000000004">
      <c r="C4423" s="2"/>
      <c r="M4423" s="2"/>
      <c r="N4423" s="2"/>
    </row>
    <row r="4424" spans="3:14" x14ac:dyDescent="0.55000000000000004">
      <c r="C4424" s="2"/>
      <c r="M4424" s="2"/>
      <c r="N4424" s="2"/>
    </row>
    <row r="4425" spans="3:14" x14ac:dyDescent="0.55000000000000004">
      <c r="C4425" s="2"/>
      <c r="M4425" s="2"/>
      <c r="N4425" s="2"/>
    </row>
    <row r="4426" spans="3:14" x14ac:dyDescent="0.55000000000000004">
      <c r="C4426" s="2"/>
      <c r="M4426" s="2"/>
      <c r="N4426" s="2"/>
    </row>
    <row r="4427" spans="3:14" x14ac:dyDescent="0.55000000000000004">
      <c r="C4427" s="2"/>
      <c r="M4427" s="2"/>
      <c r="N4427" s="2"/>
    </row>
    <row r="4428" spans="3:14" x14ac:dyDescent="0.55000000000000004">
      <c r="C4428" s="2"/>
      <c r="M4428" s="2"/>
      <c r="N4428" s="2"/>
    </row>
    <row r="4429" spans="3:14" x14ac:dyDescent="0.55000000000000004">
      <c r="C4429" s="2"/>
      <c r="M4429" s="2"/>
      <c r="N4429" s="2"/>
    </row>
    <row r="4430" spans="3:14" x14ac:dyDescent="0.55000000000000004">
      <c r="C4430" s="2"/>
      <c r="M4430" s="2"/>
      <c r="N4430" s="2"/>
    </row>
    <row r="4431" spans="3:14" x14ac:dyDescent="0.55000000000000004">
      <c r="C4431" s="2"/>
      <c r="M4431" s="2"/>
      <c r="N4431" s="2"/>
    </row>
    <row r="4432" spans="3:14" x14ac:dyDescent="0.55000000000000004">
      <c r="C4432" s="2"/>
      <c r="M4432" s="2"/>
      <c r="N4432" s="2"/>
    </row>
    <row r="4433" spans="3:14" x14ac:dyDescent="0.55000000000000004">
      <c r="C4433" s="2"/>
      <c r="M4433" s="2"/>
      <c r="N4433" s="2"/>
    </row>
    <row r="4434" spans="3:14" x14ac:dyDescent="0.55000000000000004">
      <c r="C4434" s="2"/>
      <c r="M4434" s="2"/>
      <c r="N4434" s="2"/>
    </row>
    <row r="4435" spans="3:14" x14ac:dyDescent="0.55000000000000004">
      <c r="C4435" s="2"/>
      <c r="M4435" s="2"/>
      <c r="N4435" s="2"/>
    </row>
    <row r="4436" spans="3:14" x14ac:dyDescent="0.55000000000000004">
      <c r="C4436" s="2"/>
      <c r="M4436" s="2"/>
      <c r="N4436" s="2"/>
    </row>
    <row r="4437" spans="3:14" x14ac:dyDescent="0.55000000000000004">
      <c r="C4437" s="2"/>
      <c r="M4437" s="2"/>
      <c r="N4437" s="2"/>
    </row>
    <row r="4438" spans="3:14" x14ac:dyDescent="0.55000000000000004">
      <c r="C4438" s="2"/>
      <c r="M4438" s="2"/>
      <c r="N4438" s="2"/>
    </row>
    <row r="4439" spans="3:14" x14ac:dyDescent="0.55000000000000004">
      <c r="C4439" s="2"/>
      <c r="M4439" s="2"/>
      <c r="N4439" s="2"/>
    </row>
    <row r="4440" spans="3:14" x14ac:dyDescent="0.55000000000000004">
      <c r="C4440" s="2"/>
      <c r="M4440" s="2"/>
      <c r="N4440" s="2"/>
    </row>
    <row r="4441" spans="3:14" x14ac:dyDescent="0.55000000000000004">
      <c r="C4441" s="2"/>
      <c r="M4441" s="2"/>
      <c r="N4441" s="2"/>
    </row>
    <row r="4442" spans="3:14" x14ac:dyDescent="0.55000000000000004">
      <c r="C4442" s="2"/>
      <c r="M4442" s="2"/>
      <c r="N4442" s="2"/>
    </row>
    <row r="4443" spans="3:14" x14ac:dyDescent="0.55000000000000004">
      <c r="C4443" s="2"/>
      <c r="M4443" s="2"/>
      <c r="N4443" s="2"/>
    </row>
    <row r="4444" spans="3:14" x14ac:dyDescent="0.55000000000000004">
      <c r="C4444" s="2"/>
      <c r="M4444" s="2"/>
      <c r="N4444" s="2"/>
    </row>
    <row r="4445" spans="3:14" x14ac:dyDescent="0.55000000000000004">
      <c r="C4445" s="2"/>
      <c r="M4445" s="2"/>
      <c r="N4445" s="2"/>
    </row>
    <row r="4446" spans="3:14" x14ac:dyDescent="0.55000000000000004">
      <c r="C4446" s="2"/>
      <c r="M4446" s="2"/>
      <c r="N4446" s="2"/>
    </row>
    <row r="4447" spans="3:14" x14ac:dyDescent="0.55000000000000004">
      <c r="C4447" s="2"/>
      <c r="M4447" s="2"/>
      <c r="N4447" s="2"/>
    </row>
    <row r="4448" spans="3:14" x14ac:dyDescent="0.55000000000000004">
      <c r="C4448" s="2"/>
      <c r="M4448" s="2"/>
      <c r="N4448" s="2"/>
    </row>
    <row r="4449" spans="3:14" x14ac:dyDescent="0.55000000000000004">
      <c r="C4449" s="2"/>
      <c r="M4449" s="2"/>
      <c r="N4449" s="2"/>
    </row>
    <row r="4450" spans="3:14" x14ac:dyDescent="0.55000000000000004">
      <c r="C4450" s="2"/>
      <c r="M4450" s="2"/>
      <c r="N4450" s="2"/>
    </row>
    <row r="4451" spans="3:14" x14ac:dyDescent="0.55000000000000004">
      <c r="C4451" s="2"/>
      <c r="M4451" s="2"/>
      <c r="N4451" s="2"/>
    </row>
    <row r="4452" spans="3:14" x14ac:dyDescent="0.55000000000000004">
      <c r="C4452" s="2"/>
      <c r="M4452" s="2"/>
      <c r="N4452" s="2"/>
    </row>
    <row r="4453" spans="3:14" x14ac:dyDescent="0.55000000000000004">
      <c r="C4453" s="2"/>
      <c r="M4453" s="2"/>
      <c r="N4453" s="2"/>
    </row>
    <row r="4454" spans="3:14" x14ac:dyDescent="0.55000000000000004">
      <c r="C4454" s="2"/>
      <c r="M4454" s="2"/>
      <c r="N4454" s="2"/>
    </row>
    <row r="4455" spans="3:14" x14ac:dyDescent="0.55000000000000004">
      <c r="C4455" s="2"/>
      <c r="M4455" s="2"/>
      <c r="N4455" s="2"/>
    </row>
    <row r="4456" spans="3:14" x14ac:dyDescent="0.55000000000000004">
      <c r="C4456" s="2"/>
      <c r="M4456" s="2"/>
      <c r="N4456" s="2"/>
    </row>
    <row r="4457" spans="3:14" x14ac:dyDescent="0.55000000000000004">
      <c r="C4457" s="2"/>
      <c r="M4457" s="2"/>
      <c r="N4457" s="2"/>
    </row>
    <row r="4458" spans="3:14" x14ac:dyDescent="0.55000000000000004">
      <c r="C4458" s="2"/>
      <c r="M4458" s="2"/>
      <c r="N4458" s="2"/>
    </row>
    <row r="4459" spans="3:14" x14ac:dyDescent="0.55000000000000004">
      <c r="C4459" s="2"/>
      <c r="M4459" s="2"/>
      <c r="N4459" s="2"/>
    </row>
    <row r="4460" spans="3:14" x14ac:dyDescent="0.55000000000000004">
      <c r="C4460" s="2"/>
      <c r="M4460" s="2"/>
      <c r="N4460" s="2"/>
    </row>
    <row r="4461" spans="3:14" x14ac:dyDescent="0.55000000000000004">
      <c r="C4461" s="2"/>
      <c r="M4461" s="2"/>
      <c r="N4461" s="2"/>
    </row>
    <row r="4462" spans="3:14" x14ac:dyDescent="0.55000000000000004">
      <c r="C4462" s="2"/>
      <c r="M4462" s="2"/>
      <c r="N4462" s="2"/>
    </row>
    <row r="4463" spans="3:14" x14ac:dyDescent="0.55000000000000004">
      <c r="C4463" s="2"/>
      <c r="M4463" s="2"/>
      <c r="N4463" s="2"/>
    </row>
    <row r="4464" spans="3:14" x14ac:dyDescent="0.55000000000000004">
      <c r="C4464" s="2"/>
      <c r="M4464" s="2"/>
      <c r="N4464" s="2"/>
    </row>
    <row r="4465" spans="3:14" x14ac:dyDescent="0.55000000000000004">
      <c r="C4465" s="2"/>
      <c r="M4465" s="2"/>
      <c r="N4465" s="2"/>
    </row>
    <row r="4466" spans="3:14" x14ac:dyDescent="0.55000000000000004">
      <c r="C4466" s="2"/>
      <c r="M4466" s="2"/>
      <c r="N4466" s="2"/>
    </row>
    <row r="4467" spans="3:14" x14ac:dyDescent="0.55000000000000004">
      <c r="C4467" s="2"/>
      <c r="M4467" s="2"/>
      <c r="N4467" s="2"/>
    </row>
    <row r="4468" spans="3:14" x14ac:dyDescent="0.55000000000000004">
      <c r="C4468" s="2"/>
      <c r="M4468" s="2"/>
      <c r="N4468" s="2"/>
    </row>
    <row r="4469" spans="3:14" x14ac:dyDescent="0.55000000000000004">
      <c r="C4469" s="2"/>
      <c r="M4469" s="2"/>
      <c r="N4469" s="2"/>
    </row>
    <row r="4470" spans="3:14" x14ac:dyDescent="0.55000000000000004">
      <c r="C4470" s="2"/>
      <c r="M4470" s="2"/>
      <c r="N4470" s="2"/>
    </row>
    <row r="4471" spans="3:14" x14ac:dyDescent="0.55000000000000004">
      <c r="C4471" s="2"/>
      <c r="M4471" s="2"/>
      <c r="N4471" s="2"/>
    </row>
    <row r="4472" spans="3:14" x14ac:dyDescent="0.55000000000000004">
      <c r="C4472" s="2"/>
      <c r="M4472" s="2"/>
      <c r="N4472" s="2"/>
    </row>
    <row r="4473" spans="3:14" x14ac:dyDescent="0.55000000000000004">
      <c r="C4473" s="2"/>
      <c r="M4473" s="2"/>
      <c r="N4473" s="2"/>
    </row>
    <row r="4474" spans="3:14" x14ac:dyDescent="0.55000000000000004">
      <c r="C4474" s="2"/>
      <c r="M4474" s="2"/>
      <c r="N4474" s="2"/>
    </row>
    <row r="4475" spans="3:14" x14ac:dyDescent="0.55000000000000004">
      <c r="C4475" s="2"/>
      <c r="M4475" s="2"/>
      <c r="N4475" s="2"/>
    </row>
    <row r="4476" spans="3:14" x14ac:dyDescent="0.55000000000000004">
      <c r="C4476" s="2"/>
      <c r="M4476" s="2"/>
      <c r="N4476" s="2"/>
    </row>
    <row r="4477" spans="3:14" x14ac:dyDescent="0.55000000000000004">
      <c r="C4477" s="2"/>
      <c r="M4477" s="2"/>
      <c r="N4477" s="2"/>
    </row>
    <row r="4478" spans="3:14" x14ac:dyDescent="0.55000000000000004">
      <c r="C4478" s="2"/>
      <c r="M4478" s="2"/>
      <c r="N4478" s="2"/>
    </row>
    <row r="4479" spans="3:14" x14ac:dyDescent="0.55000000000000004">
      <c r="C4479" s="2"/>
      <c r="M4479" s="2"/>
      <c r="N4479" s="2"/>
    </row>
    <row r="4480" spans="3:14" x14ac:dyDescent="0.55000000000000004">
      <c r="C4480" s="2"/>
      <c r="M4480" s="2"/>
      <c r="N4480" s="2"/>
    </row>
    <row r="4481" spans="3:14" x14ac:dyDescent="0.55000000000000004">
      <c r="C4481" s="2"/>
      <c r="M4481" s="2"/>
      <c r="N4481" s="2"/>
    </row>
    <row r="4482" spans="3:14" x14ac:dyDescent="0.55000000000000004">
      <c r="C4482" s="2"/>
      <c r="M4482" s="2"/>
      <c r="N4482" s="2"/>
    </row>
    <row r="4483" spans="3:14" x14ac:dyDescent="0.55000000000000004">
      <c r="C4483" s="2"/>
      <c r="M4483" s="2"/>
      <c r="N4483" s="2"/>
    </row>
    <row r="4484" spans="3:14" x14ac:dyDescent="0.55000000000000004">
      <c r="C4484" s="2"/>
      <c r="M4484" s="2"/>
      <c r="N4484" s="2"/>
    </row>
    <row r="4485" spans="3:14" x14ac:dyDescent="0.55000000000000004">
      <c r="C4485" s="2"/>
      <c r="M4485" s="2"/>
      <c r="N4485" s="2"/>
    </row>
    <row r="4486" spans="3:14" x14ac:dyDescent="0.55000000000000004">
      <c r="C4486" s="2"/>
      <c r="M4486" s="2"/>
      <c r="N4486" s="2"/>
    </row>
    <row r="4487" spans="3:14" x14ac:dyDescent="0.55000000000000004">
      <c r="C4487" s="2"/>
      <c r="M4487" s="2"/>
      <c r="N4487" s="2"/>
    </row>
    <row r="4488" spans="3:14" x14ac:dyDescent="0.55000000000000004">
      <c r="C4488" s="2"/>
      <c r="M4488" s="2"/>
      <c r="N4488" s="2"/>
    </row>
    <row r="4489" spans="3:14" x14ac:dyDescent="0.55000000000000004">
      <c r="C4489" s="2"/>
      <c r="M4489" s="2"/>
      <c r="N4489" s="2"/>
    </row>
    <row r="4490" spans="3:14" x14ac:dyDescent="0.55000000000000004">
      <c r="C4490" s="2"/>
      <c r="M4490" s="2"/>
      <c r="N4490" s="2"/>
    </row>
    <row r="4491" spans="3:14" x14ac:dyDescent="0.55000000000000004">
      <c r="C4491" s="2"/>
      <c r="M4491" s="2"/>
      <c r="N4491" s="2"/>
    </row>
    <row r="4492" spans="3:14" x14ac:dyDescent="0.55000000000000004">
      <c r="C4492" s="2"/>
      <c r="M4492" s="2"/>
      <c r="N4492" s="2"/>
    </row>
    <row r="4493" spans="3:14" x14ac:dyDescent="0.55000000000000004">
      <c r="C4493" s="2"/>
      <c r="M4493" s="2"/>
      <c r="N4493" s="2"/>
    </row>
    <row r="4494" spans="3:14" x14ac:dyDescent="0.55000000000000004">
      <c r="C4494" s="2"/>
      <c r="M4494" s="2"/>
      <c r="N4494" s="2"/>
    </row>
    <row r="4495" spans="3:14" x14ac:dyDescent="0.55000000000000004">
      <c r="C4495" s="2"/>
      <c r="M4495" s="2"/>
      <c r="N4495" s="2"/>
    </row>
    <row r="4496" spans="3:14" x14ac:dyDescent="0.55000000000000004">
      <c r="C4496" s="2"/>
      <c r="M4496" s="2"/>
      <c r="N4496" s="2"/>
    </row>
    <row r="4497" spans="3:14" x14ac:dyDescent="0.55000000000000004">
      <c r="C4497" s="2"/>
      <c r="M4497" s="2"/>
      <c r="N4497" s="2"/>
    </row>
    <row r="4498" spans="3:14" x14ac:dyDescent="0.55000000000000004">
      <c r="C4498" s="2"/>
      <c r="M4498" s="2"/>
      <c r="N4498" s="2"/>
    </row>
    <row r="4499" spans="3:14" x14ac:dyDescent="0.55000000000000004">
      <c r="C4499" s="2"/>
      <c r="M4499" s="2"/>
      <c r="N4499" s="2"/>
    </row>
    <row r="4500" spans="3:14" x14ac:dyDescent="0.55000000000000004">
      <c r="C4500" s="2"/>
      <c r="M4500" s="2"/>
      <c r="N4500" s="2"/>
    </row>
    <row r="4501" spans="3:14" x14ac:dyDescent="0.55000000000000004">
      <c r="C4501" s="2"/>
      <c r="M4501" s="2"/>
      <c r="N4501" s="2"/>
    </row>
    <row r="4502" spans="3:14" x14ac:dyDescent="0.55000000000000004">
      <c r="C4502" s="2"/>
      <c r="M4502" s="2"/>
      <c r="N4502" s="2"/>
    </row>
    <row r="4503" spans="3:14" x14ac:dyDescent="0.55000000000000004">
      <c r="C4503" s="2"/>
      <c r="M4503" s="2"/>
      <c r="N4503" s="2"/>
    </row>
    <row r="4504" spans="3:14" x14ac:dyDescent="0.55000000000000004">
      <c r="C4504" s="2"/>
      <c r="M4504" s="2"/>
      <c r="N4504" s="2"/>
    </row>
    <row r="4505" spans="3:14" x14ac:dyDescent="0.55000000000000004">
      <c r="C4505" s="2"/>
      <c r="M4505" s="2"/>
      <c r="N4505" s="2"/>
    </row>
    <row r="4506" spans="3:14" x14ac:dyDescent="0.55000000000000004">
      <c r="C4506" s="2"/>
      <c r="M4506" s="2"/>
      <c r="N4506" s="2"/>
    </row>
    <row r="4507" spans="3:14" x14ac:dyDescent="0.55000000000000004">
      <c r="C4507" s="2"/>
      <c r="M4507" s="2"/>
      <c r="N4507" s="2"/>
    </row>
    <row r="4508" spans="3:14" x14ac:dyDescent="0.55000000000000004">
      <c r="C4508" s="2"/>
      <c r="M4508" s="2"/>
      <c r="N4508" s="2"/>
    </row>
    <row r="4509" spans="3:14" x14ac:dyDescent="0.55000000000000004">
      <c r="C4509" s="2"/>
      <c r="M4509" s="2"/>
      <c r="N4509" s="2"/>
    </row>
    <row r="4510" spans="3:14" x14ac:dyDescent="0.55000000000000004">
      <c r="C4510" s="2"/>
      <c r="M4510" s="2"/>
      <c r="N4510" s="2"/>
    </row>
    <row r="4511" spans="3:14" x14ac:dyDescent="0.55000000000000004">
      <c r="C4511" s="2"/>
      <c r="M4511" s="2"/>
      <c r="N4511" s="2"/>
    </row>
    <row r="4512" spans="3:14" x14ac:dyDescent="0.55000000000000004">
      <c r="C4512" s="2"/>
      <c r="M4512" s="2"/>
      <c r="N4512" s="2"/>
    </row>
    <row r="4513" spans="3:14" x14ac:dyDescent="0.55000000000000004">
      <c r="C4513" s="2"/>
      <c r="M4513" s="2"/>
      <c r="N4513" s="2"/>
    </row>
    <row r="4514" spans="3:14" x14ac:dyDescent="0.55000000000000004">
      <c r="C4514" s="2"/>
      <c r="M4514" s="2"/>
      <c r="N4514" s="2"/>
    </row>
    <row r="4515" spans="3:14" x14ac:dyDescent="0.55000000000000004">
      <c r="C4515" s="2"/>
      <c r="M4515" s="2"/>
      <c r="N4515" s="2"/>
    </row>
    <row r="4516" spans="3:14" x14ac:dyDescent="0.55000000000000004">
      <c r="C4516" s="2"/>
      <c r="M4516" s="2"/>
      <c r="N4516" s="2"/>
    </row>
    <row r="4517" spans="3:14" x14ac:dyDescent="0.55000000000000004">
      <c r="C4517" s="2"/>
      <c r="M4517" s="2"/>
      <c r="N4517" s="2"/>
    </row>
    <row r="4518" spans="3:14" x14ac:dyDescent="0.55000000000000004">
      <c r="C4518" s="2"/>
      <c r="M4518" s="2"/>
      <c r="N4518" s="2"/>
    </row>
    <row r="4519" spans="3:14" x14ac:dyDescent="0.55000000000000004">
      <c r="C4519" s="2"/>
      <c r="M4519" s="2"/>
      <c r="N4519" s="2"/>
    </row>
    <row r="4520" spans="3:14" x14ac:dyDescent="0.55000000000000004">
      <c r="C4520" s="2"/>
      <c r="M4520" s="2"/>
      <c r="N4520" s="2"/>
    </row>
    <row r="4521" spans="3:14" x14ac:dyDescent="0.55000000000000004">
      <c r="C4521" s="2"/>
      <c r="M4521" s="2"/>
      <c r="N4521" s="2"/>
    </row>
    <row r="4522" spans="3:14" x14ac:dyDescent="0.55000000000000004">
      <c r="C4522" s="2"/>
      <c r="M4522" s="2"/>
      <c r="N4522" s="2"/>
    </row>
    <row r="4523" spans="3:14" x14ac:dyDescent="0.55000000000000004">
      <c r="C4523" s="2"/>
      <c r="M4523" s="2"/>
      <c r="N4523" s="2"/>
    </row>
    <row r="4524" spans="3:14" x14ac:dyDescent="0.55000000000000004">
      <c r="C4524" s="2"/>
      <c r="M4524" s="2"/>
      <c r="N4524" s="2"/>
    </row>
    <row r="4525" spans="3:14" x14ac:dyDescent="0.55000000000000004">
      <c r="C4525" s="2"/>
      <c r="M4525" s="2"/>
      <c r="N4525" s="2"/>
    </row>
    <row r="4526" spans="3:14" x14ac:dyDescent="0.55000000000000004">
      <c r="C4526" s="2"/>
      <c r="M4526" s="2"/>
      <c r="N4526" s="2"/>
    </row>
    <row r="4527" spans="3:14" x14ac:dyDescent="0.55000000000000004">
      <c r="C4527" s="2"/>
      <c r="M4527" s="2"/>
      <c r="N4527" s="2"/>
    </row>
    <row r="4528" spans="3:14" x14ac:dyDescent="0.55000000000000004">
      <c r="C4528" s="2"/>
      <c r="M4528" s="2"/>
      <c r="N4528" s="2"/>
    </row>
    <row r="4529" spans="3:14" x14ac:dyDescent="0.55000000000000004">
      <c r="C4529" s="2"/>
      <c r="M4529" s="2"/>
      <c r="N4529" s="2"/>
    </row>
    <row r="4530" spans="3:14" x14ac:dyDescent="0.55000000000000004">
      <c r="C4530" s="2"/>
      <c r="M4530" s="2"/>
      <c r="N4530" s="2"/>
    </row>
    <row r="4531" spans="3:14" x14ac:dyDescent="0.55000000000000004">
      <c r="C4531" s="2"/>
      <c r="M4531" s="2"/>
      <c r="N4531" s="2"/>
    </row>
    <row r="4532" spans="3:14" x14ac:dyDescent="0.55000000000000004">
      <c r="C4532" s="2"/>
      <c r="M4532" s="2"/>
      <c r="N4532" s="2"/>
    </row>
    <row r="4533" spans="3:14" x14ac:dyDescent="0.55000000000000004">
      <c r="C4533" s="2"/>
      <c r="M4533" s="2"/>
      <c r="N4533" s="2"/>
    </row>
    <row r="4534" spans="3:14" x14ac:dyDescent="0.55000000000000004">
      <c r="C4534" s="2"/>
      <c r="M4534" s="2"/>
      <c r="N4534" s="2"/>
    </row>
    <row r="4535" spans="3:14" x14ac:dyDescent="0.55000000000000004">
      <c r="C4535" s="2"/>
      <c r="M4535" s="2"/>
      <c r="N4535" s="2"/>
    </row>
    <row r="4536" spans="3:14" x14ac:dyDescent="0.55000000000000004">
      <c r="C4536" s="2"/>
      <c r="M4536" s="2"/>
      <c r="N4536" s="2"/>
    </row>
    <row r="4537" spans="3:14" x14ac:dyDescent="0.55000000000000004">
      <c r="C4537" s="2"/>
      <c r="M4537" s="2"/>
      <c r="N4537" s="2"/>
    </row>
    <row r="4538" spans="3:14" x14ac:dyDescent="0.55000000000000004">
      <c r="C4538" s="2"/>
      <c r="M4538" s="2"/>
      <c r="N4538" s="2"/>
    </row>
    <row r="4539" spans="3:14" x14ac:dyDescent="0.55000000000000004">
      <c r="C4539" s="2"/>
      <c r="M4539" s="2"/>
      <c r="N4539" s="2"/>
    </row>
    <row r="4540" spans="3:14" x14ac:dyDescent="0.55000000000000004">
      <c r="C4540" s="2"/>
      <c r="M4540" s="2"/>
      <c r="N4540" s="2"/>
    </row>
    <row r="4541" spans="3:14" x14ac:dyDescent="0.55000000000000004">
      <c r="C4541" s="2"/>
      <c r="M4541" s="2"/>
      <c r="N4541" s="2"/>
    </row>
    <row r="4542" spans="3:14" x14ac:dyDescent="0.55000000000000004">
      <c r="C4542" s="2"/>
      <c r="M4542" s="2"/>
      <c r="N4542" s="2"/>
    </row>
    <row r="4543" spans="3:14" x14ac:dyDescent="0.55000000000000004">
      <c r="C4543" s="2"/>
      <c r="M4543" s="2"/>
      <c r="N4543" s="2"/>
    </row>
    <row r="4544" spans="3:14" x14ac:dyDescent="0.55000000000000004">
      <c r="C4544" s="2"/>
      <c r="M4544" s="2"/>
      <c r="N4544" s="2"/>
    </row>
    <row r="4545" spans="3:14" x14ac:dyDescent="0.55000000000000004">
      <c r="C4545" s="2"/>
      <c r="M4545" s="2"/>
      <c r="N4545" s="2"/>
    </row>
    <row r="4546" spans="3:14" x14ac:dyDescent="0.55000000000000004">
      <c r="C4546" s="2"/>
      <c r="M4546" s="2"/>
      <c r="N4546" s="2"/>
    </row>
    <row r="4547" spans="3:14" x14ac:dyDescent="0.55000000000000004">
      <c r="C4547" s="2"/>
      <c r="M4547" s="2"/>
      <c r="N4547" s="2"/>
    </row>
    <row r="4548" spans="3:14" x14ac:dyDescent="0.55000000000000004">
      <c r="C4548" s="2"/>
      <c r="M4548" s="2"/>
      <c r="N4548" s="2"/>
    </row>
    <row r="4549" spans="3:14" x14ac:dyDescent="0.55000000000000004">
      <c r="C4549" s="2"/>
      <c r="M4549" s="2"/>
      <c r="N4549" s="2"/>
    </row>
    <row r="4550" spans="3:14" x14ac:dyDescent="0.55000000000000004">
      <c r="C4550" s="2"/>
      <c r="M4550" s="2"/>
      <c r="N4550" s="2"/>
    </row>
    <row r="4551" spans="3:14" x14ac:dyDescent="0.55000000000000004">
      <c r="C4551" s="2"/>
      <c r="M4551" s="2"/>
      <c r="N4551" s="2"/>
    </row>
    <row r="4552" spans="3:14" x14ac:dyDescent="0.55000000000000004">
      <c r="C4552" s="2"/>
      <c r="M4552" s="2"/>
      <c r="N4552" s="2"/>
    </row>
    <row r="4553" spans="3:14" x14ac:dyDescent="0.55000000000000004">
      <c r="C4553" s="2"/>
      <c r="M4553" s="2"/>
      <c r="N4553" s="2"/>
    </row>
    <row r="4554" spans="3:14" x14ac:dyDescent="0.55000000000000004">
      <c r="C4554" s="2"/>
      <c r="M4554" s="2"/>
      <c r="N4554" s="2"/>
    </row>
    <row r="4555" spans="3:14" x14ac:dyDescent="0.55000000000000004">
      <c r="C4555" s="2"/>
      <c r="M4555" s="2"/>
      <c r="N4555" s="2"/>
    </row>
    <row r="4556" spans="3:14" x14ac:dyDescent="0.55000000000000004">
      <c r="C4556" s="2"/>
      <c r="M4556" s="2"/>
      <c r="N4556" s="2"/>
    </row>
    <row r="4557" spans="3:14" x14ac:dyDescent="0.55000000000000004">
      <c r="C4557" s="2"/>
      <c r="M4557" s="2"/>
      <c r="N4557" s="2"/>
    </row>
    <row r="4558" spans="3:14" x14ac:dyDescent="0.55000000000000004">
      <c r="C4558" s="2"/>
      <c r="M4558" s="2"/>
      <c r="N4558" s="2"/>
    </row>
    <row r="4559" spans="3:14" x14ac:dyDescent="0.55000000000000004">
      <c r="C4559" s="2"/>
      <c r="M4559" s="2"/>
      <c r="N4559" s="2"/>
    </row>
    <row r="4560" spans="3:14" x14ac:dyDescent="0.55000000000000004">
      <c r="C4560" s="2"/>
      <c r="M4560" s="2"/>
      <c r="N4560" s="2"/>
    </row>
    <row r="4561" spans="3:14" x14ac:dyDescent="0.55000000000000004">
      <c r="C4561" s="2"/>
      <c r="M4561" s="2"/>
      <c r="N4561" s="2"/>
    </row>
    <row r="4562" spans="3:14" x14ac:dyDescent="0.55000000000000004">
      <c r="C4562" s="2"/>
      <c r="M4562" s="2"/>
      <c r="N4562" s="2"/>
    </row>
    <row r="4563" spans="3:14" x14ac:dyDescent="0.55000000000000004">
      <c r="C4563" s="2"/>
      <c r="M4563" s="2"/>
      <c r="N4563" s="2"/>
    </row>
    <row r="4564" spans="3:14" x14ac:dyDescent="0.55000000000000004">
      <c r="C4564" s="2"/>
      <c r="M4564" s="2"/>
      <c r="N4564" s="2"/>
    </row>
    <row r="4565" spans="3:14" x14ac:dyDescent="0.55000000000000004">
      <c r="C4565" s="2"/>
      <c r="M4565" s="2"/>
      <c r="N4565" s="2"/>
    </row>
    <row r="4566" spans="3:14" x14ac:dyDescent="0.55000000000000004">
      <c r="C4566" s="2"/>
      <c r="M4566" s="2"/>
      <c r="N4566" s="2"/>
    </row>
    <row r="4567" spans="3:14" x14ac:dyDescent="0.55000000000000004">
      <c r="C4567" s="2"/>
      <c r="M4567" s="2"/>
      <c r="N4567" s="2"/>
    </row>
    <row r="4568" spans="3:14" x14ac:dyDescent="0.55000000000000004">
      <c r="C4568" s="2"/>
      <c r="M4568" s="2"/>
      <c r="N4568" s="2"/>
    </row>
    <row r="4569" spans="3:14" x14ac:dyDescent="0.55000000000000004">
      <c r="C4569" s="2"/>
      <c r="M4569" s="2"/>
      <c r="N4569" s="2"/>
    </row>
    <row r="4570" spans="3:14" x14ac:dyDescent="0.55000000000000004">
      <c r="C4570" s="2"/>
      <c r="M4570" s="2"/>
      <c r="N4570" s="2"/>
    </row>
    <row r="4571" spans="3:14" x14ac:dyDescent="0.55000000000000004">
      <c r="C4571" s="2"/>
      <c r="M4571" s="2"/>
      <c r="N4571" s="2"/>
    </row>
    <row r="4572" spans="3:14" x14ac:dyDescent="0.55000000000000004">
      <c r="C4572" s="2"/>
      <c r="M4572" s="2"/>
      <c r="N4572" s="2"/>
    </row>
    <row r="4573" spans="3:14" x14ac:dyDescent="0.55000000000000004">
      <c r="C4573" s="2"/>
      <c r="M4573" s="2"/>
      <c r="N4573" s="2"/>
    </row>
    <row r="4574" spans="3:14" x14ac:dyDescent="0.55000000000000004">
      <c r="C4574" s="2"/>
      <c r="M4574" s="2"/>
      <c r="N4574" s="2"/>
    </row>
    <row r="4575" spans="3:14" x14ac:dyDescent="0.55000000000000004">
      <c r="C4575" s="2"/>
      <c r="M4575" s="2"/>
      <c r="N4575" s="2"/>
    </row>
    <row r="4576" spans="3:14" x14ac:dyDescent="0.55000000000000004">
      <c r="C4576" s="2"/>
      <c r="M4576" s="2"/>
      <c r="N4576" s="2"/>
    </row>
    <row r="4577" spans="3:14" x14ac:dyDescent="0.55000000000000004">
      <c r="C4577" s="2"/>
      <c r="M4577" s="2"/>
      <c r="N4577" s="2"/>
    </row>
    <row r="4578" spans="3:14" x14ac:dyDescent="0.55000000000000004">
      <c r="C4578" s="2"/>
      <c r="M4578" s="2"/>
      <c r="N4578" s="2"/>
    </row>
    <row r="4579" spans="3:14" x14ac:dyDescent="0.55000000000000004">
      <c r="C4579" s="2"/>
      <c r="M4579" s="2"/>
      <c r="N4579" s="2"/>
    </row>
    <row r="4580" spans="3:14" x14ac:dyDescent="0.55000000000000004">
      <c r="C4580" s="2"/>
      <c r="M4580" s="2"/>
      <c r="N4580" s="2"/>
    </row>
    <row r="4581" spans="3:14" x14ac:dyDescent="0.55000000000000004">
      <c r="C4581" s="2"/>
      <c r="M4581" s="2"/>
      <c r="N4581" s="2"/>
    </row>
    <row r="4582" spans="3:14" x14ac:dyDescent="0.55000000000000004">
      <c r="C4582" s="2"/>
      <c r="M4582" s="2"/>
      <c r="N4582" s="2"/>
    </row>
    <row r="4583" spans="3:14" x14ac:dyDescent="0.55000000000000004">
      <c r="C4583" s="2"/>
      <c r="M4583" s="2"/>
      <c r="N4583" s="2"/>
    </row>
    <row r="4584" spans="3:14" x14ac:dyDescent="0.55000000000000004">
      <c r="C4584" s="2"/>
      <c r="M4584" s="2"/>
      <c r="N4584" s="2"/>
    </row>
    <row r="4585" spans="3:14" x14ac:dyDescent="0.55000000000000004">
      <c r="C4585" s="2"/>
      <c r="M4585" s="2"/>
      <c r="N4585" s="2"/>
    </row>
    <row r="4586" spans="3:14" x14ac:dyDescent="0.55000000000000004">
      <c r="C4586" s="2"/>
      <c r="M4586" s="2"/>
      <c r="N4586" s="2"/>
    </row>
    <row r="4587" spans="3:14" x14ac:dyDescent="0.55000000000000004">
      <c r="C4587" s="2"/>
      <c r="M4587" s="2"/>
      <c r="N4587" s="2"/>
    </row>
    <row r="4588" spans="3:14" x14ac:dyDescent="0.55000000000000004">
      <c r="C4588" s="2"/>
      <c r="M4588" s="2"/>
      <c r="N4588" s="2"/>
    </row>
    <row r="4589" spans="3:14" x14ac:dyDescent="0.55000000000000004">
      <c r="C4589" s="2"/>
      <c r="M4589" s="2"/>
      <c r="N4589" s="2"/>
    </row>
    <row r="4590" spans="3:14" x14ac:dyDescent="0.55000000000000004">
      <c r="C4590" s="2"/>
      <c r="M4590" s="2"/>
      <c r="N4590" s="2"/>
    </row>
    <row r="4591" spans="3:14" x14ac:dyDescent="0.55000000000000004">
      <c r="C4591" s="2"/>
      <c r="M4591" s="2"/>
      <c r="N4591" s="2"/>
    </row>
    <row r="4592" spans="3:14" x14ac:dyDescent="0.55000000000000004">
      <c r="C4592" s="2"/>
      <c r="M4592" s="2"/>
      <c r="N4592" s="2"/>
    </row>
    <row r="4593" spans="3:14" x14ac:dyDescent="0.55000000000000004">
      <c r="C4593" s="2"/>
      <c r="M4593" s="2"/>
      <c r="N4593" s="2"/>
    </row>
    <row r="4594" spans="3:14" x14ac:dyDescent="0.55000000000000004">
      <c r="C4594" s="2"/>
      <c r="M4594" s="2"/>
      <c r="N4594" s="2"/>
    </row>
    <row r="4595" spans="3:14" x14ac:dyDescent="0.55000000000000004">
      <c r="C4595" s="2"/>
      <c r="M4595" s="2"/>
      <c r="N4595" s="2"/>
    </row>
    <row r="4596" spans="3:14" x14ac:dyDescent="0.55000000000000004">
      <c r="C4596" s="2"/>
      <c r="M4596" s="2"/>
      <c r="N4596" s="2"/>
    </row>
    <row r="4597" spans="3:14" x14ac:dyDescent="0.55000000000000004">
      <c r="C4597" s="2"/>
      <c r="M4597" s="2"/>
      <c r="N4597" s="2"/>
    </row>
    <row r="4598" spans="3:14" x14ac:dyDescent="0.55000000000000004">
      <c r="C4598" s="2"/>
      <c r="M4598" s="2"/>
      <c r="N4598" s="2"/>
    </row>
    <row r="4599" spans="3:14" x14ac:dyDescent="0.55000000000000004">
      <c r="C4599" s="2"/>
      <c r="M4599" s="2"/>
      <c r="N4599" s="2"/>
    </row>
    <row r="4600" spans="3:14" x14ac:dyDescent="0.55000000000000004">
      <c r="C4600" s="2"/>
      <c r="M4600" s="2"/>
      <c r="N4600" s="2"/>
    </row>
    <row r="4601" spans="3:14" x14ac:dyDescent="0.55000000000000004">
      <c r="C4601" s="2"/>
      <c r="M4601" s="2"/>
      <c r="N4601" s="2"/>
    </row>
    <row r="4602" spans="3:14" x14ac:dyDescent="0.55000000000000004">
      <c r="C4602" s="2"/>
      <c r="M4602" s="2"/>
      <c r="N4602" s="2"/>
    </row>
    <row r="4603" spans="3:14" x14ac:dyDescent="0.55000000000000004">
      <c r="C4603" s="2"/>
      <c r="M4603" s="2"/>
      <c r="N4603" s="2"/>
    </row>
    <row r="4604" spans="3:14" x14ac:dyDescent="0.55000000000000004">
      <c r="C4604" s="2"/>
      <c r="M4604" s="2"/>
      <c r="N4604" s="2"/>
    </row>
    <row r="4605" spans="3:14" x14ac:dyDescent="0.55000000000000004">
      <c r="C4605" s="2"/>
      <c r="M4605" s="2"/>
      <c r="N4605" s="2"/>
    </row>
    <row r="4606" spans="3:14" x14ac:dyDescent="0.55000000000000004">
      <c r="C4606" s="2"/>
      <c r="M4606" s="2"/>
      <c r="N4606" s="2"/>
    </row>
    <row r="4607" spans="3:14" x14ac:dyDescent="0.55000000000000004">
      <c r="C4607" s="2"/>
      <c r="M4607" s="2"/>
      <c r="N4607" s="2"/>
    </row>
    <row r="4608" spans="3:14" x14ac:dyDescent="0.55000000000000004">
      <c r="C4608" s="2"/>
      <c r="M4608" s="2"/>
      <c r="N4608" s="2"/>
    </row>
    <row r="4609" spans="3:14" x14ac:dyDescent="0.55000000000000004">
      <c r="C4609" s="2"/>
      <c r="M4609" s="2"/>
      <c r="N4609" s="2"/>
    </row>
    <row r="4610" spans="3:14" x14ac:dyDescent="0.55000000000000004">
      <c r="C4610" s="2"/>
      <c r="M4610" s="2"/>
      <c r="N4610" s="2"/>
    </row>
    <row r="4611" spans="3:14" x14ac:dyDescent="0.55000000000000004">
      <c r="C4611" s="2"/>
      <c r="M4611" s="2"/>
      <c r="N4611" s="2"/>
    </row>
    <row r="4612" spans="3:14" x14ac:dyDescent="0.55000000000000004">
      <c r="C4612" s="2"/>
      <c r="M4612" s="2"/>
      <c r="N4612" s="2"/>
    </row>
    <row r="4613" spans="3:14" x14ac:dyDescent="0.55000000000000004">
      <c r="C4613" s="2"/>
      <c r="M4613" s="2"/>
      <c r="N4613" s="2"/>
    </row>
    <row r="4614" spans="3:14" x14ac:dyDescent="0.55000000000000004">
      <c r="C4614" s="2"/>
      <c r="M4614" s="2"/>
      <c r="N4614" s="2"/>
    </row>
    <row r="4615" spans="3:14" x14ac:dyDescent="0.55000000000000004">
      <c r="C4615" s="2"/>
      <c r="M4615" s="2"/>
      <c r="N4615" s="2"/>
    </row>
    <row r="4616" spans="3:14" x14ac:dyDescent="0.55000000000000004">
      <c r="C4616" s="2"/>
      <c r="M4616" s="2"/>
      <c r="N4616" s="2"/>
    </row>
    <row r="4617" spans="3:14" x14ac:dyDescent="0.55000000000000004">
      <c r="C4617" s="2"/>
      <c r="M4617" s="2"/>
      <c r="N4617" s="2"/>
    </row>
    <row r="4618" spans="3:14" x14ac:dyDescent="0.55000000000000004">
      <c r="C4618" s="2"/>
      <c r="M4618" s="2"/>
      <c r="N4618" s="2"/>
    </row>
    <row r="4619" spans="3:14" x14ac:dyDescent="0.55000000000000004">
      <c r="C4619" s="2"/>
      <c r="M4619" s="2"/>
      <c r="N4619" s="2"/>
    </row>
    <row r="4620" spans="3:14" x14ac:dyDescent="0.55000000000000004">
      <c r="C4620" s="2"/>
      <c r="M4620" s="2"/>
      <c r="N4620" s="2"/>
    </row>
    <row r="4621" spans="3:14" x14ac:dyDescent="0.55000000000000004">
      <c r="C4621" s="2"/>
      <c r="M4621" s="2"/>
      <c r="N4621" s="2"/>
    </row>
    <row r="4622" spans="3:14" x14ac:dyDescent="0.55000000000000004">
      <c r="C4622" s="2"/>
      <c r="M4622" s="2"/>
      <c r="N4622" s="2"/>
    </row>
    <row r="4623" spans="3:14" x14ac:dyDescent="0.55000000000000004">
      <c r="C4623" s="2"/>
      <c r="M4623" s="2"/>
      <c r="N4623" s="2"/>
    </row>
    <row r="4624" spans="3:14" x14ac:dyDescent="0.55000000000000004">
      <c r="C4624" s="2"/>
      <c r="M4624" s="2"/>
      <c r="N4624" s="2"/>
    </row>
    <row r="4625" spans="3:14" x14ac:dyDescent="0.55000000000000004">
      <c r="C4625" s="2"/>
      <c r="M4625" s="2"/>
      <c r="N4625" s="2"/>
    </row>
    <row r="4626" spans="3:14" x14ac:dyDescent="0.55000000000000004">
      <c r="C4626" s="2"/>
      <c r="M4626" s="2"/>
      <c r="N4626" s="2"/>
    </row>
    <row r="4627" spans="3:14" x14ac:dyDescent="0.55000000000000004">
      <c r="C4627" s="2"/>
      <c r="M4627" s="2"/>
      <c r="N4627" s="2"/>
    </row>
    <row r="4628" spans="3:14" x14ac:dyDescent="0.55000000000000004">
      <c r="C4628" s="2"/>
      <c r="M4628" s="2"/>
      <c r="N4628" s="2"/>
    </row>
    <row r="4629" spans="3:14" x14ac:dyDescent="0.55000000000000004">
      <c r="C4629" s="2"/>
      <c r="M4629" s="2"/>
      <c r="N4629" s="2"/>
    </row>
    <row r="4630" spans="3:14" x14ac:dyDescent="0.55000000000000004">
      <c r="C4630" s="2"/>
      <c r="M4630" s="2"/>
      <c r="N4630" s="2"/>
    </row>
    <row r="4631" spans="3:14" x14ac:dyDescent="0.55000000000000004">
      <c r="C4631" s="2"/>
      <c r="M4631" s="2"/>
      <c r="N4631" s="2"/>
    </row>
    <row r="4632" spans="3:14" x14ac:dyDescent="0.55000000000000004">
      <c r="C4632" s="2"/>
      <c r="M4632" s="2"/>
      <c r="N4632" s="2"/>
    </row>
    <row r="4633" spans="3:14" x14ac:dyDescent="0.55000000000000004">
      <c r="C4633" s="2"/>
      <c r="M4633" s="2"/>
      <c r="N4633" s="2"/>
    </row>
    <row r="4634" spans="3:14" x14ac:dyDescent="0.55000000000000004">
      <c r="C4634" s="2"/>
      <c r="M4634" s="2"/>
      <c r="N4634" s="2"/>
    </row>
    <row r="4635" spans="3:14" x14ac:dyDescent="0.55000000000000004">
      <c r="C4635" s="2"/>
      <c r="M4635" s="2"/>
      <c r="N4635" s="2"/>
    </row>
    <row r="4636" spans="3:14" x14ac:dyDescent="0.55000000000000004">
      <c r="C4636" s="2"/>
      <c r="M4636" s="2"/>
      <c r="N4636" s="2"/>
    </row>
    <row r="4637" spans="3:14" x14ac:dyDescent="0.55000000000000004">
      <c r="C4637" s="2"/>
      <c r="M4637" s="2"/>
      <c r="N4637" s="2"/>
    </row>
    <row r="4638" spans="3:14" x14ac:dyDescent="0.55000000000000004">
      <c r="C4638" s="2"/>
      <c r="M4638" s="2"/>
      <c r="N4638" s="2"/>
    </row>
    <row r="4639" spans="3:14" x14ac:dyDescent="0.55000000000000004">
      <c r="C4639" s="2"/>
      <c r="M4639" s="2"/>
      <c r="N4639" s="2"/>
    </row>
    <row r="4640" spans="3:14" x14ac:dyDescent="0.55000000000000004">
      <c r="C4640" s="2"/>
      <c r="M4640" s="2"/>
      <c r="N4640" s="2"/>
    </row>
    <row r="4641" spans="3:14" x14ac:dyDescent="0.55000000000000004">
      <c r="C4641" s="2"/>
      <c r="M4641" s="2"/>
      <c r="N4641" s="2"/>
    </row>
    <row r="4642" spans="3:14" x14ac:dyDescent="0.55000000000000004">
      <c r="C4642" s="2"/>
      <c r="M4642" s="2"/>
      <c r="N4642" s="2"/>
    </row>
    <row r="4643" spans="3:14" x14ac:dyDescent="0.55000000000000004">
      <c r="C4643" s="2"/>
      <c r="M4643" s="2"/>
      <c r="N4643" s="2"/>
    </row>
    <row r="4644" spans="3:14" x14ac:dyDescent="0.55000000000000004">
      <c r="C4644" s="2"/>
      <c r="M4644" s="2"/>
      <c r="N4644" s="2"/>
    </row>
    <row r="4645" spans="3:14" x14ac:dyDescent="0.55000000000000004">
      <c r="C4645" s="2"/>
      <c r="M4645" s="2"/>
      <c r="N4645" s="2"/>
    </row>
    <row r="4646" spans="3:14" x14ac:dyDescent="0.55000000000000004">
      <c r="C4646" s="2"/>
      <c r="M4646" s="2"/>
      <c r="N4646" s="2"/>
    </row>
    <row r="4647" spans="3:14" x14ac:dyDescent="0.55000000000000004">
      <c r="C4647" s="2"/>
      <c r="M4647" s="2"/>
      <c r="N4647" s="2"/>
    </row>
    <row r="4648" spans="3:14" x14ac:dyDescent="0.55000000000000004">
      <c r="C4648" s="2"/>
      <c r="M4648" s="2"/>
      <c r="N4648" s="2"/>
    </row>
    <row r="4649" spans="3:14" x14ac:dyDescent="0.55000000000000004">
      <c r="C4649" s="2"/>
      <c r="M4649" s="2"/>
      <c r="N4649" s="2"/>
    </row>
    <row r="4650" spans="3:14" x14ac:dyDescent="0.55000000000000004">
      <c r="C4650" s="2"/>
      <c r="M4650" s="2"/>
      <c r="N4650" s="2"/>
    </row>
    <row r="4651" spans="3:14" x14ac:dyDescent="0.55000000000000004">
      <c r="C4651" s="2"/>
      <c r="M4651" s="2"/>
      <c r="N4651" s="2"/>
    </row>
    <row r="4652" spans="3:14" x14ac:dyDescent="0.55000000000000004">
      <c r="C4652" s="2"/>
      <c r="M4652" s="2"/>
      <c r="N4652" s="2"/>
    </row>
    <row r="4653" spans="3:14" x14ac:dyDescent="0.55000000000000004">
      <c r="C4653" s="2"/>
      <c r="M4653" s="2"/>
      <c r="N4653" s="2"/>
    </row>
    <row r="4654" spans="3:14" x14ac:dyDescent="0.55000000000000004">
      <c r="C4654" s="2"/>
      <c r="M4654" s="2"/>
      <c r="N4654" s="2"/>
    </row>
    <row r="4655" spans="3:14" x14ac:dyDescent="0.55000000000000004">
      <c r="C4655" s="2"/>
      <c r="M4655" s="2"/>
      <c r="N4655" s="2"/>
    </row>
    <row r="4656" spans="3:14" x14ac:dyDescent="0.55000000000000004">
      <c r="C4656" s="2"/>
      <c r="M4656" s="2"/>
      <c r="N4656" s="2"/>
    </row>
    <row r="4657" spans="3:14" x14ac:dyDescent="0.55000000000000004">
      <c r="C4657" s="2"/>
      <c r="M4657" s="2"/>
      <c r="N4657" s="2"/>
    </row>
    <row r="4658" spans="3:14" x14ac:dyDescent="0.55000000000000004">
      <c r="C4658" s="2"/>
      <c r="M4658" s="2"/>
      <c r="N4658" s="2"/>
    </row>
    <row r="4659" spans="3:14" x14ac:dyDescent="0.55000000000000004">
      <c r="C4659" s="2"/>
      <c r="M4659" s="2"/>
      <c r="N4659" s="2"/>
    </row>
    <row r="4660" spans="3:14" x14ac:dyDescent="0.55000000000000004">
      <c r="C4660" s="2"/>
      <c r="M4660" s="2"/>
      <c r="N4660" s="2"/>
    </row>
    <row r="4661" spans="3:14" x14ac:dyDescent="0.55000000000000004">
      <c r="C4661" s="2"/>
      <c r="M4661" s="2"/>
      <c r="N4661" s="2"/>
    </row>
    <row r="4662" spans="3:14" x14ac:dyDescent="0.55000000000000004">
      <c r="C4662" s="2"/>
      <c r="M4662" s="2"/>
      <c r="N4662" s="2"/>
    </row>
    <row r="4663" spans="3:14" x14ac:dyDescent="0.55000000000000004">
      <c r="C4663" s="2"/>
      <c r="M4663" s="2"/>
      <c r="N4663" s="2"/>
    </row>
    <row r="4664" spans="3:14" x14ac:dyDescent="0.55000000000000004">
      <c r="C4664" s="2"/>
      <c r="M4664" s="2"/>
      <c r="N4664" s="2"/>
    </row>
    <row r="4665" spans="3:14" x14ac:dyDescent="0.55000000000000004">
      <c r="C4665" s="2"/>
      <c r="M4665" s="2"/>
      <c r="N4665" s="2"/>
    </row>
    <row r="4666" spans="3:14" x14ac:dyDescent="0.55000000000000004">
      <c r="C4666" s="2"/>
      <c r="M4666" s="2"/>
      <c r="N4666" s="2"/>
    </row>
    <row r="4667" spans="3:14" x14ac:dyDescent="0.55000000000000004">
      <c r="C4667" s="2"/>
      <c r="M4667" s="2"/>
      <c r="N4667" s="2"/>
    </row>
    <row r="4668" spans="3:14" x14ac:dyDescent="0.55000000000000004">
      <c r="C4668" s="2"/>
      <c r="M4668" s="2"/>
      <c r="N4668" s="2"/>
    </row>
    <row r="4669" spans="3:14" x14ac:dyDescent="0.55000000000000004">
      <c r="C4669" s="2"/>
      <c r="M4669" s="2"/>
      <c r="N4669" s="2"/>
    </row>
    <row r="4670" spans="3:14" x14ac:dyDescent="0.55000000000000004">
      <c r="C4670" s="2"/>
      <c r="M4670" s="2"/>
      <c r="N4670" s="2"/>
    </row>
    <row r="4671" spans="3:14" x14ac:dyDescent="0.55000000000000004">
      <c r="C4671" s="2"/>
      <c r="M4671" s="2"/>
      <c r="N4671" s="2"/>
    </row>
    <row r="4672" spans="3:14" x14ac:dyDescent="0.55000000000000004">
      <c r="C4672" s="2"/>
      <c r="M4672" s="2"/>
      <c r="N4672" s="2"/>
    </row>
    <row r="4673" spans="3:14" x14ac:dyDescent="0.55000000000000004">
      <c r="C4673" s="2"/>
      <c r="M4673" s="2"/>
      <c r="N4673" s="2"/>
    </row>
    <row r="4674" spans="3:14" x14ac:dyDescent="0.55000000000000004">
      <c r="C4674" s="2"/>
      <c r="M4674" s="2"/>
      <c r="N4674" s="2"/>
    </row>
    <row r="4675" spans="3:14" x14ac:dyDescent="0.55000000000000004">
      <c r="C4675" s="2"/>
      <c r="M4675" s="2"/>
      <c r="N4675" s="2"/>
    </row>
    <row r="4676" spans="3:14" x14ac:dyDescent="0.55000000000000004">
      <c r="C4676" s="2"/>
      <c r="M4676" s="2"/>
      <c r="N4676" s="2"/>
    </row>
    <row r="4677" spans="3:14" x14ac:dyDescent="0.55000000000000004">
      <c r="C4677" s="2"/>
      <c r="M4677" s="2"/>
      <c r="N4677" s="2"/>
    </row>
    <row r="4678" spans="3:14" x14ac:dyDescent="0.55000000000000004">
      <c r="C4678" s="2"/>
      <c r="M4678" s="2"/>
      <c r="N4678" s="2"/>
    </row>
    <row r="4679" spans="3:14" x14ac:dyDescent="0.55000000000000004">
      <c r="C4679" s="2"/>
      <c r="M4679" s="2"/>
      <c r="N4679" s="2"/>
    </row>
    <row r="4680" spans="3:14" x14ac:dyDescent="0.55000000000000004">
      <c r="C4680" s="2"/>
      <c r="M4680" s="2"/>
      <c r="N4680" s="2"/>
    </row>
    <row r="4681" spans="3:14" x14ac:dyDescent="0.55000000000000004">
      <c r="C4681" s="2"/>
      <c r="M4681" s="2"/>
      <c r="N4681" s="2"/>
    </row>
    <row r="4682" spans="3:14" x14ac:dyDescent="0.55000000000000004">
      <c r="C4682" s="2"/>
      <c r="M4682" s="2"/>
      <c r="N4682" s="2"/>
    </row>
    <row r="4683" spans="3:14" x14ac:dyDescent="0.55000000000000004">
      <c r="C4683" s="2"/>
      <c r="M4683" s="2"/>
      <c r="N4683" s="2"/>
    </row>
    <row r="4684" spans="3:14" x14ac:dyDescent="0.55000000000000004">
      <c r="C4684" s="2"/>
      <c r="M4684" s="2"/>
      <c r="N4684" s="2"/>
    </row>
    <row r="4685" spans="3:14" x14ac:dyDescent="0.55000000000000004">
      <c r="C4685" s="2"/>
      <c r="M4685" s="2"/>
      <c r="N4685" s="2"/>
    </row>
    <row r="4686" spans="3:14" x14ac:dyDescent="0.55000000000000004">
      <c r="C4686" s="2"/>
      <c r="M4686" s="2"/>
      <c r="N4686" s="2"/>
    </row>
    <row r="4687" spans="3:14" x14ac:dyDescent="0.55000000000000004">
      <c r="C4687" s="2"/>
      <c r="M4687" s="2"/>
      <c r="N4687" s="2"/>
    </row>
    <row r="4688" spans="3:14" x14ac:dyDescent="0.55000000000000004">
      <c r="C4688" s="2"/>
      <c r="M4688" s="2"/>
      <c r="N4688" s="2"/>
    </row>
    <row r="4689" spans="3:14" x14ac:dyDescent="0.55000000000000004">
      <c r="C4689" s="2"/>
      <c r="M4689" s="2"/>
      <c r="N4689" s="2"/>
    </row>
    <row r="4690" spans="3:14" x14ac:dyDescent="0.55000000000000004">
      <c r="C4690" s="2"/>
      <c r="M4690" s="2"/>
      <c r="N4690" s="2"/>
    </row>
    <row r="4691" spans="3:14" x14ac:dyDescent="0.55000000000000004">
      <c r="C4691" s="2"/>
      <c r="M4691" s="2"/>
      <c r="N4691" s="2"/>
    </row>
    <row r="4692" spans="3:14" x14ac:dyDescent="0.55000000000000004">
      <c r="C4692" s="2"/>
      <c r="M4692" s="2"/>
      <c r="N4692" s="2"/>
    </row>
    <row r="4693" spans="3:14" x14ac:dyDescent="0.55000000000000004">
      <c r="C4693" s="2"/>
      <c r="M4693" s="2"/>
      <c r="N4693" s="2"/>
    </row>
    <row r="4694" spans="3:14" x14ac:dyDescent="0.55000000000000004">
      <c r="C4694" s="2"/>
      <c r="M4694" s="2"/>
      <c r="N4694" s="2"/>
    </row>
    <row r="4695" spans="3:14" x14ac:dyDescent="0.55000000000000004">
      <c r="C4695" s="2"/>
      <c r="M4695" s="2"/>
      <c r="N4695" s="2"/>
    </row>
    <row r="4696" spans="3:14" x14ac:dyDescent="0.55000000000000004">
      <c r="C4696" s="2"/>
      <c r="M4696" s="2"/>
      <c r="N4696" s="2"/>
    </row>
    <row r="4697" spans="3:14" x14ac:dyDescent="0.55000000000000004">
      <c r="C4697" s="2"/>
      <c r="M4697" s="2"/>
      <c r="N4697" s="2"/>
    </row>
    <row r="4698" spans="3:14" x14ac:dyDescent="0.55000000000000004">
      <c r="C4698" s="2"/>
      <c r="M4698" s="2"/>
      <c r="N4698" s="2"/>
    </row>
    <row r="4699" spans="3:14" x14ac:dyDescent="0.55000000000000004">
      <c r="C4699" s="2"/>
      <c r="M4699" s="2"/>
      <c r="N4699" s="2"/>
    </row>
    <row r="4700" spans="3:14" x14ac:dyDescent="0.55000000000000004">
      <c r="C4700" s="2"/>
      <c r="M4700" s="2"/>
      <c r="N4700" s="2"/>
    </row>
    <row r="4701" spans="3:14" x14ac:dyDescent="0.55000000000000004">
      <c r="C4701" s="2"/>
      <c r="M4701" s="2"/>
      <c r="N4701" s="2"/>
    </row>
    <row r="4702" spans="3:14" x14ac:dyDescent="0.55000000000000004">
      <c r="C4702" s="2"/>
      <c r="M4702" s="2"/>
      <c r="N4702" s="2"/>
    </row>
    <row r="4703" spans="3:14" x14ac:dyDescent="0.55000000000000004">
      <c r="C4703" s="2"/>
      <c r="M4703" s="2"/>
      <c r="N4703" s="2"/>
    </row>
    <row r="4704" spans="3:14" x14ac:dyDescent="0.55000000000000004">
      <c r="C4704" s="2"/>
      <c r="M4704" s="2"/>
      <c r="N4704" s="2"/>
    </row>
    <row r="4705" spans="3:14" x14ac:dyDescent="0.55000000000000004">
      <c r="C4705" s="2"/>
      <c r="M4705" s="2"/>
      <c r="N4705" s="2"/>
    </row>
    <row r="4706" spans="3:14" x14ac:dyDescent="0.55000000000000004">
      <c r="C4706" s="2"/>
      <c r="M4706" s="2"/>
      <c r="N4706" s="2"/>
    </row>
    <row r="4707" spans="3:14" x14ac:dyDescent="0.55000000000000004">
      <c r="C4707" s="2"/>
      <c r="M4707" s="2"/>
      <c r="N4707" s="2"/>
    </row>
    <row r="4708" spans="3:14" x14ac:dyDescent="0.55000000000000004">
      <c r="C4708" s="2"/>
      <c r="M4708" s="2"/>
      <c r="N4708" s="2"/>
    </row>
    <row r="4709" spans="3:14" x14ac:dyDescent="0.55000000000000004">
      <c r="C4709" s="2"/>
      <c r="M4709" s="2"/>
      <c r="N4709" s="2"/>
    </row>
    <row r="4710" spans="3:14" x14ac:dyDescent="0.55000000000000004">
      <c r="C4710" s="2"/>
      <c r="M4710" s="2"/>
      <c r="N4710" s="2"/>
    </row>
    <row r="4711" spans="3:14" x14ac:dyDescent="0.55000000000000004">
      <c r="C4711" s="2"/>
      <c r="M4711" s="2"/>
      <c r="N4711" s="2"/>
    </row>
    <row r="4712" spans="3:14" x14ac:dyDescent="0.55000000000000004">
      <c r="C4712" s="2"/>
      <c r="M4712" s="2"/>
      <c r="N4712" s="2"/>
    </row>
    <row r="4713" spans="3:14" x14ac:dyDescent="0.55000000000000004">
      <c r="C4713" s="2"/>
      <c r="M4713" s="2"/>
      <c r="N4713" s="2"/>
    </row>
    <row r="4714" spans="3:14" x14ac:dyDescent="0.55000000000000004">
      <c r="C4714" s="2"/>
      <c r="M4714" s="2"/>
      <c r="N4714" s="2"/>
    </row>
    <row r="4715" spans="3:14" x14ac:dyDescent="0.55000000000000004">
      <c r="C4715" s="2"/>
      <c r="M4715" s="2"/>
      <c r="N4715" s="2"/>
    </row>
    <row r="4716" spans="3:14" x14ac:dyDescent="0.55000000000000004">
      <c r="C4716" s="2"/>
      <c r="M4716" s="2"/>
      <c r="N4716" s="2"/>
    </row>
    <row r="4717" spans="3:14" x14ac:dyDescent="0.55000000000000004">
      <c r="C4717" s="2"/>
      <c r="M4717" s="2"/>
      <c r="N4717" s="2"/>
    </row>
    <row r="4718" spans="3:14" x14ac:dyDescent="0.55000000000000004">
      <c r="C4718" s="2"/>
      <c r="M4718" s="2"/>
      <c r="N4718" s="2"/>
    </row>
    <row r="4719" spans="3:14" x14ac:dyDescent="0.55000000000000004">
      <c r="C4719" s="2"/>
      <c r="M4719" s="2"/>
      <c r="N4719" s="2"/>
    </row>
    <row r="4720" spans="3:14" x14ac:dyDescent="0.55000000000000004">
      <c r="C4720" s="2"/>
      <c r="M4720" s="2"/>
      <c r="N4720" s="2"/>
    </row>
    <row r="4721" spans="3:14" x14ac:dyDescent="0.55000000000000004">
      <c r="C4721" s="2"/>
      <c r="M4721" s="2"/>
      <c r="N4721" s="2"/>
    </row>
    <row r="4722" spans="3:14" x14ac:dyDescent="0.55000000000000004">
      <c r="C4722" s="2"/>
      <c r="M4722" s="2"/>
      <c r="N4722" s="2"/>
    </row>
    <row r="4723" spans="3:14" x14ac:dyDescent="0.55000000000000004">
      <c r="C4723" s="2"/>
      <c r="M4723" s="2"/>
      <c r="N4723" s="2"/>
    </row>
    <row r="4724" spans="3:14" x14ac:dyDescent="0.55000000000000004">
      <c r="C4724" s="2"/>
      <c r="M4724" s="2"/>
      <c r="N4724" s="2"/>
    </row>
    <row r="4725" spans="3:14" x14ac:dyDescent="0.55000000000000004">
      <c r="C4725" s="2"/>
      <c r="M4725" s="2"/>
      <c r="N4725" s="2"/>
    </row>
    <row r="4726" spans="3:14" x14ac:dyDescent="0.55000000000000004">
      <c r="C4726" s="2"/>
      <c r="M4726" s="2"/>
      <c r="N4726" s="2"/>
    </row>
    <row r="4727" spans="3:14" x14ac:dyDescent="0.55000000000000004">
      <c r="C4727" s="2"/>
      <c r="M4727" s="2"/>
      <c r="N4727" s="2"/>
    </row>
    <row r="4728" spans="3:14" x14ac:dyDescent="0.55000000000000004">
      <c r="C4728" s="2"/>
      <c r="M4728" s="2"/>
      <c r="N4728" s="2"/>
    </row>
    <row r="4729" spans="3:14" x14ac:dyDescent="0.55000000000000004">
      <c r="C4729" s="2"/>
      <c r="M4729" s="2"/>
      <c r="N4729" s="2"/>
    </row>
    <row r="4730" spans="3:14" x14ac:dyDescent="0.55000000000000004">
      <c r="C4730" s="2"/>
      <c r="M4730" s="2"/>
      <c r="N4730" s="2"/>
    </row>
    <row r="4731" spans="3:14" x14ac:dyDescent="0.55000000000000004">
      <c r="C4731" s="2"/>
      <c r="M4731" s="2"/>
      <c r="N4731" s="2"/>
    </row>
    <row r="4732" spans="3:14" x14ac:dyDescent="0.55000000000000004">
      <c r="C4732" s="2"/>
      <c r="M4732" s="2"/>
      <c r="N4732" s="2"/>
    </row>
    <row r="4733" spans="3:14" x14ac:dyDescent="0.55000000000000004">
      <c r="C4733" s="2"/>
      <c r="M4733" s="2"/>
      <c r="N4733" s="2"/>
    </row>
    <row r="4734" spans="3:14" x14ac:dyDescent="0.55000000000000004">
      <c r="C4734" s="2"/>
      <c r="M4734" s="2"/>
      <c r="N4734" s="2"/>
    </row>
    <row r="4735" spans="3:14" x14ac:dyDescent="0.55000000000000004">
      <c r="C4735" s="2"/>
      <c r="M4735" s="2"/>
      <c r="N4735" s="2"/>
    </row>
    <row r="4736" spans="3:14" x14ac:dyDescent="0.55000000000000004">
      <c r="C4736" s="2"/>
      <c r="M4736" s="2"/>
      <c r="N4736" s="2"/>
    </row>
    <row r="4737" spans="3:14" x14ac:dyDescent="0.55000000000000004">
      <c r="C4737" s="2"/>
      <c r="M4737" s="2"/>
      <c r="N4737" s="2"/>
    </row>
    <row r="4738" spans="3:14" x14ac:dyDescent="0.55000000000000004">
      <c r="C4738" s="2"/>
      <c r="M4738" s="2"/>
      <c r="N4738" s="2"/>
    </row>
    <row r="4739" spans="3:14" x14ac:dyDescent="0.55000000000000004">
      <c r="C4739" s="2"/>
      <c r="M4739" s="2"/>
      <c r="N4739" s="2"/>
    </row>
    <row r="4740" spans="3:14" x14ac:dyDescent="0.55000000000000004">
      <c r="C4740" s="2"/>
      <c r="M4740" s="2"/>
      <c r="N4740" s="2"/>
    </row>
    <row r="4741" spans="3:14" x14ac:dyDescent="0.55000000000000004">
      <c r="C4741" s="2"/>
      <c r="M4741" s="2"/>
      <c r="N4741" s="2"/>
    </row>
    <row r="4742" spans="3:14" x14ac:dyDescent="0.55000000000000004">
      <c r="C4742" s="2"/>
      <c r="M4742" s="2"/>
      <c r="N4742" s="2"/>
    </row>
    <row r="4743" spans="3:14" x14ac:dyDescent="0.55000000000000004">
      <c r="C4743" s="2"/>
      <c r="M4743" s="2"/>
      <c r="N4743" s="2"/>
    </row>
    <row r="4744" spans="3:14" x14ac:dyDescent="0.55000000000000004">
      <c r="C4744" s="2"/>
      <c r="M4744" s="2"/>
      <c r="N4744" s="2"/>
    </row>
    <row r="4745" spans="3:14" x14ac:dyDescent="0.55000000000000004">
      <c r="C4745" s="2"/>
      <c r="M4745" s="2"/>
      <c r="N4745" s="2"/>
    </row>
    <row r="4746" spans="3:14" x14ac:dyDescent="0.55000000000000004">
      <c r="C4746" s="2"/>
      <c r="M4746" s="2"/>
      <c r="N4746" s="2"/>
    </row>
    <row r="4747" spans="3:14" x14ac:dyDescent="0.55000000000000004">
      <c r="C4747" s="2"/>
      <c r="M4747" s="2"/>
      <c r="N4747" s="2"/>
    </row>
    <row r="4748" spans="3:14" x14ac:dyDescent="0.55000000000000004">
      <c r="C4748" s="2"/>
      <c r="M4748" s="2"/>
      <c r="N4748" s="2"/>
    </row>
    <row r="4749" spans="3:14" x14ac:dyDescent="0.55000000000000004">
      <c r="C4749" s="2"/>
      <c r="M4749" s="2"/>
      <c r="N4749" s="2"/>
    </row>
    <row r="4750" spans="3:14" x14ac:dyDescent="0.55000000000000004">
      <c r="C4750" s="2"/>
      <c r="M4750" s="2"/>
      <c r="N4750" s="2"/>
    </row>
    <row r="4751" spans="3:14" x14ac:dyDescent="0.55000000000000004">
      <c r="C4751" s="2"/>
      <c r="M4751" s="2"/>
      <c r="N4751" s="2"/>
    </row>
    <row r="4752" spans="3:14" x14ac:dyDescent="0.55000000000000004">
      <c r="C4752" s="2"/>
      <c r="M4752" s="2"/>
      <c r="N4752" s="2"/>
    </row>
    <row r="4753" spans="3:14" x14ac:dyDescent="0.55000000000000004">
      <c r="C4753" s="2"/>
      <c r="M4753" s="2"/>
      <c r="N4753" s="2"/>
    </row>
    <row r="4754" spans="3:14" x14ac:dyDescent="0.55000000000000004">
      <c r="C4754" s="2"/>
      <c r="M4754" s="2"/>
      <c r="N4754" s="2"/>
    </row>
    <row r="4755" spans="3:14" x14ac:dyDescent="0.55000000000000004">
      <c r="C4755" s="2"/>
      <c r="M4755" s="2"/>
      <c r="N4755" s="2"/>
    </row>
    <row r="4756" spans="3:14" x14ac:dyDescent="0.55000000000000004">
      <c r="C4756" s="2"/>
      <c r="M4756" s="2"/>
      <c r="N4756" s="2"/>
    </row>
    <row r="4757" spans="3:14" x14ac:dyDescent="0.55000000000000004">
      <c r="C4757" s="2"/>
      <c r="M4757" s="2"/>
      <c r="N4757" s="2"/>
    </row>
    <row r="4758" spans="3:14" x14ac:dyDescent="0.55000000000000004">
      <c r="C4758" s="2"/>
      <c r="M4758" s="2"/>
      <c r="N4758" s="2"/>
    </row>
    <row r="4759" spans="3:14" x14ac:dyDescent="0.55000000000000004">
      <c r="C4759" s="2"/>
      <c r="M4759" s="2"/>
      <c r="N4759" s="2"/>
    </row>
    <row r="4760" spans="3:14" x14ac:dyDescent="0.55000000000000004">
      <c r="C4760" s="2"/>
      <c r="M4760" s="2"/>
      <c r="N4760" s="2"/>
    </row>
    <row r="4761" spans="3:14" x14ac:dyDescent="0.55000000000000004">
      <c r="C4761" s="2"/>
      <c r="M4761" s="2"/>
      <c r="N4761" s="2"/>
    </row>
    <row r="4762" spans="3:14" x14ac:dyDescent="0.55000000000000004">
      <c r="C4762" s="2"/>
      <c r="M4762" s="2"/>
      <c r="N4762" s="2"/>
    </row>
    <row r="4763" spans="3:14" x14ac:dyDescent="0.55000000000000004">
      <c r="C4763" s="2"/>
      <c r="M4763" s="2"/>
      <c r="N4763" s="2"/>
    </row>
    <row r="4764" spans="3:14" x14ac:dyDescent="0.55000000000000004">
      <c r="C4764" s="2"/>
      <c r="M4764" s="2"/>
      <c r="N4764" s="2"/>
    </row>
    <row r="4765" spans="3:14" x14ac:dyDescent="0.55000000000000004">
      <c r="C4765" s="2"/>
      <c r="M4765" s="2"/>
      <c r="N4765" s="2"/>
    </row>
    <row r="4766" spans="3:14" x14ac:dyDescent="0.55000000000000004">
      <c r="C4766" s="2"/>
      <c r="M4766" s="2"/>
      <c r="N4766" s="2"/>
    </row>
    <row r="4767" spans="3:14" x14ac:dyDescent="0.55000000000000004">
      <c r="C4767" s="2"/>
      <c r="M4767" s="2"/>
      <c r="N4767" s="2"/>
    </row>
    <row r="4768" spans="3:14" x14ac:dyDescent="0.55000000000000004">
      <c r="C4768" s="2"/>
      <c r="M4768" s="2"/>
      <c r="N4768" s="2"/>
    </row>
    <row r="4769" spans="3:14" x14ac:dyDescent="0.55000000000000004">
      <c r="C4769" s="2"/>
      <c r="M4769" s="2"/>
      <c r="N4769" s="2"/>
    </row>
    <row r="4770" spans="3:14" x14ac:dyDescent="0.55000000000000004">
      <c r="C4770" s="2"/>
      <c r="M4770" s="2"/>
      <c r="N4770" s="2"/>
    </row>
    <row r="4771" spans="3:14" x14ac:dyDescent="0.55000000000000004">
      <c r="C4771" s="2"/>
      <c r="M4771" s="2"/>
      <c r="N4771" s="2"/>
    </row>
    <row r="4772" spans="3:14" x14ac:dyDescent="0.55000000000000004">
      <c r="C4772" s="2"/>
      <c r="M4772" s="2"/>
      <c r="N4772" s="2"/>
    </row>
    <row r="4773" spans="3:14" x14ac:dyDescent="0.55000000000000004">
      <c r="C4773" s="2"/>
      <c r="M4773" s="2"/>
      <c r="N4773" s="2"/>
    </row>
    <row r="4774" spans="3:14" x14ac:dyDescent="0.55000000000000004">
      <c r="C4774" s="2"/>
      <c r="M4774" s="2"/>
      <c r="N4774" s="2"/>
    </row>
    <row r="4775" spans="3:14" x14ac:dyDescent="0.55000000000000004">
      <c r="C4775" s="2"/>
      <c r="M4775" s="2"/>
      <c r="N4775" s="2"/>
    </row>
    <row r="4776" spans="3:14" x14ac:dyDescent="0.55000000000000004">
      <c r="C4776" s="2"/>
      <c r="M4776" s="2"/>
      <c r="N4776" s="2"/>
    </row>
    <row r="4777" spans="3:14" x14ac:dyDescent="0.55000000000000004">
      <c r="C4777" s="2"/>
      <c r="M4777" s="2"/>
      <c r="N4777" s="2"/>
    </row>
    <row r="4778" spans="3:14" x14ac:dyDescent="0.55000000000000004">
      <c r="C4778" s="2"/>
      <c r="M4778" s="2"/>
      <c r="N4778" s="2"/>
    </row>
    <row r="4779" spans="3:14" x14ac:dyDescent="0.55000000000000004">
      <c r="C4779" s="2"/>
      <c r="M4779" s="2"/>
      <c r="N4779" s="2"/>
    </row>
    <row r="4780" spans="3:14" x14ac:dyDescent="0.55000000000000004">
      <c r="C4780" s="2"/>
      <c r="M4780" s="2"/>
      <c r="N4780" s="2"/>
    </row>
    <row r="4781" spans="3:14" x14ac:dyDescent="0.55000000000000004">
      <c r="C4781" s="2"/>
      <c r="M4781" s="2"/>
      <c r="N4781" s="2"/>
    </row>
    <row r="4782" spans="3:14" x14ac:dyDescent="0.55000000000000004">
      <c r="C4782" s="2"/>
      <c r="M4782" s="2"/>
      <c r="N4782" s="2"/>
    </row>
    <row r="4783" spans="3:14" x14ac:dyDescent="0.55000000000000004">
      <c r="C4783" s="2"/>
      <c r="M4783" s="2"/>
      <c r="N4783" s="2"/>
    </row>
    <row r="4784" spans="3:14" x14ac:dyDescent="0.55000000000000004">
      <c r="C4784" s="2"/>
      <c r="M4784" s="2"/>
      <c r="N4784" s="2"/>
    </row>
    <row r="4785" spans="3:14" x14ac:dyDescent="0.55000000000000004">
      <c r="C4785" s="2"/>
      <c r="M4785" s="2"/>
      <c r="N4785" s="2"/>
    </row>
    <row r="4786" spans="3:14" x14ac:dyDescent="0.55000000000000004">
      <c r="C4786" s="2"/>
      <c r="M4786" s="2"/>
      <c r="N4786" s="2"/>
    </row>
    <row r="4787" spans="3:14" x14ac:dyDescent="0.55000000000000004">
      <c r="C4787" s="2"/>
      <c r="M4787" s="2"/>
      <c r="N4787" s="2"/>
    </row>
    <row r="4788" spans="3:14" x14ac:dyDescent="0.55000000000000004">
      <c r="C4788" s="2"/>
      <c r="M4788" s="2"/>
      <c r="N4788" s="2"/>
    </row>
    <row r="4789" spans="3:14" x14ac:dyDescent="0.55000000000000004">
      <c r="C4789" s="2"/>
      <c r="M4789" s="2"/>
      <c r="N4789" s="2"/>
    </row>
    <row r="4790" spans="3:14" x14ac:dyDescent="0.55000000000000004">
      <c r="C4790" s="2"/>
      <c r="M4790" s="2"/>
      <c r="N4790" s="2"/>
    </row>
    <row r="4791" spans="3:14" x14ac:dyDescent="0.55000000000000004">
      <c r="C4791" s="2"/>
      <c r="M4791" s="2"/>
      <c r="N4791" s="2"/>
    </row>
    <row r="4792" spans="3:14" x14ac:dyDescent="0.55000000000000004">
      <c r="C4792" s="2"/>
      <c r="M4792" s="2"/>
      <c r="N4792" s="2"/>
    </row>
    <row r="4793" spans="3:14" x14ac:dyDescent="0.55000000000000004">
      <c r="C4793" s="2"/>
      <c r="M4793" s="2"/>
      <c r="N4793" s="2"/>
    </row>
    <row r="4794" spans="3:14" x14ac:dyDescent="0.55000000000000004">
      <c r="C4794" s="2"/>
      <c r="M4794" s="2"/>
      <c r="N4794" s="2"/>
    </row>
    <row r="4795" spans="3:14" x14ac:dyDescent="0.55000000000000004">
      <c r="C4795" s="2"/>
      <c r="M4795" s="2"/>
      <c r="N4795" s="2"/>
    </row>
    <row r="4796" spans="3:14" x14ac:dyDescent="0.55000000000000004">
      <c r="C4796" s="2"/>
      <c r="M4796" s="2"/>
      <c r="N4796" s="2"/>
    </row>
    <row r="4797" spans="3:14" x14ac:dyDescent="0.55000000000000004">
      <c r="C4797" s="2"/>
      <c r="M4797" s="2"/>
      <c r="N4797" s="2"/>
    </row>
    <row r="4798" spans="3:14" x14ac:dyDescent="0.55000000000000004">
      <c r="C4798" s="2"/>
      <c r="M4798" s="2"/>
      <c r="N4798" s="2"/>
    </row>
    <row r="4799" spans="3:14" x14ac:dyDescent="0.55000000000000004">
      <c r="C4799" s="2"/>
      <c r="M4799" s="2"/>
      <c r="N4799" s="2"/>
    </row>
    <row r="4800" spans="3:14" x14ac:dyDescent="0.55000000000000004">
      <c r="C4800" s="2"/>
      <c r="M4800" s="2"/>
      <c r="N4800" s="2"/>
    </row>
    <row r="4801" spans="3:14" x14ac:dyDescent="0.55000000000000004">
      <c r="C4801" s="2"/>
      <c r="M4801" s="2"/>
      <c r="N4801" s="2"/>
    </row>
    <row r="4802" spans="3:14" x14ac:dyDescent="0.55000000000000004">
      <c r="C4802" s="2"/>
      <c r="M4802" s="2"/>
      <c r="N4802" s="2"/>
    </row>
    <row r="4803" spans="3:14" x14ac:dyDescent="0.55000000000000004">
      <c r="C4803" s="2"/>
      <c r="M4803" s="2"/>
      <c r="N4803" s="2"/>
    </row>
    <row r="4804" spans="3:14" x14ac:dyDescent="0.55000000000000004">
      <c r="C4804" s="2"/>
      <c r="M4804" s="2"/>
      <c r="N4804" s="2"/>
    </row>
    <row r="4805" spans="3:14" x14ac:dyDescent="0.55000000000000004">
      <c r="C4805" s="2"/>
      <c r="M4805" s="2"/>
      <c r="N4805" s="2"/>
    </row>
    <row r="4806" spans="3:14" x14ac:dyDescent="0.55000000000000004">
      <c r="C4806" s="2"/>
      <c r="M4806" s="2"/>
      <c r="N4806" s="2"/>
    </row>
    <row r="4807" spans="3:14" x14ac:dyDescent="0.55000000000000004">
      <c r="C4807" s="2"/>
      <c r="M4807" s="2"/>
      <c r="N4807" s="2"/>
    </row>
    <row r="4808" spans="3:14" x14ac:dyDescent="0.55000000000000004">
      <c r="C4808" s="2"/>
      <c r="M4808" s="2"/>
      <c r="N4808" s="2"/>
    </row>
    <row r="4809" spans="3:14" x14ac:dyDescent="0.55000000000000004">
      <c r="C4809" s="2"/>
      <c r="M4809" s="2"/>
      <c r="N4809" s="2"/>
    </row>
    <row r="4810" spans="3:14" x14ac:dyDescent="0.55000000000000004">
      <c r="C4810" s="2"/>
      <c r="M4810" s="2"/>
      <c r="N4810" s="2"/>
    </row>
    <row r="4811" spans="3:14" x14ac:dyDescent="0.55000000000000004">
      <c r="C4811" s="2"/>
      <c r="M4811" s="2"/>
      <c r="N4811" s="2"/>
    </row>
    <row r="4812" spans="3:14" x14ac:dyDescent="0.55000000000000004">
      <c r="C4812" s="2"/>
      <c r="M4812" s="2"/>
      <c r="N4812" s="2"/>
    </row>
    <row r="4813" spans="3:14" x14ac:dyDescent="0.55000000000000004">
      <c r="C4813" s="2"/>
      <c r="M4813" s="2"/>
      <c r="N4813" s="2"/>
    </row>
    <row r="4814" spans="3:14" x14ac:dyDescent="0.55000000000000004">
      <c r="C4814" s="2"/>
      <c r="M4814" s="2"/>
      <c r="N4814" s="2"/>
    </row>
    <row r="4815" spans="3:14" x14ac:dyDescent="0.55000000000000004">
      <c r="C4815" s="2"/>
      <c r="M4815" s="2"/>
      <c r="N4815" s="2"/>
    </row>
    <row r="4816" spans="3:14" x14ac:dyDescent="0.55000000000000004">
      <c r="C4816" s="2"/>
      <c r="M4816" s="2"/>
      <c r="N4816" s="2"/>
    </row>
    <row r="4817" spans="3:14" x14ac:dyDescent="0.55000000000000004">
      <c r="C4817" s="2"/>
      <c r="M4817" s="2"/>
      <c r="N4817" s="2"/>
    </row>
    <row r="4818" spans="3:14" x14ac:dyDescent="0.55000000000000004">
      <c r="C4818" s="2"/>
      <c r="M4818" s="2"/>
      <c r="N4818" s="2"/>
    </row>
    <row r="4819" spans="3:14" x14ac:dyDescent="0.55000000000000004">
      <c r="C4819" s="2"/>
      <c r="M4819" s="2"/>
      <c r="N4819" s="2"/>
    </row>
    <row r="4820" spans="3:14" x14ac:dyDescent="0.55000000000000004">
      <c r="C4820" s="2"/>
      <c r="M4820" s="2"/>
      <c r="N4820" s="2"/>
    </row>
    <row r="4821" spans="3:14" x14ac:dyDescent="0.55000000000000004">
      <c r="C4821" s="2"/>
      <c r="M4821" s="2"/>
      <c r="N4821" s="2"/>
    </row>
    <row r="4822" spans="3:14" x14ac:dyDescent="0.55000000000000004">
      <c r="C4822" s="2"/>
      <c r="M4822" s="2"/>
      <c r="N4822" s="2"/>
    </row>
    <row r="4823" spans="3:14" x14ac:dyDescent="0.55000000000000004">
      <c r="C4823" s="2"/>
      <c r="M4823" s="2"/>
      <c r="N4823" s="2"/>
    </row>
    <row r="4824" spans="3:14" x14ac:dyDescent="0.55000000000000004">
      <c r="C4824" s="2"/>
      <c r="M4824" s="2"/>
      <c r="N4824" s="2"/>
    </row>
    <row r="4825" spans="3:14" x14ac:dyDescent="0.55000000000000004">
      <c r="C4825" s="2"/>
      <c r="M4825" s="2"/>
      <c r="N4825" s="2"/>
    </row>
    <row r="4826" spans="3:14" x14ac:dyDescent="0.55000000000000004">
      <c r="C4826" s="2"/>
      <c r="M4826" s="2"/>
      <c r="N4826" s="2"/>
    </row>
    <row r="4827" spans="3:14" x14ac:dyDescent="0.55000000000000004">
      <c r="C4827" s="2"/>
      <c r="M4827" s="2"/>
      <c r="N4827" s="2"/>
    </row>
    <row r="4828" spans="3:14" x14ac:dyDescent="0.55000000000000004">
      <c r="C4828" s="2"/>
      <c r="M4828" s="2"/>
      <c r="N4828" s="2"/>
    </row>
    <row r="4829" spans="3:14" x14ac:dyDescent="0.55000000000000004">
      <c r="C4829" s="2"/>
      <c r="M4829" s="2"/>
      <c r="N4829" s="2"/>
    </row>
    <row r="4830" spans="3:14" x14ac:dyDescent="0.55000000000000004">
      <c r="C4830" s="2"/>
      <c r="M4830" s="2"/>
      <c r="N4830" s="2"/>
    </row>
    <row r="4831" spans="3:14" x14ac:dyDescent="0.55000000000000004">
      <c r="C4831" s="2"/>
      <c r="M4831" s="2"/>
      <c r="N4831" s="2"/>
    </row>
    <row r="4832" spans="3:14" x14ac:dyDescent="0.55000000000000004">
      <c r="C4832" s="2"/>
      <c r="M4832" s="2"/>
      <c r="N4832" s="2"/>
    </row>
    <row r="4833" spans="3:14" x14ac:dyDescent="0.55000000000000004">
      <c r="C4833" s="2"/>
      <c r="M4833" s="2"/>
      <c r="N4833" s="2"/>
    </row>
    <row r="4834" spans="3:14" x14ac:dyDescent="0.55000000000000004">
      <c r="C4834" s="2"/>
      <c r="M4834" s="2"/>
      <c r="N4834" s="2"/>
    </row>
    <row r="4835" spans="3:14" x14ac:dyDescent="0.55000000000000004">
      <c r="C4835" s="2"/>
      <c r="M4835" s="2"/>
      <c r="N4835" s="2"/>
    </row>
    <row r="4836" spans="3:14" x14ac:dyDescent="0.55000000000000004">
      <c r="C4836" s="2"/>
      <c r="M4836" s="2"/>
      <c r="N4836" s="2"/>
    </row>
    <row r="4837" spans="3:14" x14ac:dyDescent="0.55000000000000004">
      <c r="C4837" s="2"/>
      <c r="M4837" s="2"/>
      <c r="N4837" s="2"/>
    </row>
    <row r="4838" spans="3:14" x14ac:dyDescent="0.55000000000000004">
      <c r="C4838" s="2"/>
      <c r="M4838" s="2"/>
      <c r="N4838" s="2"/>
    </row>
    <row r="4839" spans="3:14" x14ac:dyDescent="0.55000000000000004">
      <c r="C4839" s="2"/>
      <c r="M4839" s="2"/>
      <c r="N4839" s="2"/>
    </row>
    <row r="4840" spans="3:14" x14ac:dyDescent="0.55000000000000004">
      <c r="C4840" s="2"/>
      <c r="M4840" s="2"/>
      <c r="N4840" s="2"/>
    </row>
    <row r="4841" spans="3:14" x14ac:dyDescent="0.55000000000000004">
      <c r="C4841" s="2"/>
      <c r="M4841" s="2"/>
      <c r="N4841" s="2"/>
    </row>
    <row r="4842" spans="3:14" x14ac:dyDescent="0.55000000000000004">
      <c r="C4842" s="2"/>
      <c r="M4842" s="2"/>
      <c r="N4842" s="2"/>
    </row>
    <row r="4843" spans="3:14" x14ac:dyDescent="0.55000000000000004">
      <c r="C4843" s="2"/>
      <c r="M4843" s="2"/>
      <c r="N4843" s="2"/>
    </row>
    <row r="4844" spans="3:14" x14ac:dyDescent="0.55000000000000004">
      <c r="C4844" s="2"/>
      <c r="M4844" s="2"/>
      <c r="N4844" s="2"/>
    </row>
    <row r="4845" spans="3:14" x14ac:dyDescent="0.55000000000000004">
      <c r="C4845" s="2"/>
      <c r="M4845" s="2"/>
      <c r="N4845" s="2"/>
    </row>
    <row r="4846" spans="3:14" x14ac:dyDescent="0.55000000000000004">
      <c r="C4846" s="2"/>
      <c r="M4846" s="2"/>
      <c r="N4846" s="2"/>
    </row>
    <row r="4847" spans="3:14" x14ac:dyDescent="0.55000000000000004">
      <c r="C4847" s="2"/>
      <c r="M4847" s="2"/>
      <c r="N4847" s="2"/>
    </row>
    <row r="4848" spans="3:14" x14ac:dyDescent="0.55000000000000004">
      <c r="C4848" s="2"/>
      <c r="M4848" s="2"/>
      <c r="N4848" s="2"/>
    </row>
    <row r="4849" spans="3:14" x14ac:dyDescent="0.55000000000000004">
      <c r="C4849" s="2"/>
      <c r="M4849" s="2"/>
      <c r="N4849" s="2"/>
    </row>
    <row r="4850" spans="3:14" x14ac:dyDescent="0.55000000000000004">
      <c r="C4850" s="2"/>
      <c r="M4850" s="2"/>
      <c r="N4850" s="2"/>
    </row>
    <row r="4851" spans="3:14" x14ac:dyDescent="0.55000000000000004">
      <c r="C4851" s="2"/>
      <c r="M4851" s="2"/>
      <c r="N4851" s="2"/>
    </row>
    <row r="4852" spans="3:14" x14ac:dyDescent="0.55000000000000004">
      <c r="C4852" s="2"/>
      <c r="M4852" s="2"/>
      <c r="N4852" s="2"/>
    </row>
    <row r="4853" spans="3:14" x14ac:dyDescent="0.55000000000000004">
      <c r="C4853" s="2"/>
      <c r="M4853" s="2"/>
      <c r="N4853" s="2"/>
    </row>
    <row r="4854" spans="3:14" x14ac:dyDescent="0.55000000000000004">
      <c r="C4854" s="2"/>
      <c r="M4854" s="2"/>
      <c r="N4854" s="2"/>
    </row>
    <row r="4855" spans="3:14" x14ac:dyDescent="0.55000000000000004">
      <c r="C4855" s="2"/>
      <c r="M4855" s="2"/>
      <c r="N4855" s="2"/>
    </row>
    <row r="4856" spans="3:14" x14ac:dyDescent="0.55000000000000004">
      <c r="C4856" s="2"/>
      <c r="M4856" s="2"/>
      <c r="N4856" s="2"/>
    </row>
    <row r="4857" spans="3:14" x14ac:dyDescent="0.55000000000000004">
      <c r="C4857" s="2"/>
      <c r="M4857" s="2"/>
      <c r="N4857" s="2"/>
    </row>
    <row r="4858" spans="3:14" x14ac:dyDescent="0.55000000000000004">
      <c r="C4858" s="2"/>
      <c r="M4858" s="2"/>
      <c r="N4858" s="2"/>
    </row>
    <row r="4859" spans="3:14" x14ac:dyDescent="0.55000000000000004">
      <c r="C4859" s="2"/>
      <c r="M4859" s="2"/>
      <c r="N4859" s="2"/>
    </row>
    <row r="4860" spans="3:14" x14ac:dyDescent="0.55000000000000004">
      <c r="C4860" s="2"/>
      <c r="M4860" s="2"/>
      <c r="N4860" s="2"/>
    </row>
    <row r="4861" spans="3:14" x14ac:dyDescent="0.55000000000000004">
      <c r="C4861" s="2"/>
      <c r="M4861" s="2"/>
      <c r="N4861" s="2"/>
    </row>
    <row r="4862" spans="3:14" x14ac:dyDescent="0.55000000000000004">
      <c r="C4862" s="2"/>
      <c r="M4862" s="2"/>
      <c r="N4862" s="2"/>
    </row>
    <row r="4863" spans="3:14" x14ac:dyDescent="0.55000000000000004">
      <c r="C4863" s="2"/>
      <c r="M4863" s="2"/>
      <c r="N4863" s="2"/>
    </row>
    <row r="4864" spans="3:14" x14ac:dyDescent="0.55000000000000004">
      <c r="C4864" s="2"/>
      <c r="M4864" s="2"/>
      <c r="N4864" s="2"/>
    </row>
    <row r="4865" spans="3:14" x14ac:dyDescent="0.55000000000000004">
      <c r="C4865" s="2"/>
      <c r="M4865" s="2"/>
      <c r="N4865" s="2"/>
    </row>
    <row r="4866" spans="3:14" x14ac:dyDescent="0.55000000000000004">
      <c r="C4866" s="2"/>
      <c r="M4866" s="2"/>
      <c r="N4866" s="2"/>
    </row>
    <row r="4867" spans="3:14" x14ac:dyDescent="0.55000000000000004">
      <c r="C4867" s="2"/>
      <c r="M4867" s="2"/>
      <c r="N4867" s="2"/>
    </row>
    <row r="4868" spans="3:14" x14ac:dyDescent="0.55000000000000004">
      <c r="C4868" s="2"/>
      <c r="M4868" s="2"/>
      <c r="N4868" s="2"/>
    </row>
    <row r="4869" spans="3:14" x14ac:dyDescent="0.55000000000000004">
      <c r="C4869" s="2"/>
      <c r="M4869" s="2"/>
      <c r="N4869" s="2"/>
    </row>
    <row r="4870" spans="3:14" x14ac:dyDescent="0.55000000000000004">
      <c r="C4870" s="2"/>
      <c r="M4870" s="2"/>
      <c r="N4870" s="2"/>
    </row>
    <row r="4871" spans="3:14" x14ac:dyDescent="0.55000000000000004">
      <c r="C4871" s="2"/>
      <c r="M4871" s="2"/>
      <c r="N4871" s="2"/>
    </row>
    <row r="4872" spans="3:14" x14ac:dyDescent="0.55000000000000004">
      <c r="C4872" s="2"/>
      <c r="M4872" s="2"/>
      <c r="N4872" s="2"/>
    </row>
    <row r="4873" spans="3:14" x14ac:dyDescent="0.55000000000000004">
      <c r="C4873" s="2"/>
      <c r="M4873" s="2"/>
      <c r="N4873" s="2"/>
    </row>
    <row r="4874" spans="3:14" x14ac:dyDescent="0.55000000000000004">
      <c r="C4874" s="2"/>
      <c r="M4874" s="2"/>
      <c r="N4874" s="2"/>
    </row>
    <row r="4875" spans="3:14" x14ac:dyDescent="0.55000000000000004">
      <c r="C4875" s="2"/>
      <c r="M4875" s="2"/>
      <c r="N4875" s="2"/>
    </row>
    <row r="4876" spans="3:14" x14ac:dyDescent="0.55000000000000004">
      <c r="C4876" s="2"/>
      <c r="M4876" s="2"/>
      <c r="N4876" s="2"/>
    </row>
    <row r="4877" spans="3:14" x14ac:dyDescent="0.55000000000000004">
      <c r="C4877" s="2"/>
      <c r="M4877" s="2"/>
      <c r="N4877" s="2"/>
    </row>
    <row r="4878" spans="3:14" x14ac:dyDescent="0.55000000000000004">
      <c r="C4878" s="2"/>
      <c r="M4878" s="2"/>
      <c r="N4878" s="2"/>
    </row>
    <row r="4879" spans="3:14" x14ac:dyDescent="0.55000000000000004">
      <c r="C4879" s="2"/>
      <c r="M4879" s="2"/>
      <c r="N4879" s="2"/>
    </row>
    <row r="4880" spans="3:14" x14ac:dyDescent="0.55000000000000004">
      <c r="C4880" s="2"/>
      <c r="M4880" s="2"/>
      <c r="N4880" s="2"/>
    </row>
    <row r="4881" spans="3:14" x14ac:dyDescent="0.55000000000000004">
      <c r="C4881" s="2"/>
      <c r="M4881" s="2"/>
      <c r="N4881" s="2"/>
    </row>
    <row r="4882" spans="3:14" x14ac:dyDescent="0.55000000000000004">
      <c r="C4882" s="2"/>
      <c r="M4882" s="2"/>
      <c r="N4882" s="2"/>
    </row>
    <row r="4883" spans="3:14" x14ac:dyDescent="0.55000000000000004">
      <c r="C4883" s="2"/>
      <c r="M4883" s="2"/>
      <c r="N4883" s="2"/>
    </row>
    <row r="4884" spans="3:14" x14ac:dyDescent="0.55000000000000004">
      <c r="C4884" s="2"/>
      <c r="M4884" s="2"/>
      <c r="N4884" s="2"/>
    </row>
    <row r="4885" spans="3:14" x14ac:dyDescent="0.55000000000000004">
      <c r="C4885" s="2"/>
      <c r="M4885" s="2"/>
      <c r="N4885" s="2"/>
    </row>
    <row r="4886" spans="3:14" x14ac:dyDescent="0.55000000000000004">
      <c r="C4886" s="2"/>
      <c r="M4886" s="2"/>
      <c r="N4886" s="2"/>
    </row>
    <row r="4887" spans="3:14" x14ac:dyDescent="0.55000000000000004">
      <c r="C4887" s="2"/>
      <c r="M4887" s="2"/>
      <c r="N4887" s="2"/>
    </row>
    <row r="4888" spans="3:14" x14ac:dyDescent="0.55000000000000004">
      <c r="C4888" s="2"/>
      <c r="M4888" s="2"/>
      <c r="N4888" s="2"/>
    </row>
    <row r="4889" spans="3:14" x14ac:dyDescent="0.55000000000000004">
      <c r="C4889" s="2"/>
      <c r="M4889" s="2"/>
      <c r="N4889" s="2"/>
    </row>
    <row r="4890" spans="3:14" x14ac:dyDescent="0.55000000000000004">
      <c r="C4890" s="2"/>
      <c r="M4890" s="2"/>
      <c r="N4890" s="2"/>
    </row>
    <row r="4891" spans="3:14" x14ac:dyDescent="0.55000000000000004">
      <c r="C4891" s="2"/>
      <c r="M4891" s="2"/>
      <c r="N4891" s="2"/>
    </row>
    <row r="4892" spans="3:14" x14ac:dyDescent="0.55000000000000004">
      <c r="C4892" s="2"/>
      <c r="M4892" s="2"/>
      <c r="N4892" s="2"/>
    </row>
    <row r="4893" spans="3:14" x14ac:dyDescent="0.55000000000000004">
      <c r="C4893" s="2"/>
      <c r="M4893" s="2"/>
      <c r="N4893" s="2"/>
    </row>
    <row r="4894" spans="3:14" x14ac:dyDescent="0.55000000000000004">
      <c r="C4894" s="2"/>
      <c r="M4894" s="2"/>
      <c r="N4894" s="2"/>
    </row>
    <row r="4895" spans="3:14" x14ac:dyDescent="0.55000000000000004">
      <c r="C4895" s="2"/>
      <c r="M4895" s="2"/>
      <c r="N4895" s="2"/>
    </row>
    <row r="4896" spans="3:14" x14ac:dyDescent="0.55000000000000004">
      <c r="C4896" s="2"/>
      <c r="M4896" s="2"/>
      <c r="N4896" s="2"/>
    </row>
    <row r="4897" spans="3:14" x14ac:dyDescent="0.55000000000000004">
      <c r="C4897" s="2"/>
      <c r="M4897" s="2"/>
      <c r="N4897" s="2"/>
    </row>
    <row r="4898" spans="3:14" x14ac:dyDescent="0.55000000000000004">
      <c r="C4898" s="2"/>
      <c r="M4898" s="2"/>
      <c r="N4898" s="2"/>
    </row>
    <row r="4899" spans="3:14" x14ac:dyDescent="0.55000000000000004">
      <c r="C4899" s="2"/>
      <c r="M4899" s="2"/>
      <c r="N4899" s="2"/>
    </row>
    <row r="4900" spans="3:14" x14ac:dyDescent="0.55000000000000004">
      <c r="C4900" s="2"/>
      <c r="M4900" s="2"/>
      <c r="N4900" s="2"/>
    </row>
    <row r="4901" spans="3:14" x14ac:dyDescent="0.55000000000000004">
      <c r="C4901" s="2"/>
      <c r="M4901" s="2"/>
      <c r="N4901" s="2"/>
    </row>
    <row r="4902" spans="3:14" x14ac:dyDescent="0.55000000000000004">
      <c r="C4902" s="2"/>
      <c r="M4902" s="2"/>
      <c r="N4902" s="2"/>
    </row>
    <row r="4903" spans="3:14" x14ac:dyDescent="0.55000000000000004">
      <c r="C4903" s="2"/>
      <c r="M4903" s="2"/>
      <c r="N4903" s="2"/>
    </row>
    <row r="4904" spans="3:14" x14ac:dyDescent="0.55000000000000004">
      <c r="C4904" s="2"/>
      <c r="M4904" s="2"/>
      <c r="N4904" s="2"/>
    </row>
    <row r="4905" spans="3:14" x14ac:dyDescent="0.55000000000000004">
      <c r="C4905" s="2"/>
      <c r="M4905" s="2"/>
      <c r="N4905" s="2"/>
    </row>
    <row r="4906" spans="3:14" x14ac:dyDescent="0.55000000000000004">
      <c r="C4906" s="2"/>
      <c r="M4906" s="2"/>
      <c r="N4906" s="2"/>
    </row>
    <row r="4907" spans="3:14" x14ac:dyDescent="0.55000000000000004">
      <c r="C4907" s="2"/>
      <c r="M4907" s="2"/>
      <c r="N4907" s="2"/>
    </row>
    <row r="4908" spans="3:14" x14ac:dyDescent="0.55000000000000004">
      <c r="C4908" s="2"/>
      <c r="M4908" s="2"/>
      <c r="N4908" s="2"/>
    </row>
    <row r="4909" spans="3:14" x14ac:dyDescent="0.55000000000000004">
      <c r="C4909" s="2"/>
      <c r="M4909" s="2"/>
      <c r="N4909" s="2"/>
    </row>
    <row r="4910" spans="3:14" x14ac:dyDescent="0.55000000000000004">
      <c r="C4910" s="2"/>
      <c r="M4910" s="2"/>
      <c r="N4910" s="2"/>
    </row>
    <row r="4911" spans="3:14" x14ac:dyDescent="0.55000000000000004">
      <c r="C4911" s="2"/>
      <c r="M4911" s="2"/>
      <c r="N4911" s="2"/>
    </row>
    <row r="4912" spans="3:14" x14ac:dyDescent="0.55000000000000004">
      <c r="C4912" s="2"/>
      <c r="M4912" s="2"/>
      <c r="N4912" s="2"/>
    </row>
    <row r="4913" spans="3:14" x14ac:dyDescent="0.55000000000000004">
      <c r="C4913" s="2"/>
      <c r="M4913" s="2"/>
      <c r="N4913" s="2"/>
    </row>
    <row r="4914" spans="3:14" x14ac:dyDescent="0.55000000000000004">
      <c r="C4914" s="2"/>
      <c r="M4914" s="2"/>
      <c r="N4914" s="2"/>
    </row>
    <row r="4915" spans="3:14" x14ac:dyDescent="0.55000000000000004">
      <c r="C4915" s="2"/>
      <c r="M4915" s="2"/>
      <c r="N4915" s="2"/>
    </row>
    <row r="4916" spans="3:14" x14ac:dyDescent="0.55000000000000004">
      <c r="C4916" s="2"/>
      <c r="M4916" s="2"/>
      <c r="N4916" s="2"/>
    </row>
    <row r="4917" spans="3:14" x14ac:dyDescent="0.55000000000000004">
      <c r="C4917" s="2"/>
      <c r="M4917" s="2"/>
      <c r="N4917" s="2"/>
    </row>
    <row r="4918" spans="3:14" x14ac:dyDescent="0.55000000000000004">
      <c r="C4918" s="2"/>
      <c r="M4918" s="2"/>
      <c r="N4918" s="2"/>
    </row>
    <row r="4919" spans="3:14" x14ac:dyDescent="0.55000000000000004">
      <c r="C4919" s="2"/>
      <c r="M4919" s="2"/>
      <c r="N4919" s="2"/>
    </row>
    <row r="4920" spans="3:14" x14ac:dyDescent="0.55000000000000004">
      <c r="C4920" s="2"/>
      <c r="M4920" s="2"/>
      <c r="N4920" s="2"/>
    </row>
    <row r="4921" spans="3:14" x14ac:dyDescent="0.55000000000000004">
      <c r="C4921" s="2"/>
      <c r="M4921" s="2"/>
      <c r="N4921" s="2"/>
    </row>
    <row r="4922" spans="3:14" x14ac:dyDescent="0.55000000000000004">
      <c r="C4922" s="2"/>
      <c r="M4922" s="2"/>
      <c r="N4922" s="2"/>
    </row>
    <row r="4923" spans="3:14" x14ac:dyDescent="0.55000000000000004">
      <c r="C4923" s="2"/>
      <c r="M4923" s="2"/>
      <c r="N4923" s="2"/>
    </row>
    <row r="4924" spans="3:14" x14ac:dyDescent="0.55000000000000004">
      <c r="C4924" s="2"/>
      <c r="M4924" s="2"/>
      <c r="N4924" s="2"/>
    </row>
    <row r="4925" spans="3:14" x14ac:dyDescent="0.55000000000000004">
      <c r="C4925" s="2"/>
      <c r="M4925" s="2"/>
      <c r="N4925" s="2"/>
    </row>
    <row r="4926" spans="3:14" x14ac:dyDescent="0.55000000000000004">
      <c r="C4926" s="2"/>
      <c r="M4926" s="2"/>
      <c r="N4926" s="2"/>
    </row>
    <row r="4927" spans="3:14" x14ac:dyDescent="0.55000000000000004">
      <c r="C4927" s="2"/>
      <c r="M4927" s="2"/>
      <c r="N4927" s="2"/>
    </row>
    <row r="4928" spans="3:14" x14ac:dyDescent="0.55000000000000004">
      <c r="C4928" s="2"/>
      <c r="M4928" s="2"/>
      <c r="N4928" s="2"/>
    </row>
    <row r="4929" spans="3:14" x14ac:dyDescent="0.55000000000000004">
      <c r="C4929" s="2"/>
      <c r="M4929" s="2"/>
      <c r="N4929" s="2"/>
    </row>
    <row r="4930" spans="3:14" x14ac:dyDescent="0.55000000000000004">
      <c r="C4930" s="2"/>
      <c r="M4930" s="2"/>
      <c r="N4930" s="2"/>
    </row>
    <row r="4931" spans="3:14" x14ac:dyDescent="0.55000000000000004">
      <c r="C4931" s="2"/>
      <c r="M4931" s="2"/>
      <c r="N4931" s="2"/>
    </row>
    <row r="4932" spans="3:14" x14ac:dyDescent="0.55000000000000004">
      <c r="C4932" s="2"/>
      <c r="M4932" s="2"/>
      <c r="N4932" s="2"/>
    </row>
    <row r="4933" spans="3:14" x14ac:dyDescent="0.55000000000000004">
      <c r="C4933" s="2"/>
      <c r="M4933" s="2"/>
      <c r="N4933" s="2"/>
    </row>
    <row r="4934" spans="3:14" x14ac:dyDescent="0.55000000000000004">
      <c r="C4934" s="2"/>
      <c r="M4934" s="2"/>
      <c r="N4934" s="2"/>
    </row>
    <row r="4935" spans="3:14" x14ac:dyDescent="0.55000000000000004">
      <c r="C4935" s="2"/>
      <c r="M4935" s="2"/>
      <c r="N4935" s="2"/>
    </row>
    <row r="4936" spans="3:14" x14ac:dyDescent="0.55000000000000004">
      <c r="C4936" s="2"/>
      <c r="M4936" s="2"/>
      <c r="N4936" s="2"/>
    </row>
    <row r="4937" spans="3:14" x14ac:dyDescent="0.55000000000000004">
      <c r="C4937" s="2"/>
      <c r="M4937" s="2"/>
      <c r="N4937" s="2"/>
    </row>
    <row r="4938" spans="3:14" x14ac:dyDescent="0.55000000000000004">
      <c r="C4938" s="2"/>
      <c r="M4938" s="2"/>
      <c r="N4938" s="2"/>
    </row>
    <row r="4939" spans="3:14" x14ac:dyDescent="0.55000000000000004">
      <c r="C4939" s="2"/>
      <c r="M4939" s="2"/>
      <c r="N4939" s="2"/>
    </row>
    <row r="4940" spans="3:14" x14ac:dyDescent="0.55000000000000004">
      <c r="C4940" s="2"/>
      <c r="M4940" s="2"/>
      <c r="N4940" s="2"/>
    </row>
    <row r="4941" spans="3:14" x14ac:dyDescent="0.55000000000000004">
      <c r="C4941" s="2"/>
      <c r="M4941" s="2"/>
      <c r="N4941" s="2"/>
    </row>
    <row r="4942" spans="3:14" x14ac:dyDescent="0.55000000000000004">
      <c r="C4942" s="2"/>
      <c r="M4942" s="2"/>
      <c r="N4942" s="2"/>
    </row>
    <row r="4943" spans="3:14" x14ac:dyDescent="0.55000000000000004">
      <c r="C4943" s="2"/>
      <c r="M4943" s="2"/>
      <c r="N4943" s="2"/>
    </row>
    <row r="4944" spans="3:14" x14ac:dyDescent="0.55000000000000004">
      <c r="C4944" s="2"/>
      <c r="M4944" s="2"/>
      <c r="N4944" s="2"/>
    </row>
    <row r="4945" spans="3:14" x14ac:dyDescent="0.55000000000000004">
      <c r="C4945" s="2"/>
      <c r="M4945" s="2"/>
      <c r="N4945" s="2"/>
    </row>
    <row r="4946" spans="3:14" x14ac:dyDescent="0.55000000000000004">
      <c r="C4946" s="2"/>
      <c r="M4946" s="2"/>
      <c r="N4946" s="2"/>
    </row>
    <row r="4947" spans="3:14" x14ac:dyDescent="0.55000000000000004">
      <c r="C4947" s="2"/>
      <c r="M4947" s="2"/>
      <c r="N4947" s="2"/>
    </row>
    <row r="4948" spans="3:14" x14ac:dyDescent="0.55000000000000004">
      <c r="C4948" s="2"/>
      <c r="M4948" s="2"/>
      <c r="N4948" s="2"/>
    </row>
    <row r="4949" spans="3:14" x14ac:dyDescent="0.55000000000000004">
      <c r="C4949" s="2"/>
      <c r="M4949" s="2"/>
      <c r="N4949" s="2"/>
    </row>
    <row r="4950" spans="3:14" x14ac:dyDescent="0.55000000000000004">
      <c r="C4950" s="2"/>
      <c r="M4950" s="2"/>
      <c r="N4950" s="2"/>
    </row>
    <row r="4951" spans="3:14" x14ac:dyDescent="0.55000000000000004">
      <c r="C4951" s="2"/>
      <c r="M4951" s="2"/>
      <c r="N4951" s="2"/>
    </row>
    <row r="4952" spans="3:14" x14ac:dyDescent="0.55000000000000004">
      <c r="C4952" s="2"/>
      <c r="M4952" s="2"/>
      <c r="N4952" s="2"/>
    </row>
    <row r="4953" spans="3:14" x14ac:dyDescent="0.55000000000000004">
      <c r="C4953" s="2"/>
      <c r="M4953" s="2"/>
      <c r="N4953" s="2"/>
    </row>
    <row r="4954" spans="3:14" x14ac:dyDescent="0.55000000000000004">
      <c r="C4954" s="2"/>
      <c r="M4954" s="2"/>
      <c r="N4954" s="2"/>
    </row>
    <row r="4955" spans="3:14" x14ac:dyDescent="0.55000000000000004">
      <c r="C4955" s="2"/>
      <c r="M4955" s="2"/>
      <c r="N4955" s="2"/>
    </row>
    <row r="4956" spans="3:14" x14ac:dyDescent="0.55000000000000004">
      <c r="C4956" s="2"/>
      <c r="M4956" s="2"/>
      <c r="N4956" s="2"/>
    </row>
    <row r="4957" spans="3:14" x14ac:dyDescent="0.55000000000000004">
      <c r="C4957" s="2"/>
      <c r="M4957" s="2"/>
      <c r="N4957" s="2"/>
    </row>
    <row r="4958" spans="3:14" x14ac:dyDescent="0.55000000000000004">
      <c r="C4958" s="2"/>
      <c r="M4958" s="2"/>
      <c r="N4958" s="2"/>
    </row>
    <row r="4959" spans="3:14" x14ac:dyDescent="0.55000000000000004">
      <c r="C4959" s="2"/>
      <c r="M4959" s="2"/>
      <c r="N4959" s="2"/>
    </row>
    <row r="4960" spans="3:14" x14ac:dyDescent="0.55000000000000004">
      <c r="C4960" s="2"/>
      <c r="M4960" s="2"/>
      <c r="N4960" s="2"/>
    </row>
    <row r="4961" spans="3:14" x14ac:dyDescent="0.55000000000000004">
      <c r="C4961" s="2"/>
      <c r="M4961" s="2"/>
      <c r="N4961" s="2"/>
    </row>
    <row r="4962" spans="3:14" x14ac:dyDescent="0.55000000000000004">
      <c r="C4962" s="2"/>
      <c r="M4962" s="2"/>
      <c r="N4962" s="2"/>
    </row>
    <row r="4963" spans="3:14" x14ac:dyDescent="0.55000000000000004">
      <c r="C4963" s="2"/>
      <c r="M4963" s="2"/>
      <c r="N4963" s="2"/>
    </row>
    <row r="4964" spans="3:14" x14ac:dyDescent="0.55000000000000004">
      <c r="C4964" s="2"/>
      <c r="M4964" s="2"/>
      <c r="N4964" s="2"/>
    </row>
    <row r="4965" spans="3:14" x14ac:dyDescent="0.55000000000000004">
      <c r="C4965" s="2"/>
      <c r="M4965" s="2"/>
      <c r="N4965" s="2"/>
    </row>
    <row r="4966" spans="3:14" x14ac:dyDescent="0.55000000000000004">
      <c r="C4966" s="2"/>
      <c r="M4966" s="2"/>
      <c r="N4966" s="2"/>
    </row>
    <row r="4967" spans="3:14" x14ac:dyDescent="0.55000000000000004">
      <c r="C4967" s="2"/>
      <c r="M4967" s="2"/>
      <c r="N4967" s="2"/>
    </row>
    <row r="4968" spans="3:14" x14ac:dyDescent="0.55000000000000004">
      <c r="C4968" s="2"/>
      <c r="M4968" s="2"/>
      <c r="N4968" s="2"/>
    </row>
    <row r="4969" spans="3:14" x14ac:dyDescent="0.55000000000000004">
      <c r="C4969" s="2"/>
      <c r="M4969" s="2"/>
      <c r="N4969" s="2"/>
    </row>
    <row r="4970" spans="3:14" x14ac:dyDescent="0.55000000000000004">
      <c r="C4970" s="2"/>
      <c r="M4970" s="2"/>
      <c r="N4970" s="2"/>
    </row>
    <row r="4971" spans="3:14" x14ac:dyDescent="0.55000000000000004">
      <c r="C4971" s="2"/>
      <c r="M4971" s="2"/>
      <c r="N4971" s="2"/>
    </row>
    <row r="4972" spans="3:14" x14ac:dyDescent="0.55000000000000004">
      <c r="C4972" s="2"/>
      <c r="M4972" s="2"/>
      <c r="N4972" s="2"/>
    </row>
    <row r="4973" spans="3:14" x14ac:dyDescent="0.55000000000000004">
      <c r="C4973" s="2"/>
      <c r="M4973" s="2"/>
      <c r="N4973" s="2"/>
    </row>
    <row r="4974" spans="3:14" x14ac:dyDescent="0.55000000000000004">
      <c r="C4974" s="2"/>
      <c r="M4974" s="2"/>
      <c r="N4974" s="2"/>
    </row>
    <row r="4975" spans="3:14" x14ac:dyDescent="0.55000000000000004">
      <c r="C4975" s="2"/>
      <c r="M4975" s="2"/>
      <c r="N4975" s="2"/>
    </row>
    <row r="4976" spans="3:14" x14ac:dyDescent="0.55000000000000004">
      <c r="C4976" s="2"/>
      <c r="M4976" s="2"/>
      <c r="N4976" s="2"/>
    </row>
    <row r="4977" spans="3:14" x14ac:dyDescent="0.55000000000000004">
      <c r="C4977" s="2"/>
      <c r="M4977" s="2"/>
      <c r="N4977" s="2"/>
    </row>
    <row r="4978" spans="3:14" x14ac:dyDescent="0.55000000000000004">
      <c r="C4978" s="2"/>
      <c r="M4978" s="2"/>
      <c r="N4978" s="2"/>
    </row>
    <row r="4979" spans="3:14" x14ac:dyDescent="0.55000000000000004">
      <c r="C4979" s="2"/>
      <c r="M4979" s="2"/>
      <c r="N4979" s="2"/>
    </row>
    <row r="4980" spans="3:14" x14ac:dyDescent="0.55000000000000004">
      <c r="C4980" s="2"/>
      <c r="M4980" s="2"/>
      <c r="N4980" s="2"/>
    </row>
    <row r="4981" spans="3:14" x14ac:dyDescent="0.55000000000000004">
      <c r="C4981" s="2"/>
      <c r="M4981" s="2"/>
      <c r="N4981" s="2"/>
    </row>
    <row r="4982" spans="3:14" x14ac:dyDescent="0.55000000000000004">
      <c r="C4982" s="2"/>
      <c r="M4982" s="2"/>
      <c r="N4982" s="2"/>
    </row>
    <row r="4983" spans="3:14" x14ac:dyDescent="0.55000000000000004">
      <c r="C4983" s="2"/>
      <c r="M4983" s="2"/>
      <c r="N4983" s="2"/>
    </row>
    <row r="4984" spans="3:14" x14ac:dyDescent="0.55000000000000004">
      <c r="C4984" s="2"/>
      <c r="M4984" s="2"/>
      <c r="N4984" s="2"/>
    </row>
    <row r="4985" spans="3:14" x14ac:dyDescent="0.55000000000000004">
      <c r="C4985" s="2"/>
      <c r="M4985" s="2"/>
      <c r="N4985" s="2"/>
    </row>
    <row r="4986" spans="3:14" x14ac:dyDescent="0.55000000000000004">
      <c r="C4986" s="2"/>
      <c r="M4986" s="2"/>
      <c r="N4986" s="2"/>
    </row>
    <row r="4987" spans="3:14" x14ac:dyDescent="0.55000000000000004">
      <c r="C4987" s="2"/>
      <c r="M4987" s="2"/>
      <c r="N4987" s="2"/>
    </row>
    <row r="4988" spans="3:14" x14ac:dyDescent="0.55000000000000004">
      <c r="C4988" s="2"/>
      <c r="M4988" s="2"/>
      <c r="N4988" s="2"/>
    </row>
    <row r="4989" spans="3:14" x14ac:dyDescent="0.55000000000000004">
      <c r="C4989" s="2"/>
      <c r="M4989" s="2"/>
      <c r="N4989" s="2"/>
    </row>
    <row r="4990" spans="3:14" x14ac:dyDescent="0.55000000000000004">
      <c r="C4990" s="2"/>
      <c r="M4990" s="2"/>
      <c r="N4990" s="2"/>
    </row>
    <row r="4991" spans="3:14" x14ac:dyDescent="0.55000000000000004">
      <c r="C4991" s="2"/>
      <c r="M4991" s="2"/>
      <c r="N4991" s="2"/>
    </row>
    <row r="4992" spans="3:14" x14ac:dyDescent="0.55000000000000004">
      <c r="C4992" s="2"/>
      <c r="M4992" s="2"/>
      <c r="N4992" s="2"/>
    </row>
    <row r="4993" spans="3:14" x14ac:dyDescent="0.55000000000000004">
      <c r="C4993" s="2"/>
      <c r="M4993" s="2"/>
      <c r="N4993" s="2"/>
    </row>
    <row r="4994" spans="3:14" x14ac:dyDescent="0.55000000000000004">
      <c r="C4994" s="2"/>
      <c r="M4994" s="2"/>
      <c r="N4994" s="2"/>
    </row>
    <row r="4995" spans="3:14" x14ac:dyDescent="0.55000000000000004">
      <c r="C4995" s="2"/>
      <c r="M4995" s="2"/>
      <c r="N4995" s="2"/>
    </row>
    <row r="4996" spans="3:14" x14ac:dyDescent="0.55000000000000004">
      <c r="C4996" s="2"/>
      <c r="M4996" s="2"/>
      <c r="N4996" s="2"/>
    </row>
    <row r="4997" spans="3:14" x14ac:dyDescent="0.55000000000000004">
      <c r="C4997" s="2"/>
      <c r="M4997" s="2"/>
      <c r="N4997" s="2"/>
    </row>
    <row r="4998" spans="3:14" x14ac:dyDescent="0.55000000000000004">
      <c r="C4998" s="2"/>
      <c r="M4998" s="2"/>
      <c r="N4998" s="2"/>
    </row>
    <row r="4999" spans="3:14" x14ac:dyDescent="0.55000000000000004">
      <c r="C4999" s="2"/>
      <c r="M4999" s="2"/>
      <c r="N4999" s="2"/>
    </row>
    <row r="5000" spans="3:14" x14ac:dyDescent="0.55000000000000004">
      <c r="C5000" s="2"/>
      <c r="M5000" s="2"/>
      <c r="N5000" s="2"/>
    </row>
    <row r="5001" spans="3:14" x14ac:dyDescent="0.55000000000000004">
      <c r="C5001" s="2"/>
      <c r="M5001" s="2"/>
      <c r="N5001" s="2"/>
    </row>
    <row r="5002" spans="3:14" x14ac:dyDescent="0.55000000000000004">
      <c r="C5002" s="2"/>
      <c r="M5002" s="2"/>
      <c r="N5002" s="2"/>
    </row>
    <row r="5003" spans="3:14" x14ac:dyDescent="0.55000000000000004">
      <c r="C5003" s="2"/>
      <c r="M5003" s="2"/>
      <c r="N5003" s="2"/>
    </row>
    <row r="5004" spans="3:14" x14ac:dyDescent="0.55000000000000004">
      <c r="C5004" s="2"/>
      <c r="M5004" s="2"/>
      <c r="N5004" s="2"/>
    </row>
    <row r="5005" spans="3:14" x14ac:dyDescent="0.55000000000000004">
      <c r="C5005" s="2"/>
      <c r="M5005" s="2"/>
      <c r="N5005" s="2"/>
    </row>
    <row r="5006" spans="3:14" x14ac:dyDescent="0.55000000000000004">
      <c r="C5006" s="2"/>
      <c r="M5006" s="2"/>
      <c r="N5006" s="2"/>
    </row>
    <row r="5007" spans="3:14" x14ac:dyDescent="0.55000000000000004">
      <c r="C5007" s="2"/>
      <c r="M5007" s="2"/>
      <c r="N5007" s="2"/>
    </row>
    <row r="5008" spans="3:14" x14ac:dyDescent="0.55000000000000004">
      <c r="C5008" s="2"/>
      <c r="M5008" s="2"/>
      <c r="N5008" s="2"/>
    </row>
    <row r="5009" spans="3:14" x14ac:dyDescent="0.55000000000000004">
      <c r="C5009" s="2"/>
      <c r="M5009" s="2"/>
      <c r="N5009" s="2"/>
    </row>
    <row r="5010" spans="3:14" x14ac:dyDescent="0.55000000000000004">
      <c r="C5010" s="2"/>
      <c r="M5010" s="2"/>
      <c r="N5010" s="2"/>
    </row>
    <row r="5011" spans="3:14" x14ac:dyDescent="0.55000000000000004">
      <c r="C5011" s="2"/>
      <c r="M5011" s="2"/>
      <c r="N5011" s="2"/>
    </row>
    <row r="5012" spans="3:14" x14ac:dyDescent="0.55000000000000004">
      <c r="C5012" s="2"/>
      <c r="M5012" s="2"/>
      <c r="N5012" s="2"/>
    </row>
    <row r="5013" spans="3:14" x14ac:dyDescent="0.55000000000000004">
      <c r="C5013" s="2"/>
      <c r="M5013" s="2"/>
      <c r="N5013" s="2"/>
    </row>
    <row r="5014" spans="3:14" x14ac:dyDescent="0.55000000000000004">
      <c r="C5014" s="2"/>
      <c r="M5014" s="2"/>
      <c r="N5014" s="2"/>
    </row>
    <row r="5015" spans="3:14" x14ac:dyDescent="0.55000000000000004">
      <c r="C5015" s="2"/>
      <c r="M5015" s="2"/>
      <c r="N5015" s="2"/>
    </row>
    <row r="5016" spans="3:14" x14ac:dyDescent="0.55000000000000004">
      <c r="C5016" s="2"/>
      <c r="M5016" s="2"/>
      <c r="N5016" s="2"/>
    </row>
    <row r="5017" spans="3:14" x14ac:dyDescent="0.55000000000000004">
      <c r="C5017" s="2"/>
      <c r="M5017" s="2"/>
      <c r="N5017" s="2"/>
    </row>
    <row r="5018" spans="3:14" x14ac:dyDescent="0.55000000000000004">
      <c r="C5018" s="2"/>
      <c r="M5018" s="2"/>
      <c r="N5018" s="2"/>
    </row>
    <row r="5019" spans="3:14" x14ac:dyDescent="0.55000000000000004">
      <c r="C5019" s="2"/>
      <c r="M5019" s="2"/>
      <c r="N5019" s="2"/>
    </row>
    <row r="5020" spans="3:14" x14ac:dyDescent="0.55000000000000004">
      <c r="C5020" s="2"/>
      <c r="M5020" s="2"/>
      <c r="N5020" s="2"/>
    </row>
    <row r="5021" spans="3:14" x14ac:dyDescent="0.55000000000000004">
      <c r="C5021" s="2"/>
      <c r="M5021" s="2"/>
      <c r="N5021" s="2"/>
    </row>
    <row r="5022" spans="3:14" x14ac:dyDescent="0.55000000000000004">
      <c r="C5022" s="2"/>
      <c r="M5022" s="2"/>
      <c r="N5022" s="2"/>
    </row>
    <row r="5023" spans="3:14" x14ac:dyDescent="0.55000000000000004">
      <c r="C5023" s="2"/>
      <c r="M5023" s="2"/>
      <c r="N5023" s="2"/>
    </row>
    <row r="5024" spans="3:14" x14ac:dyDescent="0.55000000000000004">
      <c r="C5024" s="2"/>
      <c r="M5024" s="2"/>
      <c r="N5024" s="2"/>
    </row>
    <row r="5025" spans="3:14" x14ac:dyDescent="0.55000000000000004">
      <c r="C5025" s="2"/>
      <c r="M5025" s="2"/>
      <c r="N5025" s="2"/>
    </row>
    <row r="5026" spans="3:14" x14ac:dyDescent="0.55000000000000004">
      <c r="C5026" s="2"/>
      <c r="M5026" s="2"/>
      <c r="N5026" s="2"/>
    </row>
    <row r="5027" spans="3:14" x14ac:dyDescent="0.55000000000000004">
      <c r="C5027" s="2"/>
      <c r="M5027" s="2"/>
      <c r="N5027" s="2"/>
    </row>
    <row r="5028" spans="3:14" x14ac:dyDescent="0.55000000000000004">
      <c r="C5028" s="2"/>
      <c r="M5028" s="2"/>
      <c r="N5028" s="2"/>
    </row>
    <row r="5029" spans="3:14" x14ac:dyDescent="0.55000000000000004">
      <c r="C5029" s="2"/>
      <c r="M5029" s="2"/>
      <c r="N5029" s="2"/>
    </row>
    <row r="5030" spans="3:14" x14ac:dyDescent="0.55000000000000004">
      <c r="C5030" s="2"/>
      <c r="M5030" s="2"/>
      <c r="N5030" s="2"/>
    </row>
    <row r="5031" spans="3:14" x14ac:dyDescent="0.55000000000000004">
      <c r="C5031" s="2"/>
      <c r="M5031" s="2"/>
      <c r="N5031" s="2"/>
    </row>
    <row r="5032" spans="3:14" x14ac:dyDescent="0.55000000000000004">
      <c r="C5032" s="2"/>
      <c r="M5032" s="2"/>
      <c r="N5032" s="2"/>
    </row>
    <row r="5033" spans="3:14" x14ac:dyDescent="0.55000000000000004">
      <c r="C5033" s="2"/>
      <c r="M5033" s="2"/>
      <c r="N5033" s="2"/>
    </row>
    <row r="5034" spans="3:14" x14ac:dyDescent="0.55000000000000004">
      <c r="C5034" s="2"/>
      <c r="M5034" s="2"/>
      <c r="N5034" s="2"/>
    </row>
    <row r="5035" spans="3:14" x14ac:dyDescent="0.55000000000000004">
      <c r="C5035" s="2"/>
      <c r="M5035" s="2"/>
      <c r="N5035" s="2"/>
    </row>
    <row r="5036" spans="3:14" x14ac:dyDescent="0.55000000000000004">
      <c r="C5036" s="2"/>
      <c r="M5036" s="2"/>
      <c r="N5036" s="2"/>
    </row>
    <row r="5037" spans="3:14" x14ac:dyDescent="0.55000000000000004">
      <c r="C5037" s="2"/>
      <c r="M5037" s="2"/>
      <c r="N5037" s="2"/>
    </row>
    <row r="5038" spans="3:14" x14ac:dyDescent="0.55000000000000004">
      <c r="C5038" s="2"/>
      <c r="M5038" s="2"/>
      <c r="N5038" s="2"/>
    </row>
    <row r="5039" spans="3:14" x14ac:dyDescent="0.55000000000000004">
      <c r="C5039" s="2"/>
      <c r="M5039" s="2"/>
      <c r="N5039" s="2"/>
    </row>
    <row r="5040" spans="3:14" x14ac:dyDescent="0.55000000000000004">
      <c r="C5040" s="2"/>
      <c r="M5040" s="2"/>
      <c r="N5040" s="2"/>
    </row>
    <row r="5041" spans="3:14" x14ac:dyDescent="0.55000000000000004">
      <c r="C5041" s="2"/>
      <c r="M5041" s="2"/>
      <c r="N5041" s="2"/>
    </row>
    <row r="5042" spans="3:14" x14ac:dyDescent="0.55000000000000004">
      <c r="C5042" s="2"/>
      <c r="M5042" s="2"/>
      <c r="N5042" s="2"/>
    </row>
    <row r="5043" spans="3:14" x14ac:dyDescent="0.55000000000000004">
      <c r="C5043" s="2"/>
      <c r="M5043" s="2"/>
      <c r="N5043" s="2"/>
    </row>
    <row r="5044" spans="3:14" x14ac:dyDescent="0.55000000000000004">
      <c r="C5044" s="2"/>
      <c r="M5044" s="2"/>
      <c r="N5044" s="2"/>
    </row>
    <row r="5045" spans="3:14" x14ac:dyDescent="0.55000000000000004">
      <c r="C5045" s="2"/>
      <c r="M5045" s="2"/>
      <c r="N5045" s="2"/>
    </row>
    <row r="5046" spans="3:14" x14ac:dyDescent="0.55000000000000004">
      <c r="C5046" s="2"/>
      <c r="M5046" s="2"/>
      <c r="N5046" s="2"/>
    </row>
    <row r="5047" spans="3:14" x14ac:dyDescent="0.55000000000000004">
      <c r="C5047" s="2"/>
      <c r="M5047" s="2"/>
      <c r="N5047" s="2"/>
    </row>
    <row r="5048" spans="3:14" x14ac:dyDescent="0.55000000000000004">
      <c r="C5048" s="2"/>
      <c r="M5048" s="2"/>
      <c r="N5048" s="2"/>
    </row>
    <row r="5049" spans="3:14" x14ac:dyDescent="0.55000000000000004">
      <c r="C5049" s="2"/>
      <c r="M5049" s="2"/>
      <c r="N5049" s="2"/>
    </row>
    <row r="5050" spans="3:14" x14ac:dyDescent="0.55000000000000004">
      <c r="C5050" s="2"/>
      <c r="M5050" s="2"/>
      <c r="N5050" s="2"/>
    </row>
    <row r="5051" spans="3:14" x14ac:dyDescent="0.55000000000000004">
      <c r="C5051" s="2"/>
      <c r="M5051" s="2"/>
      <c r="N5051" s="2"/>
    </row>
    <row r="5052" spans="3:14" x14ac:dyDescent="0.55000000000000004">
      <c r="C5052" s="2"/>
      <c r="M5052" s="2"/>
      <c r="N5052" s="2"/>
    </row>
    <row r="5053" spans="3:14" x14ac:dyDescent="0.55000000000000004">
      <c r="C5053" s="2"/>
      <c r="M5053" s="2"/>
      <c r="N5053" s="2"/>
    </row>
    <row r="5054" spans="3:14" x14ac:dyDescent="0.55000000000000004">
      <c r="C5054" s="2"/>
      <c r="M5054" s="2"/>
      <c r="N5054" s="2"/>
    </row>
    <row r="5055" spans="3:14" x14ac:dyDescent="0.55000000000000004">
      <c r="C5055" s="2"/>
      <c r="M5055" s="2"/>
      <c r="N5055" s="2"/>
    </row>
    <row r="5056" spans="3:14" x14ac:dyDescent="0.55000000000000004">
      <c r="C5056" s="2"/>
      <c r="M5056" s="2"/>
      <c r="N5056" s="2"/>
    </row>
    <row r="5057" spans="3:14" x14ac:dyDescent="0.55000000000000004">
      <c r="C5057" s="2"/>
      <c r="M5057" s="2"/>
      <c r="N5057" s="2"/>
    </row>
    <row r="5058" spans="3:14" x14ac:dyDescent="0.55000000000000004">
      <c r="C5058" s="2"/>
      <c r="M5058" s="2"/>
      <c r="N5058" s="2"/>
    </row>
    <row r="5059" spans="3:14" x14ac:dyDescent="0.55000000000000004">
      <c r="C5059" s="2"/>
      <c r="M5059" s="2"/>
      <c r="N5059" s="2"/>
    </row>
    <row r="5060" spans="3:14" x14ac:dyDescent="0.55000000000000004">
      <c r="C5060" s="2"/>
      <c r="M5060" s="2"/>
      <c r="N5060" s="2"/>
    </row>
    <row r="5061" spans="3:14" x14ac:dyDescent="0.55000000000000004">
      <c r="C5061" s="2"/>
      <c r="M5061" s="2"/>
      <c r="N5061" s="2"/>
    </row>
    <row r="5062" spans="3:14" x14ac:dyDescent="0.55000000000000004">
      <c r="C5062" s="2"/>
      <c r="M5062" s="2"/>
      <c r="N5062" s="2"/>
    </row>
    <row r="5063" spans="3:14" x14ac:dyDescent="0.55000000000000004">
      <c r="C5063" s="2"/>
      <c r="M5063" s="2"/>
      <c r="N5063" s="2"/>
    </row>
    <row r="5064" spans="3:14" x14ac:dyDescent="0.55000000000000004">
      <c r="C5064" s="2"/>
      <c r="M5064" s="2"/>
      <c r="N5064" s="2"/>
    </row>
    <row r="5065" spans="3:14" x14ac:dyDescent="0.55000000000000004">
      <c r="C5065" s="2"/>
      <c r="M5065" s="2"/>
      <c r="N5065" s="2"/>
    </row>
    <row r="5066" spans="3:14" x14ac:dyDescent="0.55000000000000004">
      <c r="C5066" s="2"/>
      <c r="M5066" s="2"/>
      <c r="N5066" s="2"/>
    </row>
    <row r="5067" spans="3:14" x14ac:dyDescent="0.55000000000000004">
      <c r="C5067" s="2"/>
      <c r="M5067" s="2"/>
      <c r="N5067" s="2"/>
    </row>
    <row r="5068" spans="3:14" x14ac:dyDescent="0.55000000000000004">
      <c r="C5068" s="2"/>
      <c r="M5068" s="2"/>
      <c r="N5068" s="2"/>
    </row>
    <row r="5069" spans="3:14" x14ac:dyDescent="0.55000000000000004">
      <c r="C5069" s="2"/>
      <c r="M5069" s="2"/>
      <c r="N5069" s="2"/>
    </row>
    <row r="5070" spans="3:14" x14ac:dyDescent="0.55000000000000004">
      <c r="C5070" s="2"/>
      <c r="M5070" s="2"/>
      <c r="N5070" s="2"/>
    </row>
    <row r="5071" spans="3:14" x14ac:dyDescent="0.55000000000000004">
      <c r="C5071" s="2"/>
      <c r="M5071" s="2"/>
      <c r="N5071" s="2"/>
    </row>
    <row r="5072" spans="3:14" x14ac:dyDescent="0.55000000000000004">
      <c r="C5072" s="2"/>
      <c r="M5072" s="2"/>
      <c r="N5072" s="2"/>
    </row>
    <row r="5073" spans="3:14" x14ac:dyDescent="0.55000000000000004">
      <c r="C5073" s="2"/>
      <c r="M5073" s="2"/>
      <c r="N5073" s="2"/>
    </row>
    <row r="5074" spans="3:14" x14ac:dyDescent="0.55000000000000004">
      <c r="C5074" s="2"/>
      <c r="M5074" s="2"/>
      <c r="N5074" s="2"/>
    </row>
    <row r="5075" spans="3:14" x14ac:dyDescent="0.55000000000000004">
      <c r="C5075" s="2"/>
      <c r="M5075" s="2"/>
      <c r="N5075" s="2"/>
    </row>
    <row r="5076" spans="3:14" x14ac:dyDescent="0.55000000000000004">
      <c r="C5076" s="2"/>
      <c r="M5076" s="2"/>
      <c r="N5076" s="2"/>
    </row>
    <row r="5077" spans="3:14" x14ac:dyDescent="0.55000000000000004">
      <c r="C5077" s="2"/>
      <c r="M5077" s="2"/>
      <c r="N5077" s="2"/>
    </row>
    <row r="5078" spans="3:14" x14ac:dyDescent="0.55000000000000004">
      <c r="C5078" s="2"/>
      <c r="M5078" s="2"/>
      <c r="N5078" s="2"/>
    </row>
    <row r="5079" spans="3:14" x14ac:dyDescent="0.55000000000000004">
      <c r="C5079" s="2"/>
      <c r="M5079" s="2"/>
      <c r="N5079" s="2"/>
    </row>
    <row r="5080" spans="3:14" x14ac:dyDescent="0.55000000000000004">
      <c r="C5080" s="2"/>
      <c r="M5080" s="2"/>
      <c r="N5080" s="2"/>
    </row>
    <row r="5081" spans="3:14" x14ac:dyDescent="0.55000000000000004">
      <c r="C5081" s="2"/>
      <c r="M5081" s="2"/>
      <c r="N5081" s="2"/>
    </row>
    <row r="5082" spans="3:14" x14ac:dyDescent="0.55000000000000004">
      <c r="C5082" s="2"/>
      <c r="M5082" s="2"/>
      <c r="N5082" s="2"/>
    </row>
    <row r="5083" spans="3:14" x14ac:dyDescent="0.55000000000000004">
      <c r="C5083" s="2"/>
      <c r="M5083" s="2"/>
      <c r="N5083" s="2"/>
    </row>
    <row r="5084" spans="3:14" x14ac:dyDescent="0.55000000000000004">
      <c r="C5084" s="2"/>
      <c r="M5084" s="2"/>
      <c r="N5084" s="2"/>
    </row>
    <row r="5085" spans="3:14" x14ac:dyDescent="0.55000000000000004">
      <c r="C5085" s="2"/>
      <c r="M5085" s="2"/>
      <c r="N5085" s="2"/>
    </row>
    <row r="5086" spans="3:14" x14ac:dyDescent="0.55000000000000004">
      <c r="C5086" s="2"/>
      <c r="M5086" s="2"/>
      <c r="N5086" s="2"/>
    </row>
    <row r="5087" spans="3:14" x14ac:dyDescent="0.55000000000000004">
      <c r="C5087" s="2"/>
      <c r="M5087" s="2"/>
      <c r="N5087" s="2"/>
    </row>
    <row r="5088" spans="3:14" x14ac:dyDescent="0.55000000000000004">
      <c r="C5088" s="2"/>
      <c r="M5088" s="2"/>
      <c r="N5088" s="2"/>
    </row>
    <row r="5089" spans="3:14" x14ac:dyDescent="0.55000000000000004">
      <c r="C5089" s="2"/>
      <c r="M5089" s="2"/>
      <c r="N5089" s="2"/>
    </row>
    <row r="5090" spans="3:14" x14ac:dyDescent="0.55000000000000004">
      <c r="C5090" s="2"/>
      <c r="M5090" s="2"/>
      <c r="N5090" s="2"/>
    </row>
    <row r="5091" spans="3:14" x14ac:dyDescent="0.55000000000000004">
      <c r="C5091" s="2"/>
      <c r="M5091" s="2"/>
      <c r="N5091" s="2"/>
    </row>
    <row r="5092" spans="3:14" x14ac:dyDescent="0.55000000000000004">
      <c r="C5092" s="2"/>
      <c r="M5092" s="2"/>
      <c r="N5092" s="2"/>
    </row>
    <row r="5093" spans="3:14" x14ac:dyDescent="0.55000000000000004">
      <c r="C5093" s="2"/>
      <c r="M5093" s="2"/>
      <c r="N5093" s="2"/>
    </row>
    <row r="5094" spans="3:14" x14ac:dyDescent="0.55000000000000004">
      <c r="C5094" s="2"/>
      <c r="M5094" s="2"/>
      <c r="N5094" s="2"/>
    </row>
    <row r="5095" spans="3:14" x14ac:dyDescent="0.55000000000000004">
      <c r="C5095" s="2"/>
      <c r="M5095" s="2"/>
      <c r="N5095" s="2"/>
    </row>
    <row r="5096" spans="3:14" x14ac:dyDescent="0.55000000000000004">
      <c r="C5096" s="2"/>
      <c r="M5096" s="2"/>
      <c r="N5096" s="2"/>
    </row>
    <row r="5097" spans="3:14" x14ac:dyDescent="0.55000000000000004">
      <c r="C5097" s="2"/>
      <c r="M5097" s="2"/>
      <c r="N5097" s="2"/>
    </row>
    <row r="5098" spans="3:14" x14ac:dyDescent="0.55000000000000004">
      <c r="C5098" s="2"/>
      <c r="M5098" s="2"/>
      <c r="N5098" s="2"/>
    </row>
    <row r="5099" spans="3:14" x14ac:dyDescent="0.55000000000000004">
      <c r="C5099" s="2"/>
      <c r="M5099" s="2"/>
      <c r="N5099" s="2"/>
    </row>
    <row r="5100" spans="3:14" x14ac:dyDescent="0.55000000000000004">
      <c r="C5100" s="2"/>
      <c r="M5100" s="2"/>
      <c r="N5100" s="2"/>
    </row>
    <row r="5101" spans="3:14" x14ac:dyDescent="0.55000000000000004">
      <c r="C5101" s="2"/>
      <c r="M5101" s="2"/>
      <c r="N5101" s="2"/>
    </row>
    <row r="5102" spans="3:14" x14ac:dyDescent="0.55000000000000004">
      <c r="C5102" s="2"/>
      <c r="M5102" s="2"/>
      <c r="N5102" s="2"/>
    </row>
    <row r="5103" spans="3:14" x14ac:dyDescent="0.55000000000000004">
      <c r="C5103" s="2"/>
      <c r="M5103" s="2"/>
      <c r="N5103" s="2"/>
    </row>
    <row r="5104" spans="3:14" x14ac:dyDescent="0.55000000000000004">
      <c r="C5104" s="2"/>
      <c r="M5104" s="2"/>
      <c r="N5104" s="2"/>
    </row>
    <row r="5105" spans="3:14" x14ac:dyDescent="0.55000000000000004">
      <c r="C5105" s="2"/>
      <c r="M5105" s="2"/>
      <c r="N5105" s="2"/>
    </row>
    <row r="5106" spans="3:14" x14ac:dyDescent="0.55000000000000004">
      <c r="C5106" s="2"/>
      <c r="M5106" s="2"/>
      <c r="N5106" s="2"/>
    </row>
    <row r="5107" spans="3:14" x14ac:dyDescent="0.55000000000000004">
      <c r="C5107" s="2"/>
      <c r="M5107" s="2"/>
      <c r="N5107" s="2"/>
    </row>
    <row r="5108" spans="3:14" x14ac:dyDescent="0.55000000000000004">
      <c r="C5108" s="2"/>
      <c r="M5108" s="2"/>
      <c r="N5108" s="2"/>
    </row>
    <row r="5109" spans="3:14" x14ac:dyDescent="0.55000000000000004">
      <c r="C5109" s="2"/>
      <c r="M5109" s="2"/>
      <c r="N5109" s="2"/>
    </row>
    <row r="5110" spans="3:14" x14ac:dyDescent="0.55000000000000004">
      <c r="C5110" s="2"/>
      <c r="M5110" s="2"/>
      <c r="N5110" s="2"/>
    </row>
    <row r="5111" spans="3:14" x14ac:dyDescent="0.55000000000000004">
      <c r="C5111" s="2"/>
      <c r="M5111" s="2"/>
      <c r="N5111" s="2"/>
    </row>
    <row r="5112" spans="3:14" x14ac:dyDescent="0.55000000000000004">
      <c r="C5112" s="2"/>
      <c r="M5112" s="2"/>
      <c r="N5112" s="2"/>
    </row>
    <row r="5113" spans="3:14" x14ac:dyDescent="0.55000000000000004">
      <c r="C5113" s="2"/>
      <c r="M5113" s="2"/>
      <c r="N5113" s="2"/>
    </row>
    <row r="5114" spans="3:14" x14ac:dyDescent="0.55000000000000004">
      <c r="C5114" s="2"/>
      <c r="M5114" s="2"/>
      <c r="N5114" s="2"/>
    </row>
    <row r="5115" spans="3:14" x14ac:dyDescent="0.55000000000000004">
      <c r="C5115" s="2"/>
      <c r="M5115" s="2"/>
      <c r="N5115" s="2"/>
    </row>
    <row r="5116" spans="3:14" x14ac:dyDescent="0.55000000000000004">
      <c r="C5116" s="2"/>
      <c r="M5116" s="2"/>
      <c r="N5116" s="2"/>
    </row>
    <row r="5117" spans="3:14" x14ac:dyDescent="0.55000000000000004">
      <c r="C5117" s="2"/>
      <c r="M5117" s="2"/>
      <c r="N5117" s="2"/>
    </row>
    <row r="5118" spans="3:14" x14ac:dyDescent="0.55000000000000004">
      <c r="C5118" s="2"/>
      <c r="M5118" s="2"/>
      <c r="N5118" s="2"/>
    </row>
    <row r="5119" spans="3:14" x14ac:dyDescent="0.55000000000000004">
      <c r="C5119" s="2"/>
      <c r="M5119" s="2"/>
      <c r="N5119" s="2"/>
    </row>
    <row r="5120" spans="3:14" x14ac:dyDescent="0.55000000000000004">
      <c r="C5120" s="2"/>
      <c r="M5120" s="2"/>
      <c r="N5120" s="2"/>
    </row>
    <row r="5121" spans="3:14" x14ac:dyDescent="0.55000000000000004">
      <c r="C5121" s="2"/>
      <c r="M5121" s="2"/>
      <c r="N5121" s="2"/>
    </row>
    <row r="5122" spans="3:14" x14ac:dyDescent="0.55000000000000004">
      <c r="C5122" s="2"/>
      <c r="M5122" s="2"/>
      <c r="N5122" s="2"/>
    </row>
    <row r="5123" spans="3:14" x14ac:dyDescent="0.55000000000000004">
      <c r="C5123" s="2"/>
      <c r="M5123" s="2"/>
      <c r="N5123" s="2"/>
    </row>
    <row r="5124" spans="3:14" x14ac:dyDescent="0.55000000000000004">
      <c r="C5124" s="2"/>
      <c r="M5124" s="2"/>
      <c r="N5124" s="2"/>
    </row>
    <row r="5125" spans="3:14" x14ac:dyDescent="0.55000000000000004">
      <c r="C5125" s="2"/>
      <c r="M5125" s="2"/>
      <c r="N5125" s="2"/>
    </row>
    <row r="5126" spans="3:14" x14ac:dyDescent="0.55000000000000004">
      <c r="C5126" s="2"/>
      <c r="M5126" s="2"/>
      <c r="N5126" s="2"/>
    </row>
    <row r="5127" spans="3:14" x14ac:dyDescent="0.55000000000000004">
      <c r="C5127" s="2"/>
      <c r="M5127" s="2"/>
      <c r="N5127" s="2"/>
    </row>
    <row r="5128" spans="3:14" x14ac:dyDescent="0.55000000000000004">
      <c r="C5128" s="2"/>
      <c r="M5128" s="2"/>
      <c r="N5128" s="2"/>
    </row>
    <row r="5129" spans="3:14" x14ac:dyDescent="0.55000000000000004">
      <c r="C5129" s="2"/>
      <c r="M5129" s="2"/>
      <c r="N5129" s="2"/>
    </row>
    <row r="5130" spans="3:14" x14ac:dyDescent="0.55000000000000004">
      <c r="C5130" s="2"/>
      <c r="M5130" s="2"/>
      <c r="N5130" s="2"/>
    </row>
    <row r="5131" spans="3:14" x14ac:dyDescent="0.55000000000000004">
      <c r="C5131" s="2"/>
      <c r="M5131" s="2"/>
      <c r="N5131" s="2"/>
    </row>
    <row r="5132" spans="3:14" x14ac:dyDescent="0.55000000000000004">
      <c r="C5132" s="2"/>
      <c r="M5132" s="2"/>
      <c r="N5132" s="2"/>
    </row>
    <row r="5133" spans="3:14" x14ac:dyDescent="0.55000000000000004">
      <c r="C5133" s="2"/>
      <c r="M5133" s="2"/>
      <c r="N5133" s="2"/>
    </row>
    <row r="5134" spans="3:14" x14ac:dyDescent="0.55000000000000004">
      <c r="C5134" s="2"/>
      <c r="M5134" s="2"/>
      <c r="N5134" s="2"/>
    </row>
    <row r="5135" spans="3:14" x14ac:dyDescent="0.55000000000000004">
      <c r="C5135" s="2"/>
      <c r="M5135" s="2"/>
      <c r="N5135" s="2"/>
    </row>
    <row r="5136" spans="3:14" x14ac:dyDescent="0.55000000000000004">
      <c r="C5136" s="2"/>
      <c r="M5136" s="2"/>
      <c r="N5136" s="2"/>
    </row>
    <row r="5137" spans="3:14" x14ac:dyDescent="0.55000000000000004">
      <c r="C5137" s="2"/>
      <c r="M5137" s="2"/>
      <c r="N5137" s="2"/>
    </row>
    <row r="5138" spans="3:14" x14ac:dyDescent="0.55000000000000004">
      <c r="C5138" s="2"/>
      <c r="M5138" s="2"/>
      <c r="N5138" s="2"/>
    </row>
    <row r="5139" spans="3:14" x14ac:dyDescent="0.55000000000000004">
      <c r="C5139" s="2"/>
      <c r="M5139" s="2"/>
      <c r="N5139" s="2"/>
    </row>
    <row r="5140" spans="3:14" x14ac:dyDescent="0.55000000000000004">
      <c r="C5140" s="2"/>
      <c r="M5140" s="2"/>
      <c r="N5140" s="2"/>
    </row>
    <row r="5141" spans="3:14" x14ac:dyDescent="0.55000000000000004">
      <c r="C5141" s="2"/>
      <c r="M5141" s="2"/>
      <c r="N5141" s="2"/>
    </row>
    <row r="5142" spans="3:14" x14ac:dyDescent="0.55000000000000004">
      <c r="C5142" s="2"/>
      <c r="M5142" s="2"/>
      <c r="N5142" s="2"/>
    </row>
    <row r="5143" spans="3:14" x14ac:dyDescent="0.55000000000000004">
      <c r="C5143" s="2"/>
      <c r="M5143" s="2"/>
      <c r="N5143" s="2"/>
    </row>
    <row r="5144" spans="3:14" x14ac:dyDescent="0.55000000000000004">
      <c r="C5144" s="2"/>
      <c r="M5144" s="2"/>
      <c r="N5144" s="2"/>
    </row>
    <row r="5145" spans="3:14" x14ac:dyDescent="0.55000000000000004">
      <c r="C5145" s="2"/>
      <c r="M5145" s="2"/>
      <c r="N5145" s="2"/>
    </row>
    <row r="5146" spans="3:14" x14ac:dyDescent="0.55000000000000004">
      <c r="C5146" s="2"/>
      <c r="M5146" s="2"/>
      <c r="N5146" s="2"/>
    </row>
    <row r="5147" spans="3:14" x14ac:dyDescent="0.55000000000000004">
      <c r="C5147" s="2"/>
      <c r="M5147" s="2"/>
      <c r="N5147" s="2"/>
    </row>
    <row r="5148" spans="3:14" x14ac:dyDescent="0.55000000000000004">
      <c r="C5148" s="2"/>
      <c r="M5148" s="2"/>
      <c r="N5148" s="2"/>
    </row>
    <row r="5149" spans="3:14" x14ac:dyDescent="0.55000000000000004">
      <c r="C5149" s="2"/>
      <c r="M5149" s="2"/>
      <c r="N5149" s="2"/>
    </row>
    <row r="5150" spans="3:14" x14ac:dyDescent="0.55000000000000004">
      <c r="C5150" s="2"/>
      <c r="M5150" s="2"/>
      <c r="N5150" s="2"/>
    </row>
    <row r="5151" spans="3:14" x14ac:dyDescent="0.55000000000000004">
      <c r="C5151" s="2"/>
      <c r="M5151" s="2"/>
      <c r="N5151" s="2"/>
    </row>
    <row r="5152" spans="3:14" x14ac:dyDescent="0.55000000000000004">
      <c r="C5152" s="2"/>
      <c r="M5152" s="2"/>
      <c r="N5152" s="2"/>
    </row>
    <row r="5153" spans="3:14" x14ac:dyDescent="0.55000000000000004">
      <c r="C5153" s="2"/>
      <c r="M5153" s="2"/>
      <c r="N5153" s="2"/>
    </row>
    <row r="5154" spans="3:14" x14ac:dyDescent="0.55000000000000004">
      <c r="C5154" s="2"/>
      <c r="M5154" s="2"/>
      <c r="N5154" s="2"/>
    </row>
    <row r="5155" spans="3:14" x14ac:dyDescent="0.55000000000000004">
      <c r="C5155" s="2"/>
      <c r="M5155" s="2"/>
      <c r="N5155" s="2"/>
    </row>
    <row r="5156" spans="3:14" x14ac:dyDescent="0.55000000000000004">
      <c r="C5156" s="2"/>
      <c r="M5156" s="2"/>
      <c r="N5156" s="2"/>
    </row>
    <row r="5157" spans="3:14" x14ac:dyDescent="0.55000000000000004">
      <c r="C5157" s="2"/>
      <c r="M5157" s="2"/>
      <c r="N5157" s="2"/>
    </row>
    <row r="5158" spans="3:14" x14ac:dyDescent="0.55000000000000004">
      <c r="C5158" s="2"/>
      <c r="M5158" s="2"/>
      <c r="N5158" s="2"/>
    </row>
    <row r="5159" spans="3:14" x14ac:dyDescent="0.55000000000000004">
      <c r="C5159" s="2"/>
      <c r="M5159" s="2"/>
      <c r="N5159" s="2"/>
    </row>
    <row r="5160" spans="3:14" x14ac:dyDescent="0.55000000000000004">
      <c r="C5160" s="2"/>
      <c r="M5160" s="2"/>
      <c r="N5160" s="2"/>
    </row>
    <row r="5161" spans="3:14" x14ac:dyDescent="0.55000000000000004">
      <c r="C5161" s="2"/>
      <c r="M5161" s="2"/>
      <c r="N5161" s="2"/>
    </row>
    <row r="5162" spans="3:14" x14ac:dyDescent="0.55000000000000004">
      <c r="C5162" s="2"/>
      <c r="M5162" s="2"/>
      <c r="N5162" s="2"/>
    </row>
    <row r="5163" spans="3:14" x14ac:dyDescent="0.55000000000000004">
      <c r="C5163" s="2"/>
      <c r="M5163" s="2"/>
      <c r="N5163" s="2"/>
    </row>
    <row r="5164" spans="3:14" x14ac:dyDescent="0.55000000000000004">
      <c r="C5164" s="2"/>
      <c r="M5164" s="2"/>
      <c r="N5164" s="2"/>
    </row>
    <row r="5165" spans="3:14" x14ac:dyDescent="0.55000000000000004">
      <c r="C5165" s="2"/>
      <c r="M5165" s="2"/>
      <c r="N5165" s="2"/>
    </row>
    <row r="5166" spans="3:14" x14ac:dyDescent="0.55000000000000004">
      <c r="C5166" s="2"/>
      <c r="M5166" s="2"/>
      <c r="N5166" s="2"/>
    </row>
    <row r="5167" spans="3:14" x14ac:dyDescent="0.55000000000000004">
      <c r="C5167" s="2"/>
      <c r="M5167" s="2"/>
      <c r="N5167" s="2"/>
    </row>
    <row r="5168" spans="3:14" x14ac:dyDescent="0.55000000000000004">
      <c r="C5168" s="2"/>
      <c r="M5168" s="2"/>
      <c r="N5168" s="2"/>
    </row>
    <row r="5169" spans="3:14" x14ac:dyDescent="0.55000000000000004">
      <c r="C5169" s="2"/>
      <c r="M5169" s="2"/>
      <c r="N5169" s="2"/>
    </row>
    <row r="5170" spans="3:14" x14ac:dyDescent="0.55000000000000004">
      <c r="C5170" s="2"/>
      <c r="M5170" s="2"/>
      <c r="N5170" s="2"/>
    </row>
    <row r="5171" spans="3:14" x14ac:dyDescent="0.55000000000000004">
      <c r="C5171" s="2"/>
      <c r="M5171" s="2"/>
      <c r="N5171" s="2"/>
    </row>
    <row r="5172" spans="3:14" x14ac:dyDescent="0.55000000000000004">
      <c r="C5172" s="2"/>
      <c r="M5172" s="2"/>
      <c r="N5172" s="2"/>
    </row>
    <row r="5173" spans="3:14" x14ac:dyDescent="0.55000000000000004">
      <c r="C5173" s="2"/>
      <c r="M5173" s="2"/>
      <c r="N5173" s="2"/>
    </row>
    <row r="5174" spans="3:14" x14ac:dyDescent="0.55000000000000004">
      <c r="C5174" s="2"/>
      <c r="M5174" s="2"/>
      <c r="N5174" s="2"/>
    </row>
    <row r="5175" spans="3:14" x14ac:dyDescent="0.55000000000000004">
      <c r="C5175" s="2"/>
      <c r="M5175" s="2"/>
      <c r="N5175" s="2"/>
    </row>
    <row r="5176" spans="3:14" x14ac:dyDescent="0.55000000000000004">
      <c r="C5176" s="2"/>
      <c r="M5176" s="2"/>
      <c r="N5176" s="2"/>
    </row>
    <row r="5177" spans="3:14" x14ac:dyDescent="0.55000000000000004">
      <c r="C5177" s="2"/>
      <c r="M5177" s="2"/>
      <c r="N5177" s="2"/>
    </row>
    <row r="5178" spans="3:14" x14ac:dyDescent="0.55000000000000004">
      <c r="C5178" s="2"/>
      <c r="M5178" s="2"/>
      <c r="N5178" s="2"/>
    </row>
    <row r="5179" spans="3:14" x14ac:dyDescent="0.55000000000000004">
      <c r="C5179" s="2"/>
      <c r="M5179" s="2"/>
      <c r="N5179" s="2"/>
    </row>
    <row r="5180" spans="3:14" x14ac:dyDescent="0.55000000000000004">
      <c r="C5180" s="2"/>
      <c r="M5180" s="2"/>
      <c r="N5180" s="2"/>
    </row>
    <row r="5181" spans="3:14" x14ac:dyDescent="0.55000000000000004">
      <c r="C5181" s="2"/>
      <c r="M5181" s="2"/>
      <c r="N5181" s="2"/>
    </row>
    <row r="5182" spans="3:14" x14ac:dyDescent="0.55000000000000004">
      <c r="C5182" s="2"/>
      <c r="M5182" s="2"/>
      <c r="N5182" s="2"/>
    </row>
    <row r="5183" spans="3:14" x14ac:dyDescent="0.55000000000000004">
      <c r="C5183" s="2"/>
      <c r="M5183" s="2"/>
      <c r="N5183" s="2"/>
    </row>
    <row r="5184" spans="3:14" x14ac:dyDescent="0.55000000000000004">
      <c r="C5184" s="2"/>
      <c r="M5184" s="2"/>
      <c r="N5184" s="2"/>
    </row>
    <row r="5185" spans="3:14" x14ac:dyDescent="0.55000000000000004">
      <c r="C5185" s="2"/>
      <c r="M5185" s="2"/>
      <c r="N5185" s="2"/>
    </row>
    <row r="5186" spans="3:14" x14ac:dyDescent="0.55000000000000004">
      <c r="C5186" s="2"/>
      <c r="M5186" s="2"/>
      <c r="N5186" s="2"/>
    </row>
    <row r="5187" spans="3:14" x14ac:dyDescent="0.55000000000000004">
      <c r="C5187" s="2"/>
      <c r="M5187" s="2"/>
      <c r="N5187" s="2"/>
    </row>
    <row r="5188" spans="3:14" x14ac:dyDescent="0.55000000000000004">
      <c r="C5188" s="2"/>
      <c r="M5188" s="2"/>
      <c r="N5188" s="2"/>
    </row>
    <row r="5189" spans="3:14" x14ac:dyDescent="0.55000000000000004">
      <c r="C5189" s="2"/>
      <c r="M5189" s="2"/>
      <c r="N5189" s="2"/>
    </row>
    <row r="5190" spans="3:14" x14ac:dyDescent="0.55000000000000004">
      <c r="C5190" s="2"/>
      <c r="M5190" s="2"/>
      <c r="N5190" s="2"/>
    </row>
    <row r="5191" spans="3:14" x14ac:dyDescent="0.55000000000000004">
      <c r="C5191" s="2"/>
      <c r="M5191" s="2"/>
      <c r="N5191" s="2"/>
    </row>
    <row r="5192" spans="3:14" x14ac:dyDescent="0.55000000000000004">
      <c r="C5192" s="2"/>
      <c r="M5192" s="2"/>
      <c r="N5192" s="2"/>
    </row>
    <row r="5193" spans="3:14" x14ac:dyDescent="0.55000000000000004">
      <c r="C5193" s="2"/>
      <c r="M5193" s="2"/>
      <c r="N5193" s="2"/>
    </row>
    <row r="5194" spans="3:14" x14ac:dyDescent="0.55000000000000004">
      <c r="C5194" s="2"/>
      <c r="M5194" s="2"/>
      <c r="N5194" s="2"/>
    </row>
    <row r="5195" spans="3:14" x14ac:dyDescent="0.55000000000000004">
      <c r="C5195" s="2"/>
      <c r="M5195" s="2"/>
      <c r="N5195" s="2"/>
    </row>
    <row r="5196" spans="3:14" x14ac:dyDescent="0.55000000000000004">
      <c r="C5196" s="2"/>
      <c r="M5196" s="2"/>
      <c r="N5196" s="2"/>
    </row>
    <row r="5197" spans="3:14" x14ac:dyDescent="0.55000000000000004">
      <c r="C5197" s="2"/>
      <c r="M5197" s="2"/>
      <c r="N5197" s="2"/>
    </row>
    <row r="5198" spans="3:14" x14ac:dyDescent="0.55000000000000004">
      <c r="C5198" s="2"/>
      <c r="M5198" s="2"/>
      <c r="N5198" s="2"/>
    </row>
    <row r="5199" spans="3:14" x14ac:dyDescent="0.55000000000000004">
      <c r="C5199" s="2"/>
      <c r="M5199" s="2"/>
      <c r="N5199" s="2"/>
    </row>
    <row r="5200" spans="3:14" x14ac:dyDescent="0.55000000000000004">
      <c r="C5200" s="2"/>
      <c r="M5200" s="2"/>
      <c r="N5200" s="2"/>
    </row>
    <row r="5201" spans="3:14" x14ac:dyDescent="0.55000000000000004">
      <c r="C5201" s="2"/>
      <c r="M5201" s="2"/>
      <c r="N5201" s="2"/>
    </row>
  </sheetData>
  <printOptions headings="1" gridLines="1"/>
  <pageMargins left="0.7" right="0.7" top="0.75" bottom="0.75" header="0.3" footer="0.3"/>
  <pageSetup scale="1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data</vt:lpstr>
      <vt:lpstr>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Broadie, Mark</dc:creator>
  <cp:lastModifiedBy>Mark N Broadie</cp:lastModifiedBy>
  <cp:lastPrinted>2017-09-10T19:39:00Z</cp:lastPrinted>
  <dcterms:created xsi:type="dcterms:W3CDTF">2017-09-08T17:48:36Z</dcterms:created>
  <dcterms:modified xsi:type="dcterms:W3CDTF">2022-07-14T18:20:20Z</dcterms:modified>
</cp:coreProperties>
</file>